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icd$\Uipath\Daily Plan\"/>
    </mc:Choice>
  </mc:AlternateContent>
  <bookViews>
    <workbookView xWindow="0" yWindow="0" windowWidth="19200" windowHeight="11160" activeTab="5"/>
  </bookViews>
  <sheets>
    <sheet name="Sheet1" sheetId="1" r:id="rId1"/>
    <sheet name="Sheet2" sheetId="2" r:id="rId2"/>
    <sheet name="Sheet3" sheetId="3" r:id="rId3"/>
    <sheet name="3.Result-1" sheetId="5" r:id="rId4"/>
    <sheet name="3.Result - 2" sheetId="6" r:id="rId5"/>
    <sheet name="3.Result-3" sheetId="7" r:id="rId6"/>
  </sheets>
  <externalReferences>
    <externalReference r:id="rId7"/>
  </externalReferences>
  <definedNames>
    <definedName name="_xlnm._FilterDatabase" localSheetId="4" hidden="1">'3.Result - 2'!#REF!</definedName>
    <definedName name="_xlnm._FilterDatabase" localSheetId="3" hidden="1">'3.Result-1'!#REF!</definedName>
    <definedName name="_xlnm._FilterDatabase" localSheetId="5" hidden="1">'3.Result-3'!#REF!</definedName>
    <definedName name="Century">'[1]1.DailyPlan'!#REF!</definedName>
    <definedName name="_xlnm.Print_Area" localSheetId="4">'3.Result - 2'!#REF!</definedName>
    <definedName name="_xlnm.Print_Area" localSheetId="3">'3.Result-1'!#REF!</definedName>
    <definedName name="_xlnm.Print_Area" localSheetId="5">'3.Result-3'!#REF!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1" i="7" l="1"/>
  <c r="DB190" i="7"/>
  <c r="DC190" i="7" s="1"/>
  <c r="CY190" i="7"/>
  <c r="CW190" i="7"/>
  <c r="CU190" i="7"/>
  <c r="CS190" i="7"/>
  <c r="CP190" i="7"/>
  <c r="CN190" i="7"/>
  <c r="CL190" i="7"/>
  <c r="CJ190" i="7"/>
  <c r="CH190" i="7"/>
  <c r="CF190" i="7"/>
  <c r="CC190" i="7"/>
  <c r="CA190" i="7"/>
  <c r="CA191" i="7" s="1"/>
  <c r="BY190" i="7"/>
  <c r="BW190" i="7"/>
  <c r="BU190" i="7"/>
  <c r="BS190" i="7"/>
  <c r="BS191" i="7" s="1"/>
  <c r="BP190" i="7"/>
  <c r="BN190" i="7"/>
  <c r="BL190" i="7"/>
  <c r="BJ190" i="7"/>
  <c r="BJ191" i="7" s="1"/>
  <c r="BH190" i="7"/>
  <c r="BF190" i="7"/>
  <c r="BC190" i="7"/>
  <c r="BA190" i="7"/>
  <c r="AY190" i="7"/>
  <c r="AW190" i="7"/>
  <c r="AU190" i="7"/>
  <c r="AS190" i="7"/>
  <c r="BD190" i="7" s="1"/>
  <c r="AP190" i="7"/>
  <c r="AN190" i="7"/>
  <c r="AL190" i="7"/>
  <c r="AJ190" i="7"/>
  <c r="AH190" i="7"/>
  <c r="AE190" i="7"/>
  <c r="AC190" i="7"/>
  <c r="AA190" i="7"/>
  <c r="Y190" i="7"/>
  <c r="W190" i="7"/>
  <c r="T190" i="7"/>
  <c r="R190" i="7"/>
  <c r="P190" i="7"/>
  <c r="N190" i="7"/>
  <c r="L190" i="7"/>
  <c r="J190" i="7"/>
  <c r="DC189" i="7"/>
  <c r="CZ189" i="7"/>
  <c r="CQ189" i="7"/>
  <c r="CD189" i="7"/>
  <c r="BQ189" i="7"/>
  <c r="BD189" i="7"/>
  <c r="AQ189" i="7"/>
  <c r="AF189" i="7"/>
  <c r="U189" i="7"/>
  <c r="DD189" i="7" s="1"/>
  <c r="DC188" i="7"/>
  <c r="CZ188" i="7"/>
  <c r="CQ188" i="7"/>
  <c r="CD188" i="7"/>
  <c r="BQ188" i="7"/>
  <c r="BD188" i="7"/>
  <c r="AQ188" i="7"/>
  <c r="AF188" i="7"/>
  <c r="U188" i="7"/>
  <c r="DD188" i="7" s="1"/>
  <c r="DC187" i="7"/>
  <c r="CZ187" i="7"/>
  <c r="CQ187" i="7"/>
  <c r="CD187" i="7"/>
  <c r="BQ187" i="7"/>
  <c r="BD187" i="7"/>
  <c r="AQ187" i="7"/>
  <c r="AF187" i="7"/>
  <c r="U187" i="7"/>
  <c r="DD187" i="7" s="1"/>
  <c r="DB186" i="7"/>
  <c r="DC186" i="7" s="1"/>
  <c r="CY186" i="7"/>
  <c r="CW186" i="7"/>
  <c r="CU186" i="7"/>
  <c r="CS186" i="7"/>
  <c r="CS191" i="7" s="1"/>
  <c r="CP186" i="7"/>
  <c r="CN186" i="7"/>
  <c r="CL186" i="7"/>
  <c r="CL191" i="7" s="1"/>
  <c r="CJ186" i="7"/>
  <c r="CH186" i="7"/>
  <c r="CF186" i="7"/>
  <c r="CC186" i="7"/>
  <c r="CA186" i="7"/>
  <c r="BY186" i="7"/>
  <c r="BW186" i="7"/>
  <c r="BW191" i="7" s="1"/>
  <c r="BU186" i="7"/>
  <c r="BS186" i="7"/>
  <c r="BP186" i="7"/>
  <c r="BP191" i="7" s="1"/>
  <c r="BN186" i="7"/>
  <c r="BL186" i="7"/>
  <c r="BJ186" i="7"/>
  <c r="BH186" i="7"/>
  <c r="BH191" i="7" s="1"/>
  <c r="BF186" i="7"/>
  <c r="BC186" i="7"/>
  <c r="BA186" i="7"/>
  <c r="BA191" i="7" s="1"/>
  <c r="AY186" i="7"/>
  <c r="AW186" i="7"/>
  <c r="AU186" i="7"/>
  <c r="AS186" i="7"/>
  <c r="BD186" i="7" s="1"/>
  <c r="AP186" i="7"/>
  <c r="AN186" i="7"/>
  <c r="AL186" i="7"/>
  <c r="AL191" i="7" s="1"/>
  <c r="AJ186" i="7"/>
  <c r="AH186" i="7"/>
  <c r="AE186" i="7"/>
  <c r="AE191" i="7" s="1"/>
  <c r="AC186" i="7"/>
  <c r="AA186" i="7"/>
  <c r="Y186" i="7"/>
  <c r="W186" i="7"/>
  <c r="AF186" i="7" s="1"/>
  <c r="T186" i="7"/>
  <c r="R186" i="7"/>
  <c r="P186" i="7"/>
  <c r="P191" i="7" s="1"/>
  <c r="N186" i="7"/>
  <c r="L186" i="7"/>
  <c r="J186" i="7"/>
  <c r="U186" i="7" s="1"/>
  <c r="DC185" i="7"/>
  <c r="CZ185" i="7"/>
  <c r="CQ185" i="7"/>
  <c r="CD185" i="7"/>
  <c r="BQ185" i="7"/>
  <c r="BD185" i="7"/>
  <c r="AQ185" i="7"/>
  <c r="AF185" i="7"/>
  <c r="DD185" i="7" s="1"/>
  <c r="U185" i="7"/>
  <c r="DC184" i="7"/>
  <c r="CZ184" i="7"/>
  <c r="CQ184" i="7"/>
  <c r="CD184" i="7"/>
  <c r="BQ184" i="7"/>
  <c r="BD184" i="7"/>
  <c r="AQ184" i="7"/>
  <c r="AF184" i="7"/>
  <c r="U184" i="7"/>
  <c r="DC183" i="7"/>
  <c r="CZ183" i="7"/>
  <c r="CQ183" i="7"/>
  <c r="CD183" i="7"/>
  <c r="BQ183" i="7"/>
  <c r="BD183" i="7"/>
  <c r="AQ183" i="7"/>
  <c r="AF183" i="7"/>
  <c r="DD183" i="7" s="1"/>
  <c r="U183" i="7"/>
  <c r="DC182" i="7"/>
  <c r="CZ182" i="7"/>
  <c r="CQ182" i="7"/>
  <c r="CD182" i="7"/>
  <c r="BQ182" i="7"/>
  <c r="BD182" i="7"/>
  <c r="AQ182" i="7"/>
  <c r="AF182" i="7"/>
  <c r="DD182" i="7" s="1"/>
  <c r="U182" i="7"/>
  <c r="DC181" i="7"/>
  <c r="CZ181" i="7"/>
  <c r="CQ181" i="7"/>
  <c r="CD181" i="7"/>
  <c r="BQ181" i="7"/>
  <c r="BD181" i="7"/>
  <c r="AQ181" i="7"/>
  <c r="AF181" i="7"/>
  <c r="DD181" i="7" s="1"/>
  <c r="U181" i="7"/>
  <c r="DC180" i="7"/>
  <c r="CZ180" i="7"/>
  <c r="CQ180" i="7"/>
  <c r="CD180" i="7"/>
  <c r="BQ180" i="7"/>
  <c r="BD180" i="7"/>
  <c r="AQ180" i="7"/>
  <c r="AF180" i="7"/>
  <c r="DD180" i="7" s="1"/>
  <c r="U180" i="7"/>
  <c r="DC179" i="7"/>
  <c r="CZ179" i="7"/>
  <c r="CQ179" i="7"/>
  <c r="CD179" i="7"/>
  <c r="BQ179" i="7"/>
  <c r="BD179" i="7"/>
  <c r="AQ179" i="7"/>
  <c r="AF179" i="7"/>
  <c r="DD179" i="7" s="1"/>
  <c r="U179" i="7"/>
  <c r="DC178" i="7"/>
  <c r="CZ178" i="7"/>
  <c r="CQ178" i="7"/>
  <c r="CD178" i="7"/>
  <c r="BQ178" i="7"/>
  <c r="BD178" i="7"/>
  <c r="AQ178" i="7"/>
  <c r="AF178" i="7"/>
  <c r="U178" i="7"/>
  <c r="DC177" i="7"/>
  <c r="CZ177" i="7"/>
  <c r="CQ177" i="7"/>
  <c r="CD177" i="7"/>
  <c r="BQ177" i="7"/>
  <c r="BD177" i="7"/>
  <c r="AQ177" i="7"/>
  <c r="AF177" i="7"/>
  <c r="DD177" i="7" s="1"/>
  <c r="U177" i="7"/>
  <c r="DC176" i="7"/>
  <c r="CZ176" i="7"/>
  <c r="CQ176" i="7"/>
  <c r="CD176" i="7"/>
  <c r="BQ176" i="7"/>
  <c r="BD176" i="7"/>
  <c r="AQ176" i="7"/>
  <c r="AF176" i="7"/>
  <c r="U176" i="7"/>
  <c r="DC175" i="7"/>
  <c r="CZ175" i="7"/>
  <c r="CQ175" i="7"/>
  <c r="CD175" i="7"/>
  <c r="BQ175" i="7"/>
  <c r="BD175" i="7"/>
  <c r="AQ175" i="7"/>
  <c r="AF175" i="7"/>
  <c r="DD175" i="7" s="1"/>
  <c r="U175" i="7"/>
  <c r="DC174" i="7"/>
  <c r="CZ174" i="7"/>
  <c r="CQ174" i="7"/>
  <c r="CD174" i="7"/>
  <c r="BQ174" i="7"/>
  <c r="BD174" i="7"/>
  <c r="AQ174" i="7"/>
  <c r="AF174" i="7"/>
  <c r="DD174" i="7" s="1"/>
  <c r="U174" i="7"/>
  <c r="DC173" i="7"/>
  <c r="CZ173" i="7"/>
  <c r="CQ173" i="7"/>
  <c r="CD173" i="7"/>
  <c r="BQ173" i="7"/>
  <c r="BD173" i="7"/>
  <c r="AQ173" i="7"/>
  <c r="AF173" i="7"/>
  <c r="DD173" i="7" s="1"/>
  <c r="U173" i="7"/>
  <c r="DC172" i="7"/>
  <c r="CZ172" i="7"/>
  <c r="CQ172" i="7"/>
  <c r="CD172" i="7"/>
  <c r="BQ172" i="7"/>
  <c r="BD172" i="7"/>
  <c r="AQ172" i="7"/>
  <c r="AF172" i="7"/>
  <c r="DD172" i="7" s="1"/>
  <c r="U172" i="7"/>
  <c r="DC171" i="7"/>
  <c r="CZ171" i="7"/>
  <c r="CQ171" i="7"/>
  <c r="CD171" i="7"/>
  <c r="BQ171" i="7"/>
  <c r="BD171" i="7"/>
  <c r="AQ171" i="7"/>
  <c r="AF171" i="7"/>
  <c r="DD171" i="7" s="1"/>
  <c r="U171" i="7"/>
  <c r="DC170" i="7"/>
  <c r="CZ170" i="7"/>
  <c r="CQ170" i="7"/>
  <c r="CD170" i="7"/>
  <c r="BQ170" i="7"/>
  <c r="BD170" i="7"/>
  <c r="AQ170" i="7"/>
  <c r="AF170" i="7"/>
  <c r="U170" i="7"/>
  <c r="DC169" i="7"/>
  <c r="CZ169" i="7"/>
  <c r="CQ169" i="7"/>
  <c r="CD169" i="7"/>
  <c r="BQ169" i="7"/>
  <c r="BD169" i="7"/>
  <c r="AQ169" i="7"/>
  <c r="AF169" i="7"/>
  <c r="DD169" i="7" s="1"/>
  <c r="U169" i="7"/>
  <c r="DC168" i="7"/>
  <c r="CZ168" i="7"/>
  <c r="CQ168" i="7"/>
  <c r="CD168" i="7"/>
  <c r="BQ168" i="7"/>
  <c r="BD168" i="7"/>
  <c r="AQ168" i="7"/>
  <c r="AF168" i="7"/>
  <c r="U168" i="7"/>
  <c r="DC167" i="7"/>
  <c r="CZ167" i="7"/>
  <c r="CQ167" i="7"/>
  <c r="CD167" i="7"/>
  <c r="BQ167" i="7"/>
  <c r="BD167" i="7"/>
  <c r="AQ167" i="7"/>
  <c r="AF167" i="7"/>
  <c r="DD167" i="7" s="1"/>
  <c r="U167" i="7"/>
  <c r="DB166" i="7"/>
  <c r="DC166" i="7" s="1"/>
  <c r="CY166" i="7"/>
  <c r="CW166" i="7"/>
  <c r="CU166" i="7"/>
  <c r="CS166" i="7"/>
  <c r="CZ166" i="7" s="1"/>
  <c r="CP166" i="7"/>
  <c r="CN166" i="7"/>
  <c r="CL166" i="7"/>
  <c r="CJ166" i="7"/>
  <c r="CH166" i="7"/>
  <c r="CF166" i="7"/>
  <c r="CQ166" i="7" s="1"/>
  <c r="CC166" i="7"/>
  <c r="CA166" i="7"/>
  <c r="BY166" i="7"/>
  <c r="BW166" i="7"/>
  <c r="BU166" i="7"/>
  <c r="BS166" i="7"/>
  <c r="CD166" i="7" s="1"/>
  <c r="BP166" i="7"/>
  <c r="BN166" i="7"/>
  <c r="BL166" i="7"/>
  <c r="BJ166" i="7"/>
  <c r="BQ166" i="7" s="1"/>
  <c r="BH166" i="7"/>
  <c r="BF166" i="7"/>
  <c r="BC166" i="7"/>
  <c r="BA166" i="7"/>
  <c r="AY166" i="7"/>
  <c r="AW166" i="7"/>
  <c r="AU166" i="7"/>
  <c r="AS166" i="7"/>
  <c r="AP166" i="7"/>
  <c r="AN166" i="7"/>
  <c r="AL166" i="7"/>
  <c r="AJ166" i="7"/>
  <c r="AQ166" i="7" s="1"/>
  <c r="AH166" i="7"/>
  <c r="AE166" i="7"/>
  <c r="AC166" i="7"/>
  <c r="AA166" i="7"/>
  <c r="Y166" i="7"/>
  <c r="AF166" i="7" s="1"/>
  <c r="W166" i="7"/>
  <c r="T166" i="7"/>
  <c r="R166" i="7"/>
  <c r="P166" i="7"/>
  <c r="N166" i="7"/>
  <c r="L166" i="7"/>
  <c r="J166" i="7"/>
  <c r="U166" i="7" s="1"/>
  <c r="DC165" i="7"/>
  <c r="CZ165" i="7"/>
  <c r="CQ165" i="7"/>
  <c r="CD165" i="7"/>
  <c r="BQ165" i="7"/>
  <c r="BD165" i="7"/>
  <c r="AQ165" i="7"/>
  <c r="AF165" i="7"/>
  <c r="U165" i="7"/>
  <c r="DD165" i="7" s="1"/>
  <c r="DC164" i="7"/>
  <c r="CZ164" i="7"/>
  <c r="CQ164" i="7"/>
  <c r="CD164" i="7"/>
  <c r="BQ164" i="7"/>
  <c r="BD164" i="7"/>
  <c r="AQ164" i="7"/>
  <c r="AF164" i="7"/>
  <c r="U164" i="7"/>
  <c r="DD164" i="7" s="1"/>
  <c r="DC163" i="7"/>
  <c r="CZ163" i="7"/>
  <c r="CQ163" i="7"/>
  <c r="CD163" i="7"/>
  <c r="BQ163" i="7"/>
  <c r="BD163" i="7"/>
  <c r="AQ163" i="7"/>
  <c r="AF163" i="7"/>
  <c r="U163" i="7"/>
  <c r="DC162" i="7"/>
  <c r="CZ162" i="7"/>
  <c r="CQ162" i="7"/>
  <c r="CD162" i="7"/>
  <c r="BQ162" i="7"/>
  <c r="BD162" i="7"/>
  <c r="AQ162" i="7"/>
  <c r="AF162" i="7"/>
  <c r="U162" i="7"/>
  <c r="DD162" i="7" s="1"/>
  <c r="DC161" i="7"/>
  <c r="CZ161" i="7"/>
  <c r="CQ161" i="7"/>
  <c r="CD161" i="7"/>
  <c r="BQ161" i="7"/>
  <c r="BD161" i="7"/>
  <c r="AQ161" i="7"/>
  <c r="AF161" i="7"/>
  <c r="U161" i="7"/>
  <c r="DD161" i="7" s="1"/>
  <c r="DC160" i="7"/>
  <c r="CZ160" i="7"/>
  <c r="CQ160" i="7"/>
  <c r="CD160" i="7"/>
  <c r="BQ160" i="7"/>
  <c r="BD160" i="7"/>
  <c r="AQ160" i="7"/>
  <c r="AF160" i="7"/>
  <c r="U160" i="7"/>
  <c r="DD160" i="7" s="1"/>
  <c r="DC159" i="7"/>
  <c r="CZ159" i="7"/>
  <c r="CQ159" i="7"/>
  <c r="CD159" i="7"/>
  <c r="BQ159" i="7"/>
  <c r="BD159" i="7"/>
  <c r="AQ159" i="7"/>
  <c r="AF159" i="7"/>
  <c r="U159" i="7"/>
  <c r="DC158" i="7"/>
  <c r="CZ158" i="7"/>
  <c r="CQ158" i="7"/>
  <c r="CD158" i="7"/>
  <c r="BQ158" i="7"/>
  <c r="BD158" i="7"/>
  <c r="AQ158" i="7"/>
  <c r="AF158" i="7"/>
  <c r="U158" i="7"/>
  <c r="DD158" i="7" s="1"/>
  <c r="DC157" i="7"/>
  <c r="CZ157" i="7"/>
  <c r="CQ157" i="7"/>
  <c r="CD157" i="7"/>
  <c r="BQ157" i="7"/>
  <c r="BD157" i="7"/>
  <c r="AQ157" i="7"/>
  <c r="AF157" i="7"/>
  <c r="U157" i="7"/>
  <c r="DD157" i="7" s="1"/>
  <c r="DC156" i="7"/>
  <c r="CZ156" i="7"/>
  <c r="CQ156" i="7"/>
  <c r="CD156" i="7"/>
  <c r="BQ156" i="7"/>
  <c r="BD156" i="7"/>
  <c r="AQ156" i="7"/>
  <c r="AF156" i="7"/>
  <c r="U156" i="7"/>
  <c r="DD156" i="7" s="1"/>
  <c r="DC155" i="7"/>
  <c r="CZ155" i="7"/>
  <c r="CQ155" i="7"/>
  <c r="CD155" i="7"/>
  <c r="BQ155" i="7"/>
  <c r="BD155" i="7"/>
  <c r="AQ155" i="7"/>
  <c r="AF155" i="7"/>
  <c r="U155" i="7"/>
  <c r="DC154" i="7"/>
  <c r="CZ154" i="7"/>
  <c r="CQ154" i="7"/>
  <c r="CD154" i="7"/>
  <c r="BQ154" i="7"/>
  <c r="BD154" i="7"/>
  <c r="AQ154" i="7"/>
  <c r="AF154" i="7"/>
  <c r="U154" i="7"/>
  <c r="DD154" i="7" s="1"/>
  <c r="DC153" i="7"/>
  <c r="CZ153" i="7"/>
  <c r="CQ153" i="7"/>
  <c r="CD153" i="7"/>
  <c r="BQ153" i="7"/>
  <c r="BD153" i="7"/>
  <c r="AQ153" i="7"/>
  <c r="AF153" i="7"/>
  <c r="U153" i="7"/>
  <c r="DD153" i="7" s="1"/>
  <c r="DC152" i="7"/>
  <c r="CZ152" i="7"/>
  <c r="CQ152" i="7"/>
  <c r="CD152" i="7"/>
  <c r="BQ152" i="7"/>
  <c r="BD152" i="7"/>
  <c r="AQ152" i="7"/>
  <c r="AF152" i="7"/>
  <c r="U152" i="7"/>
  <c r="DD152" i="7" s="1"/>
  <c r="DC151" i="7"/>
  <c r="CZ151" i="7"/>
  <c r="CQ151" i="7"/>
  <c r="CD151" i="7"/>
  <c r="BQ151" i="7"/>
  <c r="BD151" i="7"/>
  <c r="AQ151" i="7"/>
  <c r="AF151" i="7"/>
  <c r="U151" i="7"/>
  <c r="DC150" i="7"/>
  <c r="CZ150" i="7"/>
  <c r="CQ150" i="7"/>
  <c r="CD150" i="7"/>
  <c r="BQ150" i="7"/>
  <c r="BD150" i="7"/>
  <c r="AQ150" i="7"/>
  <c r="AF150" i="7"/>
  <c r="U150" i="7"/>
  <c r="DD150" i="7" s="1"/>
  <c r="DC149" i="7"/>
  <c r="CZ149" i="7"/>
  <c r="CQ149" i="7"/>
  <c r="CD149" i="7"/>
  <c r="BQ149" i="7"/>
  <c r="BD149" i="7"/>
  <c r="AQ149" i="7"/>
  <c r="AF149" i="7"/>
  <c r="U149" i="7"/>
  <c r="DD149" i="7" s="1"/>
  <c r="DC148" i="7"/>
  <c r="DB148" i="7"/>
  <c r="CY148" i="7"/>
  <c r="CW148" i="7"/>
  <c r="CU148" i="7"/>
  <c r="CS148" i="7"/>
  <c r="CP148" i="7"/>
  <c r="CN148" i="7"/>
  <c r="CL148" i="7"/>
  <c r="CJ148" i="7"/>
  <c r="CH148" i="7"/>
  <c r="CF148" i="7"/>
  <c r="CC148" i="7"/>
  <c r="CA148" i="7"/>
  <c r="BY148" i="7"/>
  <c r="BW148" i="7"/>
  <c r="BU148" i="7"/>
  <c r="BS148" i="7"/>
  <c r="CD148" i="7" s="1"/>
  <c r="BP148" i="7"/>
  <c r="BN148" i="7"/>
  <c r="BL148" i="7"/>
  <c r="BJ148" i="7"/>
  <c r="BH148" i="7"/>
  <c r="BF148" i="7"/>
  <c r="BQ148" i="7" s="1"/>
  <c r="BC148" i="7"/>
  <c r="BA148" i="7"/>
  <c r="AY148" i="7"/>
  <c r="AW148" i="7"/>
  <c r="BD148" i="7" s="1"/>
  <c r="AU148" i="7"/>
  <c r="AS148" i="7"/>
  <c r="AP148" i="7"/>
  <c r="AN148" i="7"/>
  <c r="AL148" i="7"/>
  <c r="AJ148" i="7"/>
  <c r="AH148" i="7"/>
  <c r="AQ148" i="7" s="1"/>
  <c r="AE148" i="7"/>
  <c r="AC148" i="7"/>
  <c r="AA148" i="7"/>
  <c r="Y148" i="7"/>
  <c r="W148" i="7"/>
  <c r="T148" i="7"/>
  <c r="R148" i="7"/>
  <c r="P148" i="7"/>
  <c r="N148" i="7"/>
  <c r="L148" i="7"/>
  <c r="J148" i="7"/>
  <c r="U148" i="7" s="1"/>
  <c r="DC147" i="7"/>
  <c r="CZ147" i="7"/>
  <c r="CQ147" i="7"/>
  <c r="CD147" i="7"/>
  <c r="BQ147" i="7"/>
  <c r="BD147" i="7"/>
  <c r="AQ147" i="7"/>
  <c r="AF147" i="7"/>
  <c r="DD147" i="7" s="1"/>
  <c r="U147" i="7"/>
  <c r="DC146" i="7"/>
  <c r="CZ146" i="7"/>
  <c r="CQ146" i="7"/>
  <c r="CD146" i="7"/>
  <c r="BQ146" i="7"/>
  <c r="BD146" i="7"/>
  <c r="AQ146" i="7"/>
  <c r="AF146" i="7"/>
  <c r="DD146" i="7" s="1"/>
  <c r="U146" i="7"/>
  <c r="DC145" i="7"/>
  <c r="CZ145" i="7"/>
  <c r="CQ145" i="7"/>
  <c r="CD145" i="7"/>
  <c r="BQ145" i="7"/>
  <c r="BD145" i="7"/>
  <c r="AQ145" i="7"/>
  <c r="AF145" i="7"/>
  <c r="DD145" i="7" s="1"/>
  <c r="U145" i="7"/>
  <c r="DC144" i="7"/>
  <c r="CZ144" i="7"/>
  <c r="CQ144" i="7"/>
  <c r="CD144" i="7"/>
  <c r="BQ144" i="7"/>
  <c r="BD144" i="7"/>
  <c r="AQ144" i="7"/>
  <c r="AF144" i="7"/>
  <c r="DD144" i="7" s="1"/>
  <c r="U144" i="7"/>
  <c r="DC143" i="7"/>
  <c r="CZ143" i="7"/>
  <c r="CQ143" i="7"/>
  <c r="CD143" i="7"/>
  <c r="BQ143" i="7"/>
  <c r="BD143" i="7"/>
  <c r="AQ143" i="7"/>
  <c r="AF143" i="7"/>
  <c r="U143" i="7"/>
  <c r="DC142" i="7"/>
  <c r="CZ142" i="7"/>
  <c r="CQ142" i="7"/>
  <c r="CD142" i="7"/>
  <c r="BQ142" i="7"/>
  <c r="BD142" i="7"/>
  <c r="AQ142" i="7"/>
  <c r="AF142" i="7"/>
  <c r="DD142" i="7" s="1"/>
  <c r="U142" i="7"/>
  <c r="DC141" i="7"/>
  <c r="CZ141" i="7"/>
  <c r="CQ141" i="7"/>
  <c r="CD141" i="7"/>
  <c r="BQ141" i="7"/>
  <c r="BD141" i="7"/>
  <c r="AQ141" i="7"/>
  <c r="AF141" i="7"/>
  <c r="U141" i="7"/>
  <c r="DC140" i="7"/>
  <c r="CZ140" i="7"/>
  <c r="CQ140" i="7"/>
  <c r="CD140" i="7"/>
  <c r="BQ140" i="7"/>
  <c r="BD140" i="7"/>
  <c r="AQ140" i="7"/>
  <c r="AF140" i="7"/>
  <c r="DD140" i="7" s="1"/>
  <c r="U140" i="7"/>
  <c r="DC139" i="7"/>
  <c r="CZ139" i="7"/>
  <c r="CQ139" i="7"/>
  <c r="CD139" i="7"/>
  <c r="BQ139" i="7"/>
  <c r="BD139" i="7"/>
  <c r="AQ139" i="7"/>
  <c r="AF139" i="7"/>
  <c r="DD139" i="7" s="1"/>
  <c r="U139" i="7"/>
  <c r="DC138" i="7"/>
  <c r="CZ138" i="7"/>
  <c r="CQ138" i="7"/>
  <c r="CD138" i="7"/>
  <c r="BQ138" i="7"/>
  <c r="BD138" i="7"/>
  <c r="AQ138" i="7"/>
  <c r="AF138" i="7"/>
  <c r="DD138" i="7" s="1"/>
  <c r="U138" i="7"/>
  <c r="DC137" i="7"/>
  <c r="CZ137" i="7"/>
  <c r="CQ137" i="7"/>
  <c r="CD137" i="7"/>
  <c r="BQ137" i="7"/>
  <c r="BD137" i="7"/>
  <c r="AQ137" i="7"/>
  <c r="AF137" i="7"/>
  <c r="DD137" i="7" s="1"/>
  <c r="U137" i="7"/>
  <c r="DC136" i="7"/>
  <c r="CZ136" i="7"/>
  <c r="CQ136" i="7"/>
  <c r="CD136" i="7"/>
  <c r="BQ136" i="7"/>
  <c r="BD136" i="7"/>
  <c r="AQ136" i="7"/>
  <c r="AF136" i="7"/>
  <c r="DD136" i="7" s="1"/>
  <c r="U136" i="7"/>
  <c r="DC135" i="7"/>
  <c r="CZ135" i="7"/>
  <c r="CQ135" i="7"/>
  <c r="CD135" i="7"/>
  <c r="BQ135" i="7"/>
  <c r="BD135" i="7"/>
  <c r="AQ135" i="7"/>
  <c r="AF135" i="7"/>
  <c r="U135" i="7"/>
  <c r="DC134" i="7"/>
  <c r="CZ134" i="7"/>
  <c r="CQ134" i="7"/>
  <c r="CD134" i="7"/>
  <c r="BQ134" i="7"/>
  <c r="BD134" i="7"/>
  <c r="AQ134" i="7"/>
  <c r="AF134" i="7"/>
  <c r="DD134" i="7" s="1"/>
  <c r="U134" i="7"/>
  <c r="DC133" i="7"/>
  <c r="CZ133" i="7"/>
  <c r="CQ133" i="7"/>
  <c r="CD133" i="7"/>
  <c r="BQ133" i="7"/>
  <c r="BD133" i="7"/>
  <c r="AQ133" i="7"/>
  <c r="AF133" i="7"/>
  <c r="U133" i="7"/>
  <c r="DC132" i="7"/>
  <c r="CZ132" i="7"/>
  <c r="CQ132" i="7"/>
  <c r="CD132" i="7"/>
  <c r="BQ132" i="7"/>
  <c r="BD132" i="7"/>
  <c r="AQ132" i="7"/>
  <c r="AF132" i="7"/>
  <c r="DD132" i="7" s="1"/>
  <c r="U132" i="7"/>
  <c r="DC131" i="7"/>
  <c r="CZ131" i="7"/>
  <c r="CQ131" i="7"/>
  <c r="CD131" i="7"/>
  <c r="BQ131" i="7"/>
  <c r="BD131" i="7"/>
  <c r="AQ131" i="7"/>
  <c r="AF131" i="7"/>
  <c r="DD131" i="7" s="1"/>
  <c r="U131" i="7"/>
  <c r="DB130" i="7"/>
  <c r="DC130" i="7" s="1"/>
  <c r="CY130" i="7"/>
  <c r="CW130" i="7"/>
  <c r="CU130" i="7"/>
  <c r="CS130" i="7"/>
  <c r="CP130" i="7"/>
  <c r="CN130" i="7"/>
  <c r="CL130" i="7"/>
  <c r="CJ130" i="7"/>
  <c r="CQ130" i="7" s="1"/>
  <c r="CH130" i="7"/>
  <c r="CF130" i="7"/>
  <c r="CC130" i="7"/>
  <c r="CA130" i="7"/>
  <c r="BY130" i="7"/>
  <c r="BW130" i="7"/>
  <c r="BU130" i="7"/>
  <c r="BS130" i="7"/>
  <c r="CD130" i="7" s="1"/>
  <c r="BP130" i="7"/>
  <c r="BN130" i="7"/>
  <c r="BL130" i="7"/>
  <c r="BJ130" i="7"/>
  <c r="BH130" i="7"/>
  <c r="BF130" i="7"/>
  <c r="BQ130" i="7" s="1"/>
  <c r="BC130" i="7"/>
  <c r="BA130" i="7"/>
  <c r="AY130" i="7"/>
  <c r="AW130" i="7"/>
  <c r="AU130" i="7"/>
  <c r="AS130" i="7"/>
  <c r="BD130" i="7" s="1"/>
  <c r="AP130" i="7"/>
  <c r="AN130" i="7"/>
  <c r="AL130" i="7"/>
  <c r="AJ130" i="7"/>
  <c r="AQ130" i="7" s="1"/>
  <c r="AH130" i="7"/>
  <c r="AE130" i="7"/>
  <c r="AC130" i="7"/>
  <c r="AA130" i="7"/>
  <c r="Y130" i="7"/>
  <c r="W130" i="7"/>
  <c r="T130" i="7"/>
  <c r="R130" i="7"/>
  <c r="P130" i="7"/>
  <c r="N130" i="7"/>
  <c r="U130" i="7" s="1"/>
  <c r="L130" i="7"/>
  <c r="J130" i="7"/>
  <c r="DC129" i="7"/>
  <c r="CZ129" i="7"/>
  <c r="CQ129" i="7"/>
  <c r="CD129" i="7"/>
  <c r="BQ129" i="7"/>
  <c r="BD129" i="7"/>
  <c r="AQ129" i="7"/>
  <c r="AF129" i="7"/>
  <c r="U129" i="7"/>
  <c r="DD129" i="7" s="1"/>
  <c r="DC128" i="7"/>
  <c r="DB128" i="7"/>
  <c r="CY128" i="7"/>
  <c r="CW128" i="7"/>
  <c r="CU128" i="7"/>
  <c r="CS128" i="7"/>
  <c r="CZ128" i="7" s="1"/>
  <c r="CP128" i="7"/>
  <c r="CN128" i="7"/>
  <c r="CL128" i="7"/>
  <c r="CJ128" i="7"/>
  <c r="CH128" i="7"/>
  <c r="CQ128" i="7" s="1"/>
  <c r="CF128" i="7"/>
  <c r="CC128" i="7"/>
  <c r="CA128" i="7"/>
  <c r="BY128" i="7"/>
  <c r="BW128" i="7"/>
  <c r="CD128" i="7" s="1"/>
  <c r="BU128" i="7"/>
  <c r="BS128" i="7"/>
  <c r="BP128" i="7"/>
  <c r="BN128" i="7"/>
  <c r="BL128" i="7"/>
  <c r="BJ128" i="7"/>
  <c r="BH128" i="7"/>
  <c r="BF128" i="7"/>
  <c r="BC128" i="7"/>
  <c r="BA128" i="7"/>
  <c r="AY128" i="7"/>
  <c r="AW128" i="7"/>
  <c r="AU128" i="7"/>
  <c r="AS128" i="7"/>
  <c r="BD128" i="7" s="1"/>
  <c r="AP128" i="7"/>
  <c r="AN128" i="7"/>
  <c r="AL128" i="7"/>
  <c r="AJ128" i="7"/>
  <c r="AH128" i="7"/>
  <c r="AQ128" i="7" s="1"/>
  <c r="AE128" i="7"/>
  <c r="AC128" i="7"/>
  <c r="AA128" i="7"/>
  <c r="Y128" i="7"/>
  <c r="W128" i="7"/>
  <c r="AF128" i="7" s="1"/>
  <c r="T128" i="7"/>
  <c r="R128" i="7"/>
  <c r="P128" i="7"/>
  <c r="N128" i="7"/>
  <c r="L128" i="7"/>
  <c r="J128" i="7"/>
  <c r="DC127" i="7"/>
  <c r="CZ127" i="7"/>
  <c r="CQ127" i="7"/>
  <c r="CD127" i="7"/>
  <c r="BQ127" i="7"/>
  <c r="BD127" i="7"/>
  <c r="AQ127" i="7"/>
  <c r="AF127" i="7"/>
  <c r="DD127" i="7" s="1"/>
  <c r="U127" i="7"/>
  <c r="DB126" i="7"/>
  <c r="DC126" i="7" s="1"/>
  <c r="CY126" i="7"/>
  <c r="CW126" i="7"/>
  <c r="CU126" i="7"/>
  <c r="CS126" i="7"/>
  <c r="CP126" i="7"/>
  <c r="CN126" i="7"/>
  <c r="CL126" i="7"/>
  <c r="CJ126" i="7"/>
  <c r="CH126" i="7"/>
  <c r="CF126" i="7"/>
  <c r="CQ126" i="7" s="1"/>
  <c r="CC126" i="7"/>
  <c r="CA126" i="7"/>
  <c r="BY126" i="7"/>
  <c r="BW126" i="7"/>
  <c r="BU126" i="7"/>
  <c r="BS126" i="7"/>
  <c r="BP126" i="7"/>
  <c r="BN126" i="7"/>
  <c r="BL126" i="7"/>
  <c r="BJ126" i="7"/>
  <c r="BQ126" i="7" s="1"/>
  <c r="BH126" i="7"/>
  <c r="BF126" i="7"/>
  <c r="BC126" i="7"/>
  <c r="BA126" i="7"/>
  <c r="AY126" i="7"/>
  <c r="AW126" i="7"/>
  <c r="AU126" i="7"/>
  <c r="AS126" i="7"/>
  <c r="BD126" i="7" s="1"/>
  <c r="AP126" i="7"/>
  <c r="AN126" i="7"/>
  <c r="AL126" i="7"/>
  <c r="AJ126" i="7"/>
  <c r="AQ126" i="7" s="1"/>
  <c r="AH126" i="7"/>
  <c r="AE126" i="7"/>
  <c r="AC126" i="7"/>
  <c r="AA126" i="7"/>
  <c r="Y126" i="7"/>
  <c r="AF126" i="7" s="1"/>
  <c r="W126" i="7"/>
  <c r="T126" i="7"/>
  <c r="R126" i="7"/>
  <c r="P126" i="7"/>
  <c r="N126" i="7"/>
  <c r="L126" i="7"/>
  <c r="J126" i="7"/>
  <c r="U126" i="7" s="1"/>
  <c r="DC125" i="7"/>
  <c r="CZ125" i="7"/>
  <c r="CQ125" i="7"/>
  <c r="CD125" i="7"/>
  <c r="BQ125" i="7"/>
  <c r="BD125" i="7"/>
  <c r="AQ125" i="7"/>
  <c r="AF125" i="7"/>
  <c r="U125" i="7"/>
  <c r="DC124" i="7"/>
  <c r="CZ124" i="7"/>
  <c r="CQ124" i="7"/>
  <c r="CD124" i="7"/>
  <c r="BQ124" i="7"/>
  <c r="BD124" i="7"/>
  <c r="AQ124" i="7"/>
  <c r="AF124" i="7"/>
  <c r="U124" i="7"/>
  <c r="DD124" i="7" s="1"/>
  <c r="DB123" i="7"/>
  <c r="DC123" i="7" s="1"/>
  <c r="CY123" i="7"/>
  <c r="CW123" i="7"/>
  <c r="CU123" i="7"/>
  <c r="CS123" i="7"/>
  <c r="CZ123" i="7" s="1"/>
  <c r="CP123" i="7"/>
  <c r="CN123" i="7"/>
  <c r="CL123" i="7"/>
  <c r="CJ123" i="7"/>
  <c r="CH123" i="7"/>
  <c r="CF123" i="7"/>
  <c r="CC123" i="7"/>
  <c r="CA123" i="7"/>
  <c r="BY123" i="7"/>
  <c r="BW123" i="7"/>
  <c r="CD123" i="7" s="1"/>
  <c r="BU123" i="7"/>
  <c r="BS123" i="7"/>
  <c r="BP123" i="7"/>
  <c r="BN123" i="7"/>
  <c r="BL123" i="7"/>
  <c r="BJ123" i="7"/>
  <c r="BH123" i="7"/>
  <c r="BF123" i="7"/>
  <c r="BQ123" i="7" s="1"/>
  <c r="BC123" i="7"/>
  <c r="BA123" i="7"/>
  <c r="AY123" i="7"/>
  <c r="AW123" i="7"/>
  <c r="AU123" i="7"/>
  <c r="AS123" i="7"/>
  <c r="BD123" i="7" s="1"/>
  <c r="AP123" i="7"/>
  <c r="AN123" i="7"/>
  <c r="AL123" i="7"/>
  <c r="AJ123" i="7"/>
  <c r="AH123" i="7"/>
  <c r="AE123" i="7"/>
  <c r="AC123" i="7"/>
  <c r="AA123" i="7"/>
  <c r="Y123" i="7"/>
  <c r="W123" i="7"/>
  <c r="AF123" i="7" s="1"/>
  <c r="T123" i="7"/>
  <c r="R123" i="7"/>
  <c r="P123" i="7"/>
  <c r="N123" i="7"/>
  <c r="L123" i="7"/>
  <c r="J123" i="7"/>
  <c r="DC122" i="7"/>
  <c r="CZ122" i="7"/>
  <c r="CQ122" i="7"/>
  <c r="CD122" i="7"/>
  <c r="BQ122" i="7"/>
  <c r="BD122" i="7"/>
  <c r="AQ122" i="7"/>
  <c r="AF122" i="7"/>
  <c r="DD122" i="7" s="1"/>
  <c r="U122" i="7"/>
  <c r="DC121" i="7"/>
  <c r="CZ121" i="7"/>
  <c r="CQ121" i="7"/>
  <c r="CD121" i="7"/>
  <c r="BQ121" i="7"/>
  <c r="BD121" i="7"/>
  <c r="AQ121" i="7"/>
  <c r="AF121" i="7"/>
  <c r="DD121" i="7" s="1"/>
  <c r="U121" i="7"/>
  <c r="DC120" i="7"/>
  <c r="CZ120" i="7"/>
  <c r="CQ120" i="7"/>
  <c r="CD120" i="7"/>
  <c r="BQ120" i="7"/>
  <c r="BD120" i="7"/>
  <c r="AQ120" i="7"/>
  <c r="AF120" i="7"/>
  <c r="DD120" i="7" s="1"/>
  <c r="U120" i="7"/>
  <c r="DC119" i="7"/>
  <c r="CZ119" i="7"/>
  <c r="CQ119" i="7"/>
  <c r="CD119" i="7"/>
  <c r="BQ119" i="7"/>
  <c r="BD119" i="7"/>
  <c r="AQ119" i="7"/>
  <c r="AF119" i="7"/>
  <c r="U119" i="7"/>
  <c r="DC118" i="7"/>
  <c r="CZ118" i="7"/>
  <c r="CQ118" i="7"/>
  <c r="CD118" i="7"/>
  <c r="BQ118" i="7"/>
  <c r="BD118" i="7"/>
  <c r="AQ118" i="7"/>
  <c r="AF118" i="7"/>
  <c r="DD118" i="7" s="1"/>
  <c r="U118" i="7"/>
  <c r="DC117" i="7"/>
  <c r="CZ117" i="7"/>
  <c r="CQ117" i="7"/>
  <c r="CD117" i="7"/>
  <c r="BQ117" i="7"/>
  <c r="BD117" i="7"/>
  <c r="AQ117" i="7"/>
  <c r="AF117" i="7"/>
  <c r="U117" i="7"/>
  <c r="DC116" i="7"/>
  <c r="CZ116" i="7"/>
  <c r="CQ116" i="7"/>
  <c r="CD116" i="7"/>
  <c r="BQ116" i="7"/>
  <c r="BD116" i="7"/>
  <c r="AQ116" i="7"/>
  <c r="AF116" i="7"/>
  <c r="DD116" i="7" s="1"/>
  <c r="U116" i="7"/>
  <c r="DC115" i="7"/>
  <c r="CZ115" i="7"/>
  <c r="CQ115" i="7"/>
  <c r="CD115" i="7"/>
  <c r="BQ115" i="7"/>
  <c r="BD115" i="7"/>
  <c r="AQ115" i="7"/>
  <c r="AF115" i="7"/>
  <c r="DD115" i="7" s="1"/>
  <c r="U115" i="7"/>
  <c r="DC114" i="7"/>
  <c r="CZ114" i="7"/>
  <c r="CQ114" i="7"/>
  <c r="CD114" i="7"/>
  <c r="BQ114" i="7"/>
  <c r="BD114" i="7"/>
  <c r="AQ114" i="7"/>
  <c r="AF114" i="7"/>
  <c r="DD114" i="7" s="1"/>
  <c r="U114" i="7"/>
  <c r="DC113" i="7"/>
  <c r="CZ113" i="7"/>
  <c r="CQ113" i="7"/>
  <c r="CD113" i="7"/>
  <c r="BQ113" i="7"/>
  <c r="BD113" i="7"/>
  <c r="AQ113" i="7"/>
  <c r="AF113" i="7"/>
  <c r="DD113" i="7" s="1"/>
  <c r="U113" i="7"/>
  <c r="DC112" i="7"/>
  <c r="CZ112" i="7"/>
  <c r="CQ112" i="7"/>
  <c r="CD112" i="7"/>
  <c r="BQ112" i="7"/>
  <c r="BD112" i="7"/>
  <c r="AQ112" i="7"/>
  <c r="AF112" i="7"/>
  <c r="DD112" i="7" s="1"/>
  <c r="U112" i="7"/>
  <c r="DC105" i="7"/>
  <c r="DB105" i="7"/>
  <c r="CY105" i="7"/>
  <c r="CW105" i="7"/>
  <c r="CU105" i="7"/>
  <c r="CS105" i="7"/>
  <c r="CP105" i="7"/>
  <c r="CN105" i="7"/>
  <c r="CL105" i="7"/>
  <c r="CJ105" i="7"/>
  <c r="CH105" i="7"/>
  <c r="CF105" i="7"/>
  <c r="CQ105" i="7" s="1"/>
  <c r="CC105" i="7"/>
  <c r="CA105" i="7"/>
  <c r="BY105" i="7"/>
  <c r="BW105" i="7"/>
  <c r="BU105" i="7"/>
  <c r="BS105" i="7"/>
  <c r="BP105" i="7"/>
  <c r="BN105" i="7"/>
  <c r="BL105" i="7"/>
  <c r="BJ105" i="7"/>
  <c r="BH105" i="7"/>
  <c r="BF105" i="7"/>
  <c r="BC105" i="7"/>
  <c r="BA105" i="7"/>
  <c r="AY105" i="7"/>
  <c r="AW105" i="7"/>
  <c r="AU105" i="7"/>
  <c r="AS105" i="7"/>
  <c r="AP105" i="7"/>
  <c r="AN105" i="7"/>
  <c r="AL105" i="7"/>
  <c r="AJ105" i="7"/>
  <c r="AH105" i="7"/>
  <c r="AE105" i="7"/>
  <c r="AC105" i="7"/>
  <c r="AA105" i="7"/>
  <c r="Y105" i="7"/>
  <c r="W105" i="7"/>
  <c r="T105" i="7"/>
  <c r="R105" i="7"/>
  <c r="P105" i="7"/>
  <c r="N105" i="7"/>
  <c r="L105" i="7"/>
  <c r="J105" i="7"/>
  <c r="U105" i="7" s="1"/>
  <c r="DC104" i="7"/>
  <c r="CZ104" i="7"/>
  <c r="CQ104" i="7"/>
  <c r="CD104" i="7"/>
  <c r="BQ104" i="7"/>
  <c r="BD104" i="7"/>
  <c r="AQ104" i="7"/>
  <c r="AF104" i="7"/>
  <c r="DD104" i="7" s="1"/>
  <c r="U104" i="7"/>
  <c r="DC103" i="7"/>
  <c r="CZ103" i="7"/>
  <c r="CQ103" i="7"/>
  <c r="CD103" i="7"/>
  <c r="BQ103" i="7"/>
  <c r="BD103" i="7"/>
  <c r="AQ103" i="7"/>
  <c r="AF103" i="7"/>
  <c r="U103" i="7"/>
  <c r="DC102" i="7"/>
  <c r="CZ102" i="7"/>
  <c r="CQ102" i="7"/>
  <c r="CD102" i="7"/>
  <c r="BQ102" i="7"/>
  <c r="BD102" i="7"/>
  <c r="AQ102" i="7"/>
  <c r="AF102" i="7"/>
  <c r="DD102" i="7" s="1"/>
  <c r="U102" i="7"/>
  <c r="DB101" i="7"/>
  <c r="DC101" i="7" s="1"/>
  <c r="CY101" i="7"/>
  <c r="CW101" i="7"/>
  <c r="CU101" i="7"/>
  <c r="CS101" i="7"/>
  <c r="CZ101" i="7" s="1"/>
  <c r="CP101" i="7"/>
  <c r="CN101" i="7"/>
  <c r="CN106" i="7" s="1"/>
  <c r="CL101" i="7"/>
  <c r="CJ101" i="7"/>
  <c r="CH101" i="7"/>
  <c r="CF101" i="7"/>
  <c r="CQ101" i="7" s="1"/>
  <c r="CC101" i="7"/>
  <c r="CA101" i="7"/>
  <c r="BY101" i="7"/>
  <c r="BY106" i="7" s="1"/>
  <c r="BW101" i="7"/>
  <c r="BU101" i="7"/>
  <c r="BS101" i="7"/>
  <c r="BP101" i="7"/>
  <c r="BN101" i="7"/>
  <c r="BL101" i="7"/>
  <c r="BJ101" i="7"/>
  <c r="BJ106" i="7" s="1"/>
  <c r="BH101" i="7"/>
  <c r="BF101" i="7"/>
  <c r="BC101" i="7"/>
  <c r="BC106" i="7" s="1"/>
  <c r="BA101" i="7"/>
  <c r="AY101" i="7"/>
  <c r="AW101" i="7"/>
  <c r="AU101" i="7"/>
  <c r="AU106" i="7" s="1"/>
  <c r="AS101" i="7"/>
  <c r="BD101" i="7" s="1"/>
  <c r="AP101" i="7"/>
  <c r="AN101" i="7"/>
  <c r="AL101" i="7"/>
  <c r="AJ101" i="7"/>
  <c r="AH101" i="7"/>
  <c r="AQ101" i="7" s="1"/>
  <c r="AE101" i="7"/>
  <c r="AC101" i="7"/>
  <c r="AA101" i="7"/>
  <c r="Y101" i="7"/>
  <c r="AF101" i="7" s="1"/>
  <c r="W101" i="7"/>
  <c r="T101" i="7"/>
  <c r="R101" i="7"/>
  <c r="R106" i="7" s="1"/>
  <c r="P101" i="7"/>
  <c r="N101" i="7"/>
  <c r="L101" i="7"/>
  <c r="J101" i="7"/>
  <c r="U101" i="7" s="1"/>
  <c r="DC100" i="7"/>
  <c r="CZ100" i="7"/>
  <c r="CQ100" i="7"/>
  <c r="CD100" i="7"/>
  <c r="BQ100" i="7"/>
  <c r="BD100" i="7"/>
  <c r="AQ100" i="7"/>
  <c r="AF100" i="7"/>
  <c r="U100" i="7"/>
  <c r="DC99" i="7"/>
  <c r="CZ99" i="7"/>
  <c r="CQ99" i="7"/>
  <c r="CD99" i="7"/>
  <c r="BQ99" i="7"/>
  <c r="BD99" i="7"/>
  <c r="AQ99" i="7"/>
  <c r="AF99" i="7"/>
  <c r="U99" i="7"/>
  <c r="DD99" i="7" s="1"/>
  <c r="DC98" i="7"/>
  <c r="CZ98" i="7"/>
  <c r="CQ98" i="7"/>
  <c r="CD98" i="7"/>
  <c r="BQ98" i="7"/>
  <c r="BD98" i="7"/>
  <c r="AQ98" i="7"/>
  <c r="AF98" i="7"/>
  <c r="U98" i="7"/>
  <c r="DD98" i="7" s="1"/>
  <c r="DC97" i="7"/>
  <c r="CZ97" i="7"/>
  <c r="CQ97" i="7"/>
  <c r="CD97" i="7"/>
  <c r="BQ97" i="7"/>
  <c r="BD97" i="7"/>
  <c r="AQ97" i="7"/>
  <c r="AF97" i="7"/>
  <c r="U97" i="7"/>
  <c r="DD97" i="7" s="1"/>
  <c r="DC96" i="7"/>
  <c r="CZ96" i="7"/>
  <c r="CQ96" i="7"/>
  <c r="CD96" i="7"/>
  <c r="BQ96" i="7"/>
  <c r="BD96" i="7"/>
  <c r="AQ96" i="7"/>
  <c r="AF96" i="7"/>
  <c r="U96" i="7"/>
  <c r="DC95" i="7"/>
  <c r="CZ95" i="7"/>
  <c r="CQ95" i="7"/>
  <c r="CD95" i="7"/>
  <c r="BQ95" i="7"/>
  <c r="BD95" i="7"/>
  <c r="AQ95" i="7"/>
  <c r="AF95" i="7"/>
  <c r="U95" i="7"/>
  <c r="DD95" i="7" s="1"/>
  <c r="DC94" i="7"/>
  <c r="CZ94" i="7"/>
  <c r="CQ94" i="7"/>
  <c r="CD94" i="7"/>
  <c r="BQ94" i="7"/>
  <c r="BD94" i="7"/>
  <c r="AQ94" i="7"/>
  <c r="AF94" i="7"/>
  <c r="U94" i="7"/>
  <c r="DD94" i="7" s="1"/>
  <c r="DC93" i="7"/>
  <c r="CZ93" i="7"/>
  <c r="CQ93" i="7"/>
  <c r="CD93" i="7"/>
  <c r="BQ93" i="7"/>
  <c r="BD93" i="7"/>
  <c r="AQ93" i="7"/>
  <c r="AF93" i="7"/>
  <c r="U93" i="7"/>
  <c r="DD93" i="7" s="1"/>
  <c r="DC92" i="7"/>
  <c r="CZ92" i="7"/>
  <c r="CQ92" i="7"/>
  <c r="CD92" i="7"/>
  <c r="BQ92" i="7"/>
  <c r="BD92" i="7"/>
  <c r="AQ92" i="7"/>
  <c r="AF92" i="7"/>
  <c r="U92" i="7"/>
  <c r="DC91" i="7"/>
  <c r="CZ91" i="7"/>
  <c r="CQ91" i="7"/>
  <c r="CD91" i="7"/>
  <c r="BQ91" i="7"/>
  <c r="BD91" i="7"/>
  <c r="AQ91" i="7"/>
  <c r="AF91" i="7"/>
  <c r="U91" i="7"/>
  <c r="DD91" i="7" s="1"/>
  <c r="DC90" i="7"/>
  <c r="CZ90" i="7"/>
  <c r="CQ90" i="7"/>
  <c r="CD90" i="7"/>
  <c r="BQ90" i="7"/>
  <c r="BD90" i="7"/>
  <c r="AQ90" i="7"/>
  <c r="AF90" i="7"/>
  <c r="U90" i="7"/>
  <c r="DD90" i="7" s="1"/>
  <c r="DC89" i="7"/>
  <c r="CZ89" i="7"/>
  <c r="CQ89" i="7"/>
  <c r="CD89" i="7"/>
  <c r="BQ89" i="7"/>
  <c r="BD89" i="7"/>
  <c r="AQ89" i="7"/>
  <c r="AF89" i="7"/>
  <c r="U89" i="7"/>
  <c r="DD89" i="7" s="1"/>
  <c r="DC88" i="7"/>
  <c r="CZ88" i="7"/>
  <c r="CQ88" i="7"/>
  <c r="CD88" i="7"/>
  <c r="BQ88" i="7"/>
  <c r="BD88" i="7"/>
  <c r="AQ88" i="7"/>
  <c r="AF88" i="7"/>
  <c r="U88" i="7"/>
  <c r="DC87" i="7"/>
  <c r="CZ87" i="7"/>
  <c r="CQ87" i="7"/>
  <c r="CD87" i="7"/>
  <c r="BQ87" i="7"/>
  <c r="BD87" i="7"/>
  <c r="AQ87" i="7"/>
  <c r="AF87" i="7"/>
  <c r="U87" i="7"/>
  <c r="DD87" i="7" s="1"/>
  <c r="DC86" i="7"/>
  <c r="CZ86" i="7"/>
  <c r="CQ86" i="7"/>
  <c r="CD86" i="7"/>
  <c r="BQ86" i="7"/>
  <c r="BD86" i="7"/>
  <c r="AQ86" i="7"/>
  <c r="AF86" i="7"/>
  <c r="U86" i="7"/>
  <c r="DD86" i="7" s="1"/>
  <c r="DC85" i="7"/>
  <c r="CZ85" i="7"/>
  <c r="CQ85" i="7"/>
  <c r="CD85" i="7"/>
  <c r="BQ85" i="7"/>
  <c r="BD85" i="7"/>
  <c r="AQ85" i="7"/>
  <c r="AF85" i="7"/>
  <c r="U85" i="7"/>
  <c r="DD85" i="7" s="1"/>
  <c r="DC84" i="7"/>
  <c r="CZ84" i="7"/>
  <c r="CQ84" i="7"/>
  <c r="CD84" i="7"/>
  <c r="BQ84" i="7"/>
  <c r="BD84" i="7"/>
  <c r="AQ84" i="7"/>
  <c r="AF84" i="7"/>
  <c r="U84" i="7"/>
  <c r="DC83" i="7"/>
  <c r="CZ83" i="7"/>
  <c r="CQ83" i="7"/>
  <c r="CD83" i="7"/>
  <c r="BQ83" i="7"/>
  <c r="BD83" i="7"/>
  <c r="AQ83" i="7"/>
  <c r="AF83" i="7"/>
  <c r="U83" i="7"/>
  <c r="DD83" i="7" s="1"/>
  <c r="DC82" i="7"/>
  <c r="CZ82" i="7"/>
  <c r="CQ82" i="7"/>
  <c r="CD82" i="7"/>
  <c r="BQ82" i="7"/>
  <c r="BD82" i="7"/>
  <c r="AQ82" i="7"/>
  <c r="AF82" i="7"/>
  <c r="U82" i="7"/>
  <c r="DD82" i="7" s="1"/>
  <c r="DC81" i="7"/>
  <c r="CZ81" i="7"/>
  <c r="CQ81" i="7"/>
  <c r="CD81" i="7"/>
  <c r="BQ81" i="7"/>
  <c r="BD81" i="7"/>
  <c r="AQ81" i="7"/>
  <c r="AF81" i="7"/>
  <c r="U81" i="7"/>
  <c r="DD81" i="7" s="1"/>
  <c r="DC80" i="7"/>
  <c r="CZ80" i="7"/>
  <c r="CQ80" i="7"/>
  <c r="CD80" i="7"/>
  <c r="BQ80" i="7"/>
  <c r="BD80" i="7"/>
  <c r="AQ80" i="7"/>
  <c r="AF80" i="7"/>
  <c r="U80" i="7"/>
  <c r="DC79" i="7"/>
  <c r="CZ79" i="7"/>
  <c r="CQ79" i="7"/>
  <c r="CD79" i="7"/>
  <c r="BQ79" i="7"/>
  <c r="BD79" i="7"/>
  <c r="AQ79" i="7"/>
  <c r="AF79" i="7"/>
  <c r="U79" i="7"/>
  <c r="DD79" i="7" s="1"/>
  <c r="DC78" i="7"/>
  <c r="CZ78" i="7"/>
  <c r="CQ78" i="7"/>
  <c r="CD78" i="7"/>
  <c r="BQ78" i="7"/>
  <c r="BD78" i="7"/>
  <c r="AQ78" i="7"/>
  <c r="AF78" i="7"/>
  <c r="U78" i="7"/>
  <c r="DD78" i="7" s="1"/>
  <c r="DC77" i="7"/>
  <c r="CZ77" i="7"/>
  <c r="CQ77" i="7"/>
  <c r="CD77" i="7"/>
  <c r="BQ77" i="7"/>
  <c r="BD77" i="7"/>
  <c r="AQ77" i="7"/>
  <c r="AF77" i="7"/>
  <c r="U77" i="7"/>
  <c r="DD77" i="7" s="1"/>
  <c r="DB76" i="7"/>
  <c r="DC76" i="7" s="1"/>
  <c r="CY76" i="7"/>
  <c r="CW76" i="7"/>
  <c r="CU76" i="7"/>
  <c r="CS76" i="7"/>
  <c r="CZ76" i="7" s="1"/>
  <c r="CP76" i="7"/>
  <c r="CN76" i="7"/>
  <c r="CL76" i="7"/>
  <c r="CJ76" i="7"/>
  <c r="CH76" i="7"/>
  <c r="CF76" i="7"/>
  <c r="CQ76" i="7" s="1"/>
  <c r="CC76" i="7"/>
  <c r="CA76" i="7"/>
  <c r="BY76" i="7"/>
  <c r="BW76" i="7"/>
  <c r="CD76" i="7" s="1"/>
  <c r="BU76" i="7"/>
  <c r="BS76" i="7"/>
  <c r="BP76" i="7"/>
  <c r="BN76" i="7"/>
  <c r="BL76" i="7"/>
  <c r="BJ76" i="7"/>
  <c r="BH76" i="7"/>
  <c r="BF76" i="7"/>
  <c r="BC76" i="7"/>
  <c r="BA76" i="7"/>
  <c r="AY76" i="7"/>
  <c r="AW76" i="7"/>
  <c r="AU76" i="7"/>
  <c r="AS76" i="7"/>
  <c r="BD76" i="7" s="1"/>
  <c r="AP76" i="7"/>
  <c r="AN76" i="7"/>
  <c r="AL76" i="7"/>
  <c r="AJ76" i="7"/>
  <c r="AH76" i="7"/>
  <c r="AQ76" i="7" s="1"/>
  <c r="AE76" i="7"/>
  <c r="AC76" i="7"/>
  <c r="AA76" i="7"/>
  <c r="Y76" i="7"/>
  <c r="W76" i="7"/>
  <c r="AF76" i="7" s="1"/>
  <c r="T76" i="7"/>
  <c r="R76" i="7"/>
  <c r="P76" i="7"/>
  <c r="N76" i="7"/>
  <c r="L76" i="7"/>
  <c r="J76" i="7"/>
  <c r="DC75" i="7"/>
  <c r="CZ75" i="7"/>
  <c r="CQ75" i="7"/>
  <c r="CD75" i="7"/>
  <c r="BQ75" i="7"/>
  <c r="BD75" i="7"/>
  <c r="AQ75" i="7"/>
  <c r="AF75" i="7"/>
  <c r="DD75" i="7" s="1"/>
  <c r="U75" i="7"/>
  <c r="DC74" i="7"/>
  <c r="CZ74" i="7"/>
  <c r="CQ74" i="7"/>
  <c r="CD74" i="7"/>
  <c r="BQ74" i="7"/>
  <c r="BD74" i="7"/>
  <c r="AQ74" i="7"/>
  <c r="AF74" i="7"/>
  <c r="DD74" i="7" s="1"/>
  <c r="U74" i="7"/>
  <c r="DC73" i="7"/>
  <c r="CZ73" i="7"/>
  <c r="CQ73" i="7"/>
  <c r="CD73" i="7"/>
  <c r="BQ73" i="7"/>
  <c r="BD73" i="7"/>
  <c r="AQ73" i="7"/>
  <c r="AF73" i="7"/>
  <c r="DD73" i="7" s="1"/>
  <c r="U73" i="7"/>
  <c r="DC72" i="7"/>
  <c r="CZ72" i="7"/>
  <c r="CQ72" i="7"/>
  <c r="CD72" i="7"/>
  <c r="BQ72" i="7"/>
  <c r="BD72" i="7"/>
  <c r="AQ72" i="7"/>
  <c r="AF72" i="7"/>
  <c r="DD72" i="7" s="1"/>
  <c r="U72" i="7"/>
  <c r="DC71" i="7"/>
  <c r="CZ71" i="7"/>
  <c r="CQ71" i="7"/>
  <c r="CD71" i="7"/>
  <c r="BQ71" i="7"/>
  <c r="BD71" i="7"/>
  <c r="AQ71" i="7"/>
  <c r="AF71" i="7"/>
  <c r="DD71" i="7" s="1"/>
  <c r="U71" i="7"/>
  <c r="DC70" i="7"/>
  <c r="CZ70" i="7"/>
  <c r="CQ70" i="7"/>
  <c r="CD70" i="7"/>
  <c r="BQ70" i="7"/>
  <c r="BD70" i="7"/>
  <c r="AQ70" i="7"/>
  <c r="AF70" i="7"/>
  <c r="U70" i="7"/>
  <c r="DC69" i="7"/>
  <c r="CZ69" i="7"/>
  <c r="CQ69" i="7"/>
  <c r="CD69" i="7"/>
  <c r="BQ69" i="7"/>
  <c r="BD69" i="7"/>
  <c r="AQ69" i="7"/>
  <c r="AF69" i="7"/>
  <c r="DD69" i="7" s="1"/>
  <c r="U69" i="7"/>
  <c r="DC68" i="7"/>
  <c r="CZ68" i="7"/>
  <c r="CQ68" i="7"/>
  <c r="CD68" i="7"/>
  <c r="BQ68" i="7"/>
  <c r="BD68" i="7"/>
  <c r="AQ68" i="7"/>
  <c r="AF68" i="7"/>
  <c r="U68" i="7"/>
  <c r="DC67" i="7"/>
  <c r="CZ67" i="7"/>
  <c r="CQ67" i="7"/>
  <c r="CD67" i="7"/>
  <c r="BQ67" i="7"/>
  <c r="BD67" i="7"/>
  <c r="AQ67" i="7"/>
  <c r="AF67" i="7"/>
  <c r="DD67" i="7" s="1"/>
  <c r="U67" i="7"/>
  <c r="DC66" i="7"/>
  <c r="CZ66" i="7"/>
  <c r="CQ66" i="7"/>
  <c r="CD66" i="7"/>
  <c r="BQ66" i="7"/>
  <c r="BD66" i="7"/>
  <c r="AQ66" i="7"/>
  <c r="AF66" i="7"/>
  <c r="DD66" i="7" s="1"/>
  <c r="U66" i="7"/>
  <c r="DC65" i="7"/>
  <c r="CZ65" i="7"/>
  <c r="CQ65" i="7"/>
  <c r="CD65" i="7"/>
  <c r="BQ65" i="7"/>
  <c r="BD65" i="7"/>
  <c r="AQ65" i="7"/>
  <c r="AF65" i="7"/>
  <c r="DD65" i="7" s="1"/>
  <c r="U65" i="7"/>
  <c r="DC64" i="7"/>
  <c r="CZ64" i="7"/>
  <c r="CQ64" i="7"/>
  <c r="CD64" i="7"/>
  <c r="BQ64" i="7"/>
  <c r="BD64" i="7"/>
  <c r="AQ64" i="7"/>
  <c r="AF64" i="7"/>
  <c r="DD64" i="7" s="1"/>
  <c r="U64" i="7"/>
  <c r="DC63" i="7"/>
  <c r="CZ63" i="7"/>
  <c r="CQ63" i="7"/>
  <c r="CD63" i="7"/>
  <c r="BQ63" i="7"/>
  <c r="BD63" i="7"/>
  <c r="AQ63" i="7"/>
  <c r="AF63" i="7"/>
  <c r="DD63" i="7" s="1"/>
  <c r="U63" i="7"/>
  <c r="DC62" i="7"/>
  <c r="CZ62" i="7"/>
  <c r="CQ62" i="7"/>
  <c r="CD62" i="7"/>
  <c r="BQ62" i="7"/>
  <c r="BD62" i="7"/>
  <c r="AQ62" i="7"/>
  <c r="AF62" i="7"/>
  <c r="U62" i="7"/>
  <c r="DC61" i="7"/>
  <c r="CZ61" i="7"/>
  <c r="CQ61" i="7"/>
  <c r="CD61" i="7"/>
  <c r="BQ61" i="7"/>
  <c r="BD61" i="7"/>
  <c r="AQ61" i="7"/>
  <c r="AF61" i="7"/>
  <c r="DD61" i="7" s="1"/>
  <c r="U61" i="7"/>
  <c r="DC60" i="7"/>
  <c r="CZ60" i="7"/>
  <c r="CQ60" i="7"/>
  <c r="CD60" i="7"/>
  <c r="BQ60" i="7"/>
  <c r="BD60" i="7"/>
  <c r="AQ60" i="7"/>
  <c r="AF60" i="7"/>
  <c r="DD60" i="7" s="1"/>
  <c r="U60" i="7"/>
  <c r="DC59" i="7"/>
  <c r="CZ59" i="7"/>
  <c r="CQ59" i="7"/>
  <c r="CD59" i="7"/>
  <c r="BQ59" i="7"/>
  <c r="BD59" i="7"/>
  <c r="AQ59" i="7"/>
  <c r="AF59" i="7"/>
  <c r="DD59" i="7" s="1"/>
  <c r="U59" i="7"/>
  <c r="DC58" i="7"/>
  <c r="CZ58" i="7"/>
  <c r="CQ58" i="7"/>
  <c r="CD58" i="7"/>
  <c r="BQ58" i="7"/>
  <c r="BD58" i="7"/>
  <c r="AQ58" i="7"/>
  <c r="AF58" i="7"/>
  <c r="U58" i="7"/>
  <c r="DD58" i="7" s="1"/>
  <c r="DC57" i="7"/>
  <c r="CZ57" i="7"/>
  <c r="CQ57" i="7"/>
  <c r="CD57" i="7"/>
  <c r="BQ57" i="7"/>
  <c r="BD57" i="7"/>
  <c r="AQ57" i="7"/>
  <c r="AF57" i="7"/>
  <c r="DD57" i="7" s="1"/>
  <c r="U57" i="7"/>
  <c r="DC56" i="7"/>
  <c r="CZ56" i="7"/>
  <c r="CQ56" i="7"/>
  <c r="CD56" i="7"/>
  <c r="BQ56" i="7"/>
  <c r="BD56" i="7"/>
  <c r="AQ56" i="7"/>
  <c r="AF56" i="7"/>
  <c r="U56" i="7"/>
  <c r="DD56" i="7" s="1"/>
  <c r="DC55" i="7"/>
  <c r="CZ55" i="7"/>
  <c r="CQ55" i="7"/>
  <c r="CD55" i="7"/>
  <c r="BQ55" i="7"/>
  <c r="BD55" i="7"/>
  <c r="AQ55" i="7"/>
  <c r="AF55" i="7"/>
  <c r="DD55" i="7" s="1"/>
  <c r="U55" i="7"/>
  <c r="DC54" i="7"/>
  <c r="CZ54" i="7"/>
  <c r="CQ54" i="7"/>
  <c r="CD54" i="7"/>
  <c r="BQ54" i="7"/>
  <c r="BD54" i="7"/>
  <c r="AQ54" i="7"/>
  <c r="AF54" i="7"/>
  <c r="U54" i="7"/>
  <c r="DD54" i="7" s="1"/>
  <c r="DC53" i="7"/>
  <c r="CZ53" i="7"/>
  <c r="CQ53" i="7"/>
  <c r="CD53" i="7"/>
  <c r="BQ53" i="7"/>
  <c r="BD53" i="7"/>
  <c r="AQ53" i="7"/>
  <c r="AF53" i="7"/>
  <c r="DD53" i="7" s="1"/>
  <c r="U53" i="7"/>
  <c r="DC52" i="7"/>
  <c r="CZ52" i="7"/>
  <c r="CQ52" i="7"/>
  <c r="CD52" i="7"/>
  <c r="BQ52" i="7"/>
  <c r="BD52" i="7"/>
  <c r="AQ52" i="7"/>
  <c r="AF52" i="7"/>
  <c r="U52" i="7"/>
  <c r="DD52" i="7" s="1"/>
  <c r="DB51" i="7"/>
  <c r="DC51" i="7" s="1"/>
  <c r="CY51" i="7"/>
  <c r="CW51" i="7"/>
  <c r="CU51" i="7"/>
  <c r="CS51" i="7"/>
  <c r="CZ51" i="7" s="1"/>
  <c r="CP51" i="7"/>
  <c r="CN51" i="7"/>
  <c r="CL51" i="7"/>
  <c r="CJ51" i="7"/>
  <c r="CH51" i="7"/>
  <c r="CF51" i="7"/>
  <c r="CQ51" i="7" s="1"/>
  <c r="CC51" i="7"/>
  <c r="CA51" i="7"/>
  <c r="BY51" i="7"/>
  <c r="BW51" i="7"/>
  <c r="CD51" i="7" s="1"/>
  <c r="BU51" i="7"/>
  <c r="BS51" i="7"/>
  <c r="BP51" i="7"/>
  <c r="BN51" i="7"/>
  <c r="BL51" i="7"/>
  <c r="BJ51" i="7"/>
  <c r="BH51" i="7"/>
  <c r="BF51" i="7"/>
  <c r="BQ51" i="7" s="1"/>
  <c r="BC51" i="7"/>
  <c r="BA51" i="7"/>
  <c r="AY51" i="7"/>
  <c r="AW51" i="7"/>
  <c r="AU51" i="7"/>
  <c r="AS51" i="7"/>
  <c r="BD51" i="7" s="1"/>
  <c r="AP51" i="7"/>
  <c r="AN51" i="7"/>
  <c r="AL51" i="7"/>
  <c r="AJ51" i="7"/>
  <c r="AH51" i="7"/>
  <c r="AQ51" i="7" s="1"/>
  <c r="AE51" i="7"/>
  <c r="AC51" i="7"/>
  <c r="AA51" i="7"/>
  <c r="Y51" i="7"/>
  <c r="W51" i="7"/>
  <c r="AF51" i="7" s="1"/>
  <c r="T51" i="7"/>
  <c r="R51" i="7"/>
  <c r="P51" i="7"/>
  <c r="N51" i="7"/>
  <c r="L51" i="7"/>
  <c r="J51" i="7"/>
  <c r="U51" i="7" s="1"/>
  <c r="DC50" i="7"/>
  <c r="CZ50" i="7"/>
  <c r="CQ50" i="7"/>
  <c r="CD50" i="7"/>
  <c r="BQ50" i="7"/>
  <c r="BD50" i="7"/>
  <c r="AQ50" i="7"/>
  <c r="AF50" i="7"/>
  <c r="DD50" i="7" s="1"/>
  <c r="U50" i="7"/>
  <c r="DC49" i="7"/>
  <c r="CZ49" i="7"/>
  <c r="CQ49" i="7"/>
  <c r="CD49" i="7"/>
  <c r="BQ49" i="7"/>
  <c r="BD49" i="7"/>
  <c r="AQ49" i="7"/>
  <c r="AF49" i="7"/>
  <c r="U49" i="7"/>
  <c r="DD49" i="7" s="1"/>
  <c r="DC48" i="7"/>
  <c r="CZ48" i="7"/>
  <c r="CQ48" i="7"/>
  <c r="CD48" i="7"/>
  <c r="BQ48" i="7"/>
  <c r="BD48" i="7"/>
  <c r="AQ48" i="7"/>
  <c r="AF48" i="7"/>
  <c r="DD48" i="7" s="1"/>
  <c r="U48" i="7"/>
  <c r="DC47" i="7"/>
  <c r="CZ47" i="7"/>
  <c r="CQ47" i="7"/>
  <c r="CD47" i="7"/>
  <c r="BQ47" i="7"/>
  <c r="BD47" i="7"/>
  <c r="AQ47" i="7"/>
  <c r="AF47" i="7"/>
  <c r="U47" i="7"/>
  <c r="DD47" i="7" s="1"/>
  <c r="DC46" i="7"/>
  <c r="CZ46" i="7"/>
  <c r="CQ46" i="7"/>
  <c r="CD46" i="7"/>
  <c r="BQ46" i="7"/>
  <c r="BD46" i="7"/>
  <c r="AQ46" i="7"/>
  <c r="AF46" i="7"/>
  <c r="DD46" i="7" s="1"/>
  <c r="U46" i="7"/>
  <c r="DC45" i="7"/>
  <c r="CZ45" i="7"/>
  <c r="CQ45" i="7"/>
  <c r="CD45" i="7"/>
  <c r="BQ45" i="7"/>
  <c r="BD45" i="7"/>
  <c r="AQ45" i="7"/>
  <c r="AF45" i="7"/>
  <c r="U45" i="7"/>
  <c r="DD45" i="7" s="1"/>
  <c r="DC44" i="7"/>
  <c r="CZ44" i="7"/>
  <c r="CQ44" i="7"/>
  <c r="CD44" i="7"/>
  <c r="BQ44" i="7"/>
  <c r="BD44" i="7"/>
  <c r="AQ44" i="7"/>
  <c r="AF44" i="7"/>
  <c r="DD44" i="7" s="1"/>
  <c r="U44" i="7"/>
  <c r="DC43" i="7"/>
  <c r="CZ43" i="7"/>
  <c r="CQ43" i="7"/>
  <c r="CD43" i="7"/>
  <c r="BQ43" i="7"/>
  <c r="BD43" i="7"/>
  <c r="AQ43" i="7"/>
  <c r="AF43" i="7"/>
  <c r="U43" i="7"/>
  <c r="DD43" i="7" s="1"/>
  <c r="DC42" i="7"/>
  <c r="CZ42" i="7"/>
  <c r="CQ42" i="7"/>
  <c r="CD42" i="7"/>
  <c r="BQ42" i="7"/>
  <c r="BD42" i="7"/>
  <c r="AQ42" i="7"/>
  <c r="AF42" i="7"/>
  <c r="DD42" i="7" s="1"/>
  <c r="U42" i="7"/>
  <c r="DC41" i="7"/>
  <c r="CZ41" i="7"/>
  <c r="CQ41" i="7"/>
  <c r="CD41" i="7"/>
  <c r="BQ41" i="7"/>
  <c r="BD41" i="7"/>
  <c r="AQ41" i="7"/>
  <c r="AF41" i="7"/>
  <c r="U41" i="7"/>
  <c r="DD41" i="7" s="1"/>
  <c r="DC40" i="7"/>
  <c r="CZ40" i="7"/>
  <c r="CQ40" i="7"/>
  <c r="CD40" i="7"/>
  <c r="BQ40" i="7"/>
  <c r="BD40" i="7"/>
  <c r="AQ40" i="7"/>
  <c r="AF40" i="7"/>
  <c r="DD40" i="7" s="1"/>
  <c r="U40" i="7"/>
  <c r="DC39" i="7"/>
  <c r="CZ39" i="7"/>
  <c r="CQ39" i="7"/>
  <c r="CD39" i="7"/>
  <c r="BQ39" i="7"/>
  <c r="BD39" i="7"/>
  <c r="AQ39" i="7"/>
  <c r="AF39" i="7"/>
  <c r="U39" i="7"/>
  <c r="DD39" i="7" s="1"/>
  <c r="DC38" i="7"/>
  <c r="CZ38" i="7"/>
  <c r="CQ38" i="7"/>
  <c r="CD38" i="7"/>
  <c r="BQ38" i="7"/>
  <c r="BD38" i="7"/>
  <c r="AQ38" i="7"/>
  <c r="AF38" i="7"/>
  <c r="DD38" i="7" s="1"/>
  <c r="U38" i="7"/>
  <c r="DC37" i="7"/>
  <c r="CZ37" i="7"/>
  <c r="CQ37" i="7"/>
  <c r="CD37" i="7"/>
  <c r="BQ37" i="7"/>
  <c r="BD37" i="7"/>
  <c r="AQ37" i="7"/>
  <c r="AF37" i="7"/>
  <c r="U37" i="7"/>
  <c r="DD37" i="7" s="1"/>
  <c r="DC36" i="7"/>
  <c r="CZ36" i="7"/>
  <c r="CQ36" i="7"/>
  <c r="CD36" i="7"/>
  <c r="BQ36" i="7"/>
  <c r="BD36" i="7"/>
  <c r="AQ36" i="7"/>
  <c r="AF36" i="7"/>
  <c r="DD36" i="7" s="1"/>
  <c r="U36" i="7"/>
  <c r="DC35" i="7"/>
  <c r="CZ35" i="7"/>
  <c r="CQ35" i="7"/>
  <c r="CD35" i="7"/>
  <c r="BQ35" i="7"/>
  <c r="BD35" i="7"/>
  <c r="AQ35" i="7"/>
  <c r="AF35" i="7"/>
  <c r="U35" i="7"/>
  <c r="DD35" i="7" s="1"/>
  <c r="DC34" i="7"/>
  <c r="CZ34" i="7"/>
  <c r="CQ34" i="7"/>
  <c r="CD34" i="7"/>
  <c r="BQ34" i="7"/>
  <c r="BD34" i="7"/>
  <c r="AQ34" i="7"/>
  <c r="AF34" i="7"/>
  <c r="DD34" i="7" s="1"/>
  <c r="U34" i="7"/>
  <c r="DC33" i="7"/>
  <c r="CZ33" i="7"/>
  <c r="CQ33" i="7"/>
  <c r="CD33" i="7"/>
  <c r="BQ33" i="7"/>
  <c r="BD33" i="7"/>
  <c r="AQ33" i="7"/>
  <c r="AF33" i="7"/>
  <c r="U33" i="7"/>
  <c r="DD33" i="7" s="1"/>
  <c r="DC32" i="7"/>
  <c r="CZ32" i="7"/>
  <c r="CQ32" i="7"/>
  <c r="CD32" i="7"/>
  <c r="BQ32" i="7"/>
  <c r="BD32" i="7"/>
  <c r="AQ32" i="7"/>
  <c r="AF32" i="7"/>
  <c r="DD32" i="7" s="1"/>
  <c r="U32" i="7"/>
  <c r="DC31" i="7"/>
  <c r="CZ31" i="7"/>
  <c r="CQ31" i="7"/>
  <c r="CD31" i="7"/>
  <c r="BQ31" i="7"/>
  <c r="BD31" i="7"/>
  <c r="AQ31" i="7"/>
  <c r="AF31" i="7"/>
  <c r="U31" i="7"/>
  <c r="DD31" i="7" s="1"/>
  <c r="DC30" i="7"/>
  <c r="CZ30" i="7"/>
  <c r="CQ30" i="7"/>
  <c r="CD30" i="7"/>
  <c r="BQ30" i="7"/>
  <c r="BD30" i="7"/>
  <c r="AQ30" i="7"/>
  <c r="AF30" i="7"/>
  <c r="DD30" i="7" s="1"/>
  <c r="U30" i="7"/>
  <c r="DC29" i="7"/>
  <c r="CZ29" i="7"/>
  <c r="CQ29" i="7"/>
  <c r="CD29" i="7"/>
  <c r="BQ29" i="7"/>
  <c r="BD29" i="7"/>
  <c r="AQ29" i="7"/>
  <c r="AF29" i="7"/>
  <c r="U29" i="7"/>
  <c r="DD29" i="7" s="1"/>
  <c r="DC28" i="7"/>
  <c r="CZ28" i="7"/>
  <c r="CQ28" i="7"/>
  <c r="CD28" i="7"/>
  <c r="BQ28" i="7"/>
  <c r="BD28" i="7"/>
  <c r="AQ28" i="7"/>
  <c r="AF28" i="7"/>
  <c r="DD28" i="7" s="1"/>
  <c r="U28" i="7"/>
  <c r="DB27" i="7"/>
  <c r="DC27" i="7" s="1"/>
  <c r="CY27" i="7"/>
  <c r="CW27" i="7"/>
  <c r="CU27" i="7"/>
  <c r="CU106" i="7" s="1"/>
  <c r="CS27" i="7"/>
  <c r="CZ27" i="7" s="1"/>
  <c r="CP27" i="7"/>
  <c r="CN27" i="7"/>
  <c r="CL27" i="7"/>
  <c r="CJ27" i="7"/>
  <c r="CH27" i="7"/>
  <c r="CF27" i="7"/>
  <c r="CQ27" i="7" s="1"/>
  <c r="CC27" i="7"/>
  <c r="CA27" i="7"/>
  <c r="BY27" i="7"/>
  <c r="BW27" i="7"/>
  <c r="CD27" i="7" s="1"/>
  <c r="BU27" i="7"/>
  <c r="BS27" i="7"/>
  <c r="BP27" i="7"/>
  <c r="BN27" i="7"/>
  <c r="BL27" i="7"/>
  <c r="BJ27" i="7"/>
  <c r="BQ27" i="7" s="1"/>
  <c r="BH27" i="7"/>
  <c r="BF27" i="7"/>
  <c r="BC27" i="7"/>
  <c r="BA27" i="7"/>
  <c r="AY27" i="7"/>
  <c r="AW27" i="7"/>
  <c r="AU27" i="7"/>
  <c r="AS27" i="7"/>
  <c r="BD27" i="7" s="1"/>
  <c r="AP27" i="7"/>
  <c r="AN27" i="7"/>
  <c r="AN106" i="7" s="1"/>
  <c r="AL27" i="7"/>
  <c r="AJ27" i="7"/>
  <c r="AQ27" i="7" s="1"/>
  <c r="AH27" i="7"/>
  <c r="AF27" i="7"/>
  <c r="AE27" i="7"/>
  <c r="AC27" i="7"/>
  <c r="AA27" i="7"/>
  <c r="Y27" i="7"/>
  <c r="W27" i="7"/>
  <c r="T27" i="7"/>
  <c r="R27" i="7"/>
  <c r="P27" i="7"/>
  <c r="N27" i="7"/>
  <c r="L27" i="7"/>
  <c r="J27" i="7"/>
  <c r="U27" i="7" s="1"/>
  <c r="DC26" i="7"/>
  <c r="CZ26" i="7"/>
  <c r="CQ26" i="7"/>
  <c r="CD26" i="7"/>
  <c r="BQ26" i="7"/>
  <c r="BD26" i="7"/>
  <c r="AQ26" i="7"/>
  <c r="AF26" i="7"/>
  <c r="DD26" i="7" s="1"/>
  <c r="U26" i="7"/>
  <c r="DC25" i="7"/>
  <c r="DB25" i="7"/>
  <c r="CY25" i="7"/>
  <c r="CW25" i="7"/>
  <c r="CU25" i="7"/>
  <c r="CS25" i="7"/>
  <c r="CZ25" i="7" s="1"/>
  <c r="CP25" i="7"/>
  <c r="CN25" i="7"/>
  <c r="CL25" i="7"/>
  <c r="CJ25" i="7"/>
  <c r="CH25" i="7"/>
  <c r="CF25" i="7"/>
  <c r="CQ25" i="7" s="1"/>
  <c r="CC25" i="7"/>
  <c r="CA25" i="7"/>
  <c r="BY25" i="7"/>
  <c r="BW25" i="7"/>
  <c r="BU25" i="7"/>
  <c r="BS25" i="7"/>
  <c r="CD25" i="7" s="1"/>
  <c r="BP25" i="7"/>
  <c r="BN25" i="7"/>
  <c r="BL25" i="7"/>
  <c r="BJ25" i="7"/>
  <c r="BQ25" i="7" s="1"/>
  <c r="BH25" i="7"/>
  <c r="BF25" i="7"/>
  <c r="BC25" i="7"/>
  <c r="BA25" i="7"/>
  <c r="AY25" i="7"/>
  <c r="AW25" i="7"/>
  <c r="BD25" i="7" s="1"/>
  <c r="AU25" i="7"/>
  <c r="AS25" i="7"/>
  <c r="AP25" i="7"/>
  <c r="AN25" i="7"/>
  <c r="AL25" i="7"/>
  <c r="AJ25" i="7"/>
  <c r="AH25" i="7"/>
  <c r="AQ25" i="7" s="1"/>
  <c r="AE25" i="7"/>
  <c r="AC25" i="7"/>
  <c r="AA25" i="7"/>
  <c r="Y25" i="7"/>
  <c r="AF25" i="7" s="1"/>
  <c r="W25" i="7"/>
  <c r="T25" i="7"/>
  <c r="R25" i="7"/>
  <c r="P25" i="7"/>
  <c r="N25" i="7"/>
  <c r="L25" i="7"/>
  <c r="J25" i="7"/>
  <c r="U25" i="7" s="1"/>
  <c r="DD25" i="7" s="1"/>
  <c r="DC24" i="7"/>
  <c r="CZ24" i="7"/>
  <c r="CQ24" i="7"/>
  <c r="CD24" i="7"/>
  <c r="BQ24" i="7"/>
  <c r="BD24" i="7"/>
  <c r="AQ24" i="7"/>
  <c r="AF24" i="7"/>
  <c r="DD24" i="7" s="1"/>
  <c r="U24" i="7"/>
  <c r="DC23" i="7"/>
  <c r="DB23" i="7"/>
  <c r="CY23" i="7"/>
  <c r="CW23" i="7"/>
  <c r="CU23" i="7"/>
  <c r="CS23" i="7"/>
  <c r="CZ23" i="7" s="1"/>
  <c r="CP23" i="7"/>
  <c r="CN23" i="7"/>
  <c r="CL23" i="7"/>
  <c r="CJ23" i="7"/>
  <c r="CQ23" i="7" s="1"/>
  <c r="CH23" i="7"/>
  <c r="CF23" i="7"/>
  <c r="CC23" i="7"/>
  <c r="CA23" i="7"/>
  <c r="BY23" i="7"/>
  <c r="BW23" i="7"/>
  <c r="BU23" i="7"/>
  <c r="BS23" i="7"/>
  <c r="CD23" i="7" s="1"/>
  <c r="BP23" i="7"/>
  <c r="BN23" i="7"/>
  <c r="BL23" i="7"/>
  <c r="BJ23" i="7"/>
  <c r="BH23" i="7"/>
  <c r="BF23" i="7"/>
  <c r="BQ23" i="7" s="1"/>
  <c r="BC23" i="7"/>
  <c r="BA23" i="7"/>
  <c r="AY23" i="7"/>
  <c r="AW23" i="7"/>
  <c r="BD23" i="7" s="1"/>
  <c r="AU23" i="7"/>
  <c r="AS23" i="7"/>
  <c r="AP23" i="7"/>
  <c r="AN23" i="7"/>
  <c r="AL23" i="7"/>
  <c r="AJ23" i="7"/>
  <c r="AQ23" i="7" s="1"/>
  <c r="AH23" i="7"/>
  <c r="AE23" i="7"/>
  <c r="AC23" i="7"/>
  <c r="AA23" i="7"/>
  <c r="Y23" i="7"/>
  <c r="AF23" i="7" s="1"/>
  <c r="W23" i="7"/>
  <c r="U23" i="7"/>
  <c r="T23" i="7"/>
  <c r="R23" i="7"/>
  <c r="P23" i="7"/>
  <c r="N23" i="7"/>
  <c r="L23" i="7"/>
  <c r="J23" i="7"/>
  <c r="DC22" i="7"/>
  <c r="CZ22" i="7"/>
  <c r="CQ22" i="7"/>
  <c r="CD22" i="7"/>
  <c r="BQ22" i="7"/>
  <c r="BD22" i="7"/>
  <c r="AQ22" i="7"/>
  <c r="AF22" i="7"/>
  <c r="U22" i="7"/>
  <c r="DD22" i="7" s="1"/>
  <c r="DC21" i="7"/>
  <c r="CZ21" i="7"/>
  <c r="CQ21" i="7"/>
  <c r="CD21" i="7"/>
  <c r="BQ21" i="7"/>
  <c r="BD21" i="7"/>
  <c r="AQ21" i="7"/>
  <c r="AF21" i="7"/>
  <c r="DD21" i="7" s="1"/>
  <c r="U21" i="7"/>
  <c r="DC20" i="7"/>
  <c r="DB20" i="7"/>
  <c r="CY20" i="7"/>
  <c r="CW20" i="7"/>
  <c r="CU20" i="7"/>
  <c r="CS20" i="7"/>
  <c r="CZ20" i="7" s="1"/>
  <c r="CP20" i="7"/>
  <c r="CN20" i="7"/>
  <c r="CL20" i="7"/>
  <c r="CJ20" i="7"/>
  <c r="CH20" i="7"/>
  <c r="CF20" i="7"/>
  <c r="CQ20" i="7" s="1"/>
  <c r="CC20" i="7"/>
  <c r="CA20" i="7"/>
  <c r="BY20" i="7"/>
  <c r="BW20" i="7"/>
  <c r="BU20" i="7"/>
  <c r="BS20" i="7"/>
  <c r="CD20" i="7" s="1"/>
  <c r="BP20" i="7"/>
  <c r="BN20" i="7"/>
  <c r="BL20" i="7"/>
  <c r="BJ20" i="7"/>
  <c r="BQ20" i="7" s="1"/>
  <c r="BH20" i="7"/>
  <c r="BF20" i="7"/>
  <c r="BC20" i="7"/>
  <c r="BA20" i="7"/>
  <c r="AY20" i="7"/>
  <c r="AW20" i="7"/>
  <c r="BD20" i="7" s="1"/>
  <c r="AU20" i="7"/>
  <c r="AS20" i="7"/>
  <c r="AP20" i="7"/>
  <c r="AN20" i="7"/>
  <c r="AL20" i="7"/>
  <c r="AJ20" i="7"/>
  <c r="AH20" i="7"/>
  <c r="AQ20" i="7" s="1"/>
  <c r="AE20" i="7"/>
  <c r="AC20" i="7"/>
  <c r="AA20" i="7"/>
  <c r="Y20" i="7"/>
  <c r="AF20" i="7" s="1"/>
  <c r="W20" i="7"/>
  <c r="T20" i="7"/>
  <c r="R20" i="7"/>
  <c r="P20" i="7"/>
  <c r="N20" i="7"/>
  <c r="L20" i="7"/>
  <c r="J20" i="7"/>
  <c r="U20" i="7" s="1"/>
  <c r="DD20" i="7" s="1"/>
  <c r="DC19" i="7"/>
  <c r="CZ19" i="7"/>
  <c r="CQ19" i="7"/>
  <c r="CD19" i="7"/>
  <c r="BQ19" i="7"/>
  <c r="BD19" i="7"/>
  <c r="AQ19" i="7"/>
  <c r="AF19" i="7"/>
  <c r="DD19" i="7" s="1"/>
  <c r="U19" i="7"/>
  <c r="DC18" i="7"/>
  <c r="CZ18" i="7"/>
  <c r="CQ18" i="7"/>
  <c r="CD18" i="7"/>
  <c r="BQ18" i="7"/>
  <c r="BD18" i="7"/>
  <c r="AQ18" i="7"/>
  <c r="AF18" i="7"/>
  <c r="DD18" i="7" s="1"/>
  <c r="U18" i="7"/>
  <c r="DC17" i="7"/>
  <c r="CZ17" i="7"/>
  <c r="CQ17" i="7"/>
  <c r="CD17" i="7"/>
  <c r="BQ17" i="7"/>
  <c r="BD17" i="7"/>
  <c r="AQ17" i="7"/>
  <c r="AF17" i="7"/>
  <c r="DD17" i="7" s="1"/>
  <c r="U17" i="7"/>
  <c r="DC16" i="7"/>
  <c r="CZ16" i="7"/>
  <c r="CQ16" i="7"/>
  <c r="CD16" i="7"/>
  <c r="BQ16" i="7"/>
  <c r="BD16" i="7"/>
  <c r="AQ16" i="7"/>
  <c r="AF16" i="7"/>
  <c r="DD16" i="7" s="1"/>
  <c r="U16" i="7"/>
  <c r="DC15" i="7"/>
  <c r="CZ15" i="7"/>
  <c r="CQ15" i="7"/>
  <c r="CD15" i="7"/>
  <c r="BQ15" i="7"/>
  <c r="BD15" i="7"/>
  <c r="AQ15" i="7"/>
  <c r="AF15" i="7"/>
  <c r="DD15" i="7" s="1"/>
  <c r="U15" i="7"/>
  <c r="DC14" i="7"/>
  <c r="CZ14" i="7"/>
  <c r="CQ14" i="7"/>
  <c r="CD14" i="7"/>
  <c r="BQ14" i="7"/>
  <c r="BD14" i="7"/>
  <c r="AQ14" i="7"/>
  <c r="AF14" i="7"/>
  <c r="DD14" i="7" s="1"/>
  <c r="U14" i="7"/>
  <c r="DC13" i="7"/>
  <c r="CZ13" i="7"/>
  <c r="CQ13" i="7"/>
  <c r="CD13" i="7"/>
  <c r="BQ13" i="7"/>
  <c r="BD13" i="7"/>
  <c r="AQ13" i="7"/>
  <c r="AF13" i="7"/>
  <c r="DD13" i="7" s="1"/>
  <c r="U13" i="7"/>
  <c r="DC12" i="7"/>
  <c r="CZ12" i="7"/>
  <c r="CQ12" i="7"/>
  <c r="CD12" i="7"/>
  <c r="BQ12" i="7"/>
  <c r="BD12" i="7"/>
  <c r="AQ12" i="7"/>
  <c r="AF12" i="7"/>
  <c r="DD12" i="7" s="1"/>
  <c r="U12" i="7"/>
  <c r="DC11" i="7"/>
  <c r="CZ11" i="7"/>
  <c r="CQ11" i="7"/>
  <c r="CD11" i="7"/>
  <c r="BQ11" i="7"/>
  <c r="BD11" i="7"/>
  <c r="AQ11" i="7"/>
  <c r="AF11" i="7"/>
  <c r="DD11" i="7" s="1"/>
  <c r="U11" i="7"/>
  <c r="DC10" i="7"/>
  <c r="CZ10" i="7"/>
  <c r="CQ10" i="7"/>
  <c r="CD10" i="7"/>
  <c r="BQ10" i="7"/>
  <c r="BD10" i="7"/>
  <c r="AQ10" i="7"/>
  <c r="AF10" i="7"/>
  <c r="DD10" i="7" s="1"/>
  <c r="U10" i="7"/>
  <c r="DC9" i="7"/>
  <c r="CZ9" i="7"/>
  <c r="CQ9" i="7"/>
  <c r="CD9" i="7"/>
  <c r="BQ9" i="7"/>
  <c r="BD9" i="7"/>
  <c r="AQ9" i="7"/>
  <c r="AF9" i="7"/>
  <c r="DD9" i="7" s="1"/>
  <c r="U9" i="7"/>
  <c r="DD23" i="7" l="1"/>
  <c r="DD27" i="7"/>
  <c r="DD51" i="7"/>
  <c r="AA106" i="7"/>
  <c r="AJ106" i="7"/>
  <c r="AS106" i="7"/>
  <c r="BD105" i="7"/>
  <c r="BA106" i="7"/>
  <c r="BS106" i="7"/>
  <c r="CA106" i="7"/>
  <c r="CH106" i="7"/>
  <c r="CP106" i="7"/>
  <c r="CY106" i="7"/>
  <c r="J106" i="7"/>
  <c r="N191" i="7"/>
  <c r="U190" i="7"/>
  <c r="AC191" i="7"/>
  <c r="CJ191" i="7"/>
  <c r="CQ190" i="7"/>
  <c r="CY191" i="7"/>
  <c r="DD62" i="7"/>
  <c r="DD70" i="7"/>
  <c r="U76" i="7"/>
  <c r="BQ101" i="7"/>
  <c r="DD101" i="7" s="1"/>
  <c r="L106" i="7"/>
  <c r="T106" i="7"/>
  <c r="AC106" i="7"/>
  <c r="AL106" i="7"/>
  <c r="BL106" i="7"/>
  <c r="BU106" i="7"/>
  <c r="CC106" i="7"/>
  <c r="CJ106" i="7"/>
  <c r="CS106" i="7"/>
  <c r="CZ105" i="7"/>
  <c r="DB106" i="7"/>
  <c r="DC106" i="7" s="1"/>
  <c r="CZ130" i="7"/>
  <c r="CZ148" i="7"/>
  <c r="DD151" i="7"/>
  <c r="DD155" i="7"/>
  <c r="DD159" i="7"/>
  <c r="DD163" i="7"/>
  <c r="BD166" i="7"/>
  <c r="DD166" i="7" s="1"/>
  <c r="DD170" i="7"/>
  <c r="DD178" i="7"/>
  <c r="CZ186" i="7"/>
  <c r="AN191" i="7"/>
  <c r="AU191" i="7"/>
  <c r="BC191" i="7"/>
  <c r="BL191" i="7"/>
  <c r="BU191" i="7"/>
  <c r="CD191" i="7" s="1"/>
  <c r="CC191" i="7"/>
  <c r="CZ190" i="7"/>
  <c r="DD68" i="7"/>
  <c r="CD101" i="7"/>
  <c r="DD103" i="7"/>
  <c r="N106" i="7"/>
  <c r="W106" i="7"/>
  <c r="AF105" i="7"/>
  <c r="DD105" i="7" s="1"/>
  <c r="AE106" i="7"/>
  <c r="AW106" i="7"/>
  <c r="BF106" i="7"/>
  <c r="BN106" i="7"/>
  <c r="BW106" i="7"/>
  <c r="CD105" i="7"/>
  <c r="CL106" i="7"/>
  <c r="Y106" i="7"/>
  <c r="CF106" i="7"/>
  <c r="DD119" i="7"/>
  <c r="AQ123" i="7"/>
  <c r="CQ123" i="7"/>
  <c r="CD126" i="7"/>
  <c r="DD126" i="7" s="1"/>
  <c r="CZ126" i="7"/>
  <c r="U128" i="7"/>
  <c r="AF130" i="7"/>
  <c r="DD130" i="7" s="1"/>
  <c r="DD135" i="7"/>
  <c r="DD143" i="7"/>
  <c r="AF148" i="7"/>
  <c r="DD148" i="7" s="1"/>
  <c r="DD168" i="7"/>
  <c r="DD176" i="7"/>
  <c r="DD184" i="7"/>
  <c r="BQ186" i="7"/>
  <c r="CD186" i="7"/>
  <c r="J191" i="7"/>
  <c r="R191" i="7"/>
  <c r="AF190" i="7"/>
  <c r="AH191" i="7"/>
  <c r="AP191" i="7"/>
  <c r="AW191" i="7"/>
  <c r="BF191" i="7"/>
  <c r="BQ190" i="7"/>
  <c r="BN191" i="7"/>
  <c r="CF191" i="7"/>
  <c r="CN191" i="7"/>
  <c r="CU191" i="7"/>
  <c r="CZ191" i="7" s="1"/>
  <c r="BQ76" i="7"/>
  <c r="DD80" i="7"/>
  <c r="DD84" i="7"/>
  <c r="DD88" i="7"/>
  <c r="DD92" i="7"/>
  <c r="DD96" i="7"/>
  <c r="DD100" i="7"/>
  <c r="P106" i="7"/>
  <c r="AQ105" i="7"/>
  <c r="AP106" i="7"/>
  <c r="AY106" i="7"/>
  <c r="BH106" i="7"/>
  <c r="BP106" i="7"/>
  <c r="CW106" i="7"/>
  <c r="DD117" i="7"/>
  <c r="U123" i="7"/>
  <c r="DD123" i="7" s="1"/>
  <c r="DD125" i="7"/>
  <c r="BQ128" i="7"/>
  <c r="DD133" i="7"/>
  <c r="DD141" i="7"/>
  <c r="CQ148" i="7"/>
  <c r="AQ186" i="7"/>
  <c r="DD186" i="7" s="1"/>
  <c r="CQ186" i="7"/>
  <c r="L191" i="7"/>
  <c r="T191" i="7"/>
  <c r="AA191" i="7"/>
  <c r="AJ191" i="7"/>
  <c r="AQ190" i="7"/>
  <c r="AY191" i="7"/>
  <c r="BY191" i="7"/>
  <c r="CH191" i="7"/>
  <c r="CP191" i="7"/>
  <c r="CW191" i="7"/>
  <c r="AS191" i="7"/>
  <c r="BD191" i="7" s="1"/>
  <c r="BQ105" i="7"/>
  <c r="AH106" i="7"/>
  <c r="AQ106" i="7" s="1"/>
  <c r="CD190" i="7"/>
  <c r="Y191" i="7"/>
  <c r="AF191" i="7" s="1"/>
  <c r="DB191" i="7"/>
  <c r="DC191" i="7" s="1"/>
  <c r="DC189" i="6"/>
  <c r="DB188" i="6"/>
  <c r="DC188" i="6" s="1"/>
  <c r="CY188" i="6"/>
  <c r="CW188" i="6"/>
  <c r="CU188" i="6"/>
  <c r="CS188" i="6"/>
  <c r="CP188" i="6"/>
  <c r="CN188" i="6"/>
  <c r="CL188" i="6"/>
  <c r="CJ188" i="6"/>
  <c r="CH188" i="6"/>
  <c r="CF188" i="6"/>
  <c r="CC188" i="6"/>
  <c r="CA188" i="6"/>
  <c r="CA189" i="6" s="1"/>
  <c r="BY188" i="6"/>
  <c r="BW188" i="6"/>
  <c r="BU188" i="6"/>
  <c r="BS188" i="6"/>
  <c r="BS189" i="6" s="1"/>
  <c r="BP188" i="6"/>
  <c r="BN188" i="6"/>
  <c r="BL188" i="6"/>
  <c r="BJ188" i="6"/>
  <c r="BH188" i="6"/>
  <c r="BF188" i="6"/>
  <c r="BC188" i="6"/>
  <c r="BA188" i="6"/>
  <c r="AY188" i="6"/>
  <c r="AW188" i="6"/>
  <c r="AU188" i="6"/>
  <c r="AS188" i="6"/>
  <c r="BD188" i="6" s="1"/>
  <c r="AP188" i="6"/>
  <c r="AN188" i="6"/>
  <c r="AL188" i="6"/>
  <c r="AJ188" i="6"/>
  <c r="AH188" i="6"/>
  <c r="AE188" i="6"/>
  <c r="AC188" i="6"/>
  <c r="AA188" i="6"/>
  <c r="Y188" i="6"/>
  <c r="W188" i="6"/>
  <c r="T188" i="6"/>
  <c r="R188" i="6"/>
  <c r="P188" i="6"/>
  <c r="N188" i="6"/>
  <c r="L188" i="6"/>
  <c r="J188" i="6"/>
  <c r="DC187" i="6"/>
  <c r="CZ187" i="6"/>
  <c r="CQ187" i="6"/>
  <c r="CD187" i="6"/>
  <c r="BQ187" i="6"/>
  <c r="BD187" i="6"/>
  <c r="AQ187" i="6"/>
  <c r="AF187" i="6"/>
  <c r="U187" i="6"/>
  <c r="DD187" i="6" s="1"/>
  <c r="DC186" i="6"/>
  <c r="CZ186" i="6"/>
  <c r="CQ186" i="6"/>
  <c r="CD186" i="6"/>
  <c r="BQ186" i="6"/>
  <c r="BD186" i="6"/>
  <c r="AQ186" i="6"/>
  <c r="AF186" i="6"/>
  <c r="U186" i="6"/>
  <c r="DD186" i="6" s="1"/>
  <c r="DC185" i="6"/>
  <c r="CZ185" i="6"/>
  <c r="CQ185" i="6"/>
  <c r="CD185" i="6"/>
  <c r="BQ185" i="6"/>
  <c r="BD185" i="6"/>
  <c r="AQ185" i="6"/>
  <c r="AF185" i="6"/>
  <c r="U185" i="6"/>
  <c r="DD185" i="6" s="1"/>
  <c r="DB184" i="6"/>
  <c r="DC184" i="6" s="1"/>
  <c r="CY184" i="6"/>
  <c r="CW184" i="6"/>
  <c r="CU184" i="6"/>
  <c r="CS184" i="6"/>
  <c r="CS189" i="6" s="1"/>
  <c r="CP184" i="6"/>
  <c r="CN184" i="6"/>
  <c r="CL184" i="6"/>
  <c r="CL189" i="6" s="1"/>
  <c r="CJ184" i="6"/>
  <c r="CH184" i="6"/>
  <c r="CF184" i="6"/>
  <c r="CC184" i="6"/>
  <c r="CA184" i="6"/>
  <c r="BY184" i="6"/>
  <c r="BW184" i="6"/>
  <c r="BW189" i="6" s="1"/>
  <c r="BU184" i="6"/>
  <c r="BS184" i="6"/>
  <c r="BP184" i="6"/>
  <c r="BP189" i="6" s="1"/>
  <c r="BN184" i="6"/>
  <c r="BL184" i="6"/>
  <c r="BJ184" i="6"/>
  <c r="BH184" i="6"/>
  <c r="BH189" i="6" s="1"/>
  <c r="BF184" i="6"/>
  <c r="BC184" i="6"/>
  <c r="BA184" i="6"/>
  <c r="BA189" i="6" s="1"/>
  <c r="AY184" i="6"/>
  <c r="AW184" i="6"/>
  <c r="AU184" i="6"/>
  <c r="AS184" i="6"/>
  <c r="BD184" i="6" s="1"/>
  <c r="AP184" i="6"/>
  <c r="AN184" i="6"/>
  <c r="AL184" i="6"/>
  <c r="AL189" i="6" s="1"/>
  <c r="AJ184" i="6"/>
  <c r="AH184" i="6"/>
  <c r="AE184" i="6"/>
  <c r="AE189" i="6" s="1"/>
  <c r="AC184" i="6"/>
  <c r="AA184" i="6"/>
  <c r="Y184" i="6"/>
  <c r="W184" i="6"/>
  <c r="AF184" i="6" s="1"/>
  <c r="T184" i="6"/>
  <c r="R184" i="6"/>
  <c r="P184" i="6"/>
  <c r="P189" i="6" s="1"/>
  <c r="N184" i="6"/>
  <c r="L184" i="6"/>
  <c r="J184" i="6"/>
  <c r="U184" i="6" s="1"/>
  <c r="DC183" i="6"/>
  <c r="CZ183" i="6"/>
  <c r="CQ183" i="6"/>
  <c r="CD183" i="6"/>
  <c r="BQ183" i="6"/>
  <c r="BD183" i="6"/>
  <c r="AQ183" i="6"/>
  <c r="AF183" i="6"/>
  <c r="U183" i="6"/>
  <c r="DC182" i="6"/>
  <c r="CZ182" i="6"/>
  <c r="CQ182" i="6"/>
  <c r="CD182" i="6"/>
  <c r="BQ182" i="6"/>
  <c r="BD182" i="6"/>
  <c r="AQ182" i="6"/>
  <c r="AF182" i="6"/>
  <c r="U182" i="6"/>
  <c r="DC181" i="6"/>
  <c r="CZ181" i="6"/>
  <c r="CQ181" i="6"/>
  <c r="CD181" i="6"/>
  <c r="BQ181" i="6"/>
  <c r="BD181" i="6"/>
  <c r="AQ181" i="6"/>
  <c r="AF181" i="6"/>
  <c r="DD181" i="6" s="1"/>
  <c r="U181" i="6"/>
  <c r="DC180" i="6"/>
  <c r="CZ180" i="6"/>
  <c r="CQ180" i="6"/>
  <c r="CD180" i="6"/>
  <c r="BQ180" i="6"/>
  <c r="BD180" i="6"/>
  <c r="AQ180" i="6"/>
  <c r="AF180" i="6"/>
  <c r="U180" i="6"/>
  <c r="DC179" i="6"/>
  <c r="CZ179" i="6"/>
  <c r="CQ179" i="6"/>
  <c r="CD179" i="6"/>
  <c r="BQ179" i="6"/>
  <c r="BD179" i="6"/>
  <c r="AQ179" i="6"/>
  <c r="AF179" i="6"/>
  <c r="DD179" i="6" s="1"/>
  <c r="U179" i="6"/>
  <c r="DC178" i="6"/>
  <c r="CZ178" i="6"/>
  <c r="CQ178" i="6"/>
  <c r="CD178" i="6"/>
  <c r="BQ178" i="6"/>
  <c r="BD178" i="6"/>
  <c r="AQ178" i="6"/>
  <c r="AF178" i="6"/>
  <c r="U178" i="6"/>
  <c r="DC177" i="6"/>
  <c r="CZ177" i="6"/>
  <c r="CQ177" i="6"/>
  <c r="CD177" i="6"/>
  <c r="BQ177" i="6"/>
  <c r="BD177" i="6"/>
  <c r="AQ177" i="6"/>
  <c r="AF177" i="6"/>
  <c r="DD177" i="6" s="1"/>
  <c r="U177" i="6"/>
  <c r="DC176" i="6"/>
  <c r="CZ176" i="6"/>
  <c r="CQ176" i="6"/>
  <c r="CD176" i="6"/>
  <c r="BQ176" i="6"/>
  <c r="BD176" i="6"/>
  <c r="AQ176" i="6"/>
  <c r="AF176" i="6"/>
  <c r="U176" i="6"/>
  <c r="DD176" i="6" s="1"/>
  <c r="DC175" i="6"/>
  <c r="CZ175" i="6"/>
  <c r="CQ175" i="6"/>
  <c r="CD175" i="6"/>
  <c r="BQ175" i="6"/>
  <c r="BD175" i="6"/>
  <c r="AQ175" i="6"/>
  <c r="AF175" i="6"/>
  <c r="DD175" i="6" s="1"/>
  <c r="U175" i="6"/>
  <c r="DC174" i="6"/>
  <c r="CZ174" i="6"/>
  <c r="CQ174" i="6"/>
  <c r="CD174" i="6"/>
  <c r="BQ174" i="6"/>
  <c r="BD174" i="6"/>
  <c r="AQ174" i="6"/>
  <c r="AF174" i="6"/>
  <c r="U174" i="6"/>
  <c r="DC173" i="6"/>
  <c r="CZ173" i="6"/>
  <c r="CQ173" i="6"/>
  <c r="CD173" i="6"/>
  <c r="BQ173" i="6"/>
  <c r="BD173" i="6"/>
  <c r="AQ173" i="6"/>
  <c r="AF173" i="6"/>
  <c r="DD173" i="6" s="1"/>
  <c r="U173" i="6"/>
  <c r="DC172" i="6"/>
  <c r="CZ172" i="6"/>
  <c r="CQ172" i="6"/>
  <c r="CD172" i="6"/>
  <c r="BQ172" i="6"/>
  <c r="BD172" i="6"/>
  <c r="AQ172" i="6"/>
  <c r="AF172" i="6"/>
  <c r="U172" i="6"/>
  <c r="DC171" i="6"/>
  <c r="CZ171" i="6"/>
  <c r="CQ171" i="6"/>
  <c r="CD171" i="6"/>
  <c r="BQ171" i="6"/>
  <c r="BD171" i="6"/>
  <c r="AQ171" i="6"/>
  <c r="AF171" i="6"/>
  <c r="DD171" i="6" s="1"/>
  <c r="U171" i="6"/>
  <c r="DC170" i="6"/>
  <c r="CZ170" i="6"/>
  <c r="CQ170" i="6"/>
  <c r="CD170" i="6"/>
  <c r="BQ170" i="6"/>
  <c r="BD170" i="6"/>
  <c r="AQ170" i="6"/>
  <c r="AF170" i="6"/>
  <c r="U170" i="6"/>
  <c r="DC169" i="6"/>
  <c r="CZ169" i="6"/>
  <c r="CQ169" i="6"/>
  <c r="CD169" i="6"/>
  <c r="BQ169" i="6"/>
  <c r="BD169" i="6"/>
  <c r="AQ169" i="6"/>
  <c r="AF169" i="6"/>
  <c r="DD169" i="6" s="1"/>
  <c r="U169" i="6"/>
  <c r="DC168" i="6"/>
  <c r="CZ168" i="6"/>
  <c r="CQ168" i="6"/>
  <c r="CD168" i="6"/>
  <c r="BQ168" i="6"/>
  <c r="BD168" i="6"/>
  <c r="AQ168" i="6"/>
  <c r="AF168" i="6"/>
  <c r="U168" i="6"/>
  <c r="DD168" i="6" s="1"/>
  <c r="DC167" i="6"/>
  <c r="CZ167" i="6"/>
  <c r="CQ167" i="6"/>
  <c r="CD167" i="6"/>
  <c r="BQ167" i="6"/>
  <c r="BD167" i="6"/>
  <c r="AQ167" i="6"/>
  <c r="AF167" i="6"/>
  <c r="DD167" i="6" s="1"/>
  <c r="U167" i="6"/>
  <c r="DC166" i="6"/>
  <c r="CZ166" i="6"/>
  <c r="CQ166" i="6"/>
  <c r="CD166" i="6"/>
  <c r="BQ166" i="6"/>
  <c r="BD166" i="6"/>
  <c r="AQ166" i="6"/>
  <c r="AF166" i="6"/>
  <c r="U166" i="6"/>
  <c r="DC165" i="6"/>
  <c r="CZ165" i="6"/>
  <c r="CQ165" i="6"/>
  <c r="CD165" i="6"/>
  <c r="BQ165" i="6"/>
  <c r="BD165" i="6"/>
  <c r="AQ165" i="6"/>
  <c r="AF165" i="6"/>
  <c r="DD165" i="6" s="1"/>
  <c r="U165" i="6"/>
  <c r="DB164" i="6"/>
  <c r="DC164" i="6" s="1"/>
  <c r="CY164" i="6"/>
  <c r="CW164" i="6"/>
  <c r="CU164" i="6"/>
  <c r="CS164" i="6"/>
  <c r="CP164" i="6"/>
  <c r="CN164" i="6"/>
  <c r="CL164" i="6"/>
  <c r="CJ164" i="6"/>
  <c r="CH164" i="6"/>
  <c r="CF164" i="6"/>
  <c r="CQ164" i="6" s="1"/>
  <c r="CC164" i="6"/>
  <c r="CA164" i="6"/>
  <c r="BY164" i="6"/>
  <c r="BW164" i="6"/>
  <c r="BU164" i="6"/>
  <c r="BS164" i="6"/>
  <c r="BP164" i="6"/>
  <c r="BN164" i="6"/>
  <c r="BL164" i="6"/>
  <c r="BJ164" i="6"/>
  <c r="BQ164" i="6" s="1"/>
  <c r="BH164" i="6"/>
  <c r="BF164" i="6"/>
  <c r="BC164" i="6"/>
  <c r="BA164" i="6"/>
  <c r="AY164" i="6"/>
  <c r="AW164" i="6"/>
  <c r="AU164" i="6"/>
  <c r="AS164" i="6"/>
  <c r="BD164" i="6" s="1"/>
  <c r="AP164" i="6"/>
  <c r="AN164" i="6"/>
  <c r="AL164" i="6"/>
  <c r="AJ164" i="6"/>
  <c r="AQ164" i="6" s="1"/>
  <c r="AH164" i="6"/>
  <c r="AE164" i="6"/>
  <c r="AC164" i="6"/>
  <c r="AA164" i="6"/>
  <c r="Y164" i="6"/>
  <c r="AF164" i="6" s="1"/>
  <c r="W164" i="6"/>
  <c r="T164" i="6"/>
  <c r="R164" i="6"/>
  <c r="P164" i="6"/>
  <c r="N164" i="6"/>
  <c r="L164" i="6"/>
  <c r="J164" i="6"/>
  <c r="U164" i="6" s="1"/>
  <c r="DC163" i="6"/>
  <c r="CZ163" i="6"/>
  <c r="CQ163" i="6"/>
  <c r="CD163" i="6"/>
  <c r="BQ163" i="6"/>
  <c r="BD163" i="6"/>
  <c r="AQ163" i="6"/>
  <c r="AF163" i="6"/>
  <c r="U163" i="6"/>
  <c r="DC162" i="6"/>
  <c r="CZ162" i="6"/>
  <c r="CQ162" i="6"/>
  <c r="CD162" i="6"/>
  <c r="BQ162" i="6"/>
  <c r="BD162" i="6"/>
  <c r="AQ162" i="6"/>
  <c r="AF162" i="6"/>
  <c r="U162" i="6"/>
  <c r="DD162" i="6" s="1"/>
  <c r="DC161" i="6"/>
  <c r="CZ161" i="6"/>
  <c r="CQ161" i="6"/>
  <c r="CD161" i="6"/>
  <c r="BQ161" i="6"/>
  <c r="BD161" i="6"/>
  <c r="AQ161" i="6"/>
  <c r="AF161" i="6"/>
  <c r="U161" i="6"/>
  <c r="DD161" i="6" s="1"/>
  <c r="DC160" i="6"/>
  <c r="CZ160" i="6"/>
  <c r="CQ160" i="6"/>
  <c r="CD160" i="6"/>
  <c r="BQ160" i="6"/>
  <c r="BD160" i="6"/>
  <c r="AQ160" i="6"/>
  <c r="AF160" i="6"/>
  <c r="U160" i="6"/>
  <c r="DD160" i="6" s="1"/>
  <c r="DC159" i="6"/>
  <c r="CZ159" i="6"/>
  <c r="CQ159" i="6"/>
  <c r="CD159" i="6"/>
  <c r="BQ159" i="6"/>
  <c r="BD159" i="6"/>
  <c r="AQ159" i="6"/>
  <c r="AF159" i="6"/>
  <c r="U159" i="6"/>
  <c r="DC158" i="6"/>
  <c r="CZ158" i="6"/>
  <c r="CQ158" i="6"/>
  <c r="CD158" i="6"/>
  <c r="BQ158" i="6"/>
  <c r="BD158" i="6"/>
  <c r="AQ158" i="6"/>
  <c r="AF158" i="6"/>
  <c r="U158" i="6"/>
  <c r="DD158" i="6" s="1"/>
  <c r="DC157" i="6"/>
  <c r="CZ157" i="6"/>
  <c r="CQ157" i="6"/>
  <c r="CD157" i="6"/>
  <c r="BQ157" i="6"/>
  <c r="BD157" i="6"/>
  <c r="AQ157" i="6"/>
  <c r="AF157" i="6"/>
  <c r="U157" i="6"/>
  <c r="DD157" i="6" s="1"/>
  <c r="DC156" i="6"/>
  <c r="CZ156" i="6"/>
  <c r="CQ156" i="6"/>
  <c r="CD156" i="6"/>
  <c r="BQ156" i="6"/>
  <c r="BD156" i="6"/>
  <c r="AQ156" i="6"/>
  <c r="AF156" i="6"/>
  <c r="U156" i="6"/>
  <c r="DD156" i="6" s="1"/>
  <c r="DC155" i="6"/>
  <c r="CZ155" i="6"/>
  <c r="CQ155" i="6"/>
  <c r="CD155" i="6"/>
  <c r="BQ155" i="6"/>
  <c r="BD155" i="6"/>
  <c r="AQ155" i="6"/>
  <c r="AF155" i="6"/>
  <c r="U155" i="6"/>
  <c r="DC154" i="6"/>
  <c r="CZ154" i="6"/>
  <c r="CQ154" i="6"/>
  <c r="CD154" i="6"/>
  <c r="BQ154" i="6"/>
  <c r="BD154" i="6"/>
  <c r="AQ154" i="6"/>
  <c r="AF154" i="6"/>
  <c r="U154" i="6"/>
  <c r="DD154" i="6" s="1"/>
  <c r="DC153" i="6"/>
  <c r="CZ153" i="6"/>
  <c r="CQ153" i="6"/>
  <c r="CD153" i="6"/>
  <c r="BQ153" i="6"/>
  <c r="BD153" i="6"/>
  <c r="AQ153" i="6"/>
  <c r="AF153" i="6"/>
  <c r="U153" i="6"/>
  <c r="DD153" i="6" s="1"/>
  <c r="DC152" i="6"/>
  <c r="CZ152" i="6"/>
  <c r="CQ152" i="6"/>
  <c r="CD152" i="6"/>
  <c r="BQ152" i="6"/>
  <c r="BD152" i="6"/>
  <c r="AQ152" i="6"/>
  <c r="AF152" i="6"/>
  <c r="U152" i="6"/>
  <c r="DD152" i="6" s="1"/>
  <c r="DC151" i="6"/>
  <c r="CZ151" i="6"/>
  <c r="CQ151" i="6"/>
  <c r="CD151" i="6"/>
  <c r="BQ151" i="6"/>
  <c r="BD151" i="6"/>
  <c r="AQ151" i="6"/>
  <c r="AF151" i="6"/>
  <c r="U151" i="6"/>
  <c r="DC150" i="6"/>
  <c r="CZ150" i="6"/>
  <c r="CQ150" i="6"/>
  <c r="CD150" i="6"/>
  <c r="BQ150" i="6"/>
  <c r="BD150" i="6"/>
  <c r="AQ150" i="6"/>
  <c r="AF150" i="6"/>
  <c r="U150" i="6"/>
  <c r="DD150" i="6" s="1"/>
  <c r="DC149" i="6"/>
  <c r="CZ149" i="6"/>
  <c r="CQ149" i="6"/>
  <c r="CD149" i="6"/>
  <c r="BQ149" i="6"/>
  <c r="BD149" i="6"/>
  <c r="AQ149" i="6"/>
  <c r="AF149" i="6"/>
  <c r="U149" i="6"/>
  <c r="DD149" i="6" s="1"/>
  <c r="DC148" i="6"/>
  <c r="CZ148" i="6"/>
  <c r="CQ148" i="6"/>
  <c r="CD148" i="6"/>
  <c r="BQ148" i="6"/>
  <c r="BD148" i="6"/>
  <c r="AQ148" i="6"/>
  <c r="AF148" i="6"/>
  <c r="U148" i="6"/>
  <c r="DD148" i="6" s="1"/>
  <c r="DC147" i="6"/>
  <c r="CZ147" i="6"/>
  <c r="CQ147" i="6"/>
  <c r="CD147" i="6"/>
  <c r="BQ147" i="6"/>
  <c r="BD147" i="6"/>
  <c r="AQ147" i="6"/>
  <c r="AF147" i="6"/>
  <c r="U147" i="6"/>
  <c r="DC146" i="6"/>
  <c r="DB146" i="6"/>
  <c r="CY146" i="6"/>
  <c r="CW146" i="6"/>
  <c r="CU146" i="6"/>
  <c r="CS146" i="6"/>
  <c r="CZ146" i="6" s="1"/>
  <c r="CP146" i="6"/>
  <c r="CN146" i="6"/>
  <c r="CL146" i="6"/>
  <c r="CJ146" i="6"/>
  <c r="CH146" i="6"/>
  <c r="CF146" i="6"/>
  <c r="CC146" i="6"/>
  <c r="CA146" i="6"/>
  <c r="BY146" i="6"/>
  <c r="BW146" i="6"/>
  <c r="BU146" i="6"/>
  <c r="BS146" i="6"/>
  <c r="CD146" i="6" s="1"/>
  <c r="BP146" i="6"/>
  <c r="BN146" i="6"/>
  <c r="BL146" i="6"/>
  <c r="BJ146" i="6"/>
  <c r="BH146" i="6"/>
  <c r="BF146" i="6"/>
  <c r="BC146" i="6"/>
  <c r="BA146" i="6"/>
  <c r="AY146" i="6"/>
  <c r="AW146" i="6"/>
  <c r="BD146" i="6" s="1"/>
  <c r="AU146" i="6"/>
  <c r="AS146" i="6"/>
  <c r="AP146" i="6"/>
  <c r="AN146" i="6"/>
  <c r="AL146" i="6"/>
  <c r="AJ146" i="6"/>
  <c r="AH146" i="6"/>
  <c r="AQ146" i="6" s="1"/>
  <c r="AE146" i="6"/>
  <c r="AC146" i="6"/>
  <c r="AA146" i="6"/>
  <c r="Y146" i="6"/>
  <c r="W146" i="6"/>
  <c r="T146" i="6"/>
  <c r="R146" i="6"/>
  <c r="P146" i="6"/>
  <c r="N146" i="6"/>
  <c r="L146" i="6"/>
  <c r="U146" i="6" s="1"/>
  <c r="J146" i="6"/>
  <c r="DC145" i="6"/>
  <c r="CZ145" i="6"/>
  <c r="CQ145" i="6"/>
  <c r="CD145" i="6"/>
  <c r="BQ145" i="6"/>
  <c r="BD145" i="6"/>
  <c r="AQ145" i="6"/>
  <c r="AF145" i="6"/>
  <c r="DD145" i="6" s="1"/>
  <c r="U145" i="6"/>
  <c r="DC144" i="6"/>
  <c r="CZ144" i="6"/>
  <c r="CQ144" i="6"/>
  <c r="CD144" i="6"/>
  <c r="BQ144" i="6"/>
  <c r="BD144" i="6"/>
  <c r="AQ144" i="6"/>
  <c r="AF144" i="6"/>
  <c r="DD144" i="6" s="1"/>
  <c r="U144" i="6"/>
  <c r="DC143" i="6"/>
  <c r="CZ143" i="6"/>
  <c r="CQ143" i="6"/>
  <c r="CD143" i="6"/>
  <c r="BQ143" i="6"/>
  <c r="BD143" i="6"/>
  <c r="AQ143" i="6"/>
  <c r="AF143" i="6"/>
  <c r="DD143" i="6" s="1"/>
  <c r="U143" i="6"/>
  <c r="DC142" i="6"/>
  <c r="CZ142" i="6"/>
  <c r="CQ142" i="6"/>
  <c r="CD142" i="6"/>
  <c r="BQ142" i="6"/>
  <c r="BD142" i="6"/>
  <c r="AQ142" i="6"/>
  <c r="AF142" i="6"/>
  <c r="DD142" i="6" s="1"/>
  <c r="U142" i="6"/>
  <c r="DC141" i="6"/>
  <c r="CZ141" i="6"/>
  <c r="CQ141" i="6"/>
  <c r="CD141" i="6"/>
  <c r="BQ141" i="6"/>
  <c r="BD141" i="6"/>
  <c r="AQ141" i="6"/>
  <c r="AF141" i="6"/>
  <c r="U141" i="6"/>
  <c r="DC140" i="6"/>
  <c r="CZ140" i="6"/>
  <c r="CQ140" i="6"/>
  <c r="CD140" i="6"/>
  <c r="BQ140" i="6"/>
  <c r="BD140" i="6"/>
  <c r="AQ140" i="6"/>
  <c r="AF140" i="6"/>
  <c r="DD140" i="6" s="1"/>
  <c r="U140" i="6"/>
  <c r="DC139" i="6"/>
  <c r="CZ139" i="6"/>
  <c r="CQ139" i="6"/>
  <c r="CD139" i="6"/>
  <c r="BQ139" i="6"/>
  <c r="BD139" i="6"/>
  <c r="AQ139" i="6"/>
  <c r="AF139" i="6"/>
  <c r="U139" i="6"/>
  <c r="DC138" i="6"/>
  <c r="CZ138" i="6"/>
  <c r="CQ138" i="6"/>
  <c r="CD138" i="6"/>
  <c r="BQ138" i="6"/>
  <c r="BD138" i="6"/>
  <c r="AQ138" i="6"/>
  <c r="AF138" i="6"/>
  <c r="DD138" i="6" s="1"/>
  <c r="U138" i="6"/>
  <c r="DC137" i="6"/>
  <c r="CZ137" i="6"/>
  <c r="CQ137" i="6"/>
  <c r="CD137" i="6"/>
  <c r="BQ137" i="6"/>
  <c r="BD137" i="6"/>
  <c r="AQ137" i="6"/>
  <c r="AF137" i="6"/>
  <c r="DD137" i="6" s="1"/>
  <c r="U137" i="6"/>
  <c r="DC136" i="6"/>
  <c r="CZ136" i="6"/>
  <c r="CQ136" i="6"/>
  <c r="CD136" i="6"/>
  <c r="BQ136" i="6"/>
  <c r="BD136" i="6"/>
  <c r="AQ136" i="6"/>
  <c r="AF136" i="6"/>
  <c r="DD136" i="6" s="1"/>
  <c r="U136" i="6"/>
  <c r="DC135" i="6"/>
  <c r="CZ135" i="6"/>
  <c r="CQ135" i="6"/>
  <c r="CD135" i="6"/>
  <c r="BQ135" i="6"/>
  <c r="BD135" i="6"/>
  <c r="AQ135" i="6"/>
  <c r="AF135" i="6"/>
  <c r="DD135" i="6" s="1"/>
  <c r="U135" i="6"/>
  <c r="DC134" i="6"/>
  <c r="CZ134" i="6"/>
  <c r="CQ134" i="6"/>
  <c r="CD134" i="6"/>
  <c r="BQ134" i="6"/>
  <c r="BD134" i="6"/>
  <c r="AQ134" i="6"/>
  <c r="AF134" i="6"/>
  <c r="DD134" i="6" s="1"/>
  <c r="U134" i="6"/>
  <c r="DC133" i="6"/>
  <c r="CZ133" i="6"/>
  <c r="CQ133" i="6"/>
  <c r="CD133" i="6"/>
  <c r="BQ133" i="6"/>
  <c r="BD133" i="6"/>
  <c r="AQ133" i="6"/>
  <c r="AF133" i="6"/>
  <c r="U133" i="6"/>
  <c r="DC132" i="6"/>
  <c r="CZ132" i="6"/>
  <c r="CQ132" i="6"/>
  <c r="CD132" i="6"/>
  <c r="BQ132" i="6"/>
  <c r="BD132" i="6"/>
  <c r="AQ132" i="6"/>
  <c r="AF132" i="6"/>
  <c r="DD132" i="6" s="1"/>
  <c r="U132" i="6"/>
  <c r="DC131" i="6"/>
  <c r="CZ131" i="6"/>
  <c r="CQ131" i="6"/>
  <c r="CD131" i="6"/>
  <c r="BQ131" i="6"/>
  <c r="BD131" i="6"/>
  <c r="AQ131" i="6"/>
  <c r="AF131" i="6"/>
  <c r="U131" i="6"/>
  <c r="DC130" i="6"/>
  <c r="CZ130" i="6"/>
  <c r="CQ130" i="6"/>
  <c r="CD130" i="6"/>
  <c r="BQ130" i="6"/>
  <c r="BD130" i="6"/>
  <c r="AQ130" i="6"/>
  <c r="AF130" i="6"/>
  <c r="DD130" i="6" s="1"/>
  <c r="U130" i="6"/>
  <c r="DC129" i="6"/>
  <c r="CZ129" i="6"/>
  <c r="CQ129" i="6"/>
  <c r="CD129" i="6"/>
  <c r="BQ129" i="6"/>
  <c r="BD129" i="6"/>
  <c r="AQ129" i="6"/>
  <c r="AF129" i="6"/>
  <c r="DD129" i="6" s="1"/>
  <c r="U129" i="6"/>
  <c r="DB128" i="6"/>
  <c r="DC128" i="6" s="1"/>
  <c r="CY128" i="6"/>
  <c r="CW128" i="6"/>
  <c r="CU128" i="6"/>
  <c r="CS128" i="6"/>
  <c r="CP128" i="6"/>
  <c r="CN128" i="6"/>
  <c r="CL128" i="6"/>
  <c r="CJ128" i="6"/>
  <c r="CQ128" i="6" s="1"/>
  <c r="CH128" i="6"/>
  <c r="CF128" i="6"/>
  <c r="CC128" i="6"/>
  <c r="CA128" i="6"/>
  <c r="BY128" i="6"/>
  <c r="BW128" i="6"/>
  <c r="BU128" i="6"/>
  <c r="CD128" i="6" s="1"/>
  <c r="BS128" i="6"/>
  <c r="BP128" i="6"/>
  <c r="BN128" i="6"/>
  <c r="BL128" i="6"/>
  <c r="BJ128" i="6"/>
  <c r="BH128" i="6"/>
  <c r="BF128" i="6"/>
  <c r="BQ128" i="6" s="1"/>
  <c r="BC128" i="6"/>
  <c r="BA128" i="6"/>
  <c r="AY128" i="6"/>
  <c r="AW128" i="6"/>
  <c r="AU128" i="6"/>
  <c r="AS128" i="6"/>
  <c r="BD128" i="6" s="1"/>
  <c r="AP128" i="6"/>
  <c r="AN128" i="6"/>
  <c r="AL128" i="6"/>
  <c r="AJ128" i="6"/>
  <c r="AQ128" i="6" s="1"/>
  <c r="AH128" i="6"/>
  <c r="AE128" i="6"/>
  <c r="AC128" i="6"/>
  <c r="AA128" i="6"/>
  <c r="Y128" i="6"/>
  <c r="W128" i="6"/>
  <c r="T128" i="6"/>
  <c r="R128" i="6"/>
  <c r="P128" i="6"/>
  <c r="N128" i="6"/>
  <c r="U128" i="6" s="1"/>
  <c r="L128" i="6"/>
  <c r="J128" i="6"/>
  <c r="DC127" i="6"/>
  <c r="CZ127" i="6"/>
  <c r="CQ127" i="6"/>
  <c r="CD127" i="6"/>
  <c r="BQ127" i="6"/>
  <c r="BD127" i="6"/>
  <c r="AQ127" i="6"/>
  <c r="AF127" i="6"/>
  <c r="U127" i="6"/>
  <c r="DD127" i="6" s="1"/>
  <c r="DC126" i="6"/>
  <c r="DB126" i="6"/>
  <c r="CY126" i="6"/>
  <c r="CW126" i="6"/>
  <c r="CU126" i="6"/>
  <c r="CS126" i="6"/>
  <c r="CZ126" i="6" s="1"/>
  <c r="CP126" i="6"/>
  <c r="CN126" i="6"/>
  <c r="CL126" i="6"/>
  <c r="CJ126" i="6"/>
  <c r="CH126" i="6"/>
  <c r="CF126" i="6"/>
  <c r="CQ126" i="6" s="1"/>
  <c r="CC126" i="6"/>
  <c r="CA126" i="6"/>
  <c r="BY126" i="6"/>
  <c r="BW126" i="6"/>
  <c r="CD126" i="6" s="1"/>
  <c r="BU126" i="6"/>
  <c r="BS126" i="6"/>
  <c r="BP126" i="6"/>
  <c r="BN126" i="6"/>
  <c r="BL126" i="6"/>
  <c r="BJ126" i="6"/>
  <c r="BH126" i="6"/>
  <c r="BQ126" i="6" s="1"/>
  <c r="BF126" i="6"/>
  <c r="BC126" i="6"/>
  <c r="BA126" i="6"/>
  <c r="AY126" i="6"/>
  <c r="AW126" i="6"/>
  <c r="AU126" i="6"/>
  <c r="AS126" i="6"/>
  <c r="BD126" i="6" s="1"/>
  <c r="AP126" i="6"/>
  <c r="AN126" i="6"/>
  <c r="AL126" i="6"/>
  <c r="AJ126" i="6"/>
  <c r="AH126" i="6"/>
  <c r="AQ126" i="6" s="1"/>
  <c r="AE126" i="6"/>
  <c r="AC126" i="6"/>
  <c r="AA126" i="6"/>
  <c r="Y126" i="6"/>
  <c r="W126" i="6"/>
  <c r="AF126" i="6" s="1"/>
  <c r="T126" i="6"/>
  <c r="R126" i="6"/>
  <c r="P126" i="6"/>
  <c r="N126" i="6"/>
  <c r="L126" i="6"/>
  <c r="J126" i="6"/>
  <c r="DC125" i="6"/>
  <c r="CZ125" i="6"/>
  <c r="CQ125" i="6"/>
  <c r="CD125" i="6"/>
  <c r="BQ125" i="6"/>
  <c r="BD125" i="6"/>
  <c r="AQ125" i="6"/>
  <c r="AF125" i="6"/>
  <c r="DD125" i="6" s="1"/>
  <c r="U125" i="6"/>
  <c r="DB124" i="6"/>
  <c r="DC124" i="6" s="1"/>
  <c r="CY124" i="6"/>
  <c r="CW124" i="6"/>
  <c r="CU124" i="6"/>
  <c r="CS124" i="6"/>
  <c r="CZ124" i="6" s="1"/>
  <c r="CP124" i="6"/>
  <c r="CN124" i="6"/>
  <c r="CL124" i="6"/>
  <c r="CJ124" i="6"/>
  <c r="CH124" i="6"/>
  <c r="CF124" i="6"/>
  <c r="CQ124" i="6" s="1"/>
  <c r="CC124" i="6"/>
  <c r="CA124" i="6"/>
  <c r="BY124" i="6"/>
  <c r="BW124" i="6"/>
  <c r="BU124" i="6"/>
  <c r="BS124" i="6"/>
  <c r="BP124" i="6"/>
  <c r="BN124" i="6"/>
  <c r="BL124" i="6"/>
  <c r="BJ124" i="6"/>
  <c r="BQ124" i="6" s="1"/>
  <c r="BH124" i="6"/>
  <c r="BF124" i="6"/>
  <c r="BC124" i="6"/>
  <c r="BA124" i="6"/>
  <c r="AY124" i="6"/>
  <c r="AW124" i="6"/>
  <c r="AU124" i="6"/>
  <c r="AS124" i="6"/>
  <c r="BD124" i="6" s="1"/>
  <c r="AP124" i="6"/>
  <c r="AN124" i="6"/>
  <c r="AL124" i="6"/>
  <c r="AJ124" i="6"/>
  <c r="AQ124" i="6" s="1"/>
  <c r="AH124" i="6"/>
  <c r="AE124" i="6"/>
  <c r="AC124" i="6"/>
  <c r="AA124" i="6"/>
  <c r="Y124" i="6"/>
  <c r="AF124" i="6" s="1"/>
  <c r="W124" i="6"/>
  <c r="T124" i="6"/>
  <c r="R124" i="6"/>
  <c r="P124" i="6"/>
  <c r="N124" i="6"/>
  <c r="L124" i="6"/>
  <c r="J124" i="6"/>
  <c r="U124" i="6" s="1"/>
  <c r="DC123" i="6"/>
  <c r="CZ123" i="6"/>
  <c r="CQ123" i="6"/>
  <c r="CD123" i="6"/>
  <c r="BQ123" i="6"/>
  <c r="BD123" i="6"/>
  <c r="AQ123" i="6"/>
  <c r="AF123" i="6"/>
  <c r="U123" i="6"/>
  <c r="DC122" i="6"/>
  <c r="CZ122" i="6"/>
  <c r="CQ122" i="6"/>
  <c r="CD122" i="6"/>
  <c r="BQ122" i="6"/>
  <c r="BD122" i="6"/>
  <c r="AQ122" i="6"/>
  <c r="AF122" i="6"/>
  <c r="U122" i="6"/>
  <c r="DD122" i="6" s="1"/>
  <c r="DC121" i="6"/>
  <c r="DB121" i="6"/>
  <c r="CY121" i="6"/>
  <c r="CW121" i="6"/>
  <c r="CU121" i="6"/>
  <c r="CS121" i="6"/>
  <c r="CZ121" i="6" s="1"/>
  <c r="CP121" i="6"/>
  <c r="CN121" i="6"/>
  <c r="CL121" i="6"/>
  <c r="CJ121" i="6"/>
  <c r="CH121" i="6"/>
  <c r="CF121" i="6"/>
  <c r="CC121" i="6"/>
  <c r="CA121" i="6"/>
  <c r="BY121" i="6"/>
  <c r="BW121" i="6"/>
  <c r="CD121" i="6" s="1"/>
  <c r="BU121" i="6"/>
  <c r="BS121" i="6"/>
  <c r="BP121" i="6"/>
  <c r="BN121" i="6"/>
  <c r="BL121" i="6"/>
  <c r="BJ121" i="6"/>
  <c r="BH121" i="6"/>
  <c r="BF121" i="6"/>
  <c r="BQ121" i="6" s="1"/>
  <c r="BC121" i="6"/>
  <c r="BA121" i="6"/>
  <c r="AY121" i="6"/>
  <c r="AW121" i="6"/>
  <c r="AU121" i="6"/>
  <c r="AS121" i="6"/>
  <c r="BD121" i="6" s="1"/>
  <c r="AP121" i="6"/>
  <c r="AN121" i="6"/>
  <c r="AL121" i="6"/>
  <c r="AJ121" i="6"/>
  <c r="AH121" i="6"/>
  <c r="AQ121" i="6" s="1"/>
  <c r="AE121" i="6"/>
  <c r="AC121" i="6"/>
  <c r="AA121" i="6"/>
  <c r="Y121" i="6"/>
  <c r="W121" i="6"/>
  <c r="AF121" i="6" s="1"/>
  <c r="T121" i="6"/>
  <c r="R121" i="6"/>
  <c r="P121" i="6"/>
  <c r="N121" i="6"/>
  <c r="L121" i="6"/>
  <c r="J121" i="6"/>
  <c r="DC120" i="6"/>
  <c r="CZ120" i="6"/>
  <c r="CQ120" i="6"/>
  <c r="CD120" i="6"/>
  <c r="BQ120" i="6"/>
  <c r="BD120" i="6"/>
  <c r="AQ120" i="6"/>
  <c r="AF120" i="6"/>
  <c r="DD120" i="6" s="1"/>
  <c r="U120" i="6"/>
  <c r="DC119" i="6"/>
  <c r="CZ119" i="6"/>
  <c r="CQ119" i="6"/>
  <c r="CD119" i="6"/>
  <c r="BQ119" i="6"/>
  <c r="BD119" i="6"/>
  <c r="AQ119" i="6"/>
  <c r="AF119" i="6"/>
  <c r="DD119" i="6" s="1"/>
  <c r="U119" i="6"/>
  <c r="DC118" i="6"/>
  <c r="CZ118" i="6"/>
  <c r="CQ118" i="6"/>
  <c r="CD118" i="6"/>
  <c r="BQ118" i="6"/>
  <c r="BD118" i="6"/>
  <c r="AQ118" i="6"/>
  <c r="AF118" i="6"/>
  <c r="DD118" i="6" s="1"/>
  <c r="U118" i="6"/>
  <c r="DC117" i="6"/>
  <c r="CZ117" i="6"/>
  <c r="CQ117" i="6"/>
  <c r="CD117" i="6"/>
  <c r="BQ117" i="6"/>
  <c r="BD117" i="6"/>
  <c r="AQ117" i="6"/>
  <c r="AF117" i="6"/>
  <c r="DD117" i="6" s="1"/>
  <c r="U117" i="6"/>
  <c r="DC116" i="6"/>
  <c r="CZ116" i="6"/>
  <c r="CQ116" i="6"/>
  <c r="CD116" i="6"/>
  <c r="BQ116" i="6"/>
  <c r="BD116" i="6"/>
  <c r="AQ116" i="6"/>
  <c r="AF116" i="6"/>
  <c r="DD116" i="6" s="1"/>
  <c r="U116" i="6"/>
  <c r="DC115" i="6"/>
  <c r="CZ115" i="6"/>
  <c r="CQ115" i="6"/>
  <c r="CD115" i="6"/>
  <c r="BQ115" i="6"/>
  <c r="BD115" i="6"/>
  <c r="AQ115" i="6"/>
  <c r="AF115" i="6"/>
  <c r="U115" i="6"/>
  <c r="DC114" i="6"/>
  <c r="CZ114" i="6"/>
  <c r="CQ114" i="6"/>
  <c r="CD114" i="6"/>
  <c r="BQ114" i="6"/>
  <c r="BD114" i="6"/>
  <c r="AQ114" i="6"/>
  <c r="AF114" i="6"/>
  <c r="DD114" i="6" s="1"/>
  <c r="U114" i="6"/>
  <c r="DC113" i="6"/>
  <c r="CZ113" i="6"/>
  <c r="CQ113" i="6"/>
  <c r="CD113" i="6"/>
  <c r="BQ113" i="6"/>
  <c r="BD113" i="6"/>
  <c r="AQ113" i="6"/>
  <c r="AF113" i="6"/>
  <c r="U113" i="6"/>
  <c r="DC112" i="6"/>
  <c r="CZ112" i="6"/>
  <c r="CQ112" i="6"/>
  <c r="CD112" i="6"/>
  <c r="BQ112" i="6"/>
  <c r="BD112" i="6"/>
  <c r="AQ112" i="6"/>
  <c r="AF112" i="6"/>
  <c r="DD112" i="6" s="1"/>
  <c r="U112" i="6"/>
  <c r="DC111" i="6"/>
  <c r="CZ111" i="6"/>
  <c r="CQ111" i="6"/>
  <c r="CD111" i="6"/>
  <c r="BQ111" i="6"/>
  <c r="BD111" i="6"/>
  <c r="AQ111" i="6"/>
  <c r="AF111" i="6"/>
  <c r="DD111" i="6" s="1"/>
  <c r="U111" i="6"/>
  <c r="DC110" i="6"/>
  <c r="CZ110" i="6"/>
  <c r="CQ110" i="6"/>
  <c r="CD110" i="6"/>
  <c r="BQ110" i="6"/>
  <c r="BD110" i="6"/>
  <c r="AQ110" i="6"/>
  <c r="AF110" i="6"/>
  <c r="DD110" i="6" s="1"/>
  <c r="U110" i="6"/>
  <c r="DC103" i="6"/>
  <c r="DB103" i="6"/>
  <c r="CY103" i="6"/>
  <c r="CW103" i="6"/>
  <c r="CU103" i="6"/>
  <c r="CS103" i="6"/>
  <c r="CP103" i="6"/>
  <c r="CN103" i="6"/>
  <c r="CL103" i="6"/>
  <c r="CJ103" i="6"/>
  <c r="CH103" i="6"/>
  <c r="CF103" i="6"/>
  <c r="CC103" i="6"/>
  <c r="CA103" i="6"/>
  <c r="BY103" i="6"/>
  <c r="BW103" i="6"/>
  <c r="BU103" i="6"/>
  <c r="BS103" i="6"/>
  <c r="BP103" i="6"/>
  <c r="BN103" i="6"/>
  <c r="BL103" i="6"/>
  <c r="BJ103" i="6"/>
  <c r="BH103" i="6"/>
  <c r="BF103" i="6"/>
  <c r="BC103" i="6"/>
  <c r="BA103" i="6"/>
  <c r="AY103" i="6"/>
  <c r="AW103" i="6"/>
  <c r="AU103" i="6"/>
  <c r="AS103" i="6"/>
  <c r="AP103" i="6"/>
  <c r="AN103" i="6"/>
  <c r="AL103" i="6"/>
  <c r="AJ103" i="6"/>
  <c r="AH103" i="6"/>
  <c r="AE103" i="6"/>
  <c r="AC103" i="6"/>
  <c r="AA103" i="6"/>
  <c r="Y103" i="6"/>
  <c r="W103" i="6"/>
  <c r="T103" i="6"/>
  <c r="R103" i="6"/>
  <c r="P103" i="6"/>
  <c r="N103" i="6"/>
  <c r="L103" i="6"/>
  <c r="J103" i="6"/>
  <c r="DC102" i="6"/>
  <c r="CZ102" i="6"/>
  <c r="CQ102" i="6"/>
  <c r="CD102" i="6"/>
  <c r="BQ102" i="6"/>
  <c r="BD102" i="6"/>
  <c r="AQ102" i="6"/>
  <c r="AF102" i="6"/>
  <c r="DD102" i="6" s="1"/>
  <c r="U102" i="6"/>
  <c r="DC101" i="6"/>
  <c r="CZ101" i="6"/>
  <c r="CQ101" i="6"/>
  <c r="CD101" i="6"/>
  <c r="BQ101" i="6"/>
  <c r="BD101" i="6"/>
  <c r="AQ101" i="6"/>
  <c r="AF101" i="6"/>
  <c r="DD101" i="6" s="1"/>
  <c r="U101" i="6"/>
  <c r="DC100" i="6"/>
  <c r="CZ100" i="6"/>
  <c r="CQ100" i="6"/>
  <c r="CD100" i="6"/>
  <c r="BQ100" i="6"/>
  <c r="BD100" i="6"/>
  <c r="AQ100" i="6"/>
  <c r="AF100" i="6"/>
  <c r="DD100" i="6" s="1"/>
  <c r="U100" i="6"/>
  <c r="DB99" i="6"/>
  <c r="DC99" i="6" s="1"/>
  <c r="CY99" i="6"/>
  <c r="CW99" i="6"/>
  <c r="CU99" i="6"/>
  <c r="CS99" i="6"/>
  <c r="CZ99" i="6" s="1"/>
  <c r="CP99" i="6"/>
  <c r="CN99" i="6"/>
  <c r="CL99" i="6"/>
  <c r="CJ99" i="6"/>
  <c r="CH99" i="6"/>
  <c r="CF99" i="6"/>
  <c r="CQ99" i="6" s="1"/>
  <c r="CC99" i="6"/>
  <c r="CA99" i="6"/>
  <c r="BY99" i="6"/>
  <c r="BW99" i="6"/>
  <c r="BU99" i="6"/>
  <c r="BS99" i="6"/>
  <c r="BP99" i="6"/>
  <c r="BN99" i="6"/>
  <c r="BL99" i="6"/>
  <c r="BJ99" i="6"/>
  <c r="BH99" i="6"/>
  <c r="BF99" i="6"/>
  <c r="BC99" i="6"/>
  <c r="BA99" i="6"/>
  <c r="AY99" i="6"/>
  <c r="AW99" i="6"/>
  <c r="AU99" i="6"/>
  <c r="AS99" i="6"/>
  <c r="BD99" i="6" s="1"/>
  <c r="AP99" i="6"/>
  <c r="AN99" i="6"/>
  <c r="AL99" i="6"/>
  <c r="AJ99" i="6"/>
  <c r="AH99" i="6"/>
  <c r="AE99" i="6"/>
  <c r="AC99" i="6"/>
  <c r="AA99" i="6"/>
  <c r="Y99" i="6"/>
  <c r="AF99" i="6" s="1"/>
  <c r="W99" i="6"/>
  <c r="T99" i="6"/>
  <c r="R99" i="6"/>
  <c r="P99" i="6"/>
  <c r="N99" i="6"/>
  <c r="L99" i="6"/>
  <c r="J99" i="6"/>
  <c r="U99" i="6" s="1"/>
  <c r="DC98" i="6"/>
  <c r="CZ98" i="6"/>
  <c r="CQ98" i="6"/>
  <c r="CD98" i="6"/>
  <c r="BQ98" i="6"/>
  <c r="BD98" i="6"/>
  <c r="AQ98" i="6"/>
  <c r="AF98" i="6"/>
  <c r="U98" i="6"/>
  <c r="DC97" i="6"/>
  <c r="CZ97" i="6"/>
  <c r="CQ97" i="6"/>
  <c r="CD97" i="6"/>
  <c r="BQ97" i="6"/>
  <c r="BD97" i="6"/>
  <c r="AQ97" i="6"/>
  <c r="AF97" i="6"/>
  <c r="U97" i="6"/>
  <c r="DD97" i="6" s="1"/>
  <c r="DC96" i="6"/>
  <c r="CZ96" i="6"/>
  <c r="CQ96" i="6"/>
  <c r="CD96" i="6"/>
  <c r="BQ96" i="6"/>
  <c r="BD96" i="6"/>
  <c r="AQ96" i="6"/>
  <c r="AF96" i="6"/>
  <c r="U96" i="6"/>
  <c r="DD96" i="6" s="1"/>
  <c r="DC95" i="6"/>
  <c r="CZ95" i="6"/>
  <c r="CQ95" i="6"/>
  <c r="CD95" i="6"/>
  <c r="BQ95" i="6"/>
  <c r="BD95" i="6"/>
  <c r="AQ95" i="6"/>
  <c r="AF95" i="6"/>
  <c r="U95" i="6"/>
  <c r="DD95" i="6" s="1"/>
  <c r="DC94" i="6"/>
  <c r="CZ94" i="6"/>
  <c r="CQ94" i="6"/>
  <c r="CD94" i="6"/>
  <c r="BQ94" i="6"/>
  <c r="BD94" i="6"/>
  <c r="AQ94" i="6"/>
  <c r="AF94" i="6"/>
  <c r="U94" i="6"/>
  <c r="DC93" i="6"/>
  <c r="CZ93" i="6"/>
  <c r="CQ93" i="6"/>
  <c r="CD93" i="6"/>
  <c r="BQ93" i="6"/>
  <c r="BD93" i="6"/>
  <c r="AQ93" i="6"/>
  <c r="AF93" i="6"/>
  <c r="U93" i="6"/>
  <c r="DD93" i="6" s="1"/>
  <c r="DC92" i="6"/>
  <c r="CZ92" i="6"/>
  <c r="CQ92" i="6"/>
  <c r="CD92" i="6"/>
  <c r="BQ92" i="6"/>
  <c r="BD92" i="6"/>
  <c r="AQ92" i="6"/>
  <c r="AF92" i="6"/>
  <c r="U92" i="6"/>
  <c r="DD92" i="6" s="1"/>
  <c r="DC91" i="6"/>
  <c r="CZ91" i="6"/>
  <c r="CQ91" i="6"/>
  <c r="CD91" i="6"/>
  <c r="BQ91" i="6"/>
  <c r="BD91" i="6"/>
  <c r="AQ91" i="6"/>
  <c r="AF91" i="6"/>
  <c r="U91" i="6"/>
  <c r="DD91" i="6" s="1"/>
  <c r="DC90" i="6"/>
  <c r="CZ90" i="6"/>
  <c r="CQ90" i="6"/>
  <c r="CD90" i="6"/>
  <c r="BQ90" i="6"/>
  <c r="BD90" i="6"/>
  <c r="AQ90" i="6"/>
  <c r="AF90" i="6"/>
  <c r="U90" i="6"/>
  <c r="DC89" i="6"/>
  <c r="CZ89" i="6"/>
  <c r="CQ89" i="6"/>
  <c r="CD89" i="6"/>
  <c r="BQ89" i="6"/>
  <c r="BD89" i="6"/>
  <c r="AQ89" i="6"/>
  <c r="AF89" i="6"/>
  <c r="U89" i="6"/>
  <c r="DD89" i="6" s="1"/>
  <c r="DC88" i="6"/>
  <c r="CZ88" i="6"/>
  <c r="CQ88" i="6"/>
  <c r="CD88" i="6"/>
  <c r="BQ88" i="6"/>
  <c r="BD88" i="6"/>
  <c r="AQ88" i="6"/>
  <c r="AF88" i="6"/>
  <c r="U88" i="6"/>
  <c r="DD88" i="6" s="1"/>
  <c r="DC87" i="6"/>
  <c r="CZ87" i="6"/>
  <c r="CQ87" i="6"/>
  <c r="CD87" i="6"/>
  <c r="BQ87" i="6"/>
  <c r="BD87" i="6"/>
  <c r="AQ87" i="6"/>
  <c r="AF87" i="6"/>
  <c r="U87" i="6"/>
  <c r="DD87" i="6" s="1"/>
  <c r="DC86" i="6"/>
  <c r="CZ86" i="6"/>
  <c r="CQ86" i="6"/>
  <c r="CD86" i="6"/>
  <c r="BQ86" i="6"/>
  <c r="BD86" i="6"/>
  <c r="AQ86" i="6"/>
  <c r="AF86" i="6"/>
  <c r="U86" i="6"/>
  <c r="DC85" i="6"/>
  <c r="CZ85" i="6"/>
  <c r="CQ85" i="6"/>
  <c r="CD85" i="6"/>
  <c r="BQ85" i="6"/>
  <c r="BD85" i="6"/>
  <c r="AQ85" i="6"/>
  <c r="AF85" i="6"/>
  <c r="U85" i="6"/>
  <c r="DD85" i="6" s="1"/>
  <c r="DC84" i="6"/>
  <c r="CZ84" i="6"/>
  <c r="CQ84" i="6"/>
  <c r="CD84" i="6"/>
  <c r="BQ84" i="6"/>
  <c r="BD84" i="6"/>
  <c r="AQ84" i="6"/>
  <c r="AF84" i="6"/>
  <c r="U84" i="6"/>
  <c r="DD84" i="6" s="1"/>
  <c r="DC83" i="6"/>
  <c r="CZ83" i="6"/>
  <c r="CQ83" i="6"/>
  <c r="CD83" i="6"/>
  <c r="BQ83" i="6"/>
  <c r="BD83" i="6"/>
  <c r="AQ83" i="6"/>
  <c r="AF83" i="6"/>
  <c r="U83" i="6"/>
  <c r="DD83" i="6" s="1"/>
  <c r="DC82" i="6"/>
  <c r="CZ82" i="6"/>
  <c r="CQ82" i="6"/>
  <c r="CD82" i="6"/>
  <c r="BQ82" i="6"/>
  <c r="BD82" i="6"/>
  <c r="AQ82" i="6"/>
  <c r="AF82" i="6"/>
  <c r="U82" i="6"/>
  <c r="DC81" i="6"/>
  <c r="CZ81" i="6"/>
  <c r="CQ81" i="6"/>
  <c r="CD81" i="6"/>
  <c r="BQ81" i="6"/>
  <c r="BD81" i="6"/>
  <c r="AQ81" i="6"/>
  <c r="AF81" i="6"/>
  <c r="U81" i="6"/>
  <c r="DD81" i="6" s="1"/>
  <c r="DC80" i="6"/>
  <c r="CZ80" i="6"/>
  <c r="CQ80" i="6"/>
  <c r="CD80" i="6"/>
  <c r="BQ80" i="6"/>
  <c r="BD80" i="6"/>
  <c r="AQ80" i="6"/>
  <c r="AF80" i="6"/>
  <c r="U80" i="6"/>
  <c r="DD80" i="6" s="1"/>
  <c r="DC79" i="6"/>
  <c r="CZ79" i="6"/>
  <c r="CQ79" i="6"/>
  <c r="CD79" i="6"/>
  <c r="BQ79" i="6"/>
  <c r="BD79" i="6"/>
  <c r="AQ79" i="6"/>
  <c r="AF79" i="6"/>
  <c r="U79" i="6"/>
  <c r="DD79" i="6" s="1"/>
  <c r="DC78" i="6"/>
  <c r="CZ78" i="6"/>
  <c r="CQ78" i="6"/>
  <c r="CD78" i="6"/>
  <c r="BQ78" i="6"/>
  <c r="BD78" i="6"/>
  <c r="AQ78" i="6"/>
  <c r="AF78" i="6"/>
  <c r="U78" i="6"/>
  <c r="DC77" i="6"/>
  <c r="CZ77" i="6"/>
  <c r="CQ77" i="6"/>
  <c r="CD77" i="6"/>
  <c r="BQ77" i="6"/>
  <c r="BD77" i="6"/>
  <c r="AQ77" i="6"/>
  <c r="AF77" i="6"/>
  <c r="U77" i="6"/>
  <c r="DD77" i="6" s="1"/>
  <c r="DC76" i="6"/>
  <c r="CZ76" i="6"/>
  <c r="CQ76" i="6"/>
  <c r="CD76" i="6"/>
  <c r="BQ76" i="6"/>
  <c r="BD76" i="6"/>
  <c r="AQ76" i="6"/>
  <c r="AF76" i="6"/>
  <c r="U76" i="6"/>
  <c r="DD76" i="6" s="1"/>
  <c r="DC75" i="6"/>
  <c r="CZ75" i="6"/>
  <c r="CQ75" i="6"/>
  <c r="CD75" i="6"/>
  <c r="BQ75" i="6"/>
  <c r="BD75" i="6"/>
  <c r="AQ75" i="6"/>
  <c r="AF75" i="6"/>
  <c r="U75" i="6"/>
  <c r="DD75" i="6" s="1"/>
  <c r="DC74" i="6"/>
  <c r="CZ74" i="6"/>
  <c r="CQ74" i="6"/>
  <c r="CD74" i="6"/>
  <c r="BQ74" i="6"/>
  <c r="BD74" i="6"/>
  <c r="AQ74" i="6"/>
  <c r="AF74" i="6"/>
  <c r="U74" i="6"/>
  <c r="DC73" i="6"/>
  <c r="DB73" i="6"/>
  <c r="CY73" i="6"/>
  <c r="CW73" i="6"/>
  <c r="CU73" i="6"/>
  <c r="CS73" i="6"/>
  <c r="CZ73" i="6" s="1"/>
  <c r="CP73" i="6"/>
  <c r="CN73" i="6"/>
  <c r="CL73" i="6"/>
  <c r="CJ73" i="6"/>
  <c r="CH73" i="6"/>
  <c r="CF73" i="6"/>
  <c r="CC73" i="6"/>
  <c r="CA73" i="6"/>
  <c r="BY73" i="6"/>
  <c r="BW73" i="6"/>
  <c r="BU73" i="6"/>
  <c r="BS73" i="6"/>
  <c r="CD73" i="6" s="1"/>
  <c r="BP73" i="6"/>
  <c r="BN73" i="6"/>
  <c r="BL73" i="6"/>
  <c r="BJ73" i="6"/>
  <c r="BH73" i="6"/>
  <c r="BF73" i="6"/>
  <c r="BC73" i="6"/>
  <c r="BA73" i="6"/>
  <c r="AY73" i="6"/>
  <c r="AW73" i="6"/>
  <c r="BD73" i="6" s="1"/>
  <c r="AU73" i="6"/>
  <c r="AS73" i="6"/>
  <c r="AP73" i="6"/>
  <c r="AN73" i="6"/>
  <c r="AL73" i="6"/>
  <c r="AJ73" i="6"/>
  <c r="AH73" i="6"/>
  <c r="AQ73" i="6" s="1"/>
  <c r="AE73" i="6"/>
  <c r="AC73" i="6"/>
  <c r="AA73" i="6"/>
  <c r="Y73" i="6"/>
  <c r="W73" i="6"/>
  <c r="AF73" i="6" s="1"/>
  <c r="T73" i="6"/>
  <c r="R73" i="6"/>
  <c r="P73" i="6"/>
  <c r="N73" i="6"/>
  <c r="L73" i="6"/>
  <c r="J73" i="6"/>
  <c r="DC72" i="6"/>
  <c r="CZ72" i="6"/>
  <c r="CQ72" i="6"/>
  <c r="CD72" i="6"/>
  <c r="BQ72" i="6"/>
  <c r="BD72" i="6"/>
  <c r="AQ72" i="6"/>
  <c r="AF72" i="6"/>
  <c r="U72" i="6"/>
  <c r="DC71" i="6"/>
  <c r="CZ71" i="6"/>
  <c r="CQ71" i="6"/>
  <c r="CD71" i="6"/>
  <c r="BQ71" i="6"/>
  <c r="BD71" i="6"/>
  <c r="AQ71" i="6"/>
  <c r="AF71" i="6"/>
  <c r="DD71" i="6" s="1"/>
  <c r="U71" i="6"/>
  <c r="DC70" i="6"/>
  <c r="CZ70" i="6"/>
  <c r="CQ70" i="6"/>
  <c r="CD70" i="6"/>
  <c r="BQ70" i="6"/>
  <c r="BD70" i="6"/>
  <c r="AQ70" i="6"/>
  <c r="AF70" i="6"/>
  <c r="DD70" i="6" s="1"/>
  <c r="U70" i="6"/>
  <c r="DC69" i="6"/>
  <c r="CZ69" i="6"/>
  <c r="CQ69" i="6"/>
  <c r="CD69" i="6"/>
  <c r="BQ69" i="6"/>
  <c r="BD69" i="6"/>
  <c r="AQ69" i="6"/>
  <c r="AF69" i="6"/>
  <c r="DD69" i="6" s="1"/>
  <c r="U69" i="6"/>
  <c r="DC68" i="6"/>
  <c r="CZ68" i="6"/>
  <c r="CQ68" i="6"/>
  <c r="CD68" i="6"/>
  <c r="BQ68" i="6"/>
  <c r="BD68" i="6"/>
  <c r="AQ68" i="6"/>
  <c r="AF68" i="6"/>
  <c r="DD68" i="6" s="1"/>
  <c r="U68" i="6"/>
  <c r="DC67" i="6"/>
  <c r="CZ67" i="6"/>
  <c r="CQ67" i="6"/>
  <c r="CD67" i="6"/>
  <c r="BQ67" i="6"/>
  <c r="BD67" i="6"/>
  <c r="AQ67" i="6"/>
  <c r="AF67" i="6"/>
  <c r="DD67" i="6" s="1"/>
  <c r="U67" i="6"/>
  <c r="DC66" i="6"/>
  <c r="CZ66" i="6"/>
  <c r="CQ66" i="6"/>
  <c r="CD66" i="6"/>
  <c r="BQ66" i="6"/>
  <c r="BD66" i="6"/>
  <c r="AQ66" i="6"/>
  <c r="AF66" i="6"/>
  <c r="U66" i="6"/>
  <c r="DC65" i="6"/>
  <c r="CZ65" i="6"/>
  <c r="CQ65" i="6"/>
  <c r="CD65" i="6"/>
  <c r="BQ65" i="6"/>
  <c r="BD65" i="6"/>
  <c r="AQ65" i="6"/>
  <c r="AF65" i="6"/>
  <c r="DD65" i="6" s="1"/>
  <c r="U65" i="6"/>
  <c r="DC64" i="6"/>
  <c r="CZ64" i="6"/>
  <c r="CQ64" i="6"/>
  <c r="CD64" i="6"/>
  <c r="BQ64" i="6"/>
  <c r="BD64" i="6"/>
  <c r="AQ64" i="6"/>
  <c r="AF64" i="6"/>
  <c r="U64" i="6"/>
  <c r="DC63" i="6"/>
  <c r="CZ63" i="6"/>
  <c r="CQ63" i="6"/>
  <c r="CD63" i="6"/>
  <c r="BQ63" i="6"/>
  <c r="BD63" i="6"/>
  <c r="AQ63" i="6"/>
  <c r="AF63" i="6"/>
  <c r="DD63" i="6" s="1"/>
  <c r="U63" i="6"/>
  <c r="DC62" i="6"/>
  <c r="CZ62" i="6"/>
  <c r="CQ62" i="6"/>
  <c r="CD62" i="6"/>
  <c r="BQ62" i="6"/>
  <c r="BD62" i="6"/>
  <c r="AQ62" i="6"/>
  <c r="AF62" i="6"/>
  <c r="DD62" i="6" s="1"/>
  <c r="U62" i="6"/>
  <c r="DC61" i="6"/>
  <c r="CZ61" i="6"/>
  <c r="CQ61" i="6"/>
  <c r="CD61" i="6"/>
  <c r="BQ61" i="6"/>
  <c r="BD61" i="6"/>
  <c r="AQ61" i="6"/>
  <c r="AF61" i="6"/>
  <c r="U61" i="6"/>
  <c r="DD61" i="6" s="1"/>
  <c r="DC60" i="6"/>
  <c r="CZ60" i="6"/>
  <c r="CQ60" i="6"/>
  <c r="CD60" i="6"/>
  <c r="BQ60" i="6"/>
  <c r="BD60" i="6"/>
  <c r="AQ60" i="6"/>
  <c r="AF60" i="6"/>
  <c r="U60" i="6"/>
  <c r="DD60" i="6" s="1"/>
  <c r="DC59" i="6"/>
  <c r="CZ59" i="6"/>
  <c r="CQ59" i="6"/>
  <c r="CD59" i="6"/>
  <c r="BQ59" i="6"/>
  <c r="BD59" i="6"/>
  <c r="AQ59" i="6"/>
  <c r="AF59" i="6"/>
  <c r="U59" i="6"/>
  <c r="DD59" i="6" s="1"/>
  <c r="DC58" i="6"/>
  <c r="CZ58" i="6"/>
  <c r="CQ58" i="6"/>
  <c r="CD58" i="6"/>
  <c r="BQ58" i="6"/>
  <c r="BD58" i="6"/>
  <c r="AQ58" i="6"/>
  <c r="AF58" i="6"/>
  <c r="U58" i="6"/>
  <c r="DC57" i="6"/>
  <c r="CZ57" i="6"/>
  <c r="CQ57" i="6"/>
  <c r="CD57" i="6"/>
  <c r="BQ57" i="6"/>
  <c r="BD57" i="6"/>
  <c r="AQ57" i="6"/>
  <c r="AF57" i="6"/>
  <c r="DD57" i="6" s="1"/>
  <c r="U57" i="6"/>
  <c r="DC56" i="6"/>
  <c r="CZ56" i="6"/>
  <c r="CQ56" i="6"/>
  <c r="CD56" i="6"/>
  <c r="BQ56" i="6"/>
  <c r="BD56" i="6"/>
  <c r="AQ56" i="6"/>
  <c r="AF56" i="6"/>
  <c r="U56" i="6"/>
  <c r="DD56" i="6" s="1"/>
  <c r="DC55" i="6"/>
  <c r="CZ55" i="6"/>
  <c r="CQ55" i="6"/>
  <c r="CD55" i="6"/>
  <c r="BQ55" i="6"/>
  <c r="BD55" i="6"/>
  <c r="AQ55" i="6"/>
  <c r="AF55" i="6"/>
  <c r="DD55" i="6" s="1"/>
  <c r="U55" i="6"/>
  <c r="DC54" i="6"/>
  <c r="CZ54" i="6"/>
  <c r="CQ54" i="6"/>
  <c r="CD54" i="6"/>
  <c r="BQ54" i="6"/>
  <c r="BD54" i="6"/>
  <c r="AQ54" i="6"/>
  <c r="AF54" i="6"/>
  <c r="U54" i="6"/>
  <c r="DD54" i="6" s="1"/>
  <c r="DC53" i="6"/>
  <c r="CZ53" i="6"/>
  <c r="CQ53" i="6"/>
  <c r="CD53" i="6"/>
  <c r="BQ53" i="6"/>
  <c r="BD53" i="6"/>
  <c r="AQ53" i="6"/>
  <c r="AF53" i="6"/>
  <c r="DD53" i="6" s="1"/>
  <c r="U53" i="6"/>
  <c r="DC52" i="6"/>
  <c r="CZ52" i="6"/>
  <c r="CQ52" i="6"/>
  <c r="CD52" i="6"/>
  <c r="BQ52" i="6"/>
  <c r="BD52" i="6"/>
  <c r="AQ52" i="6"/>
  <c r="AF52" i="6"/>
  <c r="U52" i="6"/>
  <c r="DD52" i="6" s="1"/>
  <c r="DC51" i="6"/>
  <c r="CZ51" i="6"/>
  <c r="CQ51" i="6"/>
  <c r="CD51" i="6"/>
  <c r="BQ51" i="6"/>
  <c r="BD51" i="6"/>
  <c r="AQ51" i="6"/>
  <c r="AF51" i="6"/>
  <c r="DD51" i="6" s="1"/>
  <c r="U51" i="6"/>
  <c r="DB50" i="6"/>
  <c r="DC50" i="6" s="1"/>
  <c r="CY50" i="6"/>
  <c r="CW50" i="6"/>
  <c r="CU50" i="6"/>
  <c r="CS50" i="6"/>
  <c r="CZ50" i="6" s="1"/>
  <c r="CP50" i="6"/>
  <c r="CN50" i="6"/>
  <c r="CL50" i="6"/>
  <c r="CJ50" i="6"/>
  <c r="CH50" i="6"/>
  <c r="CF50" i="6"/>
  <c r="CQ50" i="6" s="1"/>
  <c r="CC50" i="6"/>
  <c r="CA50" i="6"/>
  <c r="BY50" i="6"/>
  <c r="BW50" i="6"/>
  <c r="BU50" i="6"/>
  <c r="BS50" i="6"/>
  <c r="CD50" i="6" s="1"/>
  <c r="BP50" i="6"/>
  <c r="BN50" i="6"/>
  <c r="BL50" i="6"/>
  <c r="BJ50" i="6"/>
  <c r="BQ50" i="6" s="1"/>
  <c r="BH50" i="6"/>
  <c r="BF50" i="6"/>
  <c r="BC50" i="6"/>
  <c r="BA50" i="6"/>
  <c r="AY50" i="6"/>
  <c r="AW50" i="6"/>
  <c r="AU50" i="6"/>
  <c r="BD50" i="6" s="1"/>
  <c r="AS50" i="6"/>
  <c r="AP50" i="6"/>
  <c r="AN50" i="6"/>
  <c r="AL50" i="6"/>
  <c r="AJ50" i="6"/>
  <c r="AH50" i="6"/>
  <c r="AQ50" i="6" s="1"/>
  <c r="AE50" i="6"/>
  <c r="AC50" i="6"/>
  <c r="AA50" i="6"/>
  <c r="Y50" i="6"/>
  <c r="W50" i="6"/>
  <c r="T50" i="6"/>
  <c r="R50" i="6"/>
  <c r="P50" i="6"/>
  <c r="N50" i="6"/>
  <c r="L50" i="6"/>
  <c r="J50" i="6"/>
  <c r="U50" i="6" s="1"/>
  <c r="DC49" i="6"/>
  <c r="CZ49" i="6"/>
  <c r="CQ49" i="6"/>
  <c r="CD49" i="6"/>
  <c r="BQ49" i="6"/>
  <c r="BD49" i="6"/>
  <c r="AQ49" i="6"/>
  <c r="AF49" i="6"/>
  <c r="DD49" i="6" s="1"/>
  <c r="U49" i="6"/>
  <c r="DC48" i="6"/>
  <c r="CZ48" i="6"/>
  <c r="CQ48" i="6"/>
  <c r="CD48" i="6"/>
  <c r="BQ48" i="6"/>
  <c r="BD48" i="6"/>
  <c r="AQ48" i="6"/>
  <c r="AF48" i="6"/>
  <c r="U48" i="6"/>
  <c r="DD48" i="6" s="1"/>
  <c r="DC47" i="6"/>
  <c r="CZ47" i="6"/>
  <c r="CQ47" i="6"/>
  <c r="CD47" i="6"/>
  <c r="BQ47" i="6"/>
  <c r="BD47" i="6"/>
  <c r="AQ47" i="6"/>
  <c r="AF47" i="6"/>
  <c r="DD47" i="6" s="1"/>
  <c r="U47" i="6"/>
  <c r="DC46" i="6"/>
  <c r="CZ46" i="6"/>
  <c r="CQ46" i="6"/>
  <c r="CD46" i="6"/>
  <c r="BQ46" i="6"/>
  <c r="BD46" i="6"/>
  <c r="AQ46" i="6"/>
  <c r="AF46" i="6"/>
  <c r="U46" i="6"/>
  <c r="DD46" i="6" s="1"/>
  <c r="DC45" i="6"/>
  <c r="CZ45" i="6"/>
  <c r="CQ45" i="6"/>
  <c r="CD45" i="6"/>
  <c r="BQ45" i="6"/>
  <c r="BD45" i="6"/>
  <c r="AQ45" i="6"/>
  <c r="AF45" i="6"/>
  <c r="DD45" i="6" s="1"/>
  <c r="U45" i="6"/>
  <c r="DC44" i="6"/>
  <c r="CZ44" i="6"/>
  <c r="CQ44" i="6"/>
  <c r="CD44" i="6"/>
  <c r="BQ44" i="6"/>
  <c r="BD44" i="6"/>
  <c r="AQ44" i="6"/>
  <c r="AF44" i="6"/>
  <c r="U44" i="6"/>
  <c r="DD44" i="6" s="1"/>
  <c r="DC43" i="6"/>
  <c r="CZ43" i="6"/>
  <c r="CQ43" i="6"/>
  <c r="CD43" i="6"/>
  <c r="BQ43" i="6"/>
  <c r="BD43" i="6"/>
  <c r="AQ43" i="6"/>
  <c r="AF43" i="6"/>
  <c r="U43" i="6"/>
  <c r="DD43" i="6" s="1"/>
  <c r="DC42" i="6"/>
  <c r="CZ42" i="6"/>
  <c r="CQ42" i="6"/>
  <c r="CD42" i="6"/>
  <c r="BQ42" i="6"/>
  <c r="BD42" i="6"/>
  <c r="AQ42" i="6"/>
  <c r="AF42" i="6"/>
  <c r="U42" i="6"/>
  <c r="DD42" i="6" s="1"/>
  <c r="DC41" i="6"/>
  <c r="CZ41" i="6"/>
  <c r="CQ41" i="6"/>
  <c r="CD41" i="6"/>
  <c r="BQ41" i="6"/>
  <c r="BD41" i="6"/>
  <c r="AQ41" i="6"/>
  <c r="AF41" i="6"/>
  <c r="U41" i="6"/>
  <c r="DD41" i="6" s="1"/>
  <c r="DC40" i="6"/>
  <c r="CZ40" i="6"/>
  <c r="CQ40" i="6"/>
  <c r="CD40" i="6"/>
  <c r="BQ40" i="6"/>
  <c r="BD40" i="6"/>
  <c r="AQ40" i="6"/>
  <c r="AF40" i="6"/>
  <c r="U40" i="6"/>
  <c r="DD40" i="6" s="1"/>
  <c r="DC39" i="6"/>
  <c r="CZ39" i="6"/>
  <c r="CQ39" i="6"/>
  <c r="CD39" i="6"/>
  <c r="BQ39" i="6"/>
  <c r="BD39" i="6"/>
  <c r="AQ39" i="6"/>
  <c r="AF39" i="6"/>
  <c r="U39" i="6"/>
  <c r="DD39" i="6" s="1"/>
  <c r="DC38" i="6"/>
  <c r="CZ38" i="6"/>
  <c r="CQ38" i="6"/>
  <c r="CD38" i="6"/>
  <c r="BQ38" i="6"/>
  <c r="BD38" i="6"/>
  <c r="AQ38" i="6"/>
  <c r="AF38" i="6"/>
  <c r="U38" i="6"/>
  <c r="DD38" i="6" s="1"/>
  <c r="DC37" i="6"/>
  <c r="CZ37" i="6"/>
  <c r="CQ37" i="6"/>
  <c r="CD37" i="6"/>
  <c r="BQ37" i="6"/>
  <c r="BD37" i="6"/>
  <c r="AQ37" i="6"/>
  <c r="AF37" i="6"/>
  <c r="U37" i="6"/>
  <c r="DC36" i="6"/>
  <c r="CZ36" i="6"/>
  <c r="CQ36" i="6"/>
  <c r="CD36" i="6"/>
  <c r="BQ36" i="6"/>
  <c r="BD36" i="6"/>
  <c r="AQ36" i="6"/>
  <c r="AF36" i="6"/>
  <c r="U36" i="6"/>
  <c r="DD36" i="6" s="1"/>
  <c r="DC35" i="6"/>
  <c r="CZ35" i="6"/>
  <c r="CQ35" i="6"/>
  <c r="CD35" i="6"/>
  <c r="BQ35" i="6"/>
  <c r="BD35" i="6"/>
  <c r="AQ35" i="6"/>
  <c r="AF35" i="6"/>
  <c r="U35" i="6"/>
  <c r="DD35" i="6" s="1"/>
  <c r="DC34" i="6"/>
  <c r="CZ34" i="6"/>
  <c r="CQ34" i="6"/>
  <c r="CD34" i="6"/>
  <c r="BQ34" i="6"/>
  <c r="BD34" i="6"/>
  <c r="AQ34" i="6"/>
  <c r="AF34" i="6"/>
  <c r="U34" i="6"/>
  <c r="DD34" i="6" s="1"/>
  <c r="DC33" i="6"/>
  <c r="CZ33" i="6"/>
  <c r="CQ33" i="6"/>
  <c r="CD33" i="6"/>
  <c r="BQ33" i="6"/>
  <c r="BD33" i="6"/>
  <c r="AQ33" i="6"/>
  <c r="AF33" i="6"/>
  <c r="DD33" i="6" s="1"/>
  <c r="U33" i="6"/>
  <c r="DC32" i="6"/>
  <c r="CZ32" i="6"/>
  <c r="CQ32" i="6"/>
  <c r="CD32" i="6"/>
  <c r="BQ32" i="6"/>
  <c r="BD32" i="6"/>
  <c r="AQ32" i="6"/>
  <c r="AF32" i="6"/>
  <c r="U32" i="6"/>
  <c r="DD32" i="6" s="1"/>
  <c r="DC31" i="6"/>
  <c r="CZ31" i="6"/>
  <c r="CQ31" i="6"/>
  <c r="CD31" i="6"/>
  <c r="BQ31" i="6"/>
  <c r="BD31" i="6"/>
  <c r="AQ31" i="6"/>
  <c r="AF31" i="6"/>
  <c r="U31" i="6"/>
  <c r="DC30" i="6"/>
  <c r="CZ30" i="6"/>
  <c r="CQ30" i="6"/>
  <c r="CD30" i="6"/>
  <c r="BQ30" i="6"/>
  <c r="BD30" i="6"/>
  <c r="AQ30" i="6"/>
  <c r="AF30" i="6"/>
  <c r="U30" i="6"/>
  <c r="DD30" i="6" s="1"/>
  <c r="DC29" i="6"/>
  <c r="CZ29" i="6"/>
  <c r="CQ29" i="6"/>
  <c r="CD29" i="6"/>
  <c r="BQ29" i="6"/>
  <c r="BD29" i="6"/>
  <c r="AQ29" i="6"/>
  <c r="AF29" i="6"/>
  <c r="DD29" i="6" s="1"/>
  <c r="U29" i="6"/>
  <c r="DC28" i="6"/>
  <c r="CZ28" i="6"/>
  <c r="CQ28" i="6"/>
  <c r="CD28" i="6"/>
  <c r="BQ28" i="6"/>
  <c r="BD28" i="6"/>
  <c r="AQ28" i="6"/>
  <c r="AF28" i="6"/>
  <c r="U28" i="6"/>
  <c r="DD28" i="6" s="1"/>
  <c r="DB27" i="6"/>
  <c r="DC27" i="6" s="1"/>
  <c r="CY27" i="6"/>
  <c r="CW27" i="6"/>
  <c r="CU27" i="6"/>
  <c r="CS27" i="6"/>
  <c r="CZ27" i="6" s="1"/>
  <c r="CP27" i="6"/>
  <c r="CN27" i="6"/>
  <c r="CL27" i="6"/>
  <c r="CJ27" i="6"/>
  <c r="CH27" i="6"/>
  <c r="CF27" i="6"/>
  <c r="CC27" i="6"/>
  <c r="CA27" i="6"/>
  <c r="BY27" i="6"/>
  <c r="BW27" i="6"/>
  <c r="CD27" i="6" s="1"/>
  <c r="BU27" i="6"/>
  <c r="BS27" i="6"/>
  <c r="BP27" i="6"/>
  <c r="BN27" i="6"/>
  <c r="BL27" i="6"/>
  <c r="BJ27" i="6"/>
  <c r="BH27" i="6"/>
  <c r="BF27" i="6"/>
  <c r="BQ27" i="6" s="1"/>
  <c r="BC27" i="6"/>
  <c r="BA27" i="6"/>
  <c r="AY27" i="6"/>
  <c r="AW27" i="6"/>
  <c r="AU27" i="6"/>
  <c r="AS27" i="6"/>
  <c r="BD27" i="6" s="1"/>
  <c r="AP27" i="6"/>
  <c r="AN27" i="6"/>
  <c r="AL27" i="6"/>
  <c r="AJ27" i="6"/>
  <c r="AH27" i="6"/>
  <c r="AE27" i="6"/>
  <c r="AC27" i="6"/>
  <c r="AA27" i="6"/>
  <c r="Y27" i="6"/>
  <c r="W27" i="6"/>
  <c r="AF27" i="6" s="1"/>
  <c r="T27" i="6"/>
  <c r="R27" i="6"/>
  <c r="P27" i="6"/>
  <c r="N27" i="6"/>
  <c r="L27" i="6"/>
  <c r="J27" i="6"/>
  <c r="DC26" i="6"/>
  <c r="CZ26" i="6"/>
  <c r="CQ26" i="6"/>
  <c r="CD26" i="6"/>
  <c r="BQ26" i="6"/>
  <c r="BD26" i="6"/>
  <c r="AQ26" i="6"/>
  <c r="AF26" i="6"/>
  <c r="DD26" i="6" s="1"/>
  <c r="U26" i="6"/>
  <c r="DB25" i="6"/>
  <c r="DC25" i="6" s="1"/>
  <c r="CY25" i="6"/>
  <c r="CW25" i="6"/>
  <c r="CU25" i="6"/>
  <c r="CS25" i="6"/>
  <c r="CZ25" i="6" s="1"/>
  <c r="CP25" i="6"/>
  <c r="CN25" i="6"/>
  <c r="CL25" i="6"/>
  <c r="CJ25" i="6"/>
  <c r="CH25" i="6"/>
  <c r="CF25" i="6"/>
  <c r="CQ25" i="6" s="1"/>
  <c r="CC25" i="6"/>
  <c r="CA25" i="6"/>
  <c r="BY25" i="6"/>
  <c r="BW25" i="6"/>
  <c r="BU25" i="6"/>
  <c r="BS25" i="6"/>
  <c r="CD25" i="6" s="1"/>
  <c r="BP25" i="6"/>
  <c r="BN25" i="6"/>
  <c r="BL25" i="6"/>
  <c r="BJ25" i="6"/>
  <c r="BQ25" i="6" s="1"/>
  <c r="BH25" i="6"/>
  <c r="BF25" i="6"/>
  <c r="BC25" i="6"/>
  <c r="BA25" i="6"/>
  <c r="AY25" i="6"/>
  <c r="AW25" i="6"/>
  <c r="AU25" i="6"/>
  <c r="AS25" i="6"/>
  <c r="AP25" i="6"/>
  <c r="AN25" i="6"/>
  <c r="AL25" i="6"/>
  <c r="AJ25" i="6"/>
  <c r="AH25" i="6"/>
  <c r="AE25" i="6"/>
  <c r="AC25" i="6"/>
  <c r="AA25" i="6"/>
  <c r="Y25" i="6"/>
  <c r="AF25" i="6" s="1"/>
  <c r="W25" i="6"/>
  <c r="T25" i="6"/>
  <c r="R25" i="6"/>
  <c r="P25" i="6"/>
  <c r="N25" i="6"/>
  <c r="L25" i="6"/>
  <c r="J25" i="6"/>
  <c r="U25" i="6" s="1"/>
  <c r="DC24" i="6"/>
  <c r="CZ24" i="6"/>
  <c r="CQ24" i="6"/>
  <c r="CD24" i="6"/>
  <c r="BQ24" i="6"/>
  <c r="BD24" i="6"/>
  <c r="AQ24" i="6"/>
  <c r="AF24" i="6"/>
  <c r="DD24" i="6" s="1"/>
  <c r="U24" i="6"/>
  <c r="DC23" i="6"/>
  <c r="DB23" i="6"/>
  <c r="CY23" i="6"/>
  <c r="CW23" i="6"/>
  <c r="CU23" i="6"/>
  <c r="CS23" i="6"/>
  <c r="CP23" i="6"/>
  <c r="CN23" i="6"/>
  <c r="CL23" i="6"/>
  <c r="CJ23" i="6"/>
  <c r="CH23" i="6"/>
  <c r="CF23" i="6"/>
  <c r="CQ23" i="6" s="1"/>
  <c r="CC23" i="6"/>
  <c r="CA23" i="6"/>
  <c r="BY23" i="6"/>
  <c r="BW23" i="6"/>
  <c r="BU23" i="6"/>
  <c r="BS23" i="6"/>
  <c r="CD23" i="6" s="1"/>
  <c r="BP23" i="6"/>
  <c r="BN23" i="6"/>
  <c r="BL23" i="6"/>
  <c r="BJ23" i="6"/>
  <c r="BH23" i="6"/>
  <c r="BF23" i="6"/>
  <c r="BC23" i="6"/>
  <c r="BA23" i="6"/>
  <c r="AY23" i="6"/>
  <c r="AW23" i="6"/>
  <c r="BD23" i="6" s="1"/>
  <c r="AU23" i="6"/>
  <c r="AS23" i="6"/>
  <c r="AP23" i="6"/>
  <c r="AN23" i="6"/>
  <c r="AL23" i="6"/>
  <c r="AJ23" i="6"/>
  <c r="AH23" i="6"/>
  <c r="AQ23" i="6" s="1"/>
  <c r="AE23" i="6"/>
  <c r="AC23" i="6"/>
  <c r="AA23" i="6"/>
  <c r="Y23" i="6"/>
  <c r="AF23" i="6" s="1"/>
  <c r="W23" i="6"/>
  <c r="T23" i="6"/>
  <c r="R23" i="6"/>
  <c r="P23" i="6"/>
  <c r="N23" i="6"/>
  <c r="L23" i="6"/>
  <c r="J23" i="6"/>
  <c r="U23" i="6" s="1"/>
  <c r="DC22" i="6"/>
  <c r="CZ22" i="6"/>
  <c r="CQ22" i="6"/>
  <c r="CD22" i="6"/>
  <c r="BQ22" i="6"/>
  <c r="BD22" i="6"/>
  <c r="AQ22" i="6"/>
  <c r="AF22" i="6"/>
  <c r="U22" i="6"/>
  <c r="DC21" i="6"/>
  <c r="CZ21" i="6"/>
  <c r="CQ21" i="6"/>
  <c r="CD21" i="6"/>
  <c r="BQ21" i="6"/>
  <c r="BD21" i="6"/>
  <c r="AQ21" i="6"/>
  <c r="AF21" i="6"/>
  <c r="DD21" i="6" s="1"/>
  <c r="U21" i="6"/>
  <c r="DB20" i="6"/>
  <c r="DC20" i="6" s="1"/>
  <c r="CY20" i="6"/>
  <c r="CW20" i="6"/>
  <c r="CU20" i="6"/>
  <c r="CS20" i="6"/>
  <c r="CZ20" i="6" s="1"/>
  <c r="CP20" i="6"/>
  <c r="CN20" i="6"/>
  <c r="CL20" i="6"/>
  <c r="CJ20" i="6"/>
  <c r="CH20" i="6"/>
  <c r="CF20" i="6"/>
  <c r="CQ20" i="6" s="1"/>
  <c r="CC20" i="6"/>
  <c r="CA20" i="6"/>
  <c r="BY20" i="6"/>
  <c r="BW20" i="6"/>
  <c r="BU20" i="6"/>
  <c r="BS20" i="6"/>
  <c r="BP20" i="6"/>
  <c r="BN20" i="6"/>
  <c r="BL20" i="6"/>
  <c r="BJ20" i="6"/>
  <c r="BQ20" i="6" s="1"/>
  <c r="BH20" i="6"/>
  <c r="BF20" i="6"/>
  <c r="BC20" i="6"/>
  <c r="BA20" i="6"/>
  <c r="AY20" i="6"/>
  <c r="AW20" i="6"/>
  <c r="AU20" i="6"/>
  <c r="AS20" i="6"/>
  <c r="BD20" i="6" s="1"/>
  <c r="AP20" i="6"/>
  <c r="AN20" i="6"/>
  <c r="AL20" i="6"/>
  <c r="AJ20" i="6"/>
  <c r="AH20" i="6"/>
  <c r="AQ20" i="6" s="1"/>
  <c r="AE20" i="6"/>
  <c r="AC20" i="6"/>
  <c r="AA20" i="6"/>
  <c r="Y20" i="6"/>
  <c r="AF20" i="6" s="1"/>
  <c r="W20" i="6"/>
  <c r="T20" i="6"/>
  <c r="R20" i="6"/>
  <c r="P20" i="6"/>
  <c r="N20" i="6"/>
  <c r="L20" i="6"/>
  <c r="J20" i="6"/>
  <c r="U20" i="6" s="1"/>
  <c r="DC19" i="6"/>
  <c r="CZ19" i="6"/>
  <c r="CQ19" i="6"/>
  <c r="CD19" i="6"/>
  <c r="BQ19" i="6"/>
  <c r="BD19" i="6"/>
  <c r="AQ19" i="6"/>
  <c r="AF19" i="6"/>
  <c r="DD19" i="6" s="1"/>
  <c r="U19" i="6"/>
  <c r="DC18" i="6"/>
  <c r="CZ18" i="6"/>
  <c r="CQ18" i="6"/>
  <c r="CD18" i="6"/>
  <c r="BQ18" i="6"/>
  <c r="BD18" i="6"/>
  <c r="AQ18" i="6"/>
  <c r="AF18" i="6"/>
  <c r="U18" i="6"/>
  <c r="DD18" i="6" s="1"/>
  <c r="DC17" i="6"/>
  <c r="CZ17" i="6"/>
  <c r="CQ17" i="6"/>
  <c r="CD17" i="6"/>
  <c r="BQ17" i="6"/>
  <c r="BD17" i="6"/>
  <c r="AQ17" i="6"/>
  <c r="AF17" i="6"/>
  <c r="DD17" i="6" s="1"/>
  <c r="U17" i="6"/>
  <c r="DC16" i="6"/>
  <c r="CZ16" i="6"/>
  <c r="CQ16" i="6"/>
  <c r="CD16" i="6"/>
  <c r="BQ16" i="6"/>
  <c r="BD16" i="6"/>
  <c r="AQ16" i="6"/>
  <c r="AF16" i="6"/>
  <c r="U16" i="6"/>
  <c r="DD16" i="6" s="1"/>
  <c r="DC15" i="6"/>
  <c r="CZ15" i="6"/>
  <c r="CQ15" i="6"/>
  <c r="CD15" i="6"/>
  <c r="BQ15" i="6"/>
  <c r="BD15" i="6"/>
  <c r="AQ15" i="6"/>
  <c r="AF15" i="6"/>
  <c r="U15" i="6"/>
  <c r="DD15" i="6" s="1"/>
  <c r="DC14" i="6"/>
  <c r="CZ14" i="6"/>
  <c r="CQ14" i="6"/>
  <c r="CD14" i="6"/>
  <c r="BQ14" i="6"/>
  <c r="BD14" i="6"/>
  <c r="AQ14" i="6"/>
  <c r="AF14" i="6"/>
  <c r="U14" i="6"/>
  <c r="DD14" i="6" s="1"/>
  <c r="DC13" i="6"/>
  <c r="CZ13" i="6"/>
  <c r="CQ13" i="6"/>
  <c r="CD13" i="6"/>
  <c r="BQ13" i="6"/>
  <c r="BD13" i="6"/>
  <c r="AQ13" i="6"/>
  <c r="AF13" i="6"/>
  <c r="U13" i="6"/>
  <c r="DD13" i="6" s="1"/>
  <c r="DC12" i="6"/>
  <c r="CZ12" i="6"/>
  <c r="CQ12" i="6"/>
  <c r="CD12" i="6"/>
  <c r="BQ12" i="6"/>
  <c r="BD12" i="6"/>
  <c r="AQ12" i="6"/>
  <c r="AF12" i="6"/>
  <c r="U12" i="6"/>
  <c r="DD12" i="6" s="1"/>
  <c r="DC11" i="6"/>
  <c r="CZ11" i="6"/>
  <c r="CQ11" i="6"/>
  <c r="CD11" i="6"/>
  <c r="BQ11" i="6"/>
  <c r="BD11" i="6"/>
  <c r="AQ11" i="6"/>
  <c r="AF11" i="6"/>
  <c r="U11" i="6"/>
  <c r="DD11" i="6" s="1"/>
  <c r="DC10" i="6"/>
  <c r="CZ10" i="6"/>
  <c r="CQ10" i="6"/>
  <c r="CD10" i="6"/>
  <c r="BQ10" i="6"/>
  <c r="BD10" i="6"/>
  <c r="AQ10" i="6"/>
  <c r="AF10" i="6"/>
  <c r="U10" i="6"/>
  <c r="DD10" i="6" s="1"/>
  <c r="DC9" i="6"/>
  <c r="CZ9" i="6"/>
  <c r="CQ9" i="6"/>
  <c r="CD9" i="6"/>
  <c r="BQ9" i="6"/>
  <c r="BD9" i="6"/>
  <c r="AQ9" i="6"/>
  <c r="AF9" i="6"/>
  <c r="U9" i="6"/>
  <c r="DD9" i="6" s="1"/>
  <c r="AQ191" i="7" l="1"/>
  <c r="BQ191" i="7"/>
  <c r="DD128" i="7"/>
  <c r="BQ106" i="7"/>
  <c r="AF106" i="7"/>
  <c r="CZ106" i="7"/>
  <c r="U106" i="7"/>
  <c r="DD106" i="7" s="1"/>
  <c r="BD106" i="7"/>
  <c r="CQ191" i="7"/>
  <c r="CD106" i="7"/>
  <c r="U191" i="7"/>
  <c r="DD191" i="7" s="1"/>
  <c r="CQ106" i="7"/>
  <c r="DD76" i="7"/>
  <c r="DD190" i="7"/>
  <c r="DD183" i="6"/>
  <c r="CD20" i="6"/>
  <c r="AQ25" i="6"/>
  <c r="DD25" i="6" s="1"/>
  <c r="CQ27" i="6"/>
  <c r="DD31" i="6"/>
  <c r="BJ104" i="6"/>
  <c r="BQ23" i="6"/>
  <c r="DD23" i="6" s="1"/>
  <c r="CZ23" i="6"/>
  <c r="BD25" i="6"/>
  <c r="U27" i="6"/>
  <c r="DD27" i="6" s="1"/>
  <c r="AQ27" i="6"/>
  <c r="DD37" i="6"/>
  <c r="Y104" i="6"/>
  <c r="BC104" i="6"/>
  <c r="CU104" i="6"/>
  <c r="DD20" i="6"/>
  <c r="R104" i="6"/>
  <c r="AN104" i="6"/>
  <c r="CN104" i="6"/>
  <c r="DD22" i="6"/>
  <c r="BY104" i="6"/>
  <c r="AF50" i="6"/>
  <c r="DD50" i="6" s="1"/>
  <c r="AC104" i="6"/>
  <c r="AJ104" i="6"/>
  <c r="BQ99" i="6"/>
  <c r="CY104" i="6"/>
  <c r="L104" i="6"/>
  <c r="T104" i="6"/>
  <c r="AL104" i="6"/>
  <c r="BL104" i="6"/>
  <c r="CS104" i="6"/>
  <c r="CZ103" i="6"/>
  <c r="AU104" i="6"/>
  <c r="DB104" i="6"/>
  <c r="DC104" i="6" s="1"/>
  <c r="N189" i="6"/>
  <c r="U188" i="6"/>
  <c r="AC189" i="6"/>
  <c r="BJ189" i="6"/>
  <c r="CJ189" i="6"/>
  <c r="CQ188" i="6"/>
  <c r="CY189" i="6"/>
  <c r="W189" i="6"/>
  <c r="DD58" i="6"/>
  <c r="N104" i="6"/>
  <c r="CD99" i="6"/>
  <c r="CJ104" i="6"/>
  <c r="W104" i="6"/>
  <c r="AF103" i="6"/>
  <c r="AE104" i="6"/>
  <c r="AW104" i="6"/>
  <c r="BW104" i="6"/>
  <c r="CD103" i="6"/>
  <c r="CL104" i="6"/>
  <c r="CF104" i="6"/>
  <c r="CQ121" i="6"/>
  <c r="U126" i="6"/>
  <c r="DD126" i="6" s="1"/>
  <c r="CZ128" i="6"/>
  <c r="DD166" i="6"/>
  <c r="DD174" i="6"/>
  <c r="DD182" i="6"/>
  <c r="CZ184" i="6"/>
  <c r="AF188" i="6"/>
  <c r="AN189" i="6"/>
  <c r="AU189" i="6"/>
  <c r="BC189" i="6"/>
  <c r="BL189" i="6"/>
  <c r="BU189" i="6"/>
  <c r="CD189" i="6" s="1"/>
  <c r="CC189" i="6"/>
  <c r="CZ188" i="6"/>
  <c r="DD66" i="6"/>
  <c r="BQ73" i="6"/>
  <c r="CQ73" i="6"/>
  <c r="DD74" i="6"/>
  <c r="DD78" i="6"/>
  <c r="DD82" i="6"/>
  <c r="DD86" i="6"/>
  <c r="DD90" i="6"/>
  <c r="DD94" i="6"/>
  <c r="DD98" i="6"/>
  <c r="BF104" i="6"/>
  <c r="BN104" i="6"/>
  <c r="BU104" i="6"/>
  <c r="CC104" i="6"/>
  <c r="P104" i="6"/>
  <c r="AQ103" i="6"/>
  <c r="AP104" i="6"/>
  <c r="BH104" i="6"/>
  <c r="BQ103" i="6"/>
  <c r="BP104" i="6"/>
  <c r="CQ103" i="6"/>
  <c r="CW104" i="6"/>
  <c r="DD115" i="6"/>
  <c r="U121" i="6"/>
  <c r="DD121" i="6" s="1"/>
  <c r="CD124" i="6"/>
  <c r="DD124" i="6" s="1"/>
  <c r="AF128" i="6"/>
  <c r="DD128" i="6" s="1"/>
  <c r="DD133" i="6"/>
  <c r="DD141" i="6"/>
  <c r="AF146" i="6"/>
  <c r="DD146" i="6" s="1"/>
  <c r="CD164" i="6"/>
  <c r="DD164" i="6" s="1"/>
  <c r="CZ164" i="6"/>
  <c r="DD172" i="6"/>
  <c r="DD180" i="6"/>
  <c r="BQ184" i="6"/>
  <c r="CD184" i="6"/>
  <c r="J189" i="6"/>
  <c r="R189" i="6"/>
  <c r="Y189" i="6"/>
  <c r="AH189" i="6"/>
  <c r="AP189" i="6"/>
  <c r="AW189" i="6"/>
  <c r="BF189" i="6"/>
  <c r="BQ188" i="6"/>
  <c r="BN189" i="6"/>
  <c r="CF189" i="6"/>
  <c r="CN189" i="6"/>
  <c r="CU189" i="6"/>
  <c r="CZ189" i="6" s="1"/>
  <c r="DD64" i="6"/>
  <c r="DD72" i="6"/>
  <c r="U73" i="6"/>
  <c r="DD73" i="6" s="1"/>
  <c r="AY104" i="6"/>
  <c r="U103" i="6"/>
  <c r="AA104" i="6"/>
  <c r="AS104" i="6"/>
  <c r="BD103" i="6"/>
  <c r="BA104" i="6"/>
  <c r="BS104" i="6"/>
  <c r="CD104" i="6" s="1"/>
  <c r="CA104" i="6"/>
  <c r="CH104" i="6"/>
  <c r="CP104" i="6"/>
  <c r="J104" i="6"/>
  <c r="U104" i="6" s="1"/>
  <c r="DD113" i="6"/>
  <c r="DD123" i="6"/>
  <c r="DD131" i="6"/>
  <c r="DD139" i="6"/>
  <c r="BQ146" i="6"/>
  <c r="CQ146" i="6"/>
  <c r="DD147" i="6"/>
  <c r="DD151" i="6"/>
  <c r="DD155" i="6"/>
  <c r="DD159" i="6"/>
  <c r="DD163" i="6"/>
  <c r="DD170" i="6"/>
  <c r="DD178" i="6"/>
  <c r="AQ184" i="6"/>
  <c r="DD184" i="6" s="1"/>
  <c r="CQ184" i="6"/>
  <c r="L189" i="6"/>
  <c r="T189" i="6"/>
  <c r="AA189" i="6"/>
  <c r="AJ189" i="6"/>
  <c r="AQ188" i="6"/>
  <c r="AY189" i="6"/>
  <c r="BY189" i="6"/>
  <c r="CH189" i="6"/>
  <c r="CP189" i="6"/>
  <c r="CW189" i="6"/>
  <c r="AS189" i="6"/>
  <c r="BD189" i="6" s="1"/>
  <c r="AH104" i="6"/>
  <c r="AQ104" i="6" s="1"/>
  <c r="CD188" i="6"/>
  <c r="DB189" i="6"/>
  <c r="AQ99" i="6"/>
  <c r="DD99" i="6" s="1"/>
  <c r="U9" i="5"/>
  <c r="AF9" i="5"/>
  <c r="AQ9" i="5"/>
  <c r="BD9" i="5"/>
  <c r="BQ9" i="5"/>
  <c r="CD9" i="5"/>
  <c r="CQ9" i="5"/>
  <c r="CZ9" i="5"/>
  <c r="DC9" i="5"/>
  <c r="U10" i="5"/>
  <c r="AF10" i="5"/>
  <c r="AQ10" i="5"/>
  <c r="BD10" i="5"/>
  <c r="BQ10" i="5"/>
  <c r="CD10" i="5"/>
  <c r="CQ10" i="5"/>
  <c r="CZ10" i="5"/>
  <c r="DC10" i="5"/>
  <c r="DD10" i="5"/>
  <c r="U11" i="5"/>
  <c r="AF11" i="5"/>
  <c r="AQ11" i="5"/>
  <c r="BD11" i="5"/>
  <c r="BQ11" i="5"/>
  <c r="CD11" i="5"/>
  <c r="CQ11" i="5"/>
  <c r="CZ11" i="5"/>
  <c r="DC11" i="5"/>
  <c r="U12" i="5"/>
  <c r="AF12" i="5"/>
  <c r="AQ12" i="5"/>
  <c r="BD12" i="5"/>
  <c r="BQ12" i="5"/>
  <c r="CD12" i="5"/>
  <c r="CQ12" i="5"/>
  <c r="CZ12" i="5"/>
  <c r="DC12" i="5"/>
  <c r="DD12" i="5"/>
  <c r="U13" i="5"/>
  <c r="AF13" i="5"/>
  <c r="AQ13" i="5"/>
  <c r="BD13" i="5"/>
  <c r="BQ13" i="5"/>
  <c r="CD13" i="5"/>
  <c r="CQ13" i="5"/>
  <c r="CZ13" i="5"/>
  <c r="DC13" i="5"/>
  <c r="U14" i="5"/>
  <c r="AF14" i="5"/>
  <c r="AQ14" i="5"/>
  <c r="BD14" i="5"/>
  <c r="BQ14" i="5"/>
  <c r="CD14" i="5"/>
  <c r="CQ14" i="5"/>
  <c r="CZ14" i="5"/>
  <c r="DC14" i="5"/>
  <c r="U15" i="5"/>
  <c r="AF15" i="5"/>
  <c r="AQ15" i="5"/>
  <c r="BD15" i="5"/>
  <c r="BQ15" i="5"/>
  <c r="CD15" i="5"/>
  <c r="CQ15" i="5"/>
  <c r="CZ15" i="5"/>
  <c r="DC15" i="5"/>
  <c r="U16" i="5"/>
  <c r="AF16" i="5"/>
  <c r="AQ16" i="5"/>
  <c r="BD16" i="5"/>
  <c r="BQ16" i="5"/>
  <c r="CD16" i="5"/>
  <c r="CQ16" i="5"/>
  <c r="CZ16" i="5"/>
  <c r="DC16" i="5"/>
  <c r="DD16" i="5"/>
  <c r="U17" i="5"/>
  <c r="AF17" i="5"/>
  <c r="AQ17" i="5"/>
  <c r="BD17" i="5"/>
  <c r="BQ17" i="5"/>
  <c r="CD17" i="5"/>
  <c r="CQ17" i="5"/>
  <c r="CZ17" i="5"/>
  <c r="DC17" i="5"/>
  <c r="U18" i="5"/>
  <c r="AF18" i="5"/>
  <c r="AQ18" i="5"/>
  <c r="BD18" i="5"/>
  <c r="BQ18" i="5"/>
  <c r="CD18" i="5"/>
  <c r="CQ18" i="5"/>
  <c r="CZ18" i="5"/>
  <c r="DC18" i="5"/>
  <c r="DD18" i="5"/>
  <c r="U19" i="5"/>
  <c r="AF19" i="5"/>
  <c r="AQ19" i="5"/>
  <c r="BD19" i="5"/>
  <c r="BQ19" i="5"/>
  <c r="CD19" i="5"/>
  <c r="CQ19" i="5"/>
  <c r="CZ19" i="5"/>
  <c r="DC19" i="5"/>
  <c r="J20" i="5"/>
  <c r="L20" i="5"/>
  <c r="N20" i="5"/>
  <c r="P20" i="5"/>
  <c r="R20" i="5"/>
  <c r="T20" i="5"/>
  <c r="W20" i="5"/>
  <c r="Y20" i="5"/>
  <c r="AA20" i="5"/>
  <c r="AC20" i="5"/>
  <c r="AE20" i="5"/>
  <c r="AF20" i="5"/>
  <c r="AH20" i="5"/>
  <c r="AJ20" i="5"/>
  <c r="AL20" i="5"/>
  <c r="AN20" i="5"/>
  <c r="AP20" i="5"/>
  <c r="AS20" i="5"/>
  <c r="AU20" i="5"/>
  <c r="AW20" i="5"/>
  <c r="AY20" i="5"/>
  <c r="BA20" i="5"/>
  <c r="BC20" i="5"/>
  <c r="BD20" i="5"/>
  <c r="BF20" i="5"/>
  <c r="BH20" i="5"/>
  <c r="BJ20" i="5"/>
  <c r="BL20" i="5"/>
  <c r="BQ20" i="5" s="1"/>
  <c r="BN20" i="5"/>
  <c r="BP20" i="5"/>
  <c r="BS20" i="5"/>
  <c r="BU20" i="5"/>
  <c r="BW20" i="5"/>
  <c r="BY20" i="5"/>
  <c r="CA20" i="5"/>
  <c r="CC20" i="5"/>
  <c r="CF20" i="5"/>
  <c r="CH20" i="5"/>
  <c r="CJ20" i="5"/>
  <c r="CL20" i="5"/>
  <c r="CN20" i="5"/>
  <c r="CP20" i="5"/>
  <c r="CS20" i="5"/>
  <c r="CU20" i="5"/>
  <c r="CW20" i="5"/>
  <c r="CY20" i="5"/>
  <c r="DB20" i="5"/>
  <c r="DC20" i="5" s="1"/>
  <c r="U21" i="5"/>
  <c r="AF21" i="5"/>
  <c r="AQ21" i="5"/>
  <c r="BD21" i="5"/>
  <c r="BQ21" i="5"/>
  <c r="CD21" i="5"/>
  <c r="CQ21" i="5"/>
  <c r="CZ21" i="5"/>
  <c r="DC21" i="5"/>
  <c r="U22" i="5"/>
  <c r="AF22" i="5"/>
  <c r="AQ22" i="5"/>
  <c r="BD22" i="5"/>
  <c r="BQ22" i="5"/>
  <c r="CD22" i="5"/>
  <c r="CQ22" i="5"/>
  <c r="CZ22" i="5"/>
  <c r="DC22" i="5"/>
  <c r="J23" i="5"/>
  <c r="L23" i="5"/>
  <c r="N23" i="5"/>
  <c r="P23" i="5"/>
  <c r="R23" i="5"/>
  <c r="T23" i="5"/>
  <c r="U23" i="5"/>
  <c r="W23" i="5"/>
  <c r="Y23" i="5"/>
  <c r="AA23" i="5"/>
  <c r="AC23" i="5"/>
  <c r="AE23" i="5"/>
  <c r="AH23" i="5"/>
  <c r="AJ23" i="5"/>
  <c r="AL23" i="5"/>
  <c r="AN23" i="5"/>
  <c r="AP23" i="5"/>
  <c r="AQ23" i="5"/>
  <c r="AS23" i="5"/>
  <c r="AU23" i="5"/>
  <c r="AW23" i="5"/>
  <c r="AY23" i="5"/>
  <c r="BD23" i="5" s="1"/>
  <c r="BA23" i="5"/>
  <c r="BC23" i="5"/>
  <c r="BF23" i="5"/>
  <c r="BH23" i="5"/>
  <c r="BJ23" i="5"/>
  <c r="BL23" i="5"/>
  <c r="BN23" i="5"/>
  <c r="BP23" i="5"/>
  <c r="BS23" i="5"/>
  <c r="BU23" i="5"/>
  <c r="BW23" i="5"/>
  <c r="BY23" i="5"/>
  <c r="CA23" i="5"/>
  <c r="CC23" i="5"/>
  <c r="CF23" i="5"/>
  <c r="CH23" i="5"/>
  <c r="CJ23" i="5"/>
  <c r="CL23" i="5"/>
  <c r="CN23" i="5"/>
  <c r="CP23" i="5"/>
  <c r="CQ23" i="5"/>
  <c r="CS23" i="5"/>
  <c r="CU23" i="5"/>
  <c r="CW23" i="5"/>
  <c r="CY23" i="5"/>
  <c r="DB23" i="5"/>
  <c r="DC23" i="5"/>
  <c r="U24" i="5"/>
  <c r="AF24" i="5"/>
  <c r="AQ24" i="5"/>
  <c r="BD24" i="5"/>
  <c r="BQ24" i="5"/>
  <c r="CD24" i="5"/>
  <c r="CQ24" i="5"/>
  <c r="CZ24" i="5"/>
  <c r="DC24" i="5"/>
  <c r="J25" i="5"/>
  <c r="L25" i="5"/>
  <c r="N25" i="5"/>
  <c r="P25" i="5"/>
  <c r="R25" i="5"/>
  <c r="T25" i="5"/>
  <c r="W25" i="5"/>
  <c r="Y25" i="5"/>
  <c r="AA25" i="5"/>
  <c r="AC25" i="5"/>
  <c r="AE25" i="5"/>
  <c r="AF25" i="5"/>
  <c r="AH25" i="5"/>
  <c r="AJ25" i="5"/>
  <c r="AL25" i="5"/>
  <c r="AN25" i="5"/>
  <c r="AP25" i="5"/>
  <c r="AS25" i="5"/>
  <c r="AU25" i="5"/>
  <c r="AW25" i="5"/>
  <c r="AY25" i="5"/>
  <c r="BA25" i="5"/>
  <c r="BC25" i="5"/>
  <c r="BD25" i="5"/>
  <c r="BF25" i="5"/>
  <c r="BH25" i="5"/>
  <c r="BJ25" i="5"/>
  <c r="BL25" i="5"/>
  <c r="BQ25" i="5" s="1"/>
  <c r="BN25" i="5"/>
  <c r="BP25" i="5"/>
  <c r="BS25" i="5"/>
  <c r="BU25" i="5"/>
  <c r="BW25" i="5"/>
  <c r="BY25" i="5"/>
  <c r="CA25" i="5"/>
  <c r="CC25" i="5"/>
  <c r="CF25" i="5"/>
  <c r="CH25" i="5"/>
  <c r="CJ25" i="5"/>
  <c r="CL25" i="5"/>
  <c r="CN25" i="5"/>
  <c r="CP25" i="5"/>
  <c r="CS25" i="5"/>
  <c r="CU25" i="5"/>
  <c r="CW25" i="5"/>
  <c r="CY25" i="5"/>
  <c r="DB25" i="5"/>
  <c r="DC25" i="5" s="1"/>
  <c r="U26" i="5"/>
  <c r="AF26" i="5"/>
  <c r="AQ26" i="5"/>
  <c r="BD26" i="5"/>
  <c r="BQ26" i="5"/>
  <c r="CD26" i="5"/>
  <c r="CQ26" i="5"/>
  <c r="CZ26" i="5"/>
  <c r="DC26" i="5"/>
  <c r="J27" i="5"/>
  <c r="L27" i="5"/>
  <c r="N27" i="5"/>
  <c r="P27" i="5"/>
  <c r="R27" i="5"/>
  <c r="T27" i="5"/>
  <c r="W27" i="5"/>
  <c r="Y27" i="5"/>
  <c r="AA27" i="5"/>
  <c r="AC27" i="5"/>
  <c r="AE27" i="5"/>
  <c r="AF27" i="5"/>
  <c r="AH27" i="5"/>
  <c r="AJ27" i="5"/>
  <c r="AL27" i="5"/>
  <c r="AN27" i="5"/>
  <c r="AP27" i="5"/>
  <c r="AS27" i="5"/>
  <c r="AU27" i="5"/>
  <c r="AW27" i="5"/>
  <c r="AY27" i="5"/>
  <c r="BA27" i="5"/>
  <c r="BC27" i="5"/>
  <c r="BF27" i="5"/>
  <c r="BH27" i="5"/>
  <c r="BJ27" i="5"/>
  <c r="BL27" i="5"/>
  <c r="BN27" i="5"/>
  <c r="BP27" i="5"/>
  <c r="BS27" i="5"/>
  <c r="BU27" i="5"/>
  <c r="BW27" i="5"/>
  <c r="BY27" i="5"/>
  <c r="CA27" i="5"/>
  <c r="CC27" i="5"/>
  <c r="CD27" i="5"/>
  <c r="CF27" i="5"/>
  <c r="CH27" i="5"/>
  <c r="CJ27" i="5"/>
  <c r="CL27" i="5"/>
  <c r="CN27" i="5"/>
  <c r="CP27" i="5"/>
  <c r="CS27" i="5"/>
  <c r="CU27" i="5"/>
  <c r="CZ27" i="5" s="1"/>
  <c r="CW27" i="5"/>
  <c r="CY27" i="5"/>
  <c r="DB27" i="5"/>
  <c r="DC27" i="5" s="1"/>
  <c r="U28" i="5"/>
  <c r="AF28" i="5"/>
  <c r="AQ28" i="5"/>
  <c r="BD28" i="5"/>
  <c r="BQ28" i="5"/>
  <c r="CD28" i="5"/>
  <c r="CQ28" i="5"/>
  <c r="CZ28" i="5"/>
  <c r="DC28" i="5"/>
  <c r="DD28" i="5"/>
  <c r="U29" i="5"/>
  <c r="AF29" i="5"/>
  <c r="AQ29" i="5"/>
  <c r="BD29" i="5"/>
  <c r="BQ29" i="5"/>
  <c r="CD29" i="5"/>
  <c r="CQ29" i="5"/>
  <c r="CZ29" i="5"/>
  <c r="DC29" i="5"/>
  <c r="U30" i="5"/>
  <c r="AF30" i="5"/>
  <c r="AQ30" i="5"/>
  <c r="BD30" i="5"/>
  <c r="BQ30" i="5"/>
  <c r="CD30" i="5"/>
  <c r="CQ30" i="5"/>
  <c r="CZ30" i="5"/>
  <c r="DC30" i="5"/>
  <c r="U31" i="5"/>
  <c r="AF31" i="5"/>
  <c r="AQ31" i="5"/>
  <c r="BD31" i="5"/>
  <c r="BQ31" i="5"/>
  <c r="CD31" i="5"/>
  <c r="CQ31" i="5"/>
  <c r="CZ31" i="5"/>
  <c r="DC31" i="5"/>
  <c r="U32" i="5"/>
  <c r="AF32" i="5"/>
  <c r="AQ32" i="5"/>
  <c r="BD32" i="5"/>
  <c r="BQ32" i="5"/>
  <c r="CD32" i="5"/>
  <c r="CQ32" i="5"/>
  <c r="CZ32" i="5"/>
  <c r="DC32" i="5"/>
  <c r="DD32" i="5"/>
  <c r="U33" i="5"/>
  <c r="AF33" i="5"/>
  <c r="AQ33" i="5"/>
  <c r="BD33" i="5"/>
  <c r="BQ33" i="5"/>
  <c r="CD33" i="5"/>
  <c r="CQ33" i="5"/>
  <c r="CZ33" i="5"/>
  <c r="DC33" i="5"/>
  <c r="U34" i="5"/>
  <c r="AF34" i="5"/>
  <c r="AQ34" i="5"/>
  <c r="BD34" i="5"/>
  <c r="BQ34" i="5"/>
  <c r="CD34" i="5"/>
  <c r="CQ34" i="5"/>
  <c r="CZ34" i="5"/>
  <c r="DC34" i="5"/>
  <c r="DD34" i="5"/>
  <c r="U35" i="5"/>
  <c r="AF35" i="5"/>
  <c r="AQ35" i="5"/>
  <c r="BD35" i="5"/>
  <c r="BQ35" i="5"/>
  <c r="CD35" i="5"/>
  <c r="CQ35" i="5"/>
  <c r="CZ35" i="5"/>
  <c r="DC35" i="5"/>
  <c r="U36" i="5"/>
  <c r="AF36" i="5"/>
  <c r="AQ36" i="5"/>
  <c r="BD36" i="5"/>
  <c r="BQ36" i="5"/>
  <c r="CD36" i="5"/>
  <c r="CQ36" i="5"/>
  <c r="CZ36" i="5"/>
  <c r="DC36" i="5"/>
  <c r="DD36" i="5"/>
  <c r="U37" i="5"/>
  <c r="AF37" i="5"/>
  <c r="AQ37" i="5"/>
  <c r="BD37" i="5"/>
  <c r="BQ37" i="5"/>
  <c r="CD37" i="5"/>
  <c r="CQ37" i="5"/>
  <c r="CZ37" i="5"/>
  <c r="DC37" i="5"/>
  <c r="U38" i="5"/>
  <c r="AF38" i="5"/>
  <c r="AQ38" i="5"/>
  <c r="BD38" i="5"/>
  <c r="BQ38" i="5"/>
  <c r="CD38" i="5"/>
  <c r="CQ38" i="5"/>
  <c r="CZ38" i="5"/>
  <c r="DC38" i="5"/>
  <c r="U39" i="5"/>
  <c r="AF39" i="5"/>
  <c r="AQ39" i="5"/>
  <c r="BD39" i="5"/>
  <c r="BQ39" i="5"/>
  <c r="CD39" i="5"/>
  <c r="CQ39" i="5"/>
  <c r="CZ39" i="5"/>
  <c r="DC39" i="5"/>
  <c r="U40" i="5"/>
  <c r="AF40" i="5"/>
  <c r="AQ40" i="5"/>
  <c r="BD40" i="5"/>
  <c r="BQ40" i="5"/>
  <c r="CD40" i="5"/>
  <c r="CQ40" i="5"/>
  <c r="CZ40" i="5"/>
  <c r="DC40" i="5"/>
  <c r="DD40" i="5"/>
  <c r="U41" i="5"/>
  <c r="AF41" i="5"/>
  <c r="AQ41" i="5"/>
  <c r="BD41" i="5"/>
  <c r="BQ41" i="5"/>
  <c r="CD41" i="5"/>
  <c r="CQ41" i="5"/>
  <c r="CZ41" i="5"/>
  <c r="DC41" i="5"/>
  <c r="U42" i="5"/>
  <c r="AF42" i="5"/>
  <c r="AQ42" i="5"/>
  <c r="BD42" i="5"/>
  <c r="BQ42" i="5"/>
  <c r="CD42" i="5"/>
  <c r="CQ42" i="5"/>
  <c r="CZ42" i="5"/>
  <c r="DC42" i="5"/>
  <c r="DD42" i="5"/>
  <c r="U43" i="5"/>
  <c r="AF43" i="5"/>
  <c r="AQ43" i="5"/>
  <c r="BD43" i="5"/>
  <c r="BQ43" i="5"/>
  <c r="CD43" i="5"/>
  <c r="CQ43" i="5"/>
  <c r="CZ43" i="5"/>
  <c r="DC43" i="5"/>
  <c r="U44" i="5"/>
  <c r="AF44" i="5"/>
  <c r="AQ44" i="5"/>
  <c r="BD44" i="5"/>
  <c r="BQ44" i="5"/>
  <c r="CD44" i="5"/>
  <c r="CQ44" i="5"/>
  <c r="CZ44" i="5"/>
  <c r="DC44" i="5"/>
  <c r="DD44" i="5"/>
  <c r="U45" i="5"/>
  <c r="AF45" i="5"/>
  <c r="AQ45" i="5"/>
  <c r="BD45" i="5"/>
  <c r="BQ45" i="5"/>
  <c r="CD45" i="5"/>
  <c r="CQ45" i="5"/>
  <c r="CZ45" i="5"/>
  <c r="DC45" i="5"/>
  <c r="U46" i="5"/>
  <c r="AF46" i="5"/>
  <c r="AQ46" i="5"/>
  <c r="BD46" i="5"/>
  <c r="BQ46" i="5"/>
  <c r="CD46" i="5"/>
  <c r="CQ46" i="5"/>
  <c r="CZ46" i="5"/>
  <c r="DC46" i="5"/>
  <c r="U47" i="5"/>
  <c r="AF47" i="5"/>
  <c r="AQ47" i="5"/>
  <c r="BD47" i="5"/>
  <c r="BQ47" i="5"/>
  <c r="CD47" i="5"/>
  <c r="CQ47" i="5"/>
  <c r="CZ47" i="5"/>
  <c r="DC47" i="5"/>
  <c r="U48" i="5"/>
  <c r="AF48" i="5"/>
  <c r="AQ48" i="5"/>
  <c r="BD48" i="5"/>
  <c r="BQ48" i="5"/>
  <c r="CD48" i="5"/>
  <c r="CQ48" i="5"/>
  <c r="CZ48" i="5"/>
  <c r="DC48" i="5"/>
  <c r="DD48" i="5"/>
  <c r="U49" i="5"/>
  <c r="AF49" i="5"/>
  <c r="AQ49" i="5"/>
  <c r="BD49" i="5"/>
  <c r="BQ49" i="5"/>
  <c r="CD49" i="5"/>
  <c r="CQ49" i="5"/>
  <c r="CZ49" i="5"/>
  <c r="DC49" i="5"/>
  <c r="U50" i="5"/>
  <c r="AF50" i="5"/>
  <c r="AQ50" i="5"/>
  <c r="BD50" i="5"/>
  <c r="BQ50" i="5"/>
  <c r="CD50" i="5"/>
  <c r="CQ50" i="5"/>
  <c r="CZ50" i="5"/>
  <c r="DC50" i="5"/>
  <c r="DD50" i="5"/>
  <c r="U51" i="5"/>
  <c r="AF51" i="5"/>
  <c r="AQ51" i="5"/>
  <c r="BD51" i="5"/>
  <c r="BQ51" i="5"/>
  <c r="CD51" i="5"/>
  <c r="CQ51" i="5"/>
  <c r="CZ51" i="5"/>
  <c r="DC51" i="5"/>
  <c r="J52" i="5"/>
  <c r="L52" i="5"/>
  <c r="N52" i="5"/>
  <c r="P52" i="5"/>
  <c r="R52" i="5"/>
  <c r="T52" i="5"/>
  <c r="W52" i="5"/>
  <c r="Y52" i="5"/>
  <c r="AA52" i="5"/>
  <c r="AC52" i="5"/>
  <c r="AE52" i="5"/>
  <c r="AF52" i="5"/>
  <c r="AH52" i="5"/>
  <c r="AJ52" i="5"/>
  <c r="AL52" i="5"/>
  <c r="AN52" i="5"/>
  <c r="AP52" i="5"/>
  <c r="AS52" i="5"/>
  <c r="AU52" i="5"/>
  <c r="AW52" i="5"/>
  <c r="AY52" i="5"/>
  <c r="BA52" i="5"/>
  <c r="BC52" i="5"/>
  <c r="BD52" i="5"/>
  <c r="BF52" i="5"/>
  <c r="BH52" i="5"/>
  <c r="BJ52" i="5"/>
  <c r="BL52" i="5"/>
  <c r="BQ52" i="5" s="1"/>
  <c r="BN52" i="5"/>
  <c r="BP52" i="5"/>
  <c r="BS52" i="5"/>
  <c r="BU52" i="5"/>
  <c r="BW52" i="5"/>
  <c r="BY52" i="5"/>
  <c r="CA52" i="5"/>
  <c r="CC52" i="5"/>
  <c r="CF52" i="5"/>
  <c r="CH52" i="5"/>
  <c r="CJ52" i="5"/>
  <c r="CL52" i="5"/>
  <c r="CN52" i="5"/>
  <c r="CP52" i="5"/>
  <c r="CS52" i="5"/>
  <c r="CU52" i="5"/>
  <c r="CW52" i="5"/>
  <c r="CY52" i="5"/>
  <c r="DB52" i="5"/>
  <c r="DC52" i="5" s="1"/>
  <c r="U53" i="5"/>
  <c r="AF53" i="5"/>
  <c r="AQ53" i="5"/>
  <c r="DD53" i="5" s="1"/>
  <c r="BD53" i="5"/>
  <c r="BQ53" i="5"/>
  <c r="CD53" i="5"/>
  <c r="CQ53" i="5"/>
  <c r="CZ53" i="5"/>
  <c r="DC53" i="5"/>
  <c r="U54" i="5"/>
  <c r="AF54" i="5"/>
  <c r="AQ54" i="5"/>
  <c r="BD54" i="5"/>
  <c r="BQ54" i="5"/>
  <c r="CD54" i="5"/>
  <c r="CQ54" i="5"/>
  <c r="CZ54" i="5"/>
  <c r="DC54" i="5"/>
  <c r="U55" i="5"/>
  <c r="AF55" i="5"/>
  <c r="AQ55" i="5"/>
  <c r="BD55" i="5"/>
  <c r="BQ55" i="5"/>
  <c r="CD55" i="5"/>
  <c r="CQ55" i="5"/>
  <c r="CZ55" i="5"/>
  <c r="DC55" i="5"/>
  <c r="DD55" i="5"/>
  <c r="U56" i="5"/>
  <c r="AF56" i="5"/>
  <c r="AQ56" i="5"/>
  <c r="BD56" i="5"/>
  <c r="BQ56" i="5"/>
  <c r="CD56" i="5"/>
  <c r="CQ56" i="5"/>
  <c r="CZ56" i="5"/>
  <c r="DC56" i="5"/>
  <c r="U57" i="5"/>
  <c r="AF57" i="5"/>
  <c r="AQ57" i="5"/>
  <c r="DD57" i="5" s="1"/>
  <c r="BD57" i="5"/>
  <c r="BQ57" i="5"/>
  <c r="CD57" i="5"/>
  <c r="CQ57" i="5"/>
  <c r="CZ57" i="5"/>
  <c r="DC57" i="5"/>
  <c r="U58" i="5"/>
  <c r="AF58" i="5"/>
  <c r="AQ58" i="5"/>
  <c r="BD58" i="5"/>
  <c r="BQ58" i="5"/>
  <c r="CD58" i="5"/>
  <c r="CQ58" i="5"/>
  <c r="CZ58" i="5"/>
  <c r="DC58" i="5"/>
  <c r="U59" i="5"/>
  <c r="AF59" i="5"/>
  <c r="AQ59" i="5"/>
  <c r="BD59" i="5"/>
  <c r="BQ59" i="5"/>
  <c r="CD59" i="5"/>
  <c r="CQ59" i="5"/>
  <c r="CZ59" i="5"/>
  <c r="DC59" i="5"/>
  <c r="DD59" i="5"/>
  <c r="U60" i="5"/>
  <c r="AF60" i="5"/>
  <c r="AQ60" i="5"/>
  <c r="BD60" i="5"/>
  <c r="BQ60" i="5"/>
  <c r="CD60" i="5"/>
  <c r="CQ60" i="5"/>
  <c r="CZ60" i="5"/>
  <c r="DC60" i="5"/>
  <c r="U61" i="5"/>
  <c r="AF61" i="5"/>
  <c r="AQ61" i="5"/>
  <c r="BD61" i="5"/>
  <c r="BQ61" i="5"/>
  <c r="CD61" i="5"/>
  <c r="CQ61" i="5"/>
  <c r="CZ61" i="5"/>
  <c r="DC61" i="5"/>
  <c r="U62" i="5"/>
  <c r="AF62" i="5"/>
  <c r="AQ62" i="5"/>
  <c r="BD62" i="5"/>
  <c r="BQ62" i="5"/>
  <c r="CD62" i="5"/>
  <c r="CQ62" i="5"/>
  <c r="CZ62" i="5"/>
  <c r="DC62" i="5"/>
  <c r="U63" i="5"/>
  <c r="AF63" i="5"/>
  <c r="AQ63" i="5"/>
  <c r="BD63" i="5"/>
  <c r="BQ63" i="5"/>
  <c r="CD63" i="5"/>
  <c r="CQ63" i="5"/>
  <c r="CZ63" i="5"/>
  <c r="DC63" i="5"/>
  <c r="DD63" i="5"/>
  <c r="U64" i="5"/>
  <c r="AF64" i="5"/>
  <c r="AQ64" i="5"/>
  <c r="BD64" i="5"/>
  <c r="BQ64" i="5"/>
  <c r="CD64" i="5"/>
  <c r="CQ64" i="5"/>
  <c r="CZ64" i="5"/>
  <c r="DC64" i="5"/>
  <c r="U65" i="5"/>
  <c r="AF65" i="5"/>
  <c r="AQ65" i="5"/>
  <c r="DD65" i="5" s="1"/>
  <c r="BD65" i="5"/>
  <c r="BQ65" i="5"/>
  <c r="CD65" i="5"/>
  <c r="CQ65" i="5"/>
  <c r="CZ65" i="5"/>
  <c r="DC65" i="5"/>
  <c r="U66" i="5"/>
  <c r="AF66" i="5"/>
  <c r="AQ66" i="5"/>
  <c r="BD66" i="5"/>
  <c r="BQ66" i="5"/>
  <c r="CD66" i="5"/>
  <c r="CQ66" i="5"/>
  <c r="CZ66" i="5"/>
  <c r="DC66" i="5"/>
  <c r="U67" i="5"/>
  <c r="AF67" i="5"/>
  <c r="AQ67" i="5"/>
  <c r="BD67" i="5"/>
  <c r="BQ67" i="5"/>
  <c r="CD67" i="5"/>
  <c r="CQ67" i="5"/>
  <c r="CZ67" i="5"/>
  <c r="DC67" i="5"/>
  <c r="DD67" i="5"/>
  <c r="U68" i="5"/>
  <c r="AF68" i="5"/>
  <c r="AQ68" i="5"/>
  <c r="BD68" i="5"/>
  <c r="BQ68" i="5"/>
  <c r="CD68" i="5"/>
  <c r="CQ68" i="5"/>
  <c r="CZ68" i="5"/>
  <c r="DC68" i="5"/>
  <c r="U69" i="5"/>
  <c r="AF69" i="5"/>
  <c r="AQ69" i="5"/>
  <c r="BD69" i="5"/>
  <c r="BQ69" i="5"/>
  <c r="CD69" i="5"/>
  <c r="CQ69" i="5"/>
  <c r="CZ69" i="5"/>
  <c r="DC69" i="5"/>
  <c r="U70" i="5"/>
  <c r="AF70" i="5"/>
  <c r="AQ70" i="5"/>
  <c r="BD70" i="5"/>
  <c r="BQ70" i="5"/>
  <c r="CD70" i="5"/>
  <c r="CQ70" i="5"/>
  <c r="CZ70" i="5"/>
  <c r="DC70" i="5"/>
  <c r="U71" i="5"/>
  <c r="AF71" i="5"/>
  <c r="AQ71" i="5"/>
  <c r="BD71" i="5"/>
  <c r="BQ71" i="5"/>
  <c r="CD71" i="5"/>
  <c r="CQ71" i="5"/>
  <c r="CZ71" i="5"/>
  <c r="DC71" i="5"/>
  <c r="DD71" i="5"/>
  <c r="U72" i="5"/>
  <c r="AF72" i="5"/>
  <c r="AQ72" i="5"/>
  <c r="BD72" i="5"/>
  <c r="BQ72" i="5"/>
  <c r="CD72" i="5"/>
  <c r="CQ72" i="5"/>
  <c r="CZ72" i="5"/>
  <c r="DC72" i="5"/>
  <c r="U73" i="5"/>
  <c r="AF73" i="5"/>
  <c r="AQ73" i="5"/>
  <c r="DD73" i="5" s="1"/>
  <c r="BD73" i="5"/>
  <c r="BQ73" i="5"/>
  <c r="CD73" i="5"/>
  <c r="CQ73" i="5"/>
  <c r="CZ73" i="5"/>
  <c r="DC73" i="5"/>
  <c r="U74" i="5"/>
  <c r="AF74" i="5"/>
  <c r="AQ74" i="5"/>
  <c r="BD74" i="5"/>
  <c r="BQ74" i="5"/>
  <c r="CD74" i="5"/>
  <c r="CQ74" i="5"/>
  <c r="CZ74" i="5"/>
  <c r="DC74" i="5"/>
  <c r="U75" i="5"/>
  <c r="AF75" i="5"/>
  <c r="AQ75" i="5"/>
  <c r="BD75" i="5"/>
  <c r="BQ75" i="5"/>
  <c r="CD75" i="5"/>
  <c r="CQ75" i="5"/>
  <c r="CZ75" i="5"/>
  <c r="DC75" i="5"/>
  <c r="DD75" i="5"/>
  <c r="J76" i="5"/>
  <c r="L76" i="5"/>
  <c r="N76" i="5"/>
  <c r="P76" i="5"/>
  <c r="R76" i="5"/>
  <c r="T76" i="5"/>
  <c r="W76" i="5"/>
  <c r="Y76" i="5"/>
  <c r="Y106" i="5" s="1"/>
  <c r="AA76" i="5"/>
  <c r="AC76" i="5"/>
  <c r="AE76" i="5"/>
  <c r="AF76" i="5"/>
  <c r="AH76" i="5"/>
  <c r="AJ76" i="5"/>
  <c r="AL76" i="5"/>
  <c r="AN76" i="5"/>
  <c r="AN106" i="5" s="1"/>
  <c r="AP76" i="5"/>
  <c r="AS76" i="5"/>
  <c r="AU76" i="5"/>
  <c r="AW76" i="5"/>
  <c r="AY76" i="5"/>
  <c r="BA76" i="5"/>
  <c r="BC76" i="5"/>
  <c r="BF76" i="5"/>
  <c r="BH76" i="5"/>
  <c r="BJ76" i="5"/>
  <c r="BL76" i="5"/>
  <c r="BN76" i="5"/>
  <c r="BP76" i="5"/>
  <c r="BQ76" i="5"/>
  <c r="BS76" i="5"/>
  <c r="BU76" i="5"/>
  <c r="BW76" i="5"/>
  <c r="BY76" i="5"/>
  <c r="CD76" i="5" s="1"/>
  <c r="CA76" i="5"/>
  <c r="CC76" i="5"/>
  <c r="CF76" i="5"/>
  <c r="CH76" i="5"/>
  <c r="CJ76" i="5"/>
  <c r="CL76" i="5"/>
  <c r="CN76" i="5"/>
  <c r="CP76" i="5"/>
  <c r="CS76" i="5"/>
  <c r="CU76" i="5"/>
  <c r="CW76" i="5"/>
  <c r="CY76" i="5"/>
  <c r="CZ76" i="5"/>
  <c r="DB76" i="5"/>
  <c r="DC76" i="5" s="1"/>
  <c r="U77" i="5"/>
  <c r="DD77" i="5" s="1"/>
  <c r="AF77" i="5"/>
  <c r="AQ77" i="5"/>
  <c r="BD77" i="5"/>
  <c r="BQ77" i="5"/>
  <c r="CD77" i="5"/>
  <c r="CQ77" i="5"/>
  <c r="CZ77" i="5"/>
  <c r="DC77" i="5"/>
  <c r="U78" i="5"/>
  <c r="AF78" i="5"/>
  <c r="AQ78" i="5"/>
  <c r="BD78" i="5"/>
  <c r="BQ78" i="5"/>
  <c r="CD78" i="5"/>
  <c r="CQ78" i="5"/>
  <c r="CZ78" i="5"/>
  <c r="DC78" i="5"/>
  <c r="U79" i="5"/>
  <c r="AF79" i="5"/>
  <c r="AQ79" i="5"/>
  <c r="BD79" i="5"/>
  <c r="BQ79" i="5"/>
  <c r="CD79" i="5"/>
  <c r="CQ79" i="5"/>
  <c r="CZ79" i="5"/>
  <c r="DC79" i="5"/>
  <c r="DD79" i="5"/>
  <c r="U80" i="5"/>
  <c r="AF80" i="5"/>
  <c r="AQ80" i="5"/>
  <c r="BD80" i="5"/>
  <c r="BQ80" i="5"/>
  <c r="CD80" i="5"/>
  <c r="CQ80" i="5"/>
  <c r="CZ80" i="5"/>
  <c r="DC80" i="5"/>
  <c r="U81" i="5"/>
  <c r="AF81" i="5"/>
  <c r="AQ81" i="5"/>
  <c r="BD81" i="5"/>
  <c r="BQ81" i="5"/>
  <c r="CD81" i="5"/>
  <c r="CQ81" i="5"/>
  <c r="CZ81" i="5"/>
  <c r="DC81" i="5"/>
  <c r="U82" i="5"/>
  <c r="AF82" i="5"/>
  <c r="AQ82" i="5"/>
  <c r="BD82" i="5"/>
  <c r="BQ82" i="5"/>
  <c r="CD82" i="5"/>
  <c r="CQ82" i="5"/>
  <c r="CZ82" i="5"/>
  <c r="DC82" i="5"/>
  <c r="U83" i="5"/>
  <c r="AF83" i="5"/>
  <c r="AQ83" i="5"/>
  <c r="BD83" i="5"/>
  <c r="BQ83" i="5"/>
  <c r="CD83" i="5"/>
  <c r="CQ83" i="5"/>
  <c r="CZ83" i="5"/>
  <c r="DC83" i="5"/>
  <c r="DD83" i="5"/>
  <c r="U84" i="5"/>
  <c r="AF84" i="5"/>
  <c r="AQ84" i="5"/>
  <c r="BD84" i="5"/>
  <c r="BQ84" i="5"/>
  <c r="CD84" i="5"/>
  <c r="CQ84" i="5"/>
  <c r="CZ84" i="5"/>
  <c r="DC84" i="5"/>
  <c r="U85" i="5"/>
  <c r="DD85" i="5" s="1"/>
  <c r="AF85" i="5"/>
  <c r="AQ85" i="5"/>
  <c r="BD85" i="5"/>
  <c r="BQ85" i="5"/>
  <c r="CD85" i="5"/>
  <c r="CQ85" i="5"/>
  <c r="CZ85" i="5"/>
  <c r="DC85" i="5"/>
  <c r="U86" i="5"/>
  <c r="AF86" i="5"/>
  <c r="AQ86" i="5"/>
  <c r="BD86" i="5"/>
  <c r="BQ86" i="5"/>
  <c r="CD86" i="5"/>
  <c r="CQ86" i="5"/>
  <c r="CZ86" i="5"/>
  <c r="DC86" i="5"/>
  <c r="U87" i="5"/>
  <c r="AF87" i="5"/>
  <c r="AQ87" i="5"/>
  <c r="BD87" i="5"/>
  <c r="BQ87" i="5"/>
  <c r="CD87" i="5"/>
  <c r="CQ87" i="5"/>
  <c r="CZ87" i="5"/>
  <c r="DC87" i="5"/>
  <c r="DD87" i="5"/>
  <c r="U88" i="5"/>
  <c r="AF88" i="5"/>
  <c r="AQ88" i="5"/>
  <c r="BD88" i="5"/>
  <c r="BQ88" i="5"/>
  <c r="CD88" i="5"/>
  <c r="CQ88" i="5"/>
  <c r="CZ88" i="5"/>
  <c r="DC88" i="5"/>
  <c r="U89" i="5"/>
  <c r="AF89" i="5"/>
  <c r="AQ89" i="5"/>
  <c r="BD89" i="5"/>
  <c r="BQ89" i="5"/>
  <c r="CD89" i="5"/>
  <c r="CQ89" i="5"/>
  <c r="CZ89" i="5"/>
  <c r="DC89" i="5"/>
  <c r="U90" i="5"/>
  <c r="AF90" i="5"/>
  <c r="AQ90" i="5"/>
  <c r="BD90" i="5"/>
  <c r="BQ90" i="5"/>
  <c r="CD90" i="5"/>
  <c r="CQ90" i="5"/>
  <c r="CZ90" i="5"/>
  <c r="DC90" i="5"/>
  <c r="U91" i="5"/>
  <c r="AF91" i="5"/>
  <c r="AQ91" i="5"/>
  <c r="BD91" i="5"/>
  <c r="BQ91" i="5"/>
  <c r="CD91" i="5"/>
  <c r="CQ91" i="5"/>
  <c r="CZ91" i="5"/>
  <c r="DC91" i="5"/>
  <c r="DD91" i="5"/>
  <c r="U92" i="5"/>
  <c r="AF92" i="5"/>
  <c r="AQ92" i="5"/>
  <c r="BD92" i="5"/>
  <c r="BQ92" i="5"/>
  <c r="CD92" i="5"/>
  <c r="CQ92" i="5"/>
  <c r="CZ92" i="5"/>
  <c r="DC92" i="5"/>
  <c r="U93" i="5"/>
  <c r="DD93" i="5" s="1"/>
  <c r="AF93" i="5"/>
  <c r="AQ93" i="5"/>
  <c r="BD93" i="5"/>
  <c r="BQ93" i="5"/>
  <c r="CD93" i="5"/>
  <c r="CQ93" i="5"/>
  <c r="CZ93" i="5"/>
  <c r="DC93" i="5"/>
  <c r="U94" i="5"/>
  <c r="AF94" i="5"/>
  <c r="AQ94" i="5"/>
  <c r="BD94" i="5"/>
  <c r="BQ94" i="5"/>
  <c r="CD94" i="5"/>
  <c r="CQ94" i="5"/>
  <c r="CZ94" i="5"/>
  <c r="DC94" i="5"/>
  <c r="U95" i="5"/>
  <c r="AF95" i="5"/>
  <c r="AQ95" i="5"/>
  <c r="BD95" i="5"/>
  <c r="BQ95" i="5"/>
  <c r="CD95" i="5"/>
  <c r="CQ95" i="5"/>
  <c r="CZ95" i="5"/>
  <c r="DC95" i="5"/>
  <c r="DD95" i="5"/>
  <c r="U96" i="5"/>
  <c r="AF96" i="5"/>
  <c r="AQ96" i="5"/>
  <c r="BD96" i="5"/>
  <c r="BQ96" i="5"/>
  <c r="CD96" i="5"/>
  <c r="CQ96" i="5"/>
  <c r="CZ96" i="5"/>
  <c r="DC96" i="5"/>
  <c r="U97" i="5"/>
  <c r="DD97" i="5" s="1"/>
  <c r="AF97" i="5"/>
  <c r="AQ97" i="5"/>
  <c r="BD97" i="5"/>
  <c r="BQ97" i="5"/>
  <c r="CD97" i="5"/>
  <c r="CQ97" i="5"/>
  <c r="CZ97" i="5"/>
  <c r="DC97" i="5"/>
  <c r="U98" i="5"/>
  <c r="AF98" i="5"/>
  <c r="AQ98" i="5"/>
  <c r="BD98" i="5"/>
  <c r="BQ98" i="5"/>
  <c r="CD98" i="5"/>
  <c r="CQ98" i="5"/>
  <c r="CZ98" i="5"/>
  <c r="DC98" i="5"/>
  <c r="U99" i="5"/>
  <c r="AF99" i="5"/>
  <c r="AQ99" i="5"/>
  <c r="BD99" i="5"/>
  <c r="BQ99" i="5"/>
  <c r="CD99" i="5"/>
  <c r="CQ99" i="5"/>
  <c r="CZ99" i="5"/>
  <c r="DC99" i="5"/>
  <c r="DD99" i="5"/>
  <c r="U100" i="5"/>
  <c r="AF100" i="5"/>
  <c r="AQ100" i="5"/>
  <c r="BD100" i="5"/>
  <c r="BQ100" i="5"/>
  <c r="CD100" i="5"/>
  <c r="CQ100" i="5"/>
  <c r="CZ100" i="5"/>
  <c r="DC100" i="5"/>
  <c r="J101" i="5"/>
  <c r="L101" i="5"/>
  <c r="N101" i="5"/>
  <c r="P101" i="5"/>
  <c r="R101" i="5"/>
  <c r="T101" i="5"/>
  <c r="W101" i="5"/>
  <c r="Y101" i="5"/>
  <c r="AA101" i="5"/>
  <c r="AF101" i="5" s="1"/>
  <c r="AC101" i="5"/>
  <c r="AE101" i="5"/>
  <c r="AH101" i="5"/>
  <c r="AJ101" i="5"/>
  <c r="AL101" i="5"/>
  <c r="AN101" i="5"/>
  <c r="AP101" i="5"/>
  <c r="AS101" i="5"/>
  <c r="AU101" i="5"/>
  <c r="AW101" i="5"/>
  <c r="AY101" i="5"/>
  <c r="BA101" i="5"/>
  <c r="BC101" i="5"/>
  <c r="BF101" i="5"/>
  <c r="BH101" i="5"/>
  <c r="BJ101" i="5"/>
  <c r="BL101" i="5"/>
  <c r="BN101" i="5"/>
  <c r="BP101" i="5"/>
  <c r="BQ101" i="5"/>
  <c r="BS101" i="5"/>
  <c r="BU101" i="5"/>
  <c r="BW101" i="5"/>
  <c r="BY101" i="5"/>
  <c r="CA101" i="5"/>
  <c r="CC101" i="5"/>
  <c r="CF101" i="5"/>
  <c r="CH101" i="5"/>
  <c r="CH106" i="5" s="1"/>
  <c r="CJ101" i="5"/>
  <c r="CL101" i="5"/>
  <c r="CN101" i="5"/>
  <c r="CP101" i="5"/>
  <c r="CS101" i="5"/>
  <c r="CU101" i="5"/>
  <c r="CZ101" i="5" s="1"/>
  <c r="CW101" i="5"/>
  <c r="CY101" i="5"/>
  <c r="DB101" i="5"/>
  <c r="DC101" i="5"/>
  <c r="U102" i="5"/>
  <c r="AF102" i="5"/>
  <c r="AQ102" i="5"/>
  <c r="BD102" i="5"/>
  <c r="BQ102" i="5"/>
  <c r="CD102" i="5"/>
  <c r="CQ102" i="5"/>
  <c r="CZ102" i="5"/>
  <c r="DC102" i="5"/>
  <c r="DD102" i="5"/>
  <c r="U103" i="5"/>
  <c r="AF103" i="5"/>
  <c r="AQ103" i="5"/>
  <c r="BD103" i="5"/>
  <c r="BQ103" i="5"/>
  <c r="CD103" i="5"/>
  <c r="CQ103" i="5"/>
  <c r="CZ103" i="5"/>
  <c r="DC103" i="5"/>
  <c r="U104" i="5"/>
  <c r="AF104" i="5"/>
  <c r="AQ104" i="5"/>
  <c r="BD104" i="5"/>
  <c r="BQ104" i="5"/>
  <c r="CD104" i="5"/>
  <c r="CQ104" i="5"/>
  <c r="CZ104" i="5"/>
  <c r="DC104" i="5"/>
  <c r="J105" i="5"/>
  <c r="L105" i="5"/>
  <c r="N105" i="5"/>
  <c r="N106" i="5" s="1"/>
  <c r="P105" i="5"/>
  <c r="R105" i="5"/>
  <c r="R106" i="5" s="1"/>
  <c r="T105" i="5"/>
  <c r="W105" i="5"/>
  <c r="W106" i="5" s="1"/>
  <c r="AF106" i="5" s="1"/>
  <c r="Y105" i="5"/>
  <c r="AA105" i="5"/>
  <c r="AC105" i="5"/>
  <c r="AC106" i="5" s="1"/>
  <c r="AE105" i="5"/>
  <c r="AE106" i="5" s="1"/>
  <c r="AH105" i="5"/>
  <c r="AJ105" i="5"/>
  <c r="AJ106" i="5" s="1"/>
  <c r="AL105" i="5"/>
  <c r="AN105" i="5"/>
  <c r="AP105" i="5"/>
  <c r="AS105" i="5"/>
  <c r="AU105" i="5"/>
  <c r="AW105" i="5"/>
  <c r="AY105" i="5"/>
  <c r="AY106" i="5" s="1"/>
  <c r="BA105" i="5"/>
  <c r="BA106" i="5" s="1"/>
  <c r="BC105" i="5"/>
  <c r="BF105" i="5"/>
  <c r="BF106" i="5" s="1"/>
  <c r="BH105" i="5"/>
  <c r="BJ105" i="5"/>
  <c r="BJ106" i="5" s="1"/>
  <c r="BL105" i="5"/>
  <c r="BN105" i="5"/>
  <c r="BN106" i="5" s="1"/>
  <c r="BP105" i="5"/>
  <c r="BP106" i="5" s="1"/>
  <c r="BS105" i="5"/>
  <c r="BU105" i="5"/>
  <c r="BU106" i="5" s="1"/>
  <c r="BW105" i="5"/>
  <c r="BW106" i="5" s="1"/>
  <c r="BY105" i="5"/>
  <c r="BY106" i="5" s="1"/>
  <c r="CA105" i="5"/>
  <c r="CC105" i="5"/>
  <c r="CC106" i="5" s="1"/>
  <c r="CD105" i="5"/>
  <c r="CF105" i="5"/>
  <c r="CH105" i="5"/>
  <c r="CJ105" i="5"/>
  <c r="CL105" i="5"/>
  <c r="CL106" i="5" s="1"/>
  <c r="CN105" i="5"/>
  <c r="CN106" i="5" s="1"/>
  <c r="CP105" i="5"/>
  <c r="CS105" i="5"/>
  <c r="CU105" i="5"/>
  <c r="CW105" i="5"/>
  <c r="CY105" i="5"/>
  <c r="DB105" i="5"/>
  <c r="L106" i="5"/>
  <c r="T106" i="5"/>
  <c r="AA106" i="5"/>
  <c r="AH106" i="5"/>
  <c r="AP106" i="5"/>
  <c r="AW106" i="5"/>
  <c r="BL106" i="5"/>
  <c r="CA106" i="5"/>
  <c r="CP106" i="5"/>
  <c r="CW106" i="5"/>
  <c r="U112" i="5"/>
  <c r="AF112" i="5"/>
  <c r="AQ112" i="5"/>
  <c r="BD112" i="5"/>
  <c r="BQ112" i="5"/>
  <c r="CD112" i="5"/>
  <c r="CQ112" i="5"/>
  <c r="CZ112" i="5"/>
  <c r="DC112" i="5"/>
  <c r="DD112" i="5"/>
  <c r="U113" i="5"/>
  <c r="AF113" i="5"/>
  <c r="AQ113" i="5"/>
  <c r="BD113" i="5"/>
  <c r="BQ113" i="5"/>
  <c r="CD113" i="5"/>
  <c r="CQ113" i="5"/>
  <c r="CZ113" i="5"/>
  <c r="DC113" i="5"/>
  <c r="U114" i="5"/>
  <c r="AF114" i="5"/>
  <c r="AQ114" i="5"/>
  <c r="DD114" i="5" s="1"/>
  <c r="BD114" i="5"/>
  <c r="BQ114" i="5"/>
  <c r="CD114" i="5"/>
  <c r="CQ114" i="5"/>
  <c r="CZ114" i="5"/>
  <c r="DC114" i="5"/>
  <c r="U115" i="5"/>
  <c r="AF115" i="5"/>
  <c r="AQ115" i="5"/>
  <c r="BD115" i="5"/>
  <c r="BQ115" i="5"/>
  <c r="CD115" i="5"/>
  <c r="CQ115" i="5"/>
  <c r="CZ115" i="5"/>
  <c r="DC115" i="5"/>
  <c r="U116" i="5"/>
  <c r="AF116" i="5"/>
  <c r="AQ116" i="5"/>
  <c r="BD116" i="5"/>
  <c r="BQ116" i="5"/>
  <c r="CD116" i="5"/>
  <c r="CQ116" i="5"/>
  <c r="CZ116" i="5"/>
  <c r="DC116" i="5"/>
  <c r="DD116" i="5"/>
  <c r="U117" i="5"/>
  <c r="AF117" i="5"/>
  <c r="AQ117" i="5"/>
  <c r="BD117" i="5"/>
  <c r="BQ117" i="5"/>
  <c r="CD117" i="5"/>
  <c r="CQ117" i="5"/>
  <c r="CZ117" i="5"/>
  <c r="DC117" i="5"/>
  <c r="U118" i="5"/>
  <c r="AF118" i="5"/>
  <c r="AQ118" i="5"/>
  <c r="BD118" i="5"/>
  <c r="BQ118" i="5"/>
  <c r="CD118" i="5"/>
  <c r="CQ118" i="5"/>
  <c r="CZ118" i="5"/>
  <c r="DC118" i="5"/>
  <c r="U119" i="5"/>
  <c r="AF119" i="5"/>
  <c r="AQ119" i="5"/>
  <c r="BD119" i="5"/>
  <c r="BQ119" i="5"/>
  <c r="CD119" i="5"/>
  <c r="CQ119" i="5"/>
  <c r="CZ119" i="5"/>
  <c r="DC119" i="5"/>
  <c r="U120" i="5"/>
  <c r="AF120" i="5"/>
  <c r="AQ120" i="5"/>
  <c r="BD120" i="5"/>
  <c r="BQ120" i="5"/>
  <c r="CD120" i="5"/>
  <c r="CQ120" i="5"/>
  <c r="CZ120" i="5"/>
  <c r="DC120" i="5"/>
  <c r="DD120" i="5"/>
  <c r="U121" i="5"/>
  <c r="AF121" i="5"/>
  <c r="AQ121" i="5"/>
  <c r="BD121" i="5"/>
  <c r="BQ121" i="5"/>
  <c r="CD121" i="5"/>
  <c r="CQ121" i="5"/>
  <c r="CZ121" i="5"/>
  <c r="DC121" i="5"/>
  <c r="U122" i="5"/>
  <c r="AF122" i="5"/>
  <c r="AQ122" i="5"/>
  <c r="DD122" i="5" s="1"/>
  <c r="BD122" i="5"/>
  <c r="BQ122" i="5"/>
  <c r="CD122" i="5"/>
  <c r="CQ122" i="5"/>
  <c r="CZ122" i="5"/>
  <c r="DC122" i="5"/>
  <c r="J123" i="5"/>
  <c r="L123" i="5"/>
  <c r="N123" i="5"/>
  <c r="P123" i="5"/>
  <c r="R123" i="5"/>
  <c r="T123" i="5"/>
  <c r="W123" i="5"/>
  <c r="Y123" i="5"/>
  <c r="AA123" i="5"/>
  <c r="AC123" i="5"/>
  <c r="AE123" i="5"/>
  <c r="AH123" i="5"/>
  <c r="AJ123" i="5"/>
  <c r="AL123" i="5"/>
  <c r="AQ123" i="5" s="1"/>
  <c r="AN123" i="5"/>
  <c r="AP123" i="5"/>
  <c r="AS123" i="5"/>
  <c r="AU123" i="5"/>
  <c r="AU191" i="5" s="1"/>
  <c r="AW123" i="5"/>
  <c r="AY123" i="5"/>
  <c r="BA123" i="5"/>
  <c r="BC123" i="5"/>
  <c r="BF123" i="5"/>
  <c r="BH123" i="5"/>
  <c r="BQ123" i="5" s="1"/>
  <c r="BJ123" i="5"/>
  <c r="BL123" i="5"/>
  <c r="BN123" i="5"/>
  <c r="BP123" i="5"/>
  <c r="BS123" i="5"/>
  <c r="BU123" i="5"/>
  <c r="BW123" i="5"/>
  <c r="BY123" i="5"/>
  <c r="CA123" i="5"/>
  <c r="CC123" i="5"/>
  <c r="CD123" i="5"/>
  <c r="CF123" i="5"/>
  <c r="CH123" i="5"/>
  <c r="CJ123" i="5"/>
  <c r="CL123" i="5"/>
  <c r="CN123" i="5"/>
  <c r="CP123" i="5"/>
  <c r="CS123" i="5"/>
  <c r="CU123" i="5"/>
  <c r="CZ123" i="5" s="1"/>
  <c r="CW123" i="5"/>
  <c r="CY123" i="5"/>
  <c r="DB123" i="5"/>
  <c r="DC123" i="5" s="1"/>
  <c r="U124" i="5"/>
  <c r="AF124" i="5"/>
  <c r="AQ124" i="5"/>
  <c r="BD124" i="5"/>
  <c r="BQ124" i="5"/>
  <c r="CD124" i="5"/>
  <c r="CQ124" i="5"/>
  <c r="CZ124" i="5"/>
  <c r="DC124" i="5"/>
  <c r="DD124" i="5"/>
  <c r="U125" i="5"/>
  <c r="AF125" i="5"/>
  <c r="AQ125" i="5"/>
  <c r="BD125" i="5"/>
  <c r="BQ125" i="5"/>
  <c r="CD125" i="5"/>
  <c r="CQ125" i="5"/>
  <c r="CZ125" i="5"/>
  <c r="DC125" i="5"/>
  <c r="J126" i="5"/>
  <c r="L126" i="5"/>
  <c r="N126" i="5"/>
  <c r="P126" i="5"/>
  <c r="R126" i="5"/>
  <c r="T126" i="5"/>
  <c r="W126" i="5"/>
  <c r="Y126" i="5"/>
  <c r="AA126" i="5"/>
  <c r="AF126" i="5" s="1"/>
  <c r="AC126" i="5"/>
  <c r="AE126" i="5"/>
  <c r="AH126" i="5"/>
  <c r="AJ126" i="5"/>
  <c r="AL126" i="5"/>
  <c r="AN126" i="5"/>
  <c r="AP126" i="5"/>
  <c r="AS126" i="5"/>
  <c r="AU126" i="5"/>
  <c r="AW126" i="5"/>
  <c r="AY126" i="5"/>
  <c r="BA126" i="5"/>
  <c r="BC126" i="5"/>
  <c r="BF126" i="5"/>
  <c r="BH126" i="5"/>
  <c r="BJ126" i="5"/>
  <c r="BQ126" i="5" s="1"/>
  <c r="BL126" i="5"/>
  <c r="BN126" i="5"/>
  <c r="BP126" i="5"/>
  <c r="BS126" i="5"/>
  <c r="BU126" i="5"/>
  <c r="BW126" i="5"/>
  <c r="BY126" i="5"/>
  <c r="BY191" i="5" s="1"/>
  <c r="CA126" i="5"/>
  <c r="CC126" i="5"/>
  <c r="CF126" i="5"/>
  <c r="CH126" i="5"/>
  <c r="CH191" i="5" s="1"/>
  <c r="CJ126" i="5"/>
  <c r="CL126" i="5"/>
  <c r="CN126" i="5"/>
  <c r="CP126" i="5"/>
  <c r="CP191" i="5" s="1"/>
  <c r="CS126" i="5"/>
  <c r="CU126" i="5"/>
  <c r="CZ126" i="5" s="1"/>
  <c r="CW126" i="5"/>
  <c r="CY126" i="5"/>
  <c r="DB126" i="5"/>
  <c r="DC126" i="5"/>
  <c r="U127" i="5"/>
  <c r="AF127" i="5"/>
  <c r="AQ127" i="5"/>
  <c r="BD127" i="5"/>
  <c r="BQ127" i="5"/>
  <c r="CD127" i="5"/>
  <c r="CQ127" i="5"/>
  <c r="CZ127" i="5"/>
  <c r="DC127" i="5"/>
  <c r="DD127" i="5"/>
  <c r="J128" i="5"/>
  <c r="L128" i="5"/>
  <c r="N128" i="5"/>
  <c r="P128" i="5"/>
  <c r="P191" i="5" s="1"/>
  <c r="R128" i="5"/>
  <c r="T128" i="5"/>
  <c r="W128" i="5"/>
  <c r="Y128" i="5"/>
  <c r="AA128" i="5"/>
  <c r="AC128" i="5"/>
  <c r="AE128" i="5"/>
  <c r="AF128" i="5"/>
  <c r="AH128" i="5"/>
  <c r="AJ128" i="5"/>
  <c r="AL128" i="5"/>
  <c r="AN128" i="5"/>
  <c r="AP128" i="5"/>
  <c r="AS128" i="5"/>
  <c r="AU128" i="5"/>
  <c r="AW128" i="5"/>
  <c r="AY128" i="5"/>
  <c r="BA128" i="5"/>
  <c r="BC128" i="5"/>
  <c r="BF128" i="5"/>
  <c r="BH128" i="5"/>
  <c r="BJ128" i="5"/>
  <c r="BL128" i="5"/>
  <c r="BN128" i="5"/>
  <c r="BP128" i="5"/>
  <c r="BQ128" i="5"/>
  <c r="BS128" i="5"/>
  <c r="BU128" i="5"/>
  <c r="BW128" i="5"/>
  <c r="BY128" i="5"/>
  <c r="CD128" i="5" s="1"/>
  <c r="CA128" i="5"/>
  <c r="CC128" i="5"/>
  <c r="CF128" i="5"/>
  <c r="CH128" i="5"/>
  <c r="CJ128" i="5"/>
  <c r="CL128" i="5"/>
  <c r="CN128" i="5"/>
  <c r="CP128" i="5"/>
  <c r="CS128" i="5"/>
  <c r="CU128" i="5"/>
  <c r="CW128" i="5"/>
  <c r="CY128" i="5"/>
  <c r="CZ128" i="5"/>
  <c r="DB128" i="5"/>
  <c r="DC128" i="5" s="1"/>
  <c r="U129" i="5"/>
  <c r="DD129" i="5" s="1"/>
  <c r="AF129" i="5"/>
  <c r="AQ129" i="5"/>
  <c r="BD129" i="5"/>
  <c r="BQ129" i="5"/>
  <c r="CD129" i="5"/>
  <c r="CQ129" i="5"/>
  <c r="CZ129" i="5"/>
  <c r="DC129" i="5"/>
  <c r="J130" i="5"/>
  <c r="L130" i="5"/>
  <c r="N130" i="5"/>
  <c r="P130" i="5"/>
  <c r="R130" i="5"/>
  <c r="T130" i="5"/>
  <c r="U130" i="5"/>
  <c r="W130" i="5"/>
  <c r="Y130" i="5"/>
  <c r="AA130" i="5"/>
  <c r="AC130" i="5"/>
  <c r="AE130" i="5"/>
  <c r="AH130" i="5"/>
  <c r="AJ130" i="5"/>
  <c r="AL130" i="5"/>
  <c r="AQ130" i="5" s="1"/>
  <c r="AN130" i="5"/>
  <c r="AP130" i="5"/>
  <c r="AS130" i="5"/>
  <c r="AU130" i="5"/>
  <c r="AW130" i="5"/>
  <c r="AY130" i="5"/>
  <c r="BA130" i="5"/>
  <c r="BC130" i="5"/>
  <c r="BF130" i="5"/>
  <c r="BH130" i="5"/>
  <c r="BJ130" i="5"/>
  <c r="BL130" i="5"/>
  <c r="BN130" i="5"/>
  <c r="BP130" i="5"/>
  <c r="BS130" i="5"/>
  <c r="BU130" i="5"/>
  <c r="BW130" i="5"/>
  <c r="BY130" i="5"/>
  <c r="CA130" i="5"/>
  <c r="CC130" i="5"/>
  <c r="CD130" i="5"/>
  <c r="CF130" i="5"/>
  <c r="CH130" i="5"/>
  <c r="CJ130" i="5"/>
  <c r="CL130" i="5"/>
  <c r="CQ130" i="5" s="1"/>
  <c r="CN130" i="5"/>
  <c r="CP130" i="5"/>
  <c r="CS130" i="5"/>
  <c r="CU130" i="5"/>
  <c r="CW130" i="5"/>
  <c r="CY130" i="5"/>
  <c r="CZ130" i="5"/>
  <c r="DB130" i="5"/>
  <c r="DC130" i="5"/>
  <c r="U131" i="5"/>
  <c r="AF131" i="5"/>
  <c r="AQ131" i="5"/>
  <c r="BD131" i="5"/>
  <c r="BQ131" i="5"/>
  <c r="CD131" i="5"/>
  <c r="CQ131" i="5"/>
  <c r="CZ131" i="5"/>
  <c r="DC131" i="5"/>
  <c r="U132" i="5"/>
  <c r="AF132" i="5"/>
  <c r="AQ132" i="5"/>
  <c r="BD132" i="5"/>
  <c r="BQ132" i="5"/>
  <c r="CD132" i="5"/>
  <c r="CQ132" i="5"/>
  <c r="CZ132" i="5"/>
  <c r="DC132" i="5"/>
  <c r="DD132" i="5"/>
  <c r="U133" i="5"/>
  <c r="AF133" i="5"/>
  <c r="AQ133" i="5"/>
  <c r="BD133" i="5"/>
  <c r="BQ133" i="5"/>
  <c r="CD133" i="5"/>
  <c r="CQ133" i="5"/>
  <c r="CZ133" i="5"/>
  <c r="DC133" i="5"/>
  <c r="U134" i="5"/>
  <c r="AF134" i="5"/>
  <c r="AQ134" i="5"/>
  <c r="BD134" i="5"/>
  <c r="BQ134" i="5"/>
  <c r="CD134" i="5"/>
  <c r="CQ134" i="5"/>
  <c r="CZ134" i="5"/>
  <c r="DC134" i="5"/>
  <c r="U135" i="5"/>
  <c r="AF135" i="5"/>
  <c r="AQ135" i="5"/>
  <c r="BD135" i="5"/>
  <c r="BQ135" i="5"/>
  <c r="CD135" i="5"/>
  <c r="CQ135" i="5"/>
  <c r="CZ135" i="5"/>
  <c r="DC135" i="5"/>
  <c r="U136" i="5"/>
  <c r="AF136" i="5"/>
  <c r="AQ136" i="5"/>
  <c r="BD136" i="5"/>
  <c r="BQ136" i="5"/>
  <c r="CD136" i="5"/>
  <c r="CQ136" i="5"/>
  <c r="CZ136" i="5"/>
  <c r="DC136" i="5"/>
  <c r="DD136" i="5"/>
  <c r="U137" i="5"/>
  <c r="AF137" i="5"/>
  <c r="AQ137" i="5"/>
  <c r="BD137" i="5"/>
  <c r="BQ137" i="5"/>
  <c r="CD137" i="5"/>
  <c r="CQ137" i="5"/>
  <c r="CZ137" i="5"/>
  <c r="DC137" i="5"/>
  <c r="U138" i="5"/>
  <c r="AF138" i="5"/>
  <c r="AQ138" i="5"/>
  <c r="BD138" i="5"/>
  <c r="BQ138" i="5"/>
  <c r="CD138" i="5"/>
  <c r="CQ138" i="5"/>
  <c r="CZ138" i="5"/>
  <c r="DC138" i="5"/>
  <c r="U139" i="5"/>
  <c r="AF139" i="5"/>
  <c r="AQ139" i="5"/>
  <c r="BD139" i="5"/>
  <c r="BQ139" i="5"/>
  <c r="CD139" i="5"/>
  <c r="CQ139" i="5"/>
  <c r="CZ139" i="5"/>
  <c r="DC139" i="5"/>
  <c r="U140" i="5"/>
  <c r="AF140" i="5"/>
  <c r="AQ140" i="5"/>
  <c r="BD140" i="5"/>
  <c r="BQ140" i="5"/>
  <c r="CD140" i="5"/>
  <c r="CQ140" i="5"/>
  <c r="CZ140" i="5"/>
  <c r="DC140" i="5"/>
  <c r="DD140" i="5"/>
  <c r="U141" i="5"/>
  <c r="AF141" i="5"/>
  <c r="AQ141" i="5"/>
  <c r="BD141" i="5"/>
  <c r="BQ141" i="5"/>
  <c r="CD141" i="5"/>
  <c r="CQ141" i="5"/>
  <c r="CZ141" i="5"/>
  <c r="DC141" i="5"/>
  <c r="U142" i="5"/>
  <c r="AF142" i="5"/>
  <c r="AQ142" i="5"/>
  <c r="BD142" i="5"/>
  <c r="BQ142" i="5"/>
  <c r="CD142" i="5"/>
  <c r="CQ142" i="5"/>
  <c r="CZ142" i="5"/>
  <c r="DC142" i="5"/>
  <c r="U143" i="5"/>
  <c r="AF143" i="5"/>
  <c r="AQ143" i="5"/>
  <c r="BD143" i="5"/>
  <c r="BQ143" i="5"/>
  <c r="CD143" i="5"/>
  <c r="CQ143" i="5"/>
  <c r="CZ143" i="5"/>
  <c r="DC143" i="5"/>
  <c r="U144" i="5"/>
  <c r="AF144" i="5"/>
  <c r="AQ144" i="5"/>
  <c r="BD144" i="5"/>
  <c r="BQ144" i="5"/>
  <c r="CD144" i="5"/>
  <c r="CQ144" i="5"/>
  <c r="CZ144" i="5"/>
  <c r="DC144" i="5"/>
  <c r="DD144" i="5"/>
  <c r="U145" i="5"/>
  <c r="AF145" i="5"/>
  <c r="AQ145" i="5"/>
  <c r="BD145" i="5"/>
  <c r="BQ145" i="5"/>
  <c r="CD145" i="5"/>
  <c r="CQ145" i="5"/>
  <c r="CZ145" i="5"/>
  <c r="DC145" i="5"/>
  <c r="U146" i="5"/>
  <c r="AF146" i="5"/>
  <c r="AQ146" i="5"/>
  <c r="DD146" i="5" s="1"/>
  <c r="BD146" i="5"/>
  <c r="BQ146" i="5"/>
  <c r="CD146" i="5"/>
  <c r="CQ146" i="5"/>
  <c r="CZ146" i="5"/>
  <c r="DC146" i="5"/>
  <c r="U147" i="5"/>
  <c r="AF147" i="5"/>
  <c r="AQ147" i="5"/>
  <c r="BD147" i="5"/>
  <c r="BQ147" i="5"/>
  <c r="CD147" i="5"/>
  <c r="CQ147" i="5"/>
  <c r="CZ147" i="5"/>
  <c r="DC147" i="5"/>
  <c r="J148" i="5"/>
  <c r="L148" i="5"/>
  <c r="N148" i="5"/>
  <c r="P148" i="5"/>
  <c r="R148" i="5"/>
  <c r="T148" i="5"/>
  <c r="W148" i="5"/>
  <c r="Y148" i="5"/>
  <c r="AA148" i="5"/>
  <c r="AF148" i="5" s="1"/>
  <c r="AC148" i="5"/>
  <c r="AE148" i="5"/>
  <c r="AH148" i="5"/>
  <c r="AJ148" i="5"/>
  <c r="AL148" i="5"/>
  <c r="AN148" i="5"/>
  <c r="AP148" i="5"/>
  <c r="AQ148" i="5"/>
  <c r="AS148" i="5"/>
  <c r="AU148" i="5"/>
  <c r="AW148" i="5"/>
  <c r="AY148" i="5"/>
  <c r="BD148" i="5" s="1"/>
  <c r="BA148" i="5"/>
  <c r="BC148" i="5"/>
  <c r="BF148" i="5"/>
  <c r="BH148" i="5"/>
  <c r="BJ148" i="5"/>
  <c r="BL148" i="5"/>
  <c r="BN148" i="5"/>
  <c r="BP148" i="5"/>
  <c r="BS148" i="5"/>
  <c r="BU148" i="5"/>
  <c r="BW148" i="5"/>
  <c r="BY148" i="5"/>
  <c r="CA148" i="5"/>
  <c r="CC148" i="5"/>
  <c r="CF148" i="5"/>
  <c r="CH148" i="5"/>
  <c r="CJ148" i="5"/>
  <c r="CL148" i="5"/>
  <c r="CN148" i="5"/>
  <c r="CP148" i="5"/>
  <c r="CQ148" i="5"/>
  <c r="CS148" i="5"/>
  <c r="CU148" i="5"/>
  <c r="CZ148" i="5" s="1"/>
  <c r="CW148" i="5"/>
  <c r="CY148" i="5"/>
  <c r="DB148" i="5"/>
  <c r="DC148" i="5"/>
  <c r="U149" i="5"/>
  <c r="AF149" i="5"/>
  <c r="AQ149" i="5"/>
  <c r="BD149" i="5"/>
  <c r="BQ149" i="5"/>
  <c r="CD149" i="5"/>
  <c r="CQ149" i="5"/>
  <c r="CZ149" i="5"/>
  <c r="DC149" i="5"/>
  <c r="U150" i="5"/>
  <c r="AF150" i="5"/>
  <c r="AQ150" i="5"/>
  <c r="BD150" i="5"/>
  <c r="BQ150" i="5"/>
  <c r="CD150" i="5"/>
  <c r="CQ150" i="5"/>
  <c r="CZ150" i="5"/>
  <c r="DC150" i="5"/>
  <c r="DD150" i="5"/>
  <c r="U151" i="5"/>
  <c r="AF151" i="5"/>
  <c r="AQ151" i="5"/>
  <c r="BD151" i="5"/>
  <c r="BQ151" i="5"/>
  <c r="CD151" i="5"/>
  <c r="CQ151" i="5"/>
  <c r="CZ151" i="5"/>
  <c r="DC151" i="5"/>
  <c r="U152" i="5"/>
  <c r="AF152" i="5"/>
  <c r="AQ152" i="5"/>
  <c r="BD152" i="5"/>
  <c r="BQ152" i="5"/>
  <c r="CD152" i="5"/>
  <c r="CQ152" i="5"/>
  <c r="CZ152" i="5"/>
  <c r="DC152" i="5"/>
  <c r="U153" i="5"/>
  <c r="AF153" i="5"/>
  <c r="AQ153" i="5"/>
  <c r="BD153" i="5"/>
  <c r="BQ153" i="5"/>
  <c r="CD153" i="5"/>
  <c r="CQ153" i="5"/>
  <c r="CZ153" i="5"/>
  <c r="DC153" i="5"/>
  <c r="U154" i="5"/>
  <c r="AF154" i="5"/>
  <c r="AQ154" i="5"/>
  <c r="BD154" i="5"/>
  <c r="BQ154" i="5"/>
  <c r="CD154" i="5"/>
  <c r="CQ154" i="5"/>
  <c r="CZ154" i="5"/>
  <c r="DC154" i="5"/>
  <c r="U155" i="5"/>
  <c r="AF155" i="5"/>
  <c r="AQ155" i="5"/>
  <c r="BD155" i="5"/>
  <c r="BQ155" i="5"/>
  <c r="CD155" i="5"/>
  <c r="CQ155" i="5"/>
  <c r="CZ155" i="5"/>
  <c r="DC155" i="5"/>
  <c r="U156" i="5"/>
  <c r="AF156" i="5"/>
  <c r="AQ156" i="5"/>
  <c r="BD156" i="5"/>
  <c r="BQ156" i="5"/>
  <c r="CD156" i="5"/>
  <c r="CQ156" i="5"/>
  <c r="CZ156" i="5"/>
  <c r="DC156" i="5"/>
  <c r="U157" i="5"/>
  <c r="AF157" i="5"/>
  <c r="AQ157" i="5"/>
  <c r="BD157" i="5"/>
  <c r="BQ157" i="5"/>
  <c r="CD157" i="5"/>
  <c r="CQ157" i="5"/>
  <c r="CZ157" i="5"/>
  <c r="DC157" i="5"/>
  <c r="U158" i="5"/>
  <c r="AF158" i="5"/>
  <c r="AQ158" i="5"/>
  <c r="BD158" i="5"/>
  <c r="BQ158" i="5"/>
  <c r="CD158" i="5"/>
  <c r="CQ158" i="5"/>
  <c r="CZ158" i="5"/>
  <c r="DC158" i="5"/>
  <c r="U159" i="5"/>
  <c r="AF159" i="5"/>
  <c r="AQ159" i="5"/>
  <c r="BD159" i="5"/>
  <c r="BQ159" i="5"/>
  <c r="CD159" i="5"/>
  <c r="CQ159" i="5"/>
  <c r="CZ159" i="5"/>
  <c r="DC159" i="5"/>
  <c r="U160" i="5"/>
  <c r="AF160" i="5"/>
  <c r="AQ160" i="5"/>
  <c r="BD160" i="5"/>
  <c r="BQ160" i="5"/>
  <c r="CD160" i="5"/>
  <c r="CQ160" i="5"/>
  <c r="CZ160" i="5"/>
  <c r="DC160" i="5"/>
  <c r="U161" i="5"/>
  <c r="AF161" i="5"/>
  <c r="AQ161" i="5"/>
  <c r="BD161" i="5"/>
  <c r="BQ161" i="5"/>
  <c r="CD161" i="5"/>
  <c r="CQ161" i="5"/>
  <c r="CZ161" i="5"/>
  <c r="DC161" i="5"/>
  <c r="U162" i="5"/>
  <c r="AF162" i="5"/>
  <c r="AQ162" i="5"/>
  <c r="BD162" i="5"/>
  <c r="BQ162" i="5"/>
  <c r="CD162" i="5"/>
  <c r="CQ162" i="5"/>
  <c r="CZ162" i="5"/>
  <c r="DC162" i="5"/>
  <c r="U163" i="5"/>
  <c r="AF163" i="5"/>
  <c r="AQ163" i="5"/>
  <c r="BD163" i="5"/>
  <c r="BQ163" i="5"/>
  <c r="CD163" i="5"/>
  <c r="CQ163" i="5"/>
  <c r="CZ163" i="5"/>
  <c r="DC163" i="5"/>
  <c r="U164" i="5"/>
  <c r="AF164" i="5"/>
  <c r="AQ164" i="5"/>
  <c r="BD164" i="5"/>
  <c r="BQ164" i="5"/>
  <c r="CD164" i="5"/>
  <c r="CQ164" i="5"/>
  <c r="CZ164" i="5"/>
  <c r="DC164" i="5"/>
  <c r="U165" i="5"/>
  <c r="AF165" i="5"/>
  <c r="AQ165" i="5"/>
  <c r="BD165" i="5"/>
  <c r="BQ165" i="5"/>
  <c r="CD165" i="5"/>
  <c r="CQ165" i="5"/>
  <c r="CZ165" i="5"/>
  <c r="DC165" i="5"/>
  <c r="J166" i="5"/>
  <c r="L166" i="5"/>
  <c r="N166" i="5"/>
  <c r="P166" i="5"/>
  <c r="R166" i="5"/>
  <c r="T166" i="5"/>
  <c r="W166" i="5"/>
  <c r="AF166" i="5" s="1"/>
  <c r="Y166" i="5"/>
  <c r="AA166" i="5"/>
  <c r="AC166" i="5"/>
  <c r="AE166" i="5"/>
  <c r="AH166" i="5"/>
  <c r="AJ166" i="5"/>
  <c r="AL166" i="5"/>
  <c r="AN166" i="5"/>
  <c r="AP166" i="5"/>
  <c r="AS166" i="5"/>
  <c r="BD166" i="5" s="1"/>
  <c r="AU166" i="5"/>
  <c r="AW166" i="5"/>
  <c r="AY166" i="5"/>
  <c r="BA166" i="5"/>
  <c r="BC166" i="5"/>
  <c r="BF166" i="5"/>
  <c r="BH166" i="5"/>
  <c r="BJ166" i="5"/>
  <c r="BQ166" i="5" s="1"/>
  <c r="BL166" i="5"/>
  <c r="BN166" i="5"/>
  <c r="BP166" i="5"/>
  <c r="BS166" i="5"/>
  <c r="BU166" i="5"/>
  <c r="BW166" i="5"/>
  <c r="BY166" i="5"/>
  <c r="CD166" i="5" s="1"/>
  <c r="CA166" i="5"/>
  <c r="CC166" i="5"/>
  <c r="CF166" i="5"/>
  <c r="CH166" i="5"/>
  <c r="CJ166" i="5"/>
  <c r="CL166" i="5"/>
  <c r="CN166" i="5"/>
  <c r="CP166" i="5"/>
  <c r="CS166" i="5"/>
  <c r="CU166" i="5"/>
  <c r="CW166" i="5"/>
  <c r="CY166" i="5"/>
  <c r="CZ166" i="5"/>
  <c r="DB166" i="5"/>
  <c r="DC166" i="5"/>
  <c r="U167" i="5"/>
  <c r="AF167" i="5"/>
  <c r="AQ167" i="5"/>
  <c r="BD167" i="5"/>
  <c r="BQ167" i="5"/>
  <c r="CD167" i="5"/>
  <c r="CQ167" i="5"/>
  <c r="CZ167" i="5"/>
  <c r="DC167" i="5"/>
  <c r="DD167" i="5"/>
  <c r="U168" i="5"/>
  <c r="AF168" i="5"/>
  <c r="AQ168" i="5"/>
  <c r="BD168" i="5"/>
  <c r="BQ168" i="5"/>
  <c r="CD168" i="5"/>
  <c r="CQ168" i="5"/>
  <c r="CZ168" i="5"/>
  <c r="DC168" i="5"/>
  <c r="U169" i="5"/>
  <c r="AF169" i="5"/>
  <c r="AQ169" i="5"/>
  <c r="BD169" i="5"/>
  <c r="BQ169" i="5"/>
  <c r="CD169" i="5"/>
  <c r="CQ169" i="5"/>
  <c r="CZ169" i="5"/>
  <c r="DC169" i="5"/>
  <c r="U170" i="5"/>
  <c r="AF170" i="5"/>
  <c r="AQ170" i="5"/>
  <c r="BD170" i="5"/>
  <c r="BQ170" i="5"/>
  <c r="CD170" i="5"/>
  <c r="CQ170" i="5"/>
  <c r="CZ170" i="5"/>
  <c r="DC170" i="5"/>
  <c r="U171" i="5"/>
  <c r="AF171" i="5"/>
  <c r="AQ171" i="5"/>
  <c r="BD171" i="5"/>
  <c r="BQ171" i="5"/>
  <c r="CD171" i="5"/>
  <c r="CQ171" i="5"/>
  <c r="CZ171" i="5"/>
  <c r="DC171" i="5"/>
  <c r="DD171" i="5"/>
  <c r="U172" i="5"/>
  <c r="AF172" i="5"/>
  <c r="AQ172" i="5"/>
  <c r="BD172" i="5"/>
  <c r="BQ172" i="5"/>
  <c r="CD172" i="5"/>
  <c r="CQ172" i="5"/>
  <c r="CZ172" i="5"/>
  <c r="DC172" i="5"/>
  <c r="U173" i="5"/>
  <c r="AF173" i="5"/>
  <c r="AQ173" i="5"/>
  <c r="BD173" i="5"/>
  <c r="BQ173" i="5"/>
  <c r="CD173" i="5"/>
  <c r="CQ173" i="5"/>
  <c r="CZ173" i="5"/>
  <c r="DC173" i="5"/>
  <c r="U174" i="5"/>
  <c r="AF174" i="5"/>
  <c r="AQ174" i="5"/>
  <c r="BD174" i="5"/>
  <c r="BQ174" i="5"/>
  <c r="CD174" i="5"/>
  <c r="CQ174" i="5"/>
  <c r="CZ174" i="5"/>
  <c r="DC174" i="5"/>
  <c r="U175" i="5"/>
  <c r="AF175" i="5"/>
  <c r="AQ175" i="5"/>
  <c r="BD175" i="5"/>
  <c r="DD175" i="5" s="1"/>
  <c r="BQ175" i="5"/>
  <c r="CD175" i="5"/>
  <c r="CQ175" i="5"/>
  <c r="CZ175" i="5"/>
  <c r="DC175" i="5"/>
  <c r="U176" i="5"/>
  <c r="AF176" i="5"/>
  <c r="AQ176" i="5"/>
  <c r="BD176" i="5"/>
  <c r="BQ176" i="5"/>
  <c r="CD176" i="5"/>
  <c r="CQ176" i="5"/>
  <c r="CZ176" i="5"/>
  <c r="DC176" i="5"/>
  <c r="DD176" i="5"/>
  <c r="U177" i="5"/>
  <c r="AF177" i="5"/>
  <c r="AQ177" i="5"/>
  <c r="BD177" i="5"/>
  <c r="DD177" i="5" s="1"/>
  <c r="BQ177" i="5"/>
  <c r="CD177" i="5"/>
  <c r="CQ177" i="5"/>
  <c r="CZ177" i="5"/>
  <c r="DC177" i="5"/>
  <c r="U178" i="5"/>
  <c r="AF178" i="5"/>
  <c r="AQ178" i="5"/>
  <c r="BD178" i="5"/>
  <c r="BQ178" i="5"/>
  <c r="CD178" i="5"/>
  <c r="CQ178" i="5"/>
  <c r="CZ178" i="5"/>
  <c r="DC178" i="5"/>
  <c r="DD178" i="5"/>
  <c r="U179" i="5"/>
  <c r="AF179" i="5"/>
  <c r="AQ179" i="5"/>
  <c r="BD179" i="5"/>
  <c r="DD179" i="5" s="1"/>
  <c r="BQ179" i="5"/>
  <c r="CD179" i="5"/>
  <c r="CQ179" i="5"/>
  <c r="CZ179" i="5"/>
  <c r="DC179" i="5"/>
  <c r="U180" i="5"/>
  <c r="AF180" i="5"/>
  <c r="AQ180" i="5"/>
  <c r="BD180" i="5"/>
  <c r="BQ180" i="5"/>
  <c r="CD180" i="5"/>
  <c r="CQ180" i="5"/>
  <c r="CZ180" i="5"/>
  <c r="DC180" i="5"/>
  <c r="DD180" i="5"/>
  <c r="U181" i="5"/>
  <c r="AF181" i="5"/>
  <c r="AQ181" i="5"/>
  <c r="BD181" i="5"/>
  <c r="DD181" i="5" s="1"/>
  <c r="BQ181" i="5"/>
  <c r="CD181" i="5"/>
  <c r="CQ181" i="5"/>
  <c r="CZ181" i="5"/>
  <c r="DC181" i="5"/>
  <c r="U182" i="5"/>
  <c r="AF182" i="5"/>
  <c r="AQ182" i="5"/>
  <c r="BD182" i="5"/>
  <c r="BQ182" i="5"/>
  <c r="CD182" i="5"/>
  <c r="CQ182" i="5"/>
  <c r="CZ182" i="5"/>
  <c r="DC182" i="5"/>
  <c r="DD182" i="5"/>
  <c r="U183" i="5"/>
  <c r="AF183" i="5"/>
  <c r="AQ183" i="5"/>
  <c r="BD183" i="5"/>
  <c r="DD183" i="5" s="1"/>
  <c r="BQ183" i="5"/>
  <c r="CD183" i="5"/>
  <c r="CQ183" i="5"/>
  <c r="CZ183" i="5"/>
  <c r="DC183" i="5"/>
  <c r="U184" i="5"/>
  <c r="AF184" i="5"/>
  <c r="AQ184" i="5"/>
  <c r="BD184" i="5"/>
  <c r="BQ184" i="5"/>
  <c r="CD184" i="5"/>
  <c r="CQ184" i="5"/>
  <c r="CZ184" i="5"/>
  <c r="DC184" i="5"/>
  <c r="DD184" i="5"/>
  <c r="U185" i="5"/>
  <c r="AF185" i="5"/>
  <c r="AQ185" i="5"/>
  <c r="BD185" i="5"/>
  <c r="DD185" i="5" s="1"/>
  <c r="BQ185" i="5"/>
  <c r="CD185" i="5"/>
  <c r="CQ185" i="5"/>
  <c r="CZ185" i="5"/>
  <c r="DC185" i="5"/>
  <c r="J186" i="5"/>
  <c r="U186" i="5" s="1"/>
  <c r="L186" i="5"/>
  <c r="N186" i="5"/>
  <c r="P186" i="5"/>
  <c r="R186" i="5"/>
  <c r="T186" i="5"/>
  <c r="W186" i="5"/>
  <c r="AF186" i="5" s="1"/>
  <c r="Y186" i="5"/>
  <c r="AA186" i="5"/>
  <c r="AC186" i="5"/>
  <c r="AE186" i="5"/>
  <c r="AE191" i="5" s="1"/>
  <c r="AH186" i="5"/>
  <c r="AJ186" i="5"/>
  <c r="AL186" i="5"/>
  <c r="AN186" i="5"/>
  <c r="AP186" i="5"/>
  <c r="AS186" i="5"/>
  <c r="AS191" i="5" s="1"/>
  <c r="AU186" i="5"/>
  <c r="AW186" i="5"/>
  <c r="AW191" i="5" s="1"/>
  <c r="AY186" i="5"/>
  <c r="BA186" i="5"/>
  <c r="BC186" i="5"/>
  <c r="BF186" i="5"/>
  <c r="BH186" i="5"/>
  <c r="BJ186" i="5"/>
  <c r="BL186" i="5"/>
  <c r="BL191" i="5" s="1"/>
  <c r="BN186" i="5"/>
  <c r="BP186" i="5"/>
  <c r="BS186" i="5"/>
  <c r="CD186" i="5" s="1"/>
  <c r="BU186" i="5"/>
  <c r="BW186" i="5"/>
  <c r="BY186" i="5"/>
  <c r="CA186" i="5"/>
  <c r="CC186" i="5"/>
  <c r="CF186" i="5"/>
  <c r="CQ186" i="5" s="1"/>
  <c r="CH186" i="5"/>
  <c r="CJ186" i="5"/>
  <c r="CL186" i="5"/>
  <c r="CN186" i="5"/>
  <c r="CP186" i="5"/>
  <c r="CS186" i="5"/>
  <c r="CZ186" i="5" s="1"/>
  <c r="CU186" i="5"/>
  <c r="CW186" i="5"/>
  <c r="CW191" i="5" s="1"/>
  <c r="CY186" i="5"/>
  <c r="DB186" i="5"/>
  <c r="DC186" i="5"/>
  <c r="U187" i="5"/>
  <c r="AF187" i="5"/>
  <c r="AQ187" i="5"/>
  <c r="BD187" i="5"/>
  <c r="BQ187" i="5"/>
  <c r="CD187" i="5"/>
  <c r="CQ187" i="5"/>
  <c r="CZ187" i="5"/>
  <c r="DC187" i="5"/>
  <c r="U188" i="5"/>
  <c r="DD188" i="5" s="1"/>
  <c r="AF188" i="5"/>
  <c r="AQ188" i="5"/>
  <c r="BD188" i="5"/>
  <c r="BQ188" i="5"/>
  <c r="CD188" i="5"/>
  <c r="CQ188" i="5"/>
  <c r="CZ188" i="5"/>
  <c r="DC188" i="5"/>
  <c r="U189" i="5"/>
  <c r="AF189" i="5"/>
  <c r="AQ189" i="5"/>
  <c r="BD189" i="5"/>
  <c r="BQ189" i="5"/>
  <c r="CD189" i="5"/>
  <c r="CQ189" i="5"/>
  <c r="CZ189" i="5"/>
  <c r="DC189" i="5"/>
  <c r="J190" i="5"/>
  <c r="J191" i="5" s="1"/>
  <c r="U191" i="5" s="1"/>
  <c r="L190" i="5"/>
  <c r="N190" i="5"/>
  <c r="N191" i="5" s="1"/>
  <c r="P190" i="5"/>
  <c r="R190" i="5"/>
  <c r="T190" i="5"/>
  <c r="W190" i="5"/>
  <c r="Y190" i="5"/>
  <c r="Y191" i="5" s="1"/>
  <c r="AA190" i="5"/>
  <c r="AC190" i="5"/>
  <c r="AC191" i="5" s="1"/>
  <c r="AE190" i="5"/>
  <c r="AH190" i="5"/>
  <c r="AJ190" i="5"/>
  <c r="AJ191" i="5" s="1"/>
  <c r="AL190" i="5"/>
  <c r="AN190" i="5"/>
  <c r="AN191" i="5" s="1"/>
  <c r="AP190" i="5"/>
  <c r="AQ190" i="5"/>
  <c r="AS190" i="5"/>
  <c r="AU190" i="5"/>
  <c r="AW190" i="5"/>
  <c r="AY190" i="5"/>
  <c r="AY191" i="5" s="1"/>
  <c r="BA190" i="5"/>
  <c r="BC190" i="5"/>
  <c r="BC191" i="5" s="1"/>
  <c r="BF190" i="5"/>
  <c r="BF191" i="5" s="1"/>
  <c r="BH190" i="5"/>
  <c r="BH191" i="5" s="1"/>
  <c r="BJ190" i="5"/>
  <c r="BL190" i="5"/>
  <c r="BN190" i="5"/>
  <c r="BN191" i="5" s="1"/>
  <c r="BP190" i="5"/>
  <c r="BP191" i="5" s="1"/>
  <c r="BS190" i="5"/>
  <c r="BU190" i="5"/>
  <c r="BU191" i="5" s="1"/>
  <c r="BW190" i="5"/>
  <c r="BW191" i="5" s="1"/>
  <c r="BY190" i="5"/>
  <c r="CA190" i="5"/>
  <c r="CC190" i="5"/>
  <c r="CF190" i="5"/>
  <c r="CH190" i="5"/>
  <c r="CJ190" i="5"/>
  <c r="CL190" i="5"/>
  <c r="CL191" i="5" s="1"/>
  <c r="CN190" i="5"/>
  <c r="CP190" i="5"/>
  <c r="CS190" i="5"/>
  <c r="CS191" i="5" s="1"/>
  <c r="CZ191" i="5" s="1"/>
  <c r="CU190" i="5"/>
  <c r="CW190" i="5"/>
  <c r="CY190" i="5"/>
  <c r="CZ190" i="5"/>
  <c r="DB190" i="5"/>
  <c r="DC190" i="5" s="1"/>
  <c r="L191" i="5"/>
  <c r="R191" i="5"/>
  <c r="T191" i="5"/>
  <c r="W191" i="5"/>
  <c r="AH191" i="5"/>
  <c r="AP191" i="5"/>
  <c r="BA191" i="5"/>
  <c r="BJ191" i="5"/>
  <c r="BS191" i="5"/>
  <c r="CD191" i="5" s="1"/>
  <c r="CA191" i="5"/>
  <c r="CC191" i="5"/>
  <c r="CF191" i="5"/>
  <c r="CJ191" i="5"/>
  <c r="CN191" i="5"/>
  <c r="CU191" i="5"/>
  <c r="CY191" i="5"/>
  <c r="DB191" i="5"/>
  <c r="DC191" i="5" s="1"/>
  <c r="BQ189" i="6" l="1"/>
  <c r="DD188" i="6"/>
  <c r="CZ104" i="6"/>
  <c r="DD103" i="6"/>
  <c r="CQ189" i="6"/>
  <c r="AF104" i="6"/>
  <c r="DD104" i="6" s="1"/>
  <c r="U189" i="6"/>
  <c r="CQ104" i="6"/>
  <c r="AF189" i="6"/>
  <c r="BD104" i="6"/>
  <c r="AQ189" i="6"/>
  <c r="BQ104" i="6"/>
  <c r="BQ191" i="5"/>
  <c r="CQ191" i="5"/>
  <c r="BD191" i="5"/>
  <c r="U190" i="5"/>
  <c r="BD186" i="5"/>
  <c r="DD156" i="5"/>
  <c r="DD152" i="5"/>
  <c r="DD135" i="5"/>
  <c r="DD38" i="5"/>
  <c r="DD31" i="5"/>
  <c r="DD26" i="5"/>
  <c r="DD22" i="5"/>
  <c r="DD14" i="5"/>
  <c r="CD190" i="5"/>
  <c r="DD164" i="5"/>
  <c r="DD160" i="5"/>
  <c r="U105" i="5"/>
  <c r="J106" i="5"/>
  <c r="DD81" i="5"/>
  <c r="DD69" i="5"/>
  <c r="CQ190" i="5"/>
  <c r="DD187" i="5"/>
  <c r="DD174" i="5"/>
  <c r="DD165" i="5"/>
  <c r="DD161" i="5"/>
  <c r="DD157" i="5"/>
  <c r="DD153" i="5"/>
  <c r="BQ148" i="5"/>
  <c r="DD147" i="5"/>
  <c r="DD142" i="5"/>
  <c r="DD131" i="5"/>
  <c r="BD130" i="5"/>
  <c r="DD118" i="5"/>
  <c r="BH106" i="5"/>
  <c r="BQ106" i="5" s="1"/>
  <c r="BQ105" i="5"/>
  <c r="DD98" i="5"/>
  <c r="DD82" i="5"/>
  <c r="DD70" i="5"/>
  <c r="DD54" i="5"/>
  <c r="DD46" i="5"/>
  <c r="DD39" i="5"/>
  <c r="BQ27" i="5"/>
  <c r="U27" i="5"/>
  <c r="CD23" i="5"/>
  <c r="DD15" i="5"/>
  <c r="U166" i="5"/>
  <c r="DD162" i="5"/>
  <c r="DD158" i="5"/>
  <c r="DD154" i="5"/>
  <c r="DD149" i="5"/>
  <c r="DD143" i="5"/>
  <c r="DD138" i="5"/>
  <c r="DD119" i="5"/>
  <c r="CU106" i="5"/>
  <c r="CZ105" i="5"/>
  <c r="BD101" i="5"/>
  <c r="DD89" i="5"/>
  <c r="DD61" i="5"/>
  <c r="DD47" i="5"/>
  <c r="CD20" i="5"/>
  <c r="AL191" i="5"/>
  <c r="AA191" i="5"/>
  <c r="AF191" i="5" s="1"/>
  <c r="DD191" i="5" s="1"/>
  <c r="AF190" i="5"/>
  <c r="BQ186" i="5"/>
  <c r="DD173" i="5"/>
  <c r="DD170" i="5"/>
  <c r="AQ191" i="5"/>
  <c r="BQ190" i="5"/>
  <c r="BD190" i="5"/>
  <c r="DD189" i="5"/>
  <c r="AQ186" i="5"/>
  <c r="DD186" i="5" s="1"/>
  <c r="DD169" i="5"/>
  <c r="CQ166" i="5"/>
  <c r="AQ166" i="5"/>
  <c r="DD163" i="5"/>
  <c r="DD159" i="5"/>
  <c r="DD155" i="5"/>
  <c r="CD148" i="5"/>
  <c r="U148" i="5"/>
  <c r="DD139" i="5"/>
  <c r="DD134" i="5"/>
  <c r="BQ130" i="5"/>
  <c r="BD126" i="5"/>
  <c r="AF123" i="5"/>
  <c r="DC105" i="5"/>
  <c r="DB106" i="5"/>
  <c r="DC106" i="5" s="1"/>
  <c r="BC106" i="5"/>
  <c r="AU106" i="5"/>
  <c r="DD104" i="5"/>
  <c r="DD90" i="5"/>
  <c r="DD62" i="5"/>
  <c r="CD52" i="5"/>
  <c r="BS106" i="5"/>
  <c r="CD106" i="5" s="1"/>
  <c r="DD30" i="5"/>
  <c r="CD25" i="5"/>
  <c r="DD21" i="5"/>
  <c r="DD172" i="5"/>
  <c r="DD141" i="5"/>
  <c r="DD133" i="5"/>
  <c r="AF130" i="5"/>
  <c r="DD130" i="5" s="1"/>
  <c r="AQ128" i="5"/>
  <c r="CQ126" i="5"/>
  <c r="DD125" i="5"/>
  <c r="CQ123" i="5"/>
  <c r="BD123" i="5"/>
  <c r="DD121" i="5"/>
  <c r="DD113" i="5"/>
  <c r="CS106" i="5"/>
  <c r="CJ106" i="5"/>
  <c r="AF105" i="5"/>
  <c r="P106" i="5"/>
  <c r="CQ101" i="5"/>
  <c r="DD100" i="5"/>
  <c r="DD92" i="5"/>
  <c r="DD84" i="5"/>
  <c r="AQ76" i="5"/>
  <c r="DD72" i="5"/>
  <c r="DD64" i="5"/>
  <c r="DD56" i="5"/>
  <c r="DD49" i="5"/>
  <c r="DD41" i="5"/>
  <c r="DD33" i="5"/>
  <c r="DD17" i="5"/>
  <c r="DD9" i="5"/>
  <c r="CQ128" i="5"/>
  <c r="BD128" i="5"/>
  <c r="AQ126" i="5"/>
  <c r="U126" i="5"/>
  <c r="U123" i="5"/>
  <c r="DD123" i="5" s="1"/>
  <c r="DD115" i="5"/>
  <c r="CY106" i="5"/>
  <c r="AQ105" i="5"/>
  <c r="AL106" i="5"/>
  <c r="AQ106" i="5" s="1"/>
  <c r="AQ101" i="5"/>
  <c r="U101" i="5"/>
  <c r="DD94" i="5"/>
  <c r="DD86" i="5"/>
  <c r="DD78" i="5"/>
  <c r="CQ76" i="5"/>
  <c r="BD76" i="5"/>
  <c r="DD74" i="5"/>
  <c r="DD66" i="5"/>
  <c r="DD58" i="5"/>
  <c r="CQ52" i="5"/>
  <c r="DD51" i="5"/>
  <c r="DD43" i="5"/>
  <c r="DD35" i="5"/>
  <c r="AQ27" i="5"/>
  <c r="CQ25" i="5"/>
  <c r="DD24" i="5"/>
  <c r="CZ23" i="5"/>
  <c r="BQ23" i="5"/>
  <c r="AF23" i="5"/>
  <c r="DD23" i="5" s="1"/>
  <c r="CQ20" i="5"/>
  <c r="DD19" i="5"/>
  <c r="DD11" i="5"/>
  <c r="DD168" i="5"/>
  <c r="DD151" i="5"/>
  <c r="DD145" i="5"/>
  <c r="DD137" i="5"/>
  <c r="U128" i="5"/>
  <c r="DD128" i="5" s="1"/>
  <c r="CD126" i="5"/>
  <c r="DD117" i="5"/>
  <c r="CF106" i="5"/>
  <c r="CQ106" i="5" s="1"/>
  <c r="CQ105" i="5"/>
  <c r="BD105" i="5"/>
  <c r="AS106" i="5"/>
  <c r="BD106" i="5" s="1"/>
  <c r="DD103" i="5"/>
  <c r="CD101" i="5"/>
  <c r="DD96" i="5"/>
  <c r="DD88" i="5"/>
  <c r="DD80" i="5"/>
  <c r="U76" i="5"/>
  <c r="DD76" i="5" s="1"/>
  <c r="DD68" i="5"/>
  <c r="DD60" i="5"/>
  <c r="CZ52" i="5"/>
  <c r="AQ52" i="5"/>
  <c r="U52" i="5"/>
  <c r="DD52" i="5" s="1"/>
  <c r="DD45" i="5"/>
  <c r="DD37" i="5"/>
  <c r="DD29" i="5"/>
  <c r="CQ27" i="5"/>
  <c r="BD27" i="5"/>
  <c r="CZ25" i="5"/>
  <c r="AQ25" i="5"/>
  <c r="U25" i="5"/>
  <c r="DD25" i="5" s="1"/>
  <c r="CZ20" i="5"/>
  <c r="AQ20" i="5"/>
  <c r="U20" i="5"/>
  <c r="DD20" i="5" s="1"/>
  <c r="DD13" i="5"/>
  <c r="DD189" i="6" l="1"/>
  <c r="DD101" i="5"/>
  <c r="DD105" i="5"/>
  <c r="DD148" i="5"/>
  <c r="DD27" i="5"/>
  <c r="DD190" i="5"/>
  <c r="DD126" i="5"/>
  <c r="CZ106" i="5"/>
  <c r="DD166" i="5"/>
  <c r="U106" i="5"/>
  <c r="DD106" i="5" s="1"/>
</calcChain>
</file>

<file path=xl/sharedStrings.xml><?xml version="1.0" encoding="utf-8"?>
<sst xmlns="http://schemas.openxmlformats.org/spreadsheetml/2006/main" count="3816" uniqueCount="169">
  <si>
    <t>Daily Input/Output plan</t>
  </si>
  <si>
    <t>Approved</t>
  </si>
  <si>
    <t>Checked</t>
  </si>
  <si>
    <t>Prepared</t>
  </si>
  <si>
    <t>DailyInputPlan + TimelyInputPlan</t>
  </si>
  <si>
    <t>Datafile1 : Run File : (55C1) 1.PDC_Daily_input_plan_(ICD)+Drum.xlsm</t>
  </si>
  <si>
    <t>Datafile2 : Run File : (55C1) 2.PDC_Timely_input_plan_By_BC_(ICD)+Drum.xlsm</t>
  </si>
  <si>
    <t>UpdDate : 2020-0902 09:47:48</t>
  </si>
  <si>
    <t>S</t>
  </si>
  <si>
    <t>Q</t>
  </si>
  <si>
    <t>Input</t>
  </si>
  <si>
    <t>Aug</t>
  </si>
  <si>
    <t/>
  </si>
  <si>
    <t>Sep</t>
  </si>
  <si>
    <t>Oct</t>
  </si>
  <si>
    <t>Mon</t>
  </si>
  <si>
    <t>Tue</t>
  </si>
  <si>
    <t>Wed</t>
  </si>
  <si>
    <t>Thu</t>
  </si>
  <si>
    <t>Fri</t>
  </si>
  <si>
    <t>Sat</t>
  </si>
  <si>
    <t>Weekly</t>
  </si>
  <si>
    <t>CD_BLOCK</t>
  </si>
  <si>
    <t>NO_CELL_GR</t>
  </si>
  <si>
    <t>NO_CELL</t>
  </si>
  <si>
    <t>D2</t>
  </si>
  <si>
    <t>SD3</t>
  </si>
  <si>
    <t>SU5</t>
  </si>
  <si>
    <t>NO_PARTS</t>
  </si>
  <si>
    <t>NM_PARTS_ENG</t>
  </si>
  <si>
    <t>total</t>
  </si>
  <si>
    <t>G-Total</t>
  </si>
  <si>
    <t>55C1</t>
  </si>
  <si>
    <t>TA04</t>
  </si>
  <si>
    <t>FCN</t>
  </si>
  <si>
    <t>0166C007CA</t>
  </si>
  <si>
    <t>SUPER G3 FAX BD-AS2 US</t>
  </si>
  <si>
    <t>1</t>
  </si>
  <si>
    <t>3</t>
  </si>
  <si>
    <t>1633C006AA</t>
  </si>
  <si>
    <t>SUPER G3 FAX BD-AV2 US</t>
  </si>
  <si>
    <t>2</t>
  </si>
  <si>
    <t>1633C009AA</t>
  </si>
  <si>
    <t>SUPER G3 FAX BD-AV2 CN</t>
  </si>
  <si>
    <t>1633C010AA</t>
  </si>
  <si>
    <t>SUPER G3 FAX BD-AV2 TW</t>
  </si>
  <si>
    <t>4</t>
  </si>
  <si>
    <t>1633C011AA</t>
  </si>
  <si>
    <t>SUPER G3 FAX BD-AV3 EU</t>
  </si>
  <si>
    <t>5</t>
  </si>
  <si>
    <t>1633C012AA</t>
  </si>
  <si>
    <t>SUPER G3 FAX BD-AV3 AS</t>
  </si>
  <si>
    <t>3284C001AA</t>
  </si>
  <si>
    <t>SUPER G3 FAX BD-AZ1 US</t>
  </si>
  <si>
    <t>6</t>
  </si>
  <si>
    <t>3284C002AA</t>
  </si>
  <si>
    <t>SUPER G3 FAX BD-AZ1 EU</t>
  </si>
  <si>
    <t>3284C003AA</t>
  </si>
  <si>
    <t>SUPER G3 FAX BD-AZ1 AS</t>
  </si>
  <si>
    <t>3284C004AA</t>
  </si>
  <si>
    <t>SUPER G3 FAX BD-AZ1 CN</t>
  </si>
  <si>
    <t>3284C005AA</t>
  </si>
  <si>
    <t>SUPER G3 FAX BD-AZ1 TW</t>
  </si>
  <si>
    <t>FCN Total</t>
  </si>
  <si>
    <t>TA07</t>
  </si>
  <si>
    <t>FCQ</t>
  </si>
  <si>
    <t>1428C002AA</t>
  </si>
  <si>
    <t>DADF-AV1 INCH/AB/K</t>
  </si>
  <si>
    <t>3813C001AA</t>
  </si>
  <si>
    <t>DADF-BA1 INCH/AB/K</t>
  </si>
  <si>
    <t>FCQ Total</t>
  </si>
  <si>
    <t>TA09</t>
  </si>
  <si>
    <t>FCS</t>
  </si>
  <si>
    <t>8952B001AA</t>
  </si>
  <si>
    <t>3 WAY UNIT-D1</t>
  </si>
  <si>
    <t>FCS Total</t>
  </si>
  <si>
    <t>TA10</t>
  </si>
  <si>
    <t>FCT</t>
  </si>
  <si>
    <t>1303C001BA</t>
  </si>
  <si>
    <t>BLE CONNECTION KIT-A1</t>
  </si>
  <si>
    <t>FCT Total</t>
  </si>
  <si>
    <t>TC01</t>
  </si>
  <si>
    <t>FCA</t>
  </si>
  <si>
    <t>3856C002AA</t>
  </si>
  <si>
    <t>iR-ADV C3730i 120V</t>
  </si>
  <si>
    <t>7</t>
  </si>
  <si>
    <t>3856C005AA</t>
  </si>
  <si>
    <t>iR-ADV C3730i EUR 230V</t>
  </si>
  <si>
    <t>3856C006AA</t>
  </si>
  <si>
    <t>iR-ADV C3730i 230V</t>
  </si>
  <si>
    <t>3856C012AA</t>
  </si>
  <si>
    <t>iR-ADV C3730i AU 230V</t>
  </si>
  <si>
    <t>3856C019AA</t>
  </si>
  <si>
    <t>iR-ADV C3730F 100V</t>
  </si>
  <si>
    <t>8</t>
  </si>
  <si>
    <t>3857C002AA</t>
  </si>
  <si>
    <t>iR-ADV C3725i 120V</t>
  </si>
  <si>
    <t>3857C005AA</t>
  </si>
  <si>
    <t>iR-ADV C3725i EUR 230V</t>
  </si>
  <si>
    <t>3857C006AA</t>
  </si>
  <si>
    <t>iR-ADV C3725i 230V</t>
  </si>
  <si>
    <t>3857C008AA</t>
  </si>
  <si>
    <t>iR-ADV C3725 CN 220V</t>
  </si>
  <si>
    <t>3857C009AA</t>
  </si>
  <si>
    <t>iR-ADV C3725 KR 220V</t>
  </si>
  <si>
    <t>3857C010AA</t>
  </si>
  <si>
    <t>iR-ADV C3725i TW 120V</t>
  </si>
  <si>
    <t>3858C001AA</t>
  </si>
  <si>
    <t>iR-ADV C3720F 100V</t>
  </si>
  <si>
    <t>3858C005AA</t>
  </si>
  <si>
    <t>iR-ADV C3720i EUR 230V</t>
  </si>
  <si>
    <t>3858C006AA</t>
  </si>
  <si>
    <t>iR-ADV C3720i 230V</t>
  </si>
  <si>
    <t>3858C008AA</t>
  </si>
  <si>
    <t>iR-ADV C3720 CN 220V</t>
  </si>
  <si>
    <t>3858C012AA</t>
  </si>
  <si>
    <t>iR-ADV C3720i AU 230V</t>
  </si>
  <si>
    <t>FM1-W620-000</t>
  </si>
  <si>
    <t>UNIT_JHB_US30G</t>
  </si>
  <si>
    <t>FCA Total</t>
  </si>
  <si>
    <t>FCB</t>
  </si>
  <si>
    <t>3652C006AA</t>
  </si>
  <si>
    <t>iR C3120 230V</t>
  </si>
  <si>
    <t>3652C007AA</t>
  </si>
  <si>
    <t>iR C3120 IND 230V</t>
  </si>
  <si>
    <t>3653C003AA</t>
  </si>
  <si>
    <t>iR C3125i LTN 120V</t>
  </si>
  <si>
    <t>3653C004AA</t>
  </si>
  <si>
    <t>iR C3125i LTN 230V</t>
  </si>
  <si>
    <t>3653C005AA</t>
  </si>
  <si>
    <t>iR C3125i EUR 230V</t>
  </si>
  <si>
    <t>3653C008AA</t>
  </si>
  <si>
    <t>iR C3125 CN 220V</t>
  </si>
  <si>
    <t>3653C009AA</t>
  </si>
  <si>
    <t>iR C3125 KR 220V</t>
  </si>
  <si>
    <t>9</t>
  </si>
  <si>
    <t>3858C007AA</t>
  </si>
  <si>
    <t>iR-ADV C3720 IND 230V</t>
  </si>
  <si>
    <t>3858C009AA</t>
  </si>
  <si>
    <t>iR-ADV C3720 KR 220V</t>
  </si>
  <si>
    <t>3860C008AA</t>
  </si>
  <si>
    <t>iR C3120L CN 220V</t>
  </si>
  <si>
    <t>FM2-B125-000</t>
  </si>
  <si>
    <t>UNIT_WHB_CN20_OEM</t>
  </si>
  <si>
    <t>FCB Total</t>
  </si>
  <si>
    <t>FCC</t>
  </si>
  <si>
    <t>3856C001AA</t>
  </si>
  <si>
    <t>3856C008AA</t>
  </si>
  <si>
    <t>iR-ADV C3730 CN 220V</t>
  </si>
  <si>
    <t>3856C009AA</t>
  </si>
  <si>
    <t>iR-ADV C3730 KR 220V</t>
  </si>
  <si>
    <t>3857C004AA</t>
  </si>
  <si>
    <t>iR-ADV C3725i LTN 230V</t>
  </si>
  <si>
    <t>3858C010AA</t>
  </si>
  <si>
    <t>iR-ADV C3720i TW 120V</t>
  </si>
  <si>
    <t>FCC Total</t>
  </si>
  <si>
    <t>TD01</t>
  </si>
  <si>
    <t>FCZ</t>
  </si>
  <si>
    <t>8528B001AA</t>
  </si>
  <si>
    <t>NPG-67 DRUM UNIT</t>
  </si>
  <si>
    <t>8528B003AA</t>
  </si>
  <si>
    <t>C-EXV 49 DRUM UNIT</t>
  </si>
  <si>
    <t>8528B004AA</t>
  </si>
  <si>
    <t>GPR-53 DRUM UNIT</t>
  </si>
  <si>
    <t>FCZ Total</t>
  </si>
  <si>
    <t>55C1 Total</t>
  </si>
  <si>
    <t>Output</t>
  </si>
  <si>
    <t>UpdDate : 2020-0902 10:09:14</t>
  </si>
  <si>
    <t>UpdDate : 2020-0902 10:18:42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</si>
</sst>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8">
    <font>
      <sz val="11"/>
      <color theme="1"/>
      <name val="Calibri"/>
      <family val="2"/>
      <scheme val="minor"/>
    </font>
    <font>
      <b/>
      <sz val="20"/>
      <color theme="1"/>
      <name val="Century"/>
      <family val="1"/>
    </font>
    <font>
      <b/>
      <sz val="1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FFFF0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65">
    <xf numFmtId="0" fontId="0" fillId="0" borderId="0" xfId="0"/>
    <xf numFmtId="38" fontId="0" fillId="3" borderId="1" xfId="1" applyFont="1" applyFill="1" applyBorder="1">
      <alignment vertical="center"/>
    </xf>
    <xf numFmtId="38" fontId="0" fillId="3" borderId="6" xfId="1" applyFont="1" applyFill="1" applyBorder="1">
      <alignment vertical="center"/>
    </xf>
    <xf numFmtId="38" fontId="0" fillId="7" borderId="1" xfId="1" applyFont="1" applyFill="1" applyBorder="1">
      <alignment vertical="center"/>
    </xf>
    <xf numFmtId="38" fontId="0" fillId="3" borderId="5" xfId="1" applyFont="1" applyFill="1" applyBorder="1">
      <alignment vertical="center"/>
    </xf>
    <xf numFmtId="38" fontId="0" fillId="3" borderId="7" xfId="1" applyFont="1" applyFill="1" applyBorder="1">
      <alignment vertical="center"/>
    </xf>
    <xf numFmtId="38" fontId="0" fillId="7" borderId="6" xfId="1" applyFont="1" applyFill="1" applyBorder="1">
      <alignment vertical="center"/>
    </xf>
    <xf numFmtId="38" fontId="0" fillId="9" borderId="1" xfId="1" applyFont="1" applyFill="1" applyBorder="1">
      <alignment vertical="center"/>
    </xf>
    <xf numFmtId="0" fontId="6" fillId="0" borderId="0" xfId="2">
      <alignment vertical="center"/>
    </xf>
    <xf numFmtId="0" fontId="6" fillId="0" borderId="0" xfId="2" applyAlignment="1">
      <alignment vertical="center" shrinkToFit="1"/>
    </xf>
    <xf numFmtId="0" fontId="6" fillId="2" borderId="1" xfId="2" applyFill="1" applyBorder="1">
      <alignment vertical="center"/>
    </xf>
    <xf numFmtId="0" fontId="6" fillId="9" borderId="1" xfId="2" applyFill="1" applyBorder="1" applyAlignment="1">
      <alignment vertical="center" shrinkToFit="1"/>
    </xf>
    <xf numFmtId="0" fontId="6" fillId="9" borderId="4" xfId="2" applyFill="1" applyBorder="1">
      <alignment vertical="center"/>
    </xf>
    <xf numFmtId="0" fontId="6" fillId="9" borderId="4" xfId="2" applyFill="1" applyBorder="1" applyAlignment="1">
      <alignment vertical="center" shrinkToFit="1"/>
    </xf>
    <xf numFmtId="0" fontId="6" fillId="9" borderId="3" xfId="2" applyFill="1" applyBorder="1">
      <alignment vertical="center"/>
    </xf>
    <xf numFmtId="0" fontId="6" fillId="9" borderId="2" xfId="2" applyFill="1" applyBorder="1">
      <alignment vertical="center"/>
    </xf>
    <xf numFmtId="0" fontId="6" fillId="2" borderId="6" xfId="2" applyFill="1" applyBorder="1">
      <alignment vertical="center"/>
    </xf>
    <xf numFmtId="0" fontId="6" fillId="7" borderId="6" xfId="2" applyFill="1" applyBorder="1" applyAlignment="1">
      <alignment vertical="center" shrinkToFit="1"/>
    </xf>
    <xf numFmtId="0" fontId="6" fillId="7" borderId="12" xfId="2" applyFill="1" applyBorder="1">
      <alignment vertical="center"/>
    </xf>
    <xf numFmtId="0" fontId="6" fillId="7" borderId="11" xfId="2" applyFill="1" applyBorder="1">
      <alignment vertical="center"/>
    </xf>
    <xf numFmtId="0" fontId="6" fillId="7" borderId="10" xfId="2" applyFill="1" applyBorder="1">
      <alignment vertical="center"/>
    </xf>
    <xf numFmtId="0" fontId="6" fillId="0" borderId="9" xfId="2" applyBorder="1">
      <alignment vertical="center"/>
    </xf>
    <xf numFmtId="0" fontId="6" fillId="0" borderId="7" xfId="2" applyBorder="1">
      <alignment vertical="center"/>
    </xf>
    <xf numFmtId="0" fontId="6" fillId="0" borderId="6" xfId="2" applyBorder="1" applyAlignment="1">
      <alignment vertical="center" shrinkToFit="1"/>
    </xf>
    <xf numFmtId="0" fontId="6" fillId="0" borderId="6" xfId="2" applyBorder="1">
      <alignment vertical="center"/>
    </xf>
    <xf numFmtId="0" fontId="6" fillId="0" borderId="1" xfId="2" applyBorder="1" applyAlignment="1">
      <alignment vertical="center" shrinkToFit="1"/>
    </xf>
    <xf numFmtId="0" fontId="6" fillId="0" borderId="1" xfId="2" applyBorder="1">
      <alignment vertical="center"/>
    </xf>
    <xf numFmtId="0" fontId="6" fillId="2" borderId="5" xfId="2" applyFill="1" applyBorder="1">
      <alignment vertical="center"/>
    </xf>
    <xf numFmtId="0" fontId="6" fillId="0" borderId="5" xfId="2" applyBorder="1" applyAlignment="1">
      <alignment vertical="center" shrinkToFit="1"/>
    </xf>
    <xf numFmtId="0" fontId="6" fillId="0" borderId="5" xfId="2" applyBorder="1">
      <alignment vertical="center"/>
    </xf>
    <xf numFmtId="0" fontId="6" fillId="7" borderId="1" xfId="2" applyFill="1" applyBorder="1" applyAlignment="1">
      <alignment vertical="center" shrinkToFit="1"/>
    </xf>
    <xf numFmtId="0" fontId="6" fillId="7" borderId="4" xfId="2" applyFill="1" applyBorder="1">
      <alignment vertical="center"/>
    </xf>
    <xf numFmtId="0" fontId="6" fillId="7" borderId="3" xfId="2" applyFill="1" applyBorder="1">
      <alignment vertical="center"/>
    </xf>
    <xf numFmtId="0" fontId="6" fillId="7" borderId="2" xfId="2" applyFill="1" applyBorder="1">
      <alignment vertical="center"/>
    </xf>
    <xf numFmtId="0" fontId="6" fillId="0" borderId="8" xfId="2" applyBorder="1">
      <alignment vertical="center"/>
    </xf>
    <xf numFmtId="0" fontId="6" fillId="2" borderId="7" xfId="2" applyFill="1" applyBorder="1">
      <alignment vertical="center"/>
    </xf>
    <xf numFmtId="0" fontId="6" fillId="0" borderId="7" xfId="2" applyBorder="1" applyAlignment="1">
      <alignment vertical="center" shrinkToFit="1"/>
    </xf>
    <xf numFmtId="0" fontId="6" fillId="3" borderId="1" xfId="2" applyFill="1" applyBorder="1">
      <alignment vertical="center"/>
    </xf>
    <xf numFmtId="164" fontId="6" fillId="2" borderId="1" xfId="2" applyNumberFormat="1" applyFill="1" applyBorder="1">
      <alignment vertical="center"/>
    </xf>
    <xf numFmtId="164" fontId="6" fillId="4" borderId="4" xfId="2" applyNumberFormat="1" applyFill="1" applyBorder="1" applyAlignment="1">
      <alignment horizontal="center" vertical="center" shrinkToFit="1"/>
    </xf>
    <xf numFmtId="164" fontId="6" fillId="4" borderId="2" xfId="2" applyNumberFormat="1" applyFill="1" applyBorder="1" applyAlignment="1">
      <alignment horizontal="center" vertical="center" shrinkToFit="1"/>
    </xf>
    <xf numFmtId="0" fontId="6" fillId="4" borderId="5" xfId="2" applyFill="1" applyBorder="1">
      <alignment vertical="center"/>
    </xf>
    <xf numFmtId="0" fontId="4" fillId="5" borderId="5" xfId="2" applyFont="1" applyFill="1" applyBorder="1">
      <alignment vertical="center"/>
    </xf>
    <xf numFmtId="0" fontId="6" fillId="0" borderId="4" xfId="2" applyBorder="1" applyAlignment="1">
      <alignment horizontal="center" vertical="center" shrinkToFit="1"/>
    </xf>
    <xf numFmtId="0" fontId="6" fillId="0" borderId="2" xfId="2" applyBorder="1" applyAlignment="1">
      <alignment horizontal="center" vertical="center" shrinkToFit="1"/>
    </xf>
    <xf numFmtId="0" fontId="6" fillId="0" borderId="4" xfId="2" applyBorder="1">
      <alignment vertical="center"/>
    </xf>
    <xf numFmtId="0" fontId="6" fillId="0" borderId="3" xfId="2" applyBorder="1">
      <alignment vertical="center"/>
    </xf>
    <xf numFmtId="0" fontId="6" fillId="0" borderId="2" xfId="2" applyBorder="1">
      <alignment vertical="center"/>
    </xf>
    <xf numFmtId="0" fontId="7" fillId="0" borderId="0" xfId="2" applyFont="1">
      <alignment vertical="center"/>
    </xf>
    <xf numFmtId="0" fontId="6" fillId="0" borderId="6" xfId="2" applyFill="1" applyBorder="1">
      <alignment vertical="center"/>
    </xf>
    <xf numFmtId="0" fontId="5" fillId="6" borderId="6" xfId="2" quotePrefix="1" applyFont="1" applyFill="1" applyBorder="1">
      <alignment vertical="center"/>
    </xf>
    <xf numFmtId="0" fontId="6" fillId="0" borderId="1" xfId="2" applyFill="1" applyBorder="1">
      <alignment vertical="center"/>
    </xf>
    <xf numFmtId="0" fontId="5" fillId="6" borderId="1" xfId="2" quotePrefix="1" applyFont="1" applyFill="1" applyBorder="1">
      <alignment vertical="center"/>
    </xf>
    <xf numFmtId="0" fontId="5" fillId="6" borderId="5" xfId="2" quotePrefix="1" applyFont="1" applyFill="1" applyBorder="1">
      <alignment vertical="center"/>
    </xf>
    <xf numFmtId="0" fontId="6" fillId="0" borderId="5" xfId="2" applyFill="1" applyBorder="1">
      <alignment vertical="center"/>
    </xf>
    <xf numFmtId="0" fontId="6" fillId="8" borderId="1" xfId="2" applyFill="1" applyBorder="1">
      <alignment vertical="center"/>
    </xf>
    <xf numFmtId="0" fontId="6" fillId="8" borderId="5" xfId="2" applyFill="1" applyBorder="1">
      <alignment vertical="center"/>
    </xf>
    <xf numFmtId="0" fontId="6" fillId="0" borderId="7" xfId="2" applyFill="1" applyBorder="1">
      <alignment vertical="center"/>
    </xf>
    <xf numFmtId="0" fontId="5" fillId="6" borderId="7" xfId="2" quotePrefix="1" applyFont="1" applyFill="1" applyBorder="1">
      <alignment vertical="center"/>
    </xf>
    <xf numFmtId="0" fontId="3" fillId="0" borderId="0" xfId="2" applyFont="1">
      <alignment vertical="center"/>
    </xf>
    <xf numFmtId="0" fontId="6" fillId="0" borderId="0" xfId="2" applyBorder="1" applyAlignment="1">
      <alignment vertical="center"/>
    </xf>
    <xf numFmtId="0" fontId="6" fillId="0" borderId="1" xfId="2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1" fillId="0" borderId="0" xfId="2" applyFont="1" applyBorder="1" applyAlignment="1">
      <alignment vertical="center"/>
    </xf>
    <xf numFmtId="0" fontId="6" fillId="8" borderId="6" xfId="2" applyFill="1" applyBorder="1">
      <alignment vertical="center"/>
    </xf>
  </cellXfs>
  <cellStyles count="3">
    <cellStyle name="Comma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184659</xdr:rowOff>
    </xdr:from>
    <xdr:to>
      <xdr:col>14</xdr:col>
      <xdr:colOff>27461</xdr:colOff>
      <xdr:row>31</xdr:row>
      <xdr:rowOff>151592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84659"/>
          <a:ext cx="8095136" cy="5872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133350</xdr:rowOff>
    </xdr:from>
    <xdr:to>
      <xdr:col>14</xdr:col>
      <xdr:colOff>589437</xdr:colOff>
      <xdr:row>34</xdr:row>
      <xdr:rowOff>132540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33350"/>
          <a:ext cx="8904762" cy="6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47625</xdr:rowOff>
    </xdr:from>
    <xdr:to>
      <xdr:col>15</xdr:col>
      <xdr:colOff>484662</xdr:colOff>
      <xdr:row>35</xdr:row>
      <xdr:rowOff>46815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38125"/>
          <a:ext cx="8904762" cy="64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PDC_Daily_input_plan+Timely_input_plan_(ICD)+Dr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DailyPlan"/>
      <sheetName val="2.TimelyPlan"/>
      <sheetName val="DB_(T599)(55B1)"/>
      <sheetName val="DB_(T709)(55C1)"/>
      <sheetName val="3.Result"/>
      <sheetName val="CONDITION ONLY COPIER"/>
      <sheetName val="CAP OT"/>
      <sheetName val="Temp"/>
      <sheetName val="DB_(T463)(55D1)"/>
      <sheetName val="DB_(T469)(55A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0" sqref="Q1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R_Result">
    <tabColor rgb="FF00B050"/>
    <pageSetUpPr fitToPage="1"/>
  </sheetPr>
  <dimension ref="A1:DD191"/>
  <sheetViews>
    <sheetView view="pageBreakPreview" zoomScale="86" zoomScaleNormal="85" zoomScaleSheetLayoutView="86" workbookViewId="0">
      <selection activeCell="H11" sqref="H11"/>
    </sheetView>
  </sheetViews>
  <sheetFormatPr defaultRowHeight="15"/>
  <cols>
    <col min="1" max="6" width="5.42578125" style="8" customWidth="1"/>
    <col min="7" max="7" width="11.7109375" style="8" customWidth="1"/>
    <col min="8" max="8" width="25.28515625" style="8" customWidth="1"/>
    <col min="9" max="9" width="2.7109375" style="8" customWidth="1"/>
    <col min="10" max="10" width="3.7109375" style="9" customWidth="1"/>
    <col min="11" max="11" width="2.7109375" style="8" customWidth="1"/>
    <col min="12" max="12" width="3.7109375" style="9" customWidth="1"/>
    <col min="13" max="13" width="2.7109375" style="8" customWidth="1"/>
    <col min="14" max="14" width="3.7109375" style="9" customWidth="1"/>
    <col min="15" max="15" width="2.7109375" style="8" customWidth="1"/>
    <col min="16" max="16" width="3.7109375" style="9" customWidth="1"/>
    <col min="17" max="17" width="2.7109375" style="8" customWidth="1"/>
    <col min="18" max="18" width="3.7109375" style="9" customWidth="1"/>
    <col min="19" max="19" width="2.7109375" style="8" customWidth="1"/>
    <col min="20" max="20" width="3.7109375" style="9" customWidth="1"/>
    <col min="21" max="21" width="5.7109375" style="8" customWidth="1"/>
    <col min="22" max="22" width="2.7109375" style="8" customWidth="1"/>
    <col min="23" max="23" width="3.7109375" style="9" customWidth="1"/>
    <col min="24" max="24" width="2.7109375" style="8" customWidth="1"/>
    <col min="25" max="25" width="3.7109375" style="9" customWidth="1"/>
    <col min="26" max="26" width="2.7109375" style="8" customWidth="1"/>
    <col min="27" max="27" width="3.7109375" style="9" customWidth="1"/>
    <col min="28" max="28" width="2.7109375" style="8" customWidth="1"/>
    <col min="29" max="29" width="3.7109375" style="9" customWidth="1"/>
    <col min="30" max="30" width="2.7109375" style="8" customWidth="1"/>
    <col min="31" max="31" width="3.7109375" style="9" customWidth="1"/>
    <col min="32" max="32" width="5.7109375" style="8" customWidth="1"/>
    <col min="33" max="33" width="2.7109375" style="8" customWidth="1"/>
    <col min="34" max="34" width="3.7109375" style="9" customWidth="1"/>
    <col min="35" max="35" width="2.7109375" style="8" customWidth="1"/>
    <col min="36" max="36" width="3.7109375" style="9" customWidth="1"/>
    <col min="37" max="37" width="2.7109375" style="8" customWidth="1"/>
    <col min="38" max="38" width="3.7109375" style="9" customWidth="1"/>
    <col min="39" max="39" width="2.7109375" style="8" customWidth="1"/>
    <col min="40" max="40" width="3.7109375" style="9" customWidth="1"/>
    <col min="41" max="41" width="2.7109375" style="8" customWidth="1"/>
    <col min="42" max="42" width="3.7109375" style="9" customWidth="1"/>
    <col min="43" max="43" width="5.7109375" style="8" customWidth="1"/>
    <col min="44" max="44" width="2.7109375" style="8" customWidth="1"/>
    <col min="45" max="45" width="3.7109375" style="9" customWidth="1"/>
    <col min="46" max="46" width="2.7109375" style="8" customWidth="1"/>
    <col min="47" max="47" width="3.7109375" style="9" customWidth="1"/>
    <col min="48" max="48" width="2.7109375" style="8" customWidth="1"/>
    <col min="49" max="49" width="3.7109375" style="9" customWidth="1"/>
    <col min="50" max="50" width="2.7109375" style="8" customWidth="1"/>
    <col min="51" max="51" width="3.7109375" style="9" customWidth="1"/>
    <col min="52" max="52" width="2.7109375" style="8" customWidth="1"/>
    <col min="53" max="53" width="3.7109375" style="9" customWidth="1"/>
    <col min="54" max="54" width="2.7109375" style="8" customWidth="1"/>
    <col min="55" max="55" width="3.7109375" style="9" customWidth="1"/>
    <col min="56" max="56" width="5.7109375" style="8" customWidth="1"/>
    <col min="57" max="57" width="2.7109375" style="8" customWidth="1"/>
    <col min="58" max="58" width="3.7109375" style="9" customWidth="1"/>
    <col min="59" max="59" width="2.7109375" style="8" customWidth="1"/>
    <col min="60" max="60" width="3.7109375" style="9" customWidth="1"/>
    <col min="61" max="61" width="2.7109375" style="8" customWidth="1"/>
    <col min="62" max="62" width="3.7109375" style="9" customWidth="1"/>
    <col min="63" max="63" width="2.7109375" style="8" customWidth="1"/>
    <col min="64" max="64" width="3.7109375" style="9" customWidth="1"/>
    <col min="65" max="65" width="2.7109375" style="8" customWidth="1"/>
    <col min="66" max="66" width="3.7109375" style="9" customWidth="1"/>
    <col min="67" max="67" width="2.7109375" style="8" customWidth="1"/>
    <col min="68" max="68" width="3.7109375" style="9" customWidth="1"/>
    <col min="69" max="69" width="5.7109375" style="8" customWidth="1"/>
    <col min="70" max="70" width="2.7109375" style="8" customWidth="1"/>
    <col min="71" max="71" width="3.7109375" style="9" customWidth="1"/>
    <col min="72" max="72" width="2.7109375" style="8" customWidth="1"/>
    <col min="73" max="73" width="3.7109375" style="9" customWidth="1"/>
    <col min="74" max="74" width="2.7109375" style="8" customWidth="1"/>
    <col min="75" max="75" width="3.7109375" style="9" customWidth="1"/>
    <col min="76" max="76" width="2.7109375" style="8" customWidth="1"/>
    <col min="77" max="77" width="3.7109375" style="9" customWidth="1"/>
    <col min="78" max="78" width="2.7109375" style="8" customWidth="1"/>
    <col min="79" max="79" width="3.7109375" style="9" customWidth="1"/>
    <col min="80" max="80" width="2.7109375" style="8" customWidth="1"/>
    <col min="81" max="81" width="3.7109375" style="9" customWidth="1"/>
    <col min="82" max="82" width="5.7109375" style="8" customWidth="1"/>
    <col min="83" max="83" width="2.7109375" style="8" customWidth="1"/>
    <col min="84" max="84" width="3.7109375" style="9" customWidth="1"/>
    <col min="85" max="85" width="2.7109375" style="8" customWidth="1"/>
    <col min="86" max="86" width="3.7109375" style="9" customWidth="1"/>
    <col min="87" max="87" width="2.7109375" style="8" customWidth="1"/>
    <col min="88" max="88" width="3.7109375" style="9" customWidth="1"/>
    <col min="89" max="89" width="2.7109375" style="8" customWidth="1"/>
    <col min="90" max="90" width="3.7109375" style="9" customWidth="1"/>
    <col min="91" max="91" width="2.7109375" style="8" customWidth="1"/>
    <col min="92" max="92" width="3.7109375" style="9" customWidth="1"/>
    <col min="93" max="93" width="2.7109375" style="8" customWidth="1"/>
    <col min="94" max="94" width="3.7109375" style="9" customWidth="1"/>
    <col min="95" max="95" width="5.7109375" style="8" customWidth="1"/>
    <col min="96" max="96" width="2.7109375" style="8" customWidth="1"/>
    <col min="97" max="97" width="3.7109375" style="9" customWidth="1"/>
    <col min="98" max="98" width="2.7109375" style="8" customWidth="1"/>
    <col min="99" max="99" width="3.7109375" style="9" customWidth="1"/>
    <col min="100" max="100" width="2.7109375" style="8" customWidth="1"/>
    <col min="101" max="101" width="3.7109375" style="9" customWidth="1"/>
    <col min="102" max="102" width="2.7109375" style="8" customWidth="1"/>
    <col min="103" max="103" width="3.7109375" style="9" customWidth="1"/>
    <col min="104" max="104" width="5.7109375" style="8" customWidth="1"/>
    <col min="105" max="105" width="2.7109375" style="8" customWidth="1"/>
    <col min="106" max="106" width="3.7109375" style="9" customWidth="1"/>
    <col min="107" max="107" width="5.7109375" style="8" customWidth="1"/>
    <col min="108" max="108" width="7.42578125" style="8" customWidth="1"/>
    <col min="109" max="16384" width="9.140625" style="8"/>
  </cols>
  <sheetData>
    <row r="1" spans="1:108" s="60" customFormat="1" ht="30" customHeight="1">
      <c r="A1" s="63" t="s">
        <v>0</v>
      </c>
      <c r="CO1" s="62" t="s">
        <v>1</v>
      </c>
      <c r="CP1" s="62"/>
      <c r="CQ1" s="62"/>
      <c r="CR1" s="62"/>
      <c r="CS1" s="62"/>
      <c r="CT1" s="62" t="s">
        <v>2</v>
      </c>
      <c r="CU1" s="62"/>
      <c r="CV1" s="62"/>
      <c r="CW1" s="62"/>
      <c r="CX1" s="62"/>
      <c r="CY1" s="62" t="s">
        <v>3</v>
      </c>
      <c r="CZ1" s="62"/>
      <c r="DA1" s="62"/>
      <c r="DB1" s="62"/>
      <c r="DC1" s="62"/>
    </row>
    <row r="2" spans="1:108" s="60" customFormat="1">
      <c r="A2" s="60" t="s">
        <v>4</v>
      </c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</row>
    <row r="3" spans="1:108" s="60" customFormat="1">
      <c r="A3" s="60" t="s">
        <v>5</v>
      </c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</row>
    <row r="4" spans="1:108" s="60" customFormat="1">
      <c r="A4" s="60" t="s">
        <v>6</v>
      </c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</row>
    <row r="5" spans="1:108" s="60" customFormat="1">
      <c r="A5" s="60" t="s">
        <v>7</v>
      </c>
      <c r="I5" s="60" t="s">
        <v>8</v>
      </c>
      <c r="J5" s="60" t="s">
        <v>9</v>
      </c>
      <c r="K5" s="60" t="s">
        <v>8</v>
      </c>
      <c r="L5" s="60" t="s">
        <v>9</v>
      </c>
      <c r="M5" s="60" t="s">
        <v>8</v>
      </c>
      <c r="N5" s="60" t="s">
        <v>9</v>
      </c>
      <c r="O5" s="60" t="s">
        <v>8</v>
      </c>
      <c r="P5" s="60" t="s">
        <v>9</v>
      </c>
      <c r="Q5" s="60" t="s">
        <v>8</v>
      </c>
      <c r="R5" s="60" t="s">
        <v>9</v>
      </c>
      <c r="S5" s="60" t="s">
        <v>8</v>
      </c>
      <c r="T5" s="60" t="s">
        <v>9</v>
      </c>
      <c r="V5" s="60" t="s">
        <v>8</v>
      </c>
      <c r="W5" s="60" t="s">
        <v>9</v>
      </c>
      <c r="X5" s="60" t="s">
        <v>8</v>
      </c>
      <c r="Y5" s="60" t="s">
        <v>9</v>
      </c>
      <c r="Z5" s="60" t="s">
        <v>8</v>
      </c>
      <c r="AA5" s="60" t="s">
        <v>9</v>
      </c>
      <c r="AB5" s="60" t="s">
        <v>8</v>
      </c>
      <c r="AC5" s="60" t="s">
        <v>9</v>
      </c>
      <c r="AD5" s="60" t="s">
        <v>8</v>
      </c>
      <c r="AE5" s="60" t="s">
        <v>9</v>
      </c>
      <c r="AG5" s="60" t="s">
        <v>8</v>
      </c>
      <c r="AH5" s="60" t="s">
        <v>9</v>
      </c>
      <c r="AI5" s="60" t="s">
        <v>8</v>
      </c>
      <c r="AJ5" s="60" t="s">
        <v>9</v>
      </c>
      <c r="AK5" s="60" t="s">
        <v>8</v>
      </c>
      <c r="AL5" s="60" t="s">
        <v>9</v>
      </c>
      <c r="AM5" s="60" t="s">
        <v>8</v>
      </c>
      <c r="AN5" s="60" t="s">
        <v>9</v>
      </c>
      <c r="AO5" s="60" t="s">
        <v>8</v>
      </c>
      <c r="AP5" s="60" t="s">
        <v>9</v>
      </c>
      <c r="AR5" s="60" t="s">
        <v>8</v>
      </c>
      <c r="AS5" s="60" t="s">
        <v>9</v>
      </c>
      <c r="AT5" s="60" t="s">
        <v>8</v>
      </c>
      <c r="AU5" s="60" t="s">
        <v>9</v>
      </c>
      <c r="AV5" s="60" t="s">
        <v>8</v>
      </c>
      <c r="AW5" s="60" t="s">
        <v>9</v>
      </c>
      <c r="AX5" s="60" t="s">
        <v>8</v>
      </c>
      <c r="AY5" s="60" t="s">
        <v>9</v>
      </c>
      <c r="AZ5" s="60" t="s">
        <v>8</v>
      </c>
      <c r="BA5" s="60" t="s">
        <v>9</v>
      </c>
      <c r="BB5" s="60" t="s">
        <v>8</v>
      </c>
      <c r="BC5" s="60" t="s">
        <v>9</v>
      </c>
      <c r="BE5" s="60" t="s">
        <v>8</v>
      </c>
      <c r="BF5" s="60" t="s">
        <v>9</v>
      </c>
      <c r="BG5" s="60" t="s">
        <v>8</v>
      </c>
      <c r="BH5" s="60" t="s">
        <v>9</v>
      </c>
      <c r="BI5" s="60" t="s">
        <v>8</v>
      </c>
      <c r="BJ5" s="60" t="s">
        <v>9</v>
      </c>
      <c r="BK5" s="60" t="s">
        <v>8</v>
      </c>
      <c r="BL5" s="60" t="s">
        <v>9</v>
      </c>
      <c r="BM5" s="60" t="s">
        <v>8</v>
      </c>
      <c r="BN5" s="60" t="s">
        <v>9</v>
      </c>
      <c r="BO5" s="60" t="s">
        <v>8</v>
      </c>
      <c r="BP5" s="60" t="s">
        <v>9</v>
      </c>
      <c r="BR5" s="60" t="s">
        <v>8</v>
      </c>
      <c r="BS5" s="60" t="s">
        <v>9</v>
      </c>
      <c r="BT5" s="60" t="s">
        <v>8</v>
      </c>
      <c r="BU5" s="60" t="s">
        <v>9</v>
      </c>
      <c r="BV5" s="60" t="s">
        <v>8</v>
      </c>
      <c r="BW5" s="60" t="s">
        <v>9</v>
      </c>
      <c r="BX5" s="60" t="s">
        <v>8</v>
      </c>
      <c r="BY5" s="60" t="s">
        <v>9</v>
      </c>
      <c r="BZ5" s="60" t="s">
        <v>8</v>
      </c>
      <c r="CA5" s="60" t="s">
        <v>9</v>
      </c>
      <c r="CB5" s="60" t="s">
        <v>8</v>
      </c>
      <c r="CC5" s="60" t="s">
        <v>9</v>
      </c>
      <c r="CE5" s="60" t="s">
        <v>8</v>
      </c>
      <c r="CF5" s="60" t="s">
        <v>9</v>
      </c>
      <c r="CG5" s="60" t="s">
        <v>8</v>
      </c>
      <c r="CH5" s="60" t="s">
        <v>9</v>
      </c>
      <c r="CI5" s="60" t="s">
        <v>8</v>
      </c>
      <c r="CJ5" s="60" t="s">
        <v>9</v>
      </c>
      <c r="CK5" s="60" t="s">
        <v>8</v>
      </c>
      <c r="CL5" s="60" t="s">
        <v>9</v>
      </c>
      <c r="CM5" s="60" t="s">
        <v>8</v>
      </c>
      <c r="CN5" s="60" t="s">
        <v>9</v>
      </c>
      <c r="CO5" s="60" t="s">
        <v>8</v>
      </c>
      <c r="CP5" s="60" t="s">
        <v>9</v>
      </c>
      <c r="CR5" s="60" t="s">
        <v>8</v>
      </c>
      <c r="CS5" s="60" t="s">
        <v>9</v>
      </c>
      <c r="CT5" s="60" t="s">
        <v>8</v>
      </c>
      <c r="CU5" s="60" t="s">
        <v>9</v>
      </c>
      <c r="CV5" s="60" t="s">
        <v>8</v>
      </c>
      <c r="CW5" s="60" t="s">
        <v>9</v>
      </c>
      <c r="CX5" s="60" t="s">
        <v>8</v>
      </c>
      <c r="CY5" s="60" t="s">
        <v>9</v>
      </c>
      <c r="DA5" s="60" t="s">
        <v>8</v>
      </c>
      <c r="DB5" s="60" t="s">
        <v>9</v>
      </c>
    </row>
    <row r="6" spans="1:108" ht="18.75">
      <c r="A6" s="59" t="s">
        <v>10</v>
      </c>
      <c r="J6" s="9" t="s">
        <v>11</v>
      </c>
      <c r="L6" s="9" t="s">
        <v>12</v>
      </c>
      <c r="N6" s="9" t="s">
        <v>12</v>
      </c>
      <c r="P6" s="9" t="s">
        <v>12</v>
      </c>
      <c r="R6" s="9" t="s">
        <v>12</v>
      </c>
      <c r="T6" s="9" t="s">
        <v>12</v>
      </c>
      <c r="W6" s="9" t="s">
        <v>12</v>
      </c>
      <c r="Y6" s="9" t="s">
        <v>13</v>
      </c>
      <c r="AA6" s="9" t="s">
        <v>12</v>
      </c>
      <c r="AC6" s="9" t="s">
        <v>12</v>
      </c>
      <c r="AE6" s="9" t="s">
        <v>12</v>
      </c>
      <c r="AH6" s="9" t="s">
        <v>12</v>
      </c>
      <c r="AJ6" s="9" t="s">
        <v>12</v>
      </c>
      <c r="AL6" s="9" t="s">
        <v>12</v>
      </c>
      <c r="AN6" s="9" t="s">
        <v>12</v>
      </c>
      <c r="AP6" s="9" t="s">
        <v>12</v>
      </c>
      <c r="AS6" s="9" t="s">
        <v>12</v>
      </c>
      <c r="AU6" s="9" t="s">
        <v>12</v>
      </c>
      <c r="AW6" s="9" t="s">
        <v>12</v>
      </c>
      <c r="AY6" s="9" t="s">
        <v>12</v>
      </c>
      <c r="BA6" s="9" t="s">
        <v>12</v>
      </c>
      <c r="BC6" s="9" t="s">
        <v>12</v>
      </c>
      <c r="BF6" s="9" t="s">
        <v>12</v>
      </c>
      <c r="BH6" s="9" t="s">
        <v>12</v>
      </c>
      <c r="BJ6" s="9" t="s">
        <v>12</v>
      </c>
      <c r="BL6" s="9" t="s">
        <v>12</v>
      </c>
      <c r="BN6" s="9" t="s">
        <v>12</v>
      </c>
      <c r="BP6" s="9" t="s">
        <v>12</v>
      </c>
      <c r="BS6" s="9" t="s">
        <v>12</v>
      </c>
      <c r="BU6" s="9" t="s">
        <v>12</v>
      </c>
      <c r="BW6" s="9" t="s">
        <v>12</v>
      </c>
      <c r="BY6" s="9" t="s">
        <v>14</v>
      </c>
      <c r="CA6" s="9" t="s">
        <v>12</v>
      </c>
      <c r="CC6" s="9" t="s">
        <v>12</v>
      </c>
      <c r="CF6" s="9" t="s">
        <v>12</v>
      </c>
      <c r="CH6" s="9" t="s">
        <v>12</v>
      </c>
      <c r="CJ6" s="9" t="s">
        <v>12</v>
      </c>
      <c r="CL6" s="9" t="s">
        <v>12</v>
      </c>
      <c r="CN6" s="9" t="s">
        <v>12</v>
      </c>
      <c r="CP6" s="9" t="s">
        <v>12</v>
      </c>
      <c r="CS6" s="9" t="s">
        <v>12</v>
      </c>
      <c r="CU6" s="9" t="s">
        <v>12</v>
      </c>
      <c r="CW6" s="9" t="s">
        <v>12</v>
      </c>
      <c r="CY6" s="9" t="s">
        <v>12</v>
      </c>
      <c r="DB6" s="9" t="s">
        <v>12</v>
      </c>
    </row>
    <row r="7" spans="1:108">
      <c r="A7" s="47"/>
      <c r="B7" s="46"/>
      <c r="C7" s="46"/>
      <c r="D7" s="46"/>
      <c r="E7" s="46"/>
      <c r="F7" s="46"/>
      <c r="G7" s="46"/>
      <c r="H7" s="45"/>
      <c r="I7" s="44" t="s">
        <v>15</v>
      </c>
      <c r="J7" s="43"/>
      <c r="K7" s="44" t="s">
        <v>16</v>
      </c>
      <c r="L7" s="43"/>
      <c r="M7" s="44" t="s">
        <v>17</v>
      </c>
      <c r="N7" s="43"/>
      <c r="O7" s="44" t="s">
        <v>18</v>
      </c>
      <c r="P7" s="43"/>
      <c r="Q7" s="44" t="s">
        <v>19</v>
      </c>
      <c r="R7" s="43"/>
      <c r="S7" s="44" t="s">
        <v>20</v>
      </c>
      <c r="T7" s="43"/>
      <c r="U7" s="10" t="s">
        <v>21</v>
      </c>
      <c r="V7" s="44" t="s">
        <v>15</v>
      </c>
      <c r="W7" s="43"/>
      <c r="X7" s="44" t="s">
        <v>16</v>
      </c>
      <c r="Y7" s="43"/>
      <c r="Z7" s="44" t="s">
        <v>17</v>
      </c>
      <c r="AA7" s="43"/>
      <c r="AB7" s="44" t="s">
        <v>18</v>
      </c>
      <c r="AC7" s="43"/>
      <c r="AD7" s="44" t="s">
        <v>19</v>
      </c>
      <c r="AE7" s="43"/>
      <c r="AF7" s="10" t="s">
        <v>21</v>
      </c>
      <c r="AG7" s="44" t="s">
        <v>16</v>
      </c>
      <c r="AH7" s="43"/>
      <c r="AI7" s="44" t="s">
        <v>17</v>
      </c>
      <c r="AJ7" s="43"/>
      <c r="AK7" s="44" t="s">
        <v>18</v>
      </c>
      <c r="AL7" s="43"/>
      <c r="AM7" s="44" t="s">
        <v>19</v>
      </c>
      <c r="AN7" s="43"/>
      <c r="AO7" s="44" t="s">
        <v>20</v>
      </c>
      <c r="AP7" s="43"/>
      <c r="AQ7" s="10" t="s">
        <v>21</v>
      </c>
      <c r="AR7" s="44" t="s">
        <v>15</v>
      </c>
      <c r="AS7" s="43"/>
      <c r="AT7" s="44" t="s">
        <v>16</v>
      </c>
      <c r="AU7" s="43"/>
      <c r="AV7" s="44" t="s">
        <v>17</v>
      </c>
      <c r="AW7" s="43"/>
      <c r="AX7" s="44" t="s">
        <v>18</v>
      </c>
      <c r="AY7" s="43"/>
      <c r="AZ7" s="44" t="s">
        <v>19</v>
      </c>
      <c r="BA7" s="43"/>
      <c r="BB7" s="44" t="s">
        <v>20</v>
      </c>
      <c r="BC7" s="43"/>
      <c r="BD7" s="10" t="s">
        <v>21</v>
      </c>
      <c r="BE7" s="44" t="s">
        <v>15</v>
      </c>
      <c r="BF7" s="43"/>
      <c r="BG7" s="44" t="s">
        <v>16</v>
      </c>
      <c r="BH7" s="43"/>
      <c r="BI7" s="44" t="s">
        <v>17</v>
      </c>
      <c r="BJ7" s="43"/>
      <c r="BK7" s="44" t="s">
        <v>18</v>
      </c>
      <c r="BL7" s="43"/>
      <c r="BM7" s="44" t="s">
        <v>19</v>
      </c>
      <c r="BN7" s="43"/>
      <c r="BO7" s="44" t="s">
        <v>20</v>
      </c>
      <c r="BP7" s="43"/>
      <c r="BQ7" s="10" t="s">
        <v>21</v>
      </c>
      <c r="BR7" s="44" t="s">
        <v>15</v>
      </c>
      <c r="BS7" s="43"/>
      <c r="BT7" s="44" t="s">
        <v>16</v>
      </c>
      <c r="BU7" s="43"/>
      <c r="BV7" s="44" t="s">
        <v>17</v>
      </c>
      <c r="BW7" s="43"/>
      <c r="BX7" s="44" t="s">
        <v>18</v>
      </c>
      <c r="BY7" s="43"/>
      <c r="BZ7" s="44" t="s">
        <v>19</v>
      </c>
      <c r="CA7" s="43"/>
      <c r="CB7" s="44" t="s">
        <v>20</v>
      </c>
      <c r="CC7" s="43"/>
      <c r="CD7" s="10" t="s">
        <v>21</v>
      </c>
      <c r="CE7" s="44" t="s">
        <v>15</v>
      </c>
      <c r="CF7" s="43"/>
      <c r="CG7" s="44" t="s">
        <v>16</v>
      </c>
      <c r="CH7" s="43"/>
      <c r="CI7" s="44" t="s">
        <v>17</v>
      </c>
      <c r="CJ7" s="43"/>
      <c r="CK7" s="44" t="s">
        <v>18</v>
      </c>
      <c r="CL7" s="43"/>
      <c r="CM7" s="44" t="s">
        <v>19</v>
      </c>
      <c r="CN7" s="43"/>
      <c r="CO7" s="44" t="s">
        <v>20</v>
      </c>
      <c r="CP7" s="43"/>
      <c r="CQ7" s="10" t="s">
        <v>21</v>
      </c>
      <c r="CR7" s="44" t="s">
        <v>17</v>
      </c>
      <c r="CS7" s="43"/>
      <c r="CT7" s="44" t="s">
        <v>18</v>
      </c>
      <c r="CU7" s="43"/>
      <c r="CV7" s="44" t="s">
        <v>19</v>
      </c>
      <c r="CW7" s="43"/>
      <c r="CX7" s="44" t="s">
        <v>20</v>
      </c>
      <c r="CY7" s="43"/>
      <c r="CZ7" s="10" t="s">
        <v>21</v>
      </c>
      <c r="DA7" s="44" t="s">
        <v>15</v>
      </c>
      <c r="DB7" s="43"/>
      <c r="DC7" s="10" t="s">
        <v>21</v>
      </c>
      <c r="DD7" s="37"/>
    </row>
    <row r="8" spans="1:108">
      <c r="A8" s="41" t="s">
        <v>22</v>
      </c>
      <c r="B8" s="41" t="s">
        <v>23</v>
      </c>
      <c r="C8" s="41" t="s">
        <v>24</v>
      </c>
      <c r="D8" s="42" t="s">
        <v>25</v>
      </c>
      <c r="E8" s="42" t="s">
        <v>26</v>
      </c>
      <c r="F8" s="42" t="s">
        <v>27</v>
      </c>
      <c r="G8" s="41" t="s">
        <v>28</v>
      </c>
      <c r="H8" s="41" t="s">
        <v>29</v>
      </c>
      <c r="I8" s="40">
        <v>44067</v>
      </c>
      <c r="J8" s="39"/>
      <c r="K8" s="40">
        <v>44068</v>
      </c>
      <c r="L8" s="39"/>
      <c r="M8" s="40">
        <v>44069</v>
      </c>
      <c r="N8" s="39"/>
      <c r="O8" s="40">
        <v>44070</v>
      </c>
      <c r="P8" s="39"/>
      <c r="Q8" s="40">
        <v>44071</v>
      </c>
      <c r="R8" s="39"/>
      <c r="S8" s="40">
        <v>44072</v>
      </c>
      <c r="T8" s="39"/>
      <c r="U8" s="38" t="s">
        <v>30</v>
      </c>
      <c r="V8" s="40">
        <v>44074</v>
      </c>
      <c r="W8" s="39"/>
      <c r="X8" s="40">
        <v>44075</v>
      </c>
      <c r="Y8" s="39"/>
      <c r="Z8" s="40">
        <v>44076</v>
      </c>
      <c r="AA8" s="39"/>
      <c r="AB8" s="40">
        <v>44077</v>
      </c>
      <c r="AC8" s="39"/>
      <c r="AD8" s="40">
        <v>44078</v>
      </c>
      <c r="AE8" s="39"/>
      <c r="AF8" s="38" t="s">
        <v>30</v>
      </c>
      <c r="AG8" s="40">
        <v>44082</v>
      </c>
      <c r="AH8" s="39"/>
      <c r="AI8" s="40">
        <v>44083</v>
      </c>
      <c r="AJ8" s="39"/>
      <c r="AK8" s="40">
        <v>44084</v>
      </c>
      <c r="AL8" s="39"/>
      <c r="AM8" s="40">
        <v>44085</v>
      </c>
      <c r="AN8" s="39"/>
      <c r="AO8" s="40">
        <v>44086</v>
      </c>
      <c r="AP8" s="39"/>
      <c r="AQ8" s="38" t="s">
        <v>30</v>
      </c>
      <c r="AR8" s="40">
        <v>44088</v>
      </c>
      <c r="AS8" s="39"/>
      <c r="AT8" s="40">
        <v>44089</v>
      </c>
      <c r="AU8" s="39"/>
      <c r="AV8" s="40">
        <v>44090</v>
      </c>
      <c r="AW8" s="39"/>
      <c r="AX8" s="40">
        <v>44091</v>
      </c>
      <c r="AY8" s="39"/>
      <c r="AZ8" s="40">
        <v>44092</v>
      </c>
      <c r="BA8" s="39"/>
      <c r="BB8" s="40">
        <v>44093</v>
      </c>
      <c r="BC8" s="39"/>
      <c r="BD8" s="38" t="s">
        <v>30</v>
      </c>
      <c r="BE8" s="40">
        <v>44095</v>
      </c>
      <c r="BF8" s="39"/>
      <c r="BG8" s="40">
        <v>44096</v>
      </c>
      <c r="BH8" s="39"/>
      <c r="BI8" s="40">
        <v>44097</v>
      </c>
      <c r="BJ8" s="39"/>
      <c r="BK8" s="40">
        <v>44098</v>
      </c>
      <c r="BL8" s="39"/>
      <c r="BM8" s="40">
        <v>44099</v>
      </c>
      <c r="BN8" s="39"/>
      <c r="BO8" s="40">
        <v>44100</v>
      </c>
      <c r="BP8" s="39"/>
      <c r="BQ8" s="38" t="s">
        <v>30</v>
      </c>
      <c r="BR8" s="40">
        <v>44102</v>
      </c>
      <c r="BS8" s="39"/>
      <c r="BT8" s="40">
        <v>44103</v>
      </c>
      <c r="BU8" s="39"/>
      <c r="BV8" s="40">
        <v>44104</v>
      </c>
      <c r="BW8" s="39"/>
      <c r="BX8" s="40">
        <v>44105</v>
      </c>
      <c r="BY8" s="39"/>
      <c r="BZ8" s="40">
        <v>44106</v>
      </c>
      <c r="CA8" s="39"/>
      <c r="CB8" s="40">
        <v>44107</v>
      </c>
      <c r="CC8" s="39"/>
      <c r="CD8" s="38" t="s">
        <v>30</v>
      </c>
      <c r="CE8" s="40">
        <v>44109</v>
      </c>
      <c r="CF8" s="39"/>
      <c r="CG8" s="40">
        <v>44110</v>
      </c>
      <c r="CH8" s="39"/>
      <c r="CI8" s="40">
        <v>44111</v>
      </c>
      <c r="CJ8" s="39"/>
      <c r="CK8" s="40">
        <v>44112</v>
      </c>
      <c r="CL8" s="39"/>
      <c r="CM8" s="40">
        <v>44113</v>
      </c>
      <c r="CN8" s="39"/>
      <c r="CO8" s="40">
        <v>44114</v>
      </c>
      <c r="CP8" s="39"/>
      <c r="CQ8" s="38" t="s">
        <v>30</v>
      </c>
      <c r="CR8" s="40">
        <v>44118</v>
      </c>
      <c r="CS8" s="39"/>
      <c r="CT8" s="40">
        <v>44119</v>
      </c>
      <c r="CU8" s="39"/>
      <c r="CV8" s="40">
        <v>44120</v>
      </c>
      <c r="CW8" s="39"/>
      <c r="CX8" s="40">
        <v>44121</v>
      </c>
      <c r="CY8" s="39"/>
      <c r="CZ8" s="38" t="s">
        <v>30</v>
      </c>
      <c r="DA8" s="40">
        <v>44123</v>
      </c>
      <c r="DB8" s="39"/>
      <c r="DC8" s="38" t="s">
        <v>30</v>
      </c>
      <c r="DD8" s="37" t="s">
        <v>31</v>
      </c>
    </row>
    <row r="9" spans="1:108" ht="17.45" customHeight="1">
      <c r="A9" s="24" t="s">
        <v>32</v>
      </c>
      <c r="B9" s="24" t="s">
        <v>33</v>
      </c>
      <c r="C9" s="24" t="s">
        <v>34</v>
      </c>
      <c r="D9" s="24"/>
      <c r="E9" s="24"/>
      <c r="F9" s="24"/>
      <c r="G9" s="26" t="s">
        <v>35</v>
      </c>
      <c r="H9" s="26" t="s">
        <v>36</v>
      </c>
      <c r="I9" s="52" t="s">
        <v>37</v>
      </c>
      <c r="J9" s="25">
        <v>360</v>
      </c>
      <c r="K9" s="52" t="s">
        <v>37</v>
      </c>
      <c r="L9" s="25">
        <v>192</v>
      </c>
      <c r="M9" s="51"/>
      <c r="N9" s="25"/>
      <c r="O9" s="51"/>
      <c r="P9" s="25"/>
      <c r="Q9" s="51"/>
      <c r="R9" s="25"/>
      <c r="S9" s="51"/>
      <c r="T9" s="25"/>
      <c r="U9" s="10">
        <f>SUM(J9:T9)</f>
        <v>552</v>
      </c>
      <c r="V9" s="52" t="s">
        <v>37</v>
      </c>
      <c r="W9" s="25">
        <v>350</v>
      </c>
      <c r="X9" s="52" t="s">
        <v>37</v>
      </c>
      <c r="Y9" s="25">
        <v>350</v>
      </c>
      <c r="Z9" s="52" t="s">
        <v>37</v>
      </c>
      <c r="AA9" s="25">
        <v>53</v>
      </c>
      <c r="AB9" s="51"/>
      <c r="AC9" s="25"/>
      <c r="AD9" s="51"/>
      <c r="AE9" s="25"/>
      <c r="AF9" s="10">
        <f>SUM(W9:AE9)</f>
        <v>753</v>
      </c>
      <c r="AG9" s="52" t="s">
        <v>38</v>
      </c>
      <c r="AH9" s="25">
        <v>290</v>
      </c>
      <c r="AI9" s="52" t="s">
        <v>37</v>
      </c>
      <c r="AJ9" s="25">
        <v>298</v>
      </c>
      <c r="AK9" s="51"/>
      <c r="AL9" s="25"/>
      <c r="AM9" s="51"/>
      <c r="AN9" s="25"/>
      <c r="AO9" s="51"/>
      <c r="AP9" s="25"/>
      <c r="AQ9" s="10">
        <f>SUM(AH9:AP9)</f>
        <v>588</v>
      </c>
      <c r="AR9" s="52" t="s">
        <v>37</v>
      </c>
      <c r="AS9" s="25">
        <v>198</v>
      </c>
      <c r="AT9" s="51"/>
      <c r="AU9" s="25"/>
      <c r="AV9" s="51"/>
      <c r="AW9" s="25"/>
      <c r="AX9" s="51"/>
      <c r="AY9" s="25"/>
      <c r="AZ9" s="51"/>
      <c r="BA9" s="25"/>
      <c r="BB9" s="51"/>
      <c r="BC9" s="25"/>
      <c r="BD9" s="10">
        <f>SUM(AS9:BC9)</f>
        <v>198</v>
      </c>
      <c r="BE9" s="52" t="s">
        <v>37</v>
      </c>
      <c r="BF9" s="25">
        <v>340</v>
      </c>
      <c r="BG9" s="52" t="s">
        <v>37</v>
      </c>
      <c r="BH9" s="25">
        <v>294</v>
      </c>
      <c r="BI9" s="51"/>
      <c r="BJ9" s="25"/>
      <c r="BK9" s="51"/>
      <c r="BL9" s="25"/>
      <c r="BM9" s="51"/>
      <c r="BN9" s="25"/>
      <c r="BO9" s="51"/>
      <c r="BP9" s="25"/>
      <c r="BQ9" s="10">
        <f>SUM(BF9:BP9)</f>
        <v>634</v>
      </c>
      <c r="BR9" s="52" t="s">
        <v>37</v>
      </c>
      <c r="BS9" s="25">
        <v>374</v>
      </c>
      <c r="BT9" s="52" t="s">
        <v>37</v>
      </c>
      <c r="BU9" s="25">
        <v>374</v>
      </c>
      <c r="BV9" s="52" t="s">
        <v>37</v>
      </c>
      <c r="BW9" s="25">
        <v>157</v>
      </c>
      <c r="BX9" s="51"/>
      <c r="BY9" s="25"/>
      <c r="BZ9" s="51"/>
      <c r="CA9" s="25"/>
      <c r="CB9" s="51"/>
      <c r="CC9" s="25"/>
      <c r="CD9" s="10">
        <f>SUM(BS9:CC9)</f>
        <v>905</v>
      </c>
      <c r="CE9" s="52" t="s">
        <v>37</v>
      </c>
      <c r="CF9" s="25">
        <v>340</v>
      </c>
      <c r="CG9" s="52" t="s">
        <v>37</v>
      </c>
      <c r="CH9" s="25">
        <v>340</v>
      </c>
      <c r="CI9" s="52" t="s">
        <v>37</v>
      </c>
      <c r="CJ9" s="25">
        <v>340</v>
      </c>
      <c r="CK9" s="52" t="s">
        <v>37</v>
      </c>
      <c r="CL9" s="25">
        <v>54</v>
      </c>
      <c r="CM9" s="51"/>
      <c r="CN9" s="25"/>
      <c r="CO9" s="51"/>
      <c r="CP9" s="25"/>
      <c r="CQ9" s="10">
        <f>SUM(CF9:CP9)</f>
        <v>1074</v>
      </c>
      <c r="CR9" s="52" t="s">
        <v>37</v>
      </c>
      <c r="CS9" s="25">
        <v>340</v>
      </c>
      <c r="CT9" s="52" t="s">
        <v>37</v>
      </c>
      <c r="CU9" s="25">
        <v>121</v>
      </c>
      <c r="CV9" s="51"/>
      <c r="CW9" s="25"/>
      <c r="CX9" s="51"/>
      <c r="CY9" s="25"/>
      <c r="CZ9" s="10">
        <f>SUM(CS9:CY9)</f>
        <v>461</v>
      </c>
      <c r="DA9" s="52" t="s">
        <v>37</v>
      </c>
      <c r="DB9" s="25">
        <v>255</v>
      </c>
      <c r="DC9" s="10">
        <f>SUM(DB9:DB9)</f>
        <v>255</v>
      </c>
      <c r="DD9" s="1">
        <f>+$U$9+$AF$9+$AQ$9+$BD$9+$BQ$9+$CD$9+$CQ$9+$CZ$9+$DC$9</f>
        <v>5420</v>
      </c>
    </row>
    <row r="10" spans="1:108" ht="17.45" customHeight="1">
      <c r="A10" s="22"/>
      <c r="B10" s="22"/>
      <c r="C10" s="22"/>
      <c r="D10" s="22"/>
      <c r="E10" s="22"/>
      <c r="F10" s="22"/>
      <c r="G10" s="26" t="s">
        <v>39</v>
      </c>
      <c r="H10" s="26" t="s">
        <v>40</v>
      </c>
      <c r="I10" s="51"/>
      <c r="J10" s="25"/>
      <c r="K10" s="52" t="s">
        <v>41</v>
      </c>
      <c r="L10" s="25">
        <v>99</v>
      </c>
      <c r="M10" s="51"/>
      <c r="N10" s="25"/>
      <c r="O10" s="51"/>
      <c r="P10" s="25"/>
      <c r="Q10" s="51"/>
      <c r="R10" s="25"/>
      <c r="S10" s="51"/>
      <c r="T10" s="25"/>
      <c r="U10" s="10">
        <f>SUM(J10:T10)</f>
        <v>99</v>
      </c>
      <c r="V10" s="51"/>
      <c r="W10" s="25"/>
      <c r="X10" s="51"/>
      <c r="Y10" s="25"/>
      <c r="Z10" s="52" t="s">
        <v>41</v>
      </c>
      <c r="AA10" s="25">
        <v>150</v>
      </c>
      <c r="AB10" s="51"/>
      <c r="AC10" s="25"/>
      <c r="AD10" s="51"/>
      <c r="AE10" s="25"/>
      <c r="AF10" s="10">
        <f>SUM(W10:AE10)</f>
        <v>150</v>
      </c>
      <c r="AG10" s="51"/>
      <c r="AH10" s="25"/>
      <c r="AI10" s="51"/>
      <c r="AJ10" s="25"/>
      <c r="AK10" s="51"/>
      <c r="AL10" s="25"/>
      <c r="AM10" s="51"/>
      <c r="AN10" s="25"/>
      <c r="AO10" s="51"/>
      <c r="AP10" s="25"/>
      <c r="AQ10" s="10">
        <f>SUM(AH10:AP10)</f>
        <v>0</v>
      </c>
      <c r="AR10" s="52" t="s">
        <v>41</v>
      </c>
      <c r="AS10" s="25">
        <v>72</v>
      </c>
      <c r="AT10" s="51"/>
      <c r="AU10" s="25"/>
      <c r="AV10" s="51"/>
      <c r="AW10" s="25"/>
      <c r="AX10" s="51"/>
      <c r="AY10" s="25"/>
      <c r="AZ10" s="51"/>
      <c r="BA10" s="25"/>
      <c r="BB10" s="51"/>
      <c r="BC10" s="25"/>
      <c r="BD10" s="10">
        <f>SUM(AS10:BC10)</f>
        <v>72</v>
      </c>
      <c r="BE10" s="51"/>
      <c r="BF10" s="25"/>
      <c r="BG10" s="52" t="s">
        <v>41</v>
      </c>
      <c r="BH10" s="25">
        <v>46</v>
      </c>
      <c r="BI10" s="52" t="s">
        <v>37</v>
      </c>
      <c r="BJ10" s="25">
        <v>145</v>
      </c>
      <c r="BK10" s="51"/>
      <c r="BL10" s="25"/>
      <c r="BM10" s="51"/>
      <c r="BN10" s="25"/>
      <c r="BO10" s="51"/>
      <c r="BP10" s="25"/>
      <c r="BQ10" s="10">
        <f>SUM(BF10:BP10)</f>
        <v>191</v>
      </c>
      <c r="BR10" s="51"/>
      <c r="BS10" s="25"/>
      <c r="BT10" s="51"/>
      <c r="BU10" s="25"/>
      <c r="BV10" s="52" t="s">
        <v>41</v>
      </c>
      <c r="BW10" s="25">
        <v>150</v>
      </c>
      <c r="BX10" s="51"/>
      <c r="BY10" s="25"/>
      <c r="BZ10" s="51"/>
      <c r="CA10" s="25"/>
      <c r="CB10" s="51"/>
      <c r="CC10" s="25"/>
      <c r="CD10" s="10">
        <f>SUM(BS10:CC10)</f>
        <v>150</v>
      </c>
      <c r="CE10" s="51"/>
      <c r="CF10" s="25"/>
      <c r="CG10" s="51"/>
      <c r="CH10" s="25"/>
      <c r="CI10" s="51"/>
      <c r="CJ10" s="25"/>
      <c r="CK10" s="51"/>
      <c r="CL10" s="25"/>
      <c r="CM10" s="51"/>
      <c r="CN10" s="25"/>
      <c r="CO10" s="51"/>
      <c r="CP10" s="25"/>
      <c r="CQ10" s="10">
        <f>SUM(CF10:CP10)</f>
        <v>0</v>
      </c>
      <c r="CR10" s="51"/>
      <c r="CS10" s="25"/>
      <c r="CT10" s="51"/>
      <c r="CU10" s="25"/>
      <c r="CV10" s="51"/>
      <c r="CW10" s="25"/>
      <c r="CX10" s="51"/>
      <c r="CY10" s="25"/>
      <c r="CZ10" s="10">
        <f>SUM(CS10:CY10)</f>
        <v>0</v>
      </c>
      <c r="DA10" s="51"/>
      <c r="DB10" s="25"/>
      <c r="DC10" s="10">
        <f>SUM(DB10:DB10)</f>
        <v>0</v>
      </c>
      <c r="DD10" s="1">
        <f>+$U$10+$AF$10+$AQ$10+$BD$10+$BQ$10+$CD$10+$CQ$10+$CZ$10+$DC$10</f>
        <v>662</v>
      </c>
    </row>
    <row r="11" spans="1:108" ht="17.45" customHeight="1">
      <c r="A11" s="22"/>
      <c r="B11" s="22"/>
      <c r="C11" s="22"/>
      <c r="D11" s="22"/>
      <c r="E11" s="22"/>
      <c r="F11" s="22"/>
      <c r="G11" s="26" t="s">
        <v>42</v>
      </c>
      <c r="H11" s="26" t="s">
        <v>43</v>
      </c>
      <c r="I11" s="51"/>
      <c r="J11" s="25"/>
      <c r="K11" s="52" t="s">
        <v>38</v>
      </c>
      <c r="L11" s="25">
        <v>28</v>
      </c>
      <c r="M11" s="51"/>
      <c r="N11" s="25"/>
      <c r="O11" s="51"/>
      <c r="P11" s="25"/>
      <c r="Q11" s="51"/>
      <c r="R11" s="25"/>
      <c r="S11" s="51"/>
      <c r="T11" s="25"/>
      <c r="U11" s="10">
        <f>SUM(J11:T11)</f>
        <v>28</v>
      </c>
      <c r="V11" s="51"/>
      <c r="W11" s="25"/>
      <c r="X11" s="51"/>
      <c r="Y11" s="25"/>
      <c r="Z11" s="51"/>
      <c r="AA11" s="25"/>
      <c r="AB11" s="51"/>
      <c r="AC11" s="25"/>
      <c r="AD11" s="51"/>
      <c r="AE11" s="25"/>
      <c r="AF11" s="10">
        <f>SUM(W11:AE11)</f>
        <v>0</v>
      </c>
      <c r="AG11" s="51"/>
      <c r="AH11" s="25"/>
      <c r="AI11" s="52" t="s">
        <v>41</v>
      </c>
      <c r="AJ11" s="25">
        <v>3</v>
      </c>
      <c r="AK11" s="51"/>
      <c r="AL11" s="25"/>
      <c r="AM11" s="51"/>
      <c r="AN11" s="25"/>
      <c r="AO11" s="51"/>
      <c r="AP11" s="25"/>
      <c r="AQ11" s="10">
        <f>SUM(AH11:AP11)</f>
        <v>3</v>
      </c>
      <c r="AR11" s="52" t="s">
        <v>38</v>
      </c>
      <c r="AS11" s="25">
        <v>4</v>
      </c>
      <c r="AT11" s="51"/>
      <c r="AU11" s="25"/>
      <c r="AV11" s="51"/>
      <c r="AW11" s="25"/>
      <c r="AX11" s="51"/>
      <c r="AY11" s="25"/>
      <c r="AZ11" s="51"/>
      <c r="BA11" s="25"/>
      <c r="BB11" s="51"/>
      <c r="BC11" s="25"/>
      <c r="BD11" s="10">
        <f>SUM(AS11:BC11)</f>
        <v>4</v>
      </c>
      <c r="BE11" s="51"/>
      <c r="BF11" s="25"/>
      <c r="BG11" s="51"/>
      <c r="BH11" s="25"/>
      <c r="BI11" s="52" t="s">
        <v>41</v>
      </c>
      <c r="BJ11" s="25">
        <v>5</v>
      </c>
      <c r="BK11" s="51"/>
      <c r="BL11" s="25"/>
      <c r="BM11" s="51"/>
      <c r="BN11" s="25"/>
      <c r="BO11" s="51"/>
      <c r="BP11" s="25"/>
      <c r="BQ11" s="10">
        <f>SUM(BF11:BP11)</f>
        <v>5</v>
      </c>
      <c r="BR11" s="51"/>
      <c r="BS11" s="25"/>
      <c r="BT11" s="51"/>
      <c r="BU11" s="25"/>
      <c r="BV11" s="52" t="s">
        <v>38</v>
      </c>
      <c r="BW11" s="25">
        <v>3</v>
      </c>
      <c r="BX11" s="51"/>
      <c r="BY11" s="25"/>
      <c r="BZ11" s="51"/>
      <c r="CA11" s="25"/>
      <c r="CB11" s="51"/>
      <c r="CC11" s="25"/>
      <c r="CD11" s="10">
        <f>SUM(BS11:CC11)</f>
        <v>3</v>
      </c>
      <c r="CE11" s="51"/>
      <c r="CF11" s="25"/>
      <c r="CG11" s="51"/>
      <c r="CH11" s="25"/>
      <c r="CI11" s="51"/>
      <c r="CJ11" s="25"/>
      <c r="CK11" s="52" t="s">
        <v>41</v>
      </c>
      <c r="CL11" s="25">
        <v>4</v>
      </c>
      <c r="CM11" s="51"/>
      <c r="CN11" s="25"/>
      <c r="CO11" s="51"/>
      <c r="CP11" s="25"/>
      <c r="CQ11" s="10">
        <f>SUM(CF11:CP11)</f>
        <v>4</v>
      </c>
      <c r="CR11" s="51"/>
      <c r="CS11" s="25"/>
      <c r="CT11" s="52" t="s">
        <v>41</v>
      </c>
      <c r="CU11" s="25">
        <v>4</v>
      </c>
      <c r="CV11" s="51"/>
      <c r="CW11" s="25"/>
      <c r="CX11" s="51"/>
      <c r="CY11" s="25"/>
      <c r="CZ11" s="10">
        <f>SUM(CS11:CY11)</f>
        <v>4</v>
      </c>
      <c r="DA11" s="51"/>
      <c r="DB11" s="25"/>
      <c r="DC11" s="10">
        <f>SUM(DB11:DB11)</f>
        <v>0</v>
      </c>
      <c r="DD11" s="1">
        <f>+$U$11+$AF$11+$AQ$11+$BD$11+$BQ$11+$CD$11+$CQ$11+$CZ$11+$DC$11</f>
        <v>51</v>
      </c>
    </row>
    <row r="12" spans="1:108" ht="17.45" customHeight="1">
      <c r="A12" s="22"/>
      <c r="B12" s="22"/>
      <c r="C12" s="22"/>
      <c r="D12" s="22"/>
      <c r="E12" s="22"/>
      <c r="F12" s="22"/>
      <c r="G12" s="26" t="s">
        <v>44</v>
      </c>
      <c r="H12" s="26" t="s">
        <v>45</v>
      </c>
      <c r="I12" s="51"/>
      <c r="J12" s="25"/>
      <c r="K12" s="52" t="s">
        <v>46</v>
      </c>
      <c r="L12" s="25">
        <v>1</v>
      </c>
      <c r="M12" s="51"/>
      <c r="N12" s="25"/>
      <c r="O12" s="51"/>
      <c r="P12" s="25"/>
      <c r="Q12" s="51"/>
      <c r="R12" s="25"/>
      <c r="S12" s="51"/>
      <c r="T12" s="25"/>
      <c r="U12" s="10">
        <f>SUM(J12:T12)</f>
        <v>1</v>
      </c>
      <c r="V12" s="51"/>
      <c r="W12" s="25"/>
      <c r="X12" s="51"/>
      <c r="Y12" s="25"/>
      <c r="Z12" s="51"/>
      <c r="AA12" s="25"/>
      <c r="AB12" s="51"/>
      <c r="AC12" s="25"/>
      <c r="AD12" s="51"/>
      <c r="AE12" s="25"/>
      <c r="AF12" s="10">
        <f>SUM(W12:AE12)</f>
        <v>0</v>
      </c>
      <c r="AG12" s="51"/>
      <c r="AH12" s="25"/>
      <c r="AI12" s="51"/>
      <c r="AJ12" s="25"/>
      <c r="AK12" s="51"/>
      <c r="AL12" s="25"/>
      <c r="AM12" s="51"/>
      <c r="AN12" s="25"/>
      <c r="AO12" s="51"/>
      <c r="AP12" s="25"/>
      <c r="AQ12" s="10">
        <f>SUM(AH12:AP12)</f>
        <v>0</v>
      </c>
      <c r="AR12" s="52" t="s">
        <v>46</v>
      </c>
      <c r="AS12" s="25">
        <v>12</v>
      </c>
      <c r="AT12" s="51"/>
      <c r="AU12" s="25"/>
      <c r="AV12" s="51"/>
      <c r="AW12" s="25"/>
      <c r="AX12" s="51"/>
      <c r="AY12" s="25"/>
      <c r="AZ12" s="51"/>
      <c r="BA12" s="25"/>
      <c r="BB12" s="51"/>
      <c r="BC12" s="25"/>
      <c r="BD12" s="10">
        <f>SUM(AS12:BC12)</f>
        <v>12</v>
      </c>
      <c r="BE12" s="51"/>
      <c r="BF12" s="25"/>
      <c r="BG12" s="51"/>
      <c r="BH12" s="25"/>
      <c r="BI12" s="52" t="s">
        <v>38</v>
      </c>
      <c r="BJ12" s="25">
        <v>3</v>
      </c>
      <c r="BK12" s="51"/>
      <c r="BL12" s="25"/>
      <c r="BM12" s="51"/>
      <c r="BN12" s="25"/>
      <c r="BO12" s="51"/>
      <c r="BP12" s="25"/>
      <c r="BQ12" s="10">
        <f>SUM(BF12:BP12)</f>
        <v>3</v>
      </c>
      <c r="BR12" s="51"/>
      <c r="BS12" s="25"/>
      <c r="BT12" s="51"/>
      <c r="BU12" s="25"/>
      <c r="BV12" s="51"/>
      <c r="BW12" s="25"/>
      <c r="BX12" s="51"/>
      <c r="BY12" s="25"/>
      <c r="BZ12" s="51"/>
      <c r="CA12" s="25"/>
      <c r="CB12" s="51"/>
      <c r="CC12" s="25"/>
      <c r="CD12" s="10">
        <f>SUM(BS12:CC12)</f>
        <v>0</v>
      </c>
      <c r="CE12" s="51"/>
      <c r="CF12" s="25"/>
      <c r="CG12" s="51"/>
      <c r="CH12" s="25"/>
      <c r="CI12" s="51"/>
      <c r="CJ12" s="25"/>
      <c r="CK12" s="51"/>
      <c r="CL12" s="25"/>
      <c r="CM12" s="51"/>
      <c r="CN12" s="25"/>
      <c r="CO12" s="51"/>
      <c r="CP12" s="25"/>
      <c r="CQ12" s="10">
        <f>SUM(CF12:CP12)</f>
        <v>0</v>
      </c>
      <c r="CR12" s="51"/>
      <c r="CS12" s="25"/>
      <c r="CT12" s="51"/>
      <c r="CU12" s="25"/>
      <c r="CV12" s="51"/>
      <c r="CW12" s="25"/>
      <c r="CX12" s="51"/>
      <c r="CY12" s="25"/>
      <c r="CZ12" s="10">
        <f>SUM(CS12:CY12)</f>
        <v>0</v>
      </c>
      <c r="DA12" s="51"/>
      <c r="DB12" s="25"/>
      <c r="DC12" s="10">
        <f>SUM(DB12:DB12)</f>
        <v>0</v>
      </c>
      <c r="DD12" s="1">
        <f>+$U$12+$AF$12+$AQ$12+$BD$12+$BQ$12+$CD$12+$CQ$12+$CZ$12+$DC$12</f>
        <v>16</v>
      </c>
    </row>
    <row r="13" spans="1:108" ht="17.45" customHeight="1">
      <c r="A13" s="22"/>
      <c r="B13" s="22"/>
      <c r="C13" s="22"/>
      <c r="D13" s="22"/>
      <c r="E13" s="22"/>
      <c r="F13" s="22"/>
      <c r="G13" s="26" t="s">
        <v>47</v>
      </c>
      <c r="H13" s="26" t="s">
        <v>48</v>
      </c>
      <c r="I13" s="51"/>
      <c r="J13" s="25"/>
      <c r="K13" s="51"/>
      <c r="L13" s="25"/>
      <c r="M13" s="51"/>
      <c r="N13" s="25"/>
      <c r="O13" s="51"/>
      <c r="P13" s="25"/>
      <c r="Q13" s="51"/>
      <c r="R13" s="25"/>
      <c r="S13" s="51"/>
      <c r="T13" s="25"/>
      <c r="U13" s="10">
        <f>SUM(J13:T13)</f>
        <v>0</v>
      </c>
      <c r="V13" s="51"/>
      <c r="W13" s="25"/>
      <c r="X13" s="51"/>
      <c r="Y13" s="25"/>
      <c r="Z13" s="51"/>
      <c r="AA13" s="25"/>
      <c r="AB13" s="51"/>
      <c r="AC13" s="25"/>
      <c r="AD13" s="51"/>
      <c r="AE13" s="25"/>
      <c r="AF13" s="10">
        <f>SUM(W13:AE13)</f>
        <v>0</v>
      </c>
      <c r="AG13" s="51"/>
      <c r="AH13" s="25"/>
      <c r="AI13" s="51"/>
      <c r="AJ13" s="25"/>
      <c r="AK13" s="51"/>
      <c r="AL13" s="25"/>
      <c r="AM13" s="51"/>
      <c r="AN13" s="25"/>
      <c r="AO13" s="51"/>
      <c r="AP13" s="25"/>
      <c r="AQ13" s="10">
        <f>SUM(AH13:AP13)</f>
        <v>0</v>
      </c>
      <c r="AR13" s="52" t="s">
        <v>49</v>
      </c>
      <c r="AS13" s="25">
        <v>54</v>
      </c>
      <c r="AT13" s="52" t="s">
        <v>37</v>
      </c>
      <c r="AU13" s="25">
        <v>25</v>
      </c>
      <c r="AV13" s="51"/>
      <c r="AW13" s="25"/>
      <c r="AX13" s="51"/>
      <c r="AY13" s="25"/>
      <c r="AZ13" s="51"/>
      <c r="BA13" s="25"/>
      <c r="BB13" s="51"/>
      <c r="BC13" s="25"/>
      <c r="BD13" s="10">
        <f>SUM(AS13:BC13)</f>
        <v>79</v>
      </c>
      <c r="BE13" s="51"/>
      <c r="BF13" s="25"/>
      <c r="BG13" s="51"/>
      <c r="BH13" s="25"/>
      <c r="BI13" s="52" t="s">
        <v>46</v>
      </c>
      <c r="BJ13" s="25">
        <v>27</v>
      </c>
      <c r="BK13" s="51"/>
      <c r="BL13" s="25"/>
      <c r="BM13" s="51"/>
      <c r="BN13" s="25"/>
      <c r="BO13" s="51"/>
      <c r="BP13" s="25"/>
      <c r="BQ13" s="10">
        <f>SUM(BF13:BP13)</f>
        <v>27</v>
      </c>
      <c r="BR13" s="51"/>
      <c r="BS13" s="25"/>
      <c r="BT13" s="51"/>
      <c r="BU13" s="25"/>
      <c r="BV13" s="52" t="s">
        <v>46</v>
      </c>
      <c r="BW13" s="25">
        <v>12</v>
      </c>
      <c r="BX13" s="51"/>
      <c r="BY13" s="25"/>
      <c r="BZ13" s="51"/>
      <c r="CA13" s="25"/>
      <c r="CB13" s="51"/>
      <c r="CC13" s="25"/>
      <c r="CD13" s="10">
        <f>SUM(BS13:CC13)</f>
        <v>12</v>
      </c>
      <c r="CE13" s="51"/>
      <c r="CF13" s="25"/>
      <c r="CG13" s="51"/>
      <c r="CH13" s="25"/>
      <c r="CI13" s="51"/>
      <c r="CJ13" s="25"/>
      <c r="CK13" s="52" t="s">
        <v>38</v>
      </c>
      <c r="CL13" s="25">
        <v>11</v>
      </c>
      <c r="CM13" s="51"/>
      <c r="CN13" s="25"/>
      <c r="CO13" s="51"/>
      <c r="CP13" s="25"/>
      <c r="CQ13" s="10">
        <f>SUM(CF13:CP13)</f>
        <v>11</v>
      </c>
      <c r="CR13" s="51"/>
      <c r="CS13" s="25"/>
      <c r="CT13" s="52" t="s">
        <v>38</v>
      </c>
      <c r="CU13" s="25">
        <v>21</v>
      </c>
      <c r="CV13" s="51"/>
      <c r="CW13" s="25"/>
      <c r="CX13" s="51"/>
      <c r="CY13" s="25"/>
      <c r="CZ13" s="10">
        <f>SUM(CS13:CY13)</f>
        <v>21</v>
      </c>
      <c r="DA13" s="51"/>
      <c r="DB13" s="25"/>
      <c r="DC13" s="10">
        <f>SUM(DB13:DB13)</f>
        <v>0</v>
      </c>
      <c r="DD13" s="1">
        <f>+$U$13+$AF$13+$AQ$13+$BD$13+$BQ$13+$CD$13+$CQ$13+$CZ$13+$DC$13</f>
        <v>150</v>
      </c>
    </row>
    <row r="14" spans="1:108" ht="17.45" customHeight="1">
      <c r="A14" s="22"/>
      <c r="B14" s="22"/>
      <c r="C14" s="22"/>
      <c r="D14" s="22"/>
      <c r="E14" s="22"/>
      <c r="F14" s="22"/>
      <c r="G14" s="26" t="s">
        <v>50</v>
      </c>
      <c r="H14" s="26" t="s">
        <v>51</v>
      </c>
      <c r="I14" s="51"/>
      <c r="J14" s="25"/>
      <c r="K14" s="52" t="s">
        <v>49</v>
      </c>
      <c r="L14" s="25">
        <v>6</v>
      </c>
      <c r="M14" s="51"/>
      <c r="N14" s="25"/>
      <c r="O14" s="51"/>
      <c r="P14" s="25"/>
      <c r="Q14" s="51"/>
      <c r="R14" s="25"/>
      <c r="S14" s="51"/>
      <c r="T14" s="25"/>
      <c r="U14" s="10">
        <f>SUM(J14:T14)</f>
        <v>6</v>
      </c>
      <c r="V14" s="51"/>
      <c r="W14" s="25"/>
      <c r="X14" s="51"/>
      <c r="Y14" s="25"/>
      <c r="Z14" s="52" t="s">
        <v>38</v>
      </c>
      <c r="AA14" s="25">
        <v>1</v>
      </c>
      <c r="AB14" s="51"/>
      <c r="AC14" s="25"/>
      <c r="AD14" s="51"/>
      <c r="AE14" s="25"/>
      <c r="AF14" s="10">
        <f>SUM(W14:AE14)</f>
        <v>1</v>
      </c>
      <c r="AG14" s="51"/>
      <c r="AH14" s="25"/>
      <c r="AI14" s="52" t="s">
        <v>38</v>
      </c>
      <c r="AJ14" s="25">
        <v>1</v>
      </c>
      <c r="AK14" s="51"/>
      <c r="AL14" s="25"/>
      <c r="AM14" s="51"/>
      <c r="AN14" s="25"/>
      <c r="AO14" s="51"/>
      <c r="AP14" s="25"/>
      <c r="AQ14" s="10">
        <f>SUM(AH14:AP14)</f>
        <v>1</v>
      </c>
      <c r="AR14" s="51"/>
      <c r="AS14" s="25"/>
      <c r="AT14" s="51"/>
      <c r="AU14" s="25"/>
      <c r="AV14" s="51"/>
      <c r="AW14" s="25"/>
      <c r="AX14" s="51"/>
      <c r="AY14" s="25"/>
      <c r="AZ14" s="51"/>
      <c r="BA14" s="25"/>
      <c r="BB14" s="51"/>
      <c r="BC14" s="25"/>
      <c r="BD14" s="10">
        <f>SUM(AS14:BC14)</f>
        <v>0</v>
      </c>
      <c r="BE14" s="51"/>
      <c r="BF14" s="25"/>
      <c r="BG14" s="51"/>
      <c r="BH14" s="25"/>
      <c r="BI14" s="51"/>
      <c r="BJ14" s="25"/>
      <c r="BK14" s="51"/>
      <c r="BL14" s="25"/>
      <c r="BM14" s="51"/>
      <c r="BN14" s="25"/>
      <c r="BO14" s="51"/>
      <c r="BP14" s="25"/>
      <c r="BQ14" s="10">
        <f>SUM(BF14:BP14)</f>
        <v>0</v>
      </c>
      <c r="BR14" s="51"/>
      <c r="BS14" s="25"/>
      <c r="BT14" s="51"/>
      <c r="BU14" s="25"/>
      <c r="BV14" s="51"/>
      <c r="BW14" s="25"/>
      <c r="BX14" s="51"/>
      <c r="BY14" s="25"/>
      <c r="BZ14" s="51"/>
      <c r="CA14" s="25"/>
      <c r="CB14" s="51"/>
      <c r="CC14" s="25"/>
      <c r="CD14" s="10">
        <f>SUM(BS14:CC14)</f>
        <v>0</v>
      </c>
      <c r="CE14" s="51"/>
      <c r="CF14" s="25"/>
      <c r="CG14" s="51"/>
      <c r="CH14" s="25"/>
      <c r="CI14" s="51"/>
      <c r="CJ14" s="25"/>
      <c r="CK14" s="51"/>
      <c r="CL14" s="25"/>
      <c r="CM14" s="51"/>
      <c r="CN14" s="25"/>
      <c r="CO14" s="51"/>
      <c r="CP14" s="25"/>
      <c r="CQ14" s="10">
        <f>SUM(CF14:CP14)</f>
        <v>0</v>
      </c>
      <c r="CR14" s="51"/>
      <c r="CS14" s="25"/>
      <c r="CT14" s="51"/>
      <c r="CU14" s="25"/>
      <c r="CV14" s="51"/>
      <c r="CW14" s="25"/>
      <c r="CX14" s="51"/>
      <c r="CY14" s="25"/>
      <c r="CZ14" s="10">
        <f>SUM(CS14:CY14)</f>
        <v>0</v>
      </c>
      <c r="DA14" s="51"/>
      <c r="DB14" s="25"/>
      <c r="DC14" s="10">
        <f>SUM(DB14:DB14)</f>
        <v>0</v>
      </c>
      <c r="DD14" s="1">
        <f>+$U$14+$AF$14+$AQ$14+$BD$14+$BQ$14+$CD$14+$CQ$14+$CZ$14+$DC$14</f>
        <v>8</v>
      </c>
    </row>
    <row r="15" spans="1:108" ht="17.45" customHeight="1">
      <c r="A15" s="22"/>
      <c r="B15" s="22"/>
      <c r="C15" s="22"/>
      <c r="D15" s="22"/>
      <c r="E15" s="22"/>
      <c r="F15" s="22"/>
      <c r="G15" s="26" t="s">
        <v>52</v>
      </c>
      <c r="H15" s="26" t="s">
        <v>53</v>
      </c>
      <c r="I15" s="51"/>
      <c r="J15" s="25"/>
      <c r="K15" s="52" t="s">
        <v>54</v>
      </c>
      <c r="L15" s="25">
        <v>34</v>
      </c>
      <c r="M15" s="52" t="s">
        <v>37</v>
      </c>
      <c r="N15" s="25">
        <v>360</v>
      </c>
      <c r="O15" s="52" t="s">
        <v>37</v>
      </c>
      <c r="P15" s="25">
        <v>127</v>
      </c>
      <c r="Q15" s="51"/>
      <c r="R15" s="25"/>
      <c r="S15" s="51"/>
      <c r="T15" s="25"/>
      <c r="U15" s="10">
        <f>SUM(J15:T15)</f>
        <v>521</v>
      </c>
      <c r="V15" s="51"/>
      <c r="W15" s="25"/>
      <c r="X15" s="51"/>
      <c r="Y15" s="25"/>
      <c r="Z15" s="52" t="s">
        <v>46</v>
      </c>
      <c r="AA15" s="25">
        <v>146</v>
      </c>
      <c r="AB15" s="52" t="s">
        <v>37</v>
      </c>
      <c r="AC15" s="25">
        <v>294</v>
      </c>
      <c r="AD15" s="51"/>
      <c r="AE15" s="25"/>
      <c r="AF15" s="10">
        <f>SUM(W15:AE15)</f>
        <v>440</v>
      </c>
      <c r="AG15" s="51"/>
      <c r="AH15" s="25"/>
      <c r="AI15" s="52" t="s">
        <v>54</v>
      </c>
      <c r="AJ15" s="25">
        <v>8</v>
      </c>
      <c r="AK15" s="52" t="s">
        <v>37</v>
      </c>
      <c r="AL15" s="25">
        <v>400</v>
      </c>
      <c r="AM15" s="52" t="s">
        <v>37</v>
      </c>
      <c r="AN15" s="25">
        <v>245</v>
      </c>
      <c r="AO15" s="51"/>
      <c r="AP15" s="25"/>
      <c r="AQ15" s="10">
        <f>SUM(AH15:AP15)</f>
        <v>653</v>
      </c>
      <c r="AR15" s="51"/>
      <c r="AS15" s="25"/>
      <c r="AT15" s="52" t="s">
        <v>41</v>
      </c>
      <c r="AU15" s="25">
        <v>315</v>
      </c>
      <c r="AV15" s="52" t="s">
        <v>37</v>
      </c>
      <c r="AW15" s="25">
        <v>234</v>
      </c>
      <c r="AX15" s="51"/>
      <c r="AY15" s="25"/>
      <c r="AZ15" s="51"/>
      <c r="BA15" s="25"/>
      <c r="BB15" s="51"/>
      <c r="BC15" s="25"/>
      <c r="BD15" s="10">
        <f>SUM(AS15:BC15)</f>
        <v>549</v>
      </c>
      <c r="BE15" s="51"/>
      <c r="BF15" s="25"/>
      <c r="BG15" s="51"/>
      <c r="BH15" s="25"/>
      <c r="BI15" s="52" t="s">
        <v>49</v>
      </c>
      <c r="BJ15" s="25">
        <v>160</v>
      </c>
      <c r="BK15" s="52" t="s">
        <v>37</v>
      </c>
      <c r="BL15" s="25">
        <v>340</v>
      </c>
      <c r="BM15" s="52" t="s">
        <v>37</v>
      </c>
      <c r="BN15" s="25">
        <v>82</v>
      </c>
      <c r="BO15" s="51"/>
      <c r="BP15" s="25"/>
      <c r="BQ15" s="10">
        <f>SUM(BF15:BP15)</f>
        <v>582</v>
      </c>
      <c r="BR15" s="51"/>
      <c r="BS15" s="25"/>
      <c r="BT15" s="51"/>
      <c r="BU15" s="25"/>
      <c r="BV15" s="52" t="s">
        <v>49</v>
      </c>
      <c r="BW15" s="25">
        <v>52</v>
      </c>
      <c r="BX15" s="52" t="s">
        <v>37</v>
      </c>
      <c r="BY15" s="25">
        <v>250</v>
      </c>
      <c r="BZ15" s="51"/>
      <c r="CA15" s="25"/>
      <c r="CB15" s="51"/>
      <c r="CC15" s="25"/>
      <c r="CD15" s="10">
        <f>SUM(BS15:CC15)</f>
        <v>302</v>
      </c>
      <c r="CE15" s="51"/>
      <c r="CF15" s="25"/>
      <c r="CG15" s="51"/>
      <c r="CH15" s="25"/>
      <c r="CI15" s="51"/>
      <c r="CJ15" s="25"/>
      <c r="CK15" s="52" t="s">
        <v>46</v>
      </c>
      <c r="CL15" s="25">
        <v>271</v>
      </c>
      <c r="CM15" s="52" t="s">
        <v>37</v>
      </c>
      <c r="CN15" s="25">
        <v>254</v>
      </c>
      <c r="CO15" s="51"/>
      <c r="CP15" s="25"/>
      <c r="CQ15" s="10">
        <f>SUM(CF15:CP15)</f>
        <v>525</v>
      </c>
      <c r="CR15" s="51"/>
      <c r="CS15" s="25"/>
      <c r="CT15" s="52" t="s">
        <v>46</v>
      </c>
      <c r="CU15" s="25">
        <v>194</v>
      </c>
      <c r="CV15" s="52" t="s">
        <v>37</v>
      </c>
      <c r="CW15" s="25">
        <v>240</v>
      </c>
      <c r="CX15" s="51"/>
      <c r="CY15" s="25"/>
      <c r="CZ15" s="10">
        <f>SUM(CS15:CY15)</f>
        <v>434</v>
      </c>
      <c r="DA15" s="51"/>
      <c r="DB15" s="25"/>
      <c r="DC15" s="10">
        <f>SUM(DB15:DB15)</f>
        <v>0</v>
      </c>
      <c r="DD15" s="1">
        <f>+$U$15+$AF$15+$AQ$15+$BD$15+$BQ$15+$CD$15+$CQ$15+$CZ$15+$DC$15</f>
        <v>4006</v>
      </c>
    </row>
    <row r="16" spans="1:108" ht="17.45" customHeight="1">
      <c r="A16" s="22"/>
      <c r="B16" s="22"/>
      <c r="C16" s="22"/>
      <c r="D16" s="22"/>
      <c r="E16" s="22"/>
      <c r="F16" s="22"/>
      <c r="G16" s="26" t="s">
        <v>55</v>
      </c>
      <c r="H16" s="26" t="s">
        <v>56</v>
      </c>
      <c r="I16" s="51"/>
      <c r="J16" s="25"/>
      <c r="K16" s="51"/>
      <c r="L16" s="25"/>
      <c r="M16" s="51"/>
      <c r="N16" s="25"/>
      <c r="O16" s="52" t="s">
        <v>41</v>
      </c>
      <c r="P16" s="25">
        <v>233</v>
      </c>
      <c r="Q16" s="52" t="s">
        <v>37</v>
      </c>
      <c r="R16" s="25">
        <v>74</v>
      </c>
      <c r="S16" s="51"/>
      <c r="T16" s="25"/>
      <c r="U16" s="10">
        <f>SUM(J16:T16)</f>
        <v>307</v>
      </c>
      <c r="V16" s="51"/>
      <c r="W16" s="25"/>
      <c r="X16" s="51"/>
      <c r="Y16" s="25"/>
      <c r="Z16" s="51"/>
      <c r="AA16" s="25"/>
      <c r="AB16" s="52" t="s">
        <v>41</v>
      </c>
      <c r="AC16" s="25">
        <v>56</v>
      </c>
      <c r="AD16" s="52" t="s">
        <v>37</v>
      </c>
      <c r="AE16" s="25">
        <v>500</v>
      </c>
      <c r="AF16" s="10">
        <f>SUM(W16:AE16)</f>
        <v>556</v>
      </c>
      <c r="AG16" s="52" t="s">
        <v>37</v>
      </c>
      <c r="AH16" s="25">
        <v>12</v>
      </c>
      <c r="AI16" s="51"/>
      <c r="AJ16" s="25"/>
      <c r="AK16" s="51"/>
      <c r="AL16" s="25"/>
      <c r="AM16" s="52" t="s">
        <v>41</v>
      </c>
      <c r="AN16" s="25">
        <v>155</v>
      </c>
      <c r="AO16" s="52" t="s">
        <v>37</v>
      </c>
      <c r="AP16" s="25">
        <v>131</v>
      </c>
      <c r="AQ16" s="10">
        <f>SUM(AH16:AP16)</f>
        <v>298</v>
      </c>
      <c r="AR16" s="51"/>
      <c r="AS16" s="25"/>
      <c r="AT16" s="51"/>
      <c r="AU16" s="25"/>
      <c r="AV16" s="52" t="s">
        <v>41</v>
      </c>
      <c r="AW16" s="25">
        <v>106</v>
      </c>
      <c r="AX16" s="52" t="s">
        <v>37</v>
      </c>
      <c r="AY16" s="25">
        <v>340</v>
      </c>
      <c r="AZ16" s="52" t="s">
        <v>37</v>
      </c>
      <c r="BA16" s="25">
        <v>340</v>
      </c>
      <c r="BB16" s="52" t="s">
        <v>37</v>
      </c>
      <c r="BC16" s="25">
        <v>253</v>
      </c>
      <c r="BD16" s="10">
        <f>SUM(AS16:BC16)</f>
        <v>1039</v>
      </c>
      <c r="BE16" s="51"/>
      <c r="BF16" s="25"/>
      <c r="BG16" s="51"/>
      <c r="BH16" s="25"/>
      <c r="BI16" s="51"/>
      <c r="BJ16" s="25"/>
      <c r="BK16" s="51"/>
      <c r="BL16" s="25"/>
      <c r="BM16" s="52" t="s">
        <v>41</v>
      </c>
      <c r="BN16" s="25">
        <v>182</v>
      </c>
      <c r="BO16" s="51"/>
      <c r="BP16" s="25"/>
      <c r="BQ16" s="10">
        <f>SUM(BF16:BP16)</f>
        <v>182</v>
      </c>
      <c r="BR16" s="51"/>
      <c r="BS16" s="25"/>
      <c r="BT16" s="51"/>
      <c r="BU16" s="25"/>
      <c r="BV16" s="51"/>
      <c r="BW16" s="25"/>
      <c r="BX16" s="52" t="s">
        <v>41</v>
      </c>
      <c r="BY16" s="25">
        <v>124</v>
      </c>
      <c r="BZ16" s="52" t="s">
        <v>37</v>
      </c>
      <c r="CA16" s="25">
        <v>168</v>
      </c>
      <c r="CB16" s="51"/>
      <c r="CC16" s="25"/>
      <c r="CD16" s="10">
        <f>SUM(BS16:CC16)</f>
        <v>292</v>
      </c>
      <c r="CE16" s="51"/>
      <c r="CF16" s="25"/>
      <c r="CG16" s="51"/>
      <c r="CH16" s="25"/>
      <c r="CI16" s="51"/>
      <c r="CJ16" s="25"/>
      <c r="CK16" s="51"/>
      <c r="CL16" s="25"/>
      <c r="CM16" s="52" t="s">
        <v>41</v>
      </c>
      <c r="CN16" s="25">
        <v>86</v>
      </c>
      <c r="CO16" s="52" t="s">
        <v>37</v>
      </c>
      <c r="CP16" s="25">
        <v>177</v>
      </c>
      <c r="CQ16" s="10">
        <f>SUM(CF16:CP16)</f>
        <v>263</v>
      </c>
      <c r="CR16" s="51"/>
      <c r="CS16" s="25"/>
      <c r="CT16" s="51"/>
      <c r="CU16" s="25"/>
      <c r="CV16" s="52" t="s">
        <v>41</v>
      </c>
      <c r="CW16" s="25">
        <v>100</v>
      </c>
      <c r="CX16" s="52" t="s">
        <v>37</v>
      </c>
      <c r="CY16" s="25">
        <v>220</v>
      </c>
      <c r="CZ16" s="10">
        <f>SUM(CS16:CY16)</f>
        <v>320</v>
      </c>
      <c r="DA16" s="51"/>
      <c r="DB16" s="25"/>
      <c r="DC16" s="10">
        <f>SUM(DB16:DB16)</f>
        <v>0</v>
      </c>
      <c r="DD16" s="1">
        <f>+$U$16+$AF$16+$AQ$16+$BD$16+$BQ$16+$CD$16+$CQ$16+$CZ$16+$DC$16</f>
        <v>3257</v>
      </c>
    </row>
    <row r="17" spans="1:108" ht="17.45" customHeight="1">
      <c r="A17" s="22"/>
      <c r="B17" s="22"/>
      <c r="C17" s="22"/>
      <c r="D17" s="22"/>
      <c r="E17" s="22"/>
      <c r="F17" s="22"/>
      <c r="G17" s="26" t="s">
        <v>57</v>
      </c>
      <c r="H17" s="26" t="s">
        <v>58</v>
      </c>
      <c r="I17" s="51"/>
      <c r="J17" s="25"/>
      <c r="K17" s="51"/>
      <c r="L17" s="25"/>
      <c r="M17" s="51"/>
      <c r="N17" s="25"/>
      <c r="O17" s="51"/>
      <c r="P17" s="25"/>
      <c r="Q17" s="52" t="s">
        <v>41</v>
      </c>
      <c r="R17" s="25">
        <v>259</v>
      </c>
      <c r="S17" s="51"/>
      <c r="T17" s="25"/>
      <c r="U17" s="10">
        <f>SUM(J17:T17)</f>
        <v>259</v>
      </c>
      <c r="V17" s="51"/>
      <c r="W17" s="25"/>
      <c r="X17" s="51"/>
      <c r="Y17" s="25"/>
      <c r="Z17" s="51"/>
      <c r="AA17" s="25"/>
      <c r="AB17" s="51"/>
      <c r="AC17" s="25"/>
      <c r="AD17" s="51"/>
      <c r="AE17" s="25"/>
      <c r="AF17" s="10">
        <f>SUM(W17:AE17)</f>
        <v>0</v>
      </c>
      <c r="AG17" s="52" t="s">
        <v>41</v>
      </c>
      <c r="AH17" s="25">
        <v>98</v>
      </c>
      <c r="AI17" s="52" t="s">
        <v>46</v>
      </c>
      <c r="AJ17" s="25">
        <v>85</v>
      </c>
      <c r="AK17" s="51"/>
      <c r="AL17" s="25"/>
      <c r="AM17" s="51"/>
      <c r="AN17" s="25"/>
      <c r="AO17" s="52" t="s">
        <v>41</v>
      </c>
      <c r="AP17" s="25">
        <v>210</v>
      </c>
      <c r="AQ17" s="10">
        <f>SUM(AH17:AP17)</f>
        <v>393</v>
      </c>
      <c r="AR17" s="51"/>
      <c r="AS17" s="25"/>
      <c r="AT17" s="51"/>
      <c r="AU17" s="25"/>
      <c r="AV17" s="51"/>
      <c r="AW17" s="25"/>
      <c r="AX17" s="51"/>
      <c r="AY17" s="25"/>
      <c r="AZ17" s="51"/>
      <c r="BA17" s="25"/>
      <c r="BB17" s="52" t="s">
        <v>41</v>
      </c>
      <c r="BC17" s="25">
        <v>82</v>
      </c>
      <c r="BD17" s="10">
        <f>SUM(AS17:BC17)</f>
        <v>82</v>
      </c>
      <c r="BE17" s="51"/>
      <c r="BF17" s="25"/>
      <c r="BG17" s="51"/>
      <c r="BH17" s="25"/>
      <c r="BI17" s="51"/>
      <c r="BJ17" s="25"/>
      <c r="BK17" s="51"/>
      <c r="BL17" s="25"/>
      <c r="BM17" s="52" t="s">
        <v>38</v>
      </c>
      <c r="BN17" s="25">
        <v>74</v>
      </c>
      <c r="BO17" s="51"/>
      <c r="BP17" s="25"/>
      <c r="BQ17" s="10">
        <f>SUM(BF17:BP17)</f>
        <v>74</v>
      </c>
      <c r="BR17" s="51"/>
      <c r="BS17" s="25"/>
      <c r="BT17" s="51"/>
      <c r="BU17" s="25"/>
      <c r="BV17" s="51"/>
      <c r="BW17" s="25"/>
      <c r="BX17" s="51"/>
      <c r="BY17" s="25"/>
      <c r="BZ17" s="52" t="s">
        <v>41</v>
      </c>
      <c r="CA17" s="25">
        <v>191</v>
      </c>
      <c r="CB17" s="51"/>
      <c r="CC17" s="25"/>
      <c r="CD17" s="10">
        <f>SUM(BS17:CC17)</f>
        <v>191</v>
      </c>
      <c r="CE17" s="51"/>
      <c r="CF17" s="25"/>
      <c r="CG17" s="51"/>
      <c r="CH17" s="25"/>
      <c r="CI17" s="51"/>
      <c r="CJ17" s="25"/>
      <c r="CK17" s="51"/>
      <c r="CL17" s="25"/>
      <c r="CM17" s="51"/>
      <c r="CN17" s="25"/>
      <c r="CO17" s="52" t="s">
        <v>41</v>
      </c>
      <c r="CP17" s="25">
        <v>152</v>
      </c>
      <c r="CQ17" s="10">
        <f>SUM(CF17:CP17)</f>
        <v>152</v>
      </c>
      <c r="CR17" s="51"/>
      <c r="CS17" s="25"/>
      <c r="CT17" s="51"/>
      <c r="CU17" s="25"/>
      <c r="CV17" s="51"/>
      <c r="CW17" s="25"/>
      <c r="CX17" s="52" t="s">
        <v>41</v>
      </c>
      <c r="CY17" s="25">
        <v>114</v>
      </c>
      <c r="CZ17" s="10">
        <f>SUM(CS17:CY17)</f>
        <v>114</v>
      </c>
      <c r="DA17" s="51"/>
      <c r="DB17" s="25"/>
      <c r="DC17" s="10">
        <f>SUM(DB17:DB17)</f>
        <v>0</v>
      </c>
      <c r="DD17" s="1">
        <f>+$U$17+$AF$17+$AQ$17+$BD$17+$BQ$17+$CD$17+$CQ$17+$CZ$17+$DC$17</f>
        <v>1265</v>
      </c>
    </row>
    <row r="18" spans="1:108" ht="17.45" customHeight="1">
      <c r="A18" s="22"/>
      <c r="B18" s="22"/>
      <c r="C18" s="22"/>
      <c r="D18" s="22"/>
      <c r="E18" s="22"/>
      <c r="F18" s="22"/>
      <c r="G18" s="26" t="s">
        <v>59</v>
      </c>
      <c r="H18" s="26" t="s">
        <v>60</v>
      </c>
      <c r="I18" s="51"/>
      <c r="J18" s="25"/>
      <c r="K18" s="51"/>
      <c r="L18" s="25"/>
      <c r="M18" s="51"/>
      <c r="N18" s="25"/>
      <c r="O18" s="51"/>
      <c r="P18" s="25"/>
      <c r="Q18" s="52" t="s">
        <v>38</v>
      </c>
      <c r="R18" s="25">
        <v>17</v>
      </c>
      <c r="S18" s="51"/>
      <c r="T18" s="25"/>
      <c r="U18" s="10">
        <f>SUM(J18:T18)</f>
        <v>17</v>
      </c>
      <c r="V18" s="51"/>
      <c r="W18" s="25"/>
      <c r="X18" s="51"/>
      <c r="Y18" s="25"/>
      <c r="Z18" s="51"/>
      <c r="AA18" s="25"/>
      <c r="AB18" s="51"/>
      <c r="AC18" s="25"/>
      <c r="AD18" s="51"/>
      <c r="AE18" s="25"/>
      <c r="AF18" s="10">
        <f>SUM(W18:AE18)</f>
        <v>0</v>
      </c>
      <c r="AG18" s="51"/>
      <c r="AH18" s="25"/>
      <c r="AI18" s="51"/>
      <c r="AJ18" s="25"/>
      <c r="AK18" s="51"/>
      <c r="AL18" s="25"/>
      <c r="AM18" s="51"/>
      <c r="AN18" s="25"/>
      <c r="AO18" s="52" t="s">
        <v>38</v>
      </c>
      <c r="AP18" s="25">
        <v>6</v>
      </c>
      <c r="AQ18" s="10">
        <f>SUM(AH18:AP18)</f>
        <v>6</v>
      </c>
      <c r="AR18" s="51"/>
      <c r="AS18" s="25"/>
      <c r="AT18" s="51"/>
      <c r="AU18" s="25"/>
      <c r="AV18" s="51"/>
      <c r="AW18" s="25"/>
      <c r="AX18" s="51"/>
      <c r="AY18" s="25"/>
      <c r="AZ18" s="51"/>
      <c r="BA18" s="25"/>
      <c r="BB18" s="51"/>
      <c r="BC18" s="25"/>
      <c r="BD18" s="10">
        <f>SUM(AS18:BC18)</f>
        <v>0</v>
      </c>
      <c r="BE18" s="51"/>
      <c r="BF18" s="25"/>
      <c r="BG18" s="51"/>
      <c r="BH18" s="25"/>
      <c r="BI18" s="51"/>
      <c r="BJ18" s="25"/>
      <c r="BK18" s="51"/>
      <c r="BL18" s="25"/>
      <c r="BM18" s="52" t="s">
        <v>46</v>
      </c>
      <c r="BN18" s="25">
        <v>1</v>
      </c>
      <c r="BO18" s="51"/>
      <c r="BP18" s="25"/>
      <c r="BQ18" s="10">
        <f>SUM(BF18:BP18)</f>
        <v>1</v>
      </c>
      <c r="BR18" s="51"/>
      <c r="BS18" s="25"/>
      <c r="BT18" s="51"/>
      <c r="BU18" s="25"/>
      <c r="BV18" s="51"/>
      <c r="BW18" s="25"/>
      <c r="BX18" s="51"/>
      <c r="BY18" s="25"/>
      <c r="BZ18" s="52" t="s">
        <v>38</v>
      </c>
      <c r="CA18" s="25">
        <v>9</v>
      </c>
      <c r="CB18" s="51"/>
      <c r="CC18" s="25"/>
      <c r="CD18" s="10">
        <f>SUM(BS18:CC18)</f>
        <v>9</v>
      </c>
      <c r="CE18" s="51"/>
      <c r="CF18" s="25"/>
      <c r="CG18" s="51"/>
      <c r="CH18" s="25"/>
      <c r="CI18" s="51"/>
      <c r="CJ18" s="25"/>
      <c r="CK18" s="51"/>
      <c r="CL18" s="25"/>
      <c r="CM18" s="51"/>
      <c r="CN18" s="25"/>
      <c r="CO18" s="52" t="s">
        <v>38</v>
      </c>
      <c r="CP18" s="25">
        <v>7</v>
      </c>
      <c r="CQ18" s="10">
        <f>SUM(CF18:CP18)</f>
        <v>7</v>
      </c>
      <c r="CR18" s="51"/>
      <c r="CS18" s="25"/>
      <c r="CT18" s="51"/>
      <c r="CU18" s="25"/>
      <c r="CV18" s="51"/>
      <c r="CW18" s="25"/>
      <c r="CX18" s="52" t="s">
        <v>38</v>
      </c>
      <c r="CY18" s="25">
        <v>3</v>
      </c>
      <c r="CZ18" s="10">
        <f>SUM(CS18:CY18)</f>
        <v>3</v>
      </c>
      <c r="DA18" s="51"/>
      <c r="DB18" s="25"/>
      <c r="DC18" s="10">
        <f>SUM(DB18:DB18)</f>
        <v>0</v>
      </c>
      <c r="DD18" s="1">
        <f>+$U$18+$AF$18+$AQ$18+$BD$18+$BQ$18+$CD$18+$CQ$18+$CZ$18+$DC$18</f>
        <v>43</v>
      </c>
    </row>
    <row r="19" spans="1:108" ht="17.45" customHeight="1">
      <c r="A19" s="22"/>
      <c r="B19" s="22"/>
      <c r="C19" s="22"/>
      <c r="D19" s="22"/>
      <c r="E19" s="22"/>
      <c r="F19" s="22"/>
      <c r="G19" s="24" t="s">
        <v>61</v>
      </c>
      <c r="H19" s="24" t="s">
        <v>62</v>
      </c>
      <c r="I19" s="49"/>
      <c r="J19" s="23"/>
      <c r="K19" s="49"/>
      <c r="L19" s="23"/>
      <c r="M19" s="49"/>
      <c r="N19" s="23"/>
      <c r="O19" s="49"/>
      <c r="P19" s="23"/>
      <c r="Q19" s="50" t="s">
        <v>46</v>
      </c>
      <c r="R19" s="23">
        <v>10</v>
      </c>
      <c r="S19" s="49"/>
      <c r="T19" s="23"/>
      <c r="U19" s="16">
        <f>SUM(J19:T19)</f>
        <v>10</v>
      </c>
      <c r="V19" s="49"/>
      <c r="W19" s="23"/>
      <c r="X19" s="49"/>
      <c r="Y19" s="23"/>
      <c r="Z19" s="49"/>
      <c r="AA19" s="23"/>
      <c r="AB19" s="49"/>
      <c r="AC19" s="23"/>
      <c r="AD19" s="49"/>
      <c r="AE19" s="23"/>
      <c r="AF19" s="16">
        <f>SUM(W19:AE19)</f>
        <v>0</v>
      </c>
      <c r="AG19" s="49"/>
      <c r="AH19" s="23"/>
      <c r="AI19" s="50" t="s">
        <v>49</v>
      </c>
      <c r="AJ19" s="23">
        <v>5</v>
      </c>
      <c r="AK19" s="49"/>
      <c r="AL19" s="23"/>
      <c r="AM19" s="49"/>
      <c r="AN19" s="23"/>
      <c r="AO19" s="50" t="s">
        <v>46</v>
      </c>
      <c r="AP19" s="23">
        <v>3</v>
      </c>
      <c r="AQ19" s="16">
        <f>SUM(AH19:AP19)</f>
        <v>8</v>
      </c>
      <c r="AR19" s="49"/>
      <c r="AS19" s="23"/>
      <c r="AT19" s="49"/>
      <c r="AU19" s="23"/>
      <c r="AV19" s="49"/>
      <c r="AW19" s="23"/>
      <c r="AX19" s="49"/>
      <c r="AY19" s="23"/>
      <c r="AZ19" s="49"/>
      <c r="BA19" s="23"/>
      <c r="BB19" s="50" t="s">
        <v>38</v>
      </c>
      <c r="BC19" s="23">
        <v>5</v>
      </c>
      <c r="BD19" s="16">
        <f>SUM(AS19:BC19)</f>
        <v>5</v>
      </c>
      <c r="BE19" s="49"/>
      <c r="BF19" s="23"/>
      <c r="BG19" s="49"/>
      <c r="BH19" s="23"/>
      <c r="BI19" s="49"/>
      <c r="BJ19" s="23"/>
      <c r="BK19" s="49"/>
      <c r="BL19" s="23"/>
      <c r="BM19" s="50" t="s">
        <v>49</v>
      </c>
      <c r="BN19" s="23">
        <v>1</v>
      </c>
      <c r="BO19" s="49"/>
      <c r="BP19" s="23"/>
      <c r="BQ19" s="16">
        <f>SUM(BF19:BP19)</f>
        <v>1</v>
      </c>
      <c r="BR19" s="49"/>
      <c r="BS19" s="23"/>
      <c r="BT19" s="49"/>
      <c r="BU19" s="23"/>
      <c r="BV19" s="49"/>
      <c r="BW19" s="23"/>
      <c r="BX19" s="49"/>
      <c r="BY19" s="23"/>
      <c r="BZ19" s="50" t="s">
        <v>46</v>
      </c>
      <c r="CA19" s="23">
        <v>6</v>
      </c>
      <c r="CB19" s="49"/>
      <c r="CC19" s="23"/>
      <c r="CD19" s="16">
        <f>SUM(BS19:CC19)</f>
        <v>6</v>
      </c>
      <c r="CE19" s="49"/>
      <c r="CF19" s="23"/>
      <c r="CG19" s="49"/>
      <c r="CH19" s="23"/>
      <c r="CI19" s="49"/>
      <c r="CJ19" s="23"/>
      <c r="CK19" s="49"/>
      <c r="CL19" s="23"/>
      <c r="CM19" s="49"/>
      <c r="CN19" s="23"/>
      <c r="CO19" s="50" t="s">
        <v>46</v>
      </c>
      <c r="CP19" s="23">
        <v>4</v>
      </c>
      <c r="CQ19" s="16">
        <f>SUM(CF19:CP19)</f>
        <v>4</v>
      </c>
      <c r="CR19" s="49"/>
      <c r="CS19" s="23"/>
      <c r="CT19" s="49"/>
      <c r="CU19" s="23"/>
      <c r="CV19" s="49"/>
      <c r="CW19" s="23"/>
      <c r="CX19" s="50" t="s">
        <v>46</v>
      </c>
      <c r="CY19" s="23">
        <v>3</v>
      </c>
      <c r="CZ19" s="16">
        <f>SUM(CS19:CY19)</f>
        <v>3</v>
      </c>
      <c r="DA19" s="49"/>
      <c r="DB19" s="23"/>
      <c r="DC19" s="16">
        <f>SUM(DB19:DB19)</f>
        <v>0</v>
      </c>
      <c r="DD19" s="2">
        <f>+$U$19+$AF$19+$AQ$19+$BD$19+$BQ$19+$CD$19+$CQ$19+$CZ$19+$DC$19</f>
        <v>37</v>
      </c>
    </row>
    <row r="20" spans="1:108" ht="17.45" customHeight="1">
      <c r="A20" s="22"/>
      <c r="B20" s="34"/>
      <c r="C20" s="33" t="s">
        <v>63</v>
      </c>
      <c r="D20" s="32"/>
      <c r="E20" s="32"/>
      <c r="F20" s="32"/>
      <c r="G20" s="32"/>
      <c r="H20" s="31"/>
      <c r="I20" s="31"/>
      <c r="J20" s="30">
        <f>+$J$19+$J$18+$J$17+$J$16+$J$15+$J$14+$J$13+$J$12+$J$11+$J$10+$J$9</f>
        <v>360</v>
      </c>
      <c r="K20" s="31"/>
      <c r="L20" s="30">
        <f>+$L$19+$L$18+$L$17+$L$16+$L$15+$L$14+$L$13+$L$12+$L$11+$L$10+$L$9</f>
        <v>360</v>
      </c>
      <c r="M20" s="31"/>
      <c r="N20" s="30">
        <f>+$N$19+$N$18+$N$17+$N$16+$N$15+$N$14+$N$13+$N$12+$N$11+$N$10+$N$9</f>
        <v>360</v>
      </c>
      <c r="O20" s="31"/>
      <c r="P20" s="30">
        <f>+$P$19+$P$18+$P$17+$P$16+$P$15+$P$14+$P$13+$P$12+$P$11+$P$10+$P$9</f>
        <v>360</v>
      </c>
      <c r="Q20" s="31"/>
      <c r="R20" s="30">
        <f>+$R$19+$R$18+$R$17+$R$16+$R$15+$R$14+$R$13+$R$12+$R$11+$R$10+$R$9</f>
        <v>360</v>
      </c>
      <c r="S20" s="31"/>
      <c r="T20" s="30">
        <f>+$T$19+$T$18+$T$17+$T$16+$T$15+$T$14+$T$13+$T$12+$T$11+$T$10+$T$9</f>
        <v>0</v>
      </c>
      <c r="U20" s="10">
        <f>SUM(J20:T20)</f>
        <v>1800</v>
      </c>
      <c r="V20" s="31"/>
      <c r="W20" s="30">
        <f>+$W$19+$W$18+$W$17+$W$16+$W$15+$W$14+$W$13+$W$12+$W$11+$W$10+$W$9</f>
        <v>350</v>
      </c>
      <c r="X20" s="31"/>
      <c r="Y20" s="30">
        <f>+$Y$19+$Y$18+$Y$17+$Y$16+$Y$15+$Y$14+$Y$13+$Y$12+$Y$11+$Y$10+$Y$9</f>
        <v>350</v>
      </c>
      <c r="Z20" s="31"/>
      <c r="AA20" s="30">
        <f>+$AA$19+$AA$18+$AA$17+$AA$16+$AA$15+$AA$14+$AA$13+$AA$12+$AA$11+$AA$10+$AA$9</f>
        <v>350</v>
      </c>
      <c r="AB20" s="31"/>
      <c r="AC20" s="30">
        <f>+$AC$19+$AC$18+$AC$17+$AC$16+$AC$15+$AC$14+$AC$13+$AC$12+$AC$11+$AC$10+$AC$9</f>
        <v>350</v>
      </c>
      <c r="AD20" s="31"/>
      <c r="AE20" s="30">
        <f>+$AE$19+$AE$18+$AE$17+$AE$16+$AE$15+$AE$14+$AE$13+$AE$12+$AE$11+$AE$10+$AE$9</f>
        <v>500</v>
      </c>
      <c r="AF20" s="10">
        <f>SUM(W20:AE20)</f>
        <v>1900</v>
      </c>
      <c r="AG20" s="31"/>
      <c r="AH20" s="30">
        <f>+$AH$19+$AH$18+$AH$17+$AH$16+$AH$15+$AH$14+$AH$13+$AH$12+$AH$11+$AH$10+$AH$9</f>
        <v>400</v>
      </c>
      <c r="AI20" s="31"/>
      <c r="AJ20" s="30">
        <f>+$AJ$19+$AJ$18+$AJ$17+$AJ$16+$AJ$15+$AJ$14+$AJ$13+$AJ$12+$AJ$11+$AJ$10+$AJ$9</f>
        <v>400</v>
      </c>
      <c r="AK20" s="31"/>
      <c r="AL20" s="30">
        <f>+$AL$19+$AL$18+$AL$17+$AL$16+$AL$15+$AL$14+$AL$13+$AL$12+$AL$11+$AL$10+$AL$9</f>
        <v>400</v>
      </c>
      <c r="AM20" s="31"/>
      <c r="AN20" s="30">
        <f>+$AN$19+$AN$18+$AN$17+$AN$16+$AN$15+$AN$14+$AN$13+$AN$12+$AN$11+$AN$10+$AN$9</f>
        <v>400</v>
      </c>
      <c r="AO20" s="31"/>
      <c r="AP20" s="30">
        <f>+$AP$19+$AP$18+$AP$17+$AP$16+$AP$15+$AP$14+$AP$13+$AP$12+$AP$11+$AP$10+$AP$9</f>
        <v>350</v>
      </c>
      <c r="AQ20" s="10">
        <f>SUM(AH20:AP20)</f>
        <v>1950</v>
      </c>
      <c r="AR20" s="31"/>
      <c r="AS20" s="30">
        <f>+$AS$19+$AS$18+$AS$17+$AS$16+$AS$15+$AS$14+$AS$13+$AS$12+$AS$11+$AS$10+$AS$9</f>
        <v>340</v>
      </c>
      <c r="AT20" s="31"/>
      <c r="AU20" s="30">
        <f>+$AU$19+$AU$18+$AU$17+$AU$16+$AU$15+$AU$14+$AU$13+$AU$12+$AU$11+$AU$10+$AU$9</f>
        <v>340</v>
      </c>
      <c r="AV20" s="31"/>
      <c r="AW20" s="30">
        <f>+$AW$19+$AW$18+$AW$17+$AW$16+$AW$15+$AW$14+$AW$13+$AW$12+$AW$11+$AW$10+$AW$9</f>
        <v>340</v>
      </c>
      <c r="AX20" s="31"/>
      <c r="AY20" s="30">
        <f>+$AY$19+$AY$18+$AY$17+$AY$16+$AY$15+$AY$14+$AY$13+$AY$12+$AY$11+$AY$10+$AY$9</f>
        <v>340</v>
      </c>
      <c r="AZ20" s="31"/>
      <c r="BA20" s="30">
        <f>+$BA$19+$BA$18+$BA$17+$BA$16+$BA$15+$BA$14+$BA$13+$BA$12+$BA$11+$BA$10+$BA$9</f>
        <v>340</v>
      </c>
      <c r="BB20" s="31"/>
      <c r="BC20" s="30">
        <f>+$BC$19+$BC$18+$BC$17+$BC$16+$BC$15+$BC$14+$BC$13+$BC$12+$BC$11+$BC$10+$BC$9</f>
        <v>340</v>
      </c>
      <c r="BD20" s="10">
        <f>SUM(AS20:BC20)</f>
        <v>2040</v>
      </c>
      <c r="BE20" s="31"/>
      <c r="BF20" s="30">
        <f>+$BF$19+$BF$18+$BF$17+$BF$16+$BF$15+$BF$14+$BF$13+$BF$12+$BF$11+$BF$10+$BF$9</f>
        <v>340</v>
      </c>
      <c r="BG20" s="31"/>
      <c r="BH20" s="30">
        <f>+$BH$19+$BH$18+$BH$17+$BH$16+$BH$15+$BH$14+$BH$13+$BH$12+$BH$11+$BH$10+$BH$9</f>
        <v>340</v>
      </c>
      <c r="BI20" s="31"/>
      <c r="BJ20" s="30">
        <f>+$BJ$19+$BJ$18+$BJ$17+$BJ$16+$BJ$15+$BJ$14+$BJ$13+$BJ$12+$BJ$11+$BJ$10+$BJ$9</f>
        <v>340</v>
      </c>
      <c r="BK20" s="31"/>
      <c r="BL20" s="30">
        <f>+$BL$19+$BL$18+$BL$17+$BL$16+$BL$15+$BL$14+$BL$13+$BL$12+$BL$11+$BL$10+$BL$9</f>
        <v>340</v>
      </c>
      <c r="BM20" s="31"/>
      <c r="BN20" s="30">
        <f>+$BN$19+$BN$18+$BN$17+$BN$16+$BN$15+$BN$14+$BN$13+$BN$12+$BN$11+$BN$10+$BN$9</f>
        <v>340</v>
      </c>
      <c r="BO20" s="31"/>
      <c r="BP20" s="30">
        <f>+$BP$19+$BP$18+$BP$17+$BP$16+$BP$15+$BP$14+$BP$13+$BP$12+$BP$11+$BP$10+$BP$9</f>
        <v>0</v>
      </c>
      <c r="BQ20" s="10">
        <f>SUM(BF20:BP20)</f>
        <v>1700</v>
      </c>
      <c r="BR20" s="31"/>
      <c r="BS20" s="30">
        <f>+$BS$19+$BS$18+$BS$17+$BS$16+$BS$15+$BS$14+$BS$13+$BS$12+$BS$11+$BS$10+$BS$9</f>
        <v>374</v>
      </c>
      <c r="BT20" s="31"/>
      <c r="BU20" s="30">
        <f>+$BU$19+$BU$18+$BU$17+$BU$16+$BU$15+$BU$14+$BU$13+$BU$12+$BU$11+$BU$10+$BU$9</f>
        <v>374</v>
      </c>
      <c r="BV20" s="31"/>
      <c r="BW20" s="30">
        <f>+$BW$19+$BW$18+$BW$17+$BW$16+$BW$15+$BW$14+$BW$13+$BW$12+$BW$11+$BW$10+$BW$9</f>
        <v>374</v>
      </c>
      <c r="BX20" s="31"/>
      <c r="BY20" s="30">
        <f>+$BY$19+$BY$18+$BY$17+$BY$16+$BY$15+$BY$14+$BY$13+$BY$12+$BY$11+$BY$10+$BY$9</f>
        <v>374</v>
      </c>
      <c r="BZ20" s="31"/>
      <c r="CA20" s="30">
        <f>+$CA$19+$CA$18+$CA$17+$CA$16+$CA$15+$CA$14+$CA$13+$CA$12+$CA$11+$CA$10+$CA$9</f>
        <v>374</v>
      </c>
      <c r="CB20" s="31"/>
      <c r="CC20" s="30">
        <f>+$CC$19+$CC$18+$CC$17+$CC$16+$CC$15+$CC$14+$CC$13+$CC$12+$CC$11+$CC$10+$CC$9</f>
        <v>0</v>
      </c>
      <c r="CD20" s="10">
        <f>SUM(BS20:CC20)</f>
        <v>1870</v>
      </c>
      <c r="CE20" s="31"/>
      <c r="CF20" s="30">
        <f>+$CF$19+$CF$18+$CF$17+$CF$16+$CF$15+$CF$14+$CF$13+$CF$12+$CF$11+$CF$10+$CF$9</f>
        <v>340</v>
      </c>
      <c r="CG20" s="31"/>
      <c r="CH20" s="30">
        <f>+$CH$19+$CH$18+$CH$17+$CH$16+$CH$15+$CH$14+$CH$13+$CH$12+$CH$11+$CH$10+$CH$9</f>
        <v>340</v>
      </c>
      <c r="CI20" s="31"/>
      <c r="CJ20" s="30">
        <f>+$CJ$19+$CJ$18+$CJ$17+$CJ$16+$CJ$15+$CJ$14+$CJ$13+$CJ$12+$CJ$11+$CJ$10+$CJ$9</f>
        <v>340</v>
      </c>
      <c r="CK20" s="31"/>
      <c r="CL20" s="30">
        <f>+$CL$19+$CL$18+$CL$17+$CL$16+$CL$15+$CL$14+$CL$13+$CL$12+$CL$11+$CL$10+$CL$9</f>
        <v>340</v>
      </c>
      <c r="CM20" s="31"/>
      <c r="CN20" s="30">
        <f>+$CN$19+$CN$18+$CN$17+$CN$16+$CN$15+$CN$14+$CN$13+$CN$12+$CN$11+$CN$10+$CN$9</f>
        <v>340</v>
      </c>
      <c r="CO20" s="31"/>
      <c r="CP20" s="30">
        <f>+$CP$19+$CP$18+$CP$17+$CP$16+$CP$15+$CP$14+$CP$13+$CP$12+$CP$11+$CP$10+$CP$9</f>
        <v>340</v>
      </c>
      <c r="CQ20" s="10">
        <f>SUM(CF20:CP20)</f>
        <v>2040</v>
      </c>
      <c r="CR20" s="31"/>
      <c r="CS20" s="30">
        <f>+$CS$19+$CS$18+$CS$17+$CS$16+$CS$15+$CS$14+$CS$13+$CS$12+$CS$11+$CS$10+$CS$9</f>
        <v>340</v>
      </c>
      <c r="CT20" s="31"/>
      <c r="CU20" s="30">
        <f>+$CU$19+$CU$18+$CU$17+$CU$16+$CU$15+$CU$14+$CU$13+$CU$12+$CU$11+$CU$10+$CU$9</f>
        <v>340</v>
      </c>
      <c r="CV20" s="31"/>
      <c r="CW20" s="30">
        <f>+$CW$19+$CW$18+$CW$17+$CW$16+$CW$15+$CW$14+$CW$13+$CW$12+$CW$11+$CW$10+$CW$9</f>
        <v>340</v>
      </c>
      <c r="CX20" s="31"/>
      <c r="CY20" s="30">
        <f>+$CY$19+$CY$18+$CY$17+$CY$16+$CY$15+$CY$14+$CY$13+$CY$12+$CY$11+$CY$10+$CY$9</f>
        <v>340</v>
      </c>
      <c r="CZ20" s="10">
        <f>SUM(CS20:CY20)</f>
        <v>1360</v>
      </c>
      <c r="DA20" s="31"/>
      <c r="DB20" s="30">
        <f>+$DB$19+$DB$18+$DB$17+$DB$16+$DB$15+$DB$14+$DB$13+$DB$12+$DB$11+$DB$10+$DB$9</f>
        <v>255</v>
      </c>
      <c r="DC20" s="10">
        <f>SUM(DB20:DB20)</f>
        <v>255</v>
      </c>
      <c r="DD20" s="3">
        <f>+$U$20+$AF$20+$AQ$20+$BD$20+$BQ$20+$CD$20+$CQ$20+$CZ$20+$DC$20</f>
        <v>14915</v>
      </c>
    </row>
    <row r="21" spans="1:108" ht="17.45" customHeight="1">
      <c r="A21" s="22"/>
      <c r="B21" s="24" t="s">
        <v>64</v>
      </c>
      <c r="C21" s="22" t="s">
        <v>65</v>
      </c>
      <c r="D21" s="22"/>
      <c r="E21" s="22"/>
      <c r="F21" s="22"/>
      <c r="G21" s="29" t="s">
        <v>66</v>
      </c>
      <c r="H21" s="29" t="s">
        <v>67</v>
      </c>
      <c r="I21" s="53" t="s">
        <v>41</v>
      </c>
      <c r="J21" s="28">
        <v>4</v>
      </c>
      <c r="K21" s="54"/>
      <c r="L21" s="28"/>
      <c r="M21" s="54"/>
      <c r="N21" s="28"/>
      <c r="O21" s="54"/>
      <c r="P21" s="28"/>
      <c r="Q21" s="54"/>
      <c r="R21" s="28"/>
      <c r="S21" s="54"/>
      <c r="T21" s="28"/>
      <c r="U21" s="27">
        <f>SUM(J21:T21)</f>
        <v>4</v>
      </c>
      <c r="V21" s="53" t="s">
        <v>41</v>
      </c>
      <c r="W21" s="28">
        <v>8</v>
      </c>
      <c r="X21" s="54"/>
      <c r="Y21" s="28"/>
      <c r="Z21" s="54"/>
      <c r="AA21" s="28"/>
      <c r="AB21" s="54"/>
      <c r="AC21" s="28"/>
      <c r="AD21" s="54"/>
      <c r="AE21" s="28"/>
      <c r="AF21" s="27">
        <f>SUM(W21:AE21)</f>
        <v>8</v>
      </c>
      <c r="AG21" s="53" t="s">
        <v>41</v>
      </c>
      <c r="AH21" s="28">
        <v>5</v>
      </c>
      <c r="AI21" s="54"/>
      <c r="AJ21" s="28"/>
      <c r="AK21" s="54"/>
      <c r="AL21" s="28"/>
      <c r="AM21" s="54"/>
      <c r="AN21" s="28"/>
      <c r="AO21" s="54"/>
      <c r="AP21" s="28"/>
      <c r="AQ21" s="27">
        <f>SUM(AH21:AP21)</f>
        <v>5</v>
      </c>
      <c r="AR21" s="53" t="s">
        <v>41</v>
      </c>
      <c r="AS21" s="28">
        <v>3</v>
      </c>
      <c r="AT21" s="54"/>
      <c r="AU21" s="28"/>
      <c r="AV21" s="54"/>
      <c r="AW21" s="28"/>
      <c r="AX21" s="54"/>
      <c r="AY21" s="28"/>
      <c r="AZ21" s="54"/>
      <c r="BA21" s="28"/>
      <c r="BB21" s="54"/>
      <c r="BC21" s="28"/>
      <c r="BD21" s="27">
        <f>SUM(AS21:BC21)</f>
        <v>3</v>
      </c>
      <c r="BE21" s="53" t="s">
        <v>41</v>
      </c>
      <c r="BF21" s="28">
        <v>1</v>
      </c>
      <c r="BG21" s="54"/>
      <c r="BH21" s="28"/>
      <c r="BI21" s="54"/>
      <c r="BJ21" s="28"/>
      <c r="BK21" s="54"/>
      <c r="BL21" s="28"/>
      <c r="BM21" s="54"/>
      <c r="BN21" s="28"/>
      <c r="BO21" s="54"/>
      <c r="BP21" s="28"/>
      <c r="BQ21" s="27">
        <f>SUM(BF21:BP21)</f>
        <v>1</v>
      </c>
      <c r="BR21" s="53" t="s">
        <v>41</v>
      </c>
      <c r="BS21" s="28">
        <v>1</v>
      </c>
      <c r="BT21" s="54"/>
      <c r="BU21" s="28"/>
      <c r="BV21" s="54"/>
      <c r="BW21" s="28"/>
      <c r="BX21" s="54"/>
      <c r="BY21" s="28"/>
      <c r="BZ21" s="54"/>
      <c r="CA21" s="28"/>
      <c r="CB21" s="54"/>
      <c r="CC21" s="28"/>
      <c r="CD21" s="27">
        <f>SUM(BS21:CC21)</f>
        <v>1</v>
      </c>
      <c r="CE21" s="53" t="s">
        <v>41</v>
      </c>
      <c r="CF21" s="28">
        <v>19</v>
      </c>
      <c r="CG21" s="54"/>
      <c r="CH21" s="28"/>
      <c r="CI21" s="54"/>
      <c r="CJ21" s="28"/>
      <c r="CK21" s="54"/>
      <c r="CL21" s="28"/>
      <c r="CM21" s="54"/>
      <c r="CN21" s="28"/>
      <c r="CO21" s="54"/>
      <c r="CP21" s="28"/>
      <c r="CQ21" s="27">
        <f>SUM(CF21:CP21)</f>
        <v>19</v>
      </c>
      <c r="CR21" s="53" t="s">
        <v>41</v>
      </c>
      <c r="CS21" s="28">
        <v>20</v>
      </c>
      <c r="CT21" s="54"/>
      <c r="CU21" s="28"/>
      <c r="CV21" s="54"/>
      <c r="CW21" s="28"/>
      <c r="CX21" s="54"/>
      <c r="CY21" s="28"/>
      <c r="CZ21" s="27">
        <f>SUM(CS21:CY21)</f>
        <v>20</v>
      </c>
      <c r="DA21" s="54"/>
      <c r="DB21" s="28"/>
      <c r="DC21" s="27">
        <f>SUM(DB21:DB21)</f>
        <v>0</v>
      </c>
      <c r="DD21" s="4">
        <f>+$U$21+$AF$21+$AQ$21+$BD$21+$BQ$21+$CD$21+$CQ$21+$CZ$21+$DC$21</f>
        <v>61</v>
      </c>
    </row>
    <row r="22" spans="1:108" ht="17.45" customHeight="1">
      <c r="A22" s="22"/>
      <c r="B22" s="22"/>
      <c r="C22" s="22"/>
      <c r="D22" s="22"/>
      <c r="E22" s="22"/>
      <c r="F22" s="22"/>
      <c r="G22" s="24" t="s">
        <v>68</v>
      </c>
      <c r="H22" s="24" t="s">
        <v>69</v>
      </c>
      <c r="I22" s="50" t="s">
        <v>37</v>
      </c>
      <c r="J22" s="23">
        <v>415</v>
      </c>
      <c r="K22" s="50" t="s">
        <v>37</v>
      </c>
      <c r="L22" s="23">
        <v>359</v>
      </c>
      <c r="M22" s="50" t="s">
        <v>37</v>
      </c>
      <c r="N22" s="23">
        <v>417</v>
      </c>
      <c r="O22" s="50" t="s">
        <v>37</v>
      </c>
      <c r="P22" s="23">
        <v>359</v>
      </c>
      <c r="Q22" s="50" t="s">
        <v>37</v>
      </c>
      <c r="R22" s="23">
        <v>354</v>
      </c>
      <c r="S22" s="49"/>
      <c r="T22" s="23"/>
      <c r="U22" s="16">
        <f>SUM(J22:T22)</f>
        <v>1904</v>
      </c>
      <c r="V22" s="50" t="s">
        <v>37</v>
      </c>
      <c r="W22" s="23">
        <v>452</v>
      </c>
      <c r="X22" s="50" t="s">
        <v>37</v>
      </c>
      <c r="Y22" s="23">
        <v>450</v>
      </c>
      <c r="Z22" s="50" t="s">
        <v>37</v>
      </c>
      <c r="AA22" s="23">
        <v>449</v>
      </c>
      <c r="AB22" s="50" t="s">
        <v>37</v>
      </c>
      <c r="AC22" s="23">
        <v>380</v>
      </c>
      <c r="AD22" s="50" t="s">
        <v>37</v>
      </c>
      <c r="AE22" s="23">
        <v>560</v>
      </c>
      <c r="AF22" s="16">
        <f>SUM(W22:AE22)</f>
        <v>2291</v>
      </c>
      <c r="AG22" s="50" t="s">
        <v>37</v>
      </c>
      <c r="AH22" s="23">
        <v>709</v>
      </c>
      <c r="AI22" s="50" t="s">
        <v>37</v>
      </c>
      <c r="AJ22" s="23">
        <v>714</v>
      </c>
      <c r="AK22" s="50" t="s">
        <v>37</v>
      </c>
      <c r="AL22" s="23">
        <v>680</v>
      </c>
      <c r="AM22" s="50" t="s">
        <v>37</v>
      </c>
      <c r="AN22" s="23">
        <v>544</v>
      </c>
      <c r="AO22" s="50" t="s">
        <v>37</v>
      </c>
      <c r="AP22" s="23">
        <v>680</v>
      </c>
      <c r="AQ22" s="16">
        <f>SUM(AH22:AP22)</f>
        <v>3327</v>
      </c>
      <c r="AR22" s="50" t="s">
        <v>37</v>
      </c>
      <c r="AS22" s="23">
        <v>489</v>
      </c>
      <c r="AT22" s="50" t="s">
        <v>37</v>
      </c>
      <c r="AU22" s="23">
        <v>675</v>
      </c>
      <c r="AV22" s="50" t="s">
        <v>37</v>
      </c>
      <c r="AW22" s="23">
        <v>683</v>
      </c>
      <c r="AX22" s="50" t="s">
        <v>37</v>
      </c>
      <c r="AY22" s="23">
        <v>500</v>
      </c>
      <c r="AZ22" s="50" t="s">
        <v>37</v>
      </c>
      <c r="BA22" s="23">
        <v>400</v>
      </c>
      <c r="BB22" s="50" t="s">
        <v>37</v>
      </c>
      <c r="BC22" s="23">
        <v>280</v>
      </c>
      <c r="BD22" s="16">
        <f>SUM(AS22:BC22)</f>
        <v>3027</v>
      </c>
      <c r="BE22" s="50" t="s">
        <v>37</v>
      </c>
      <c r="BF22" s="23">
        <v>339</v>
      </c>
      <c r="BG22" s="50" t="s">
        <v>37</v>
      </c>
      <c r="BH22" s="23">
        <v>340</v>
      </c>
      <c r="BI22" s="50" t="s">
        <v>37</v>
      </c>
      <c r="BJ22" s="23">
        <v>340</v>
      </c>
      <c r="BK22" s="50" t="s">
        <v>37</v>
      </c>
      <c r="BL22" s="23">
        <v>340</v>
      </c>
      <c r="BM22" s="50" t="s">
        <v>37</v>
      </c>
      <c r="BN22" s="23">
        <v>327</v>
      </c>
      <c r="BO22" s="50" t="s">
        <v>37</v>
      </c>
      <c r="BP22" s="23">
        <v>604</v>
      </c>
      <c r="BQ22" s="16">
        <f>SUM(BF22:BP22)</f>
        <v>2290</v>
      </c>
      <c r="BR22" s="50" t="s">
        <v>37</v>
      </c>
      <c r="BS22" s="23">
        <v>713</v>
      </c>
      <c r="BT22" s="50" t="s">
        <v>37</v>
      </c>
      <c r="BU22" s="23">
        <v>684</v>
      </c>
      <c r="BV22" s="50" t="s">
        <v>37</v>
      </c>
      <c r="BW22" s="23">
        <v>544</v>
      </c>
      <c r="BX22" s="50" t="s">
        <v>37</v>
      </c>
      <c r="BY22" s="23">
        <v>544</v>
      </c>
      <c r="BZ22" s="50" t="s">
        <v>37</v>
      </c>
      <c r="CA22" s="23">
        <v>544</v>
      </c>
      <c r="CB22" s="50" t="s">
        <v>37</v>
      </c>
      <c r="CC22" s="23">
        <v>214</v>
      </c>
      <c r="CD22" s="16">
        <f>SUM(BS22:CC22)</f>
        <v>3243</v>
      </c>
      <c r="CE22" s="50" t="s">
        <v>37</v>
      </c>
      <c r="CF22" s="23">
        <v>564</v>
      </c>
      <c r="CG22" s="50" t="s">
        <v>37</v>
      </c>
      <c r="CH22" s="23">
        <v>583</v>
      </c>
      <c r="CI22" s="50" t="s">
        <v>37</v>
      </c>
      <c r="CJ22" s="23">
        <v>583</v>
      </c>
      <c r="CK22" s="50" t="s">
        <v>37</v>
      </c>
      <c r="CL22" s="23">
        <v>583</v>
      </c>
      <c r="CM22" s="50" t="s">
        <v>37</v>
      </c>
      <c r="CN22" s="23">
        <v>583</v>
      </c>
      <c r="CO22" s="50" t="s">
        <v>37</v>
      </c>
      <c r="CP22" s="23">
        <v>583</v>
      </c>
      <c r="CQ22" s="16">
        <f>SUM(CF22:CP22)</f>
        <v>3479</v>
      </c>
      <c r="CR22" s="50" t="s">
        <v>37</v>
      </c>
      <c r="CS22" s="23">
        <v>573</v>
      </c>
      <c r="CT22" s="50" t="s">
        <v>37</v>
      </c>
      <c r="CU22" s="23">
        <v>593</v>
      </c>
      <c r="CV22" s="50" t="s">
        <v>37</v>
      </c>
      <c r="CW22" s="23">
        <v>593</v>
      </c>
      <c r="CX22" s="50" t="s">
        <v>37</v>
      </c>
      <c r="CY22" s="23">
        <v>592</v>
      </c>
      <c r="CZ22" s="16">
        <f>SUM(CS22:CY22)</f>
        <v>2351</v>
      </c>
      <c r="DA22" s="50" t="s">
        <v>37</v>
      </c>
      <c r="DB22" s="23">
        <v>333</v>
      </c>
      <c r="DC22" s="16">
        <f>SUM(DB22:DB22)</f>
        <v>333</v>
      </c>
      <c r="DD22" s="2">
        <f>+$U$22+$AF$22+$AQ$22+$BD$22+$BQ$22+$CD$22+$CQ$22+$CZ$22+$DC$22</f>
        <v>22245</v>
      </c>
    </row>
    <row r="23" spans="1:108" ht="17.45" customHeight="1">
      <c r="A23" s="22"/>
      <c r="B23" s="34"/>
      <c r="C23" s="33" t="s">
        <v>70</v>
      </c>
      <c r="D23" s="32"/>
      <c r="E23" s="32"/>
      <c r="F23" s="32"/>
      <c r="G23" s="32"/>
      <c r="H23" s="31"/>
      <c r="I23" s="31"/>
      <c r="J23" s="30">
        <f>+$J$22+$J$21</f>
        <v>419</v>
      </c>
      <c r="K23" s="31"/>
      <c r="L23" s="30">
        <f>+$L$22+$L$21</f>
        <v>359</v>
      </c>
      <c r="M23" s="31"/>
      <c r="N23" s="30">
        <f>+$N$22+$N$21</f>
        <v>417</v>
      </c>
      <c r="O23" s="31"/>
      <c r="P23" s="30">
        <f>+$P$22+$P$21</f>
        <v>359</v>
      </c>
      <c r="Q23" s="31"/>
      <c r="R23" s="30">
        <f>+$R$22+$R$21</f>
        <v>354</v>
      </c>
      <c r="S23" s="31"/>
      <c r="T23" s="30">
        <f>+$T$22+$T$21</f>
        <v>0</v>
      </c>
      <c r="U23" s="10">
        <f>SUM(J23:T23)</f>
        <v>1908</v>
      </c>
      <c r="V23" s="31"/>
      <c r="W23" s="30">
        <f>+$W$22+$W$21</f>
        <v>460</v>
      </c>
      <c r="X23" s="31"/>
      <c r="Y23" s="30">
        <f>+$Y$22+$Y$21</f>
        <v>450</v>
      </c>
      <c r="Z23" s="31"/>
      <c r="AA23" s="30">
        <f>+$AA$22+$AA$21</f>
        <v>449</v>
      </c>
      <c r="AB23" s="31"/>
      <c r="AC23" s="30">
        <f>+$AC$22+$AC$21</f>
        <v>380</v>
      </c>
      <c r="AD23" s="31"/>
      <c r="AE23" s="30">
        <f>+$AE$22+$AE$21</f>
        <v>560</v>
      </c>
      <c r="AF23" s="10">
        <f>SUM(W23:AE23)</f>
        <v>2299</v>
      </c>
      <c r="AG23" s="31"/>
      <c r="AH23" s="30">
        <f>+$AH$22+$AH$21</f>
        <v>714</v>
      </c>
      <c r="AI23" s="31"/>
      <c r="AJ23" s="30">
        <f>+$AJ$22+$AJ$21</f>
        <v>714</v>
      </c>
      <c r="AK23" s="31"/>
      <c r="AL23" s="30">
        <f>+$AL$22+$AL$21</f>
        <v>680</v>
      </c>
      <c r="AM23" s="31"/>
      <c r="AN23" s="30">
        <f>+$AN$22+$AN$21</f>
        <v>544</v>
      </c>
      <c r="AO23" s="31"/>
      <c r="AP23" s="30">
        <f>+$AP$22+$AP$21</f>
        <v>680</v>
      </c>
      <c r="AQ23" s="10">
        <f>SUM(AH23:AP23)</f>
        <v>3332</v>
      </c>
      <c r="AR23" s="31"/>
      <c r="AS23" s="30">
        <f>+$AS$22+$AS$21</f>
        <v>492</v>
      </c>
      <c r="AT23" s="31"/>
      <c r="AU23" s="30">
        <f>+$AU$22+$AU$21</f>
        <v>675</v>
      </c>
      <c r="AV23" s="31"/>
      <c r="AW23" s="30">
        <f>+$AW$22+$AW$21</f>
        <v>683</v>
      </c>
      <c r="AX23" s="31"/>
      <c r="AY23" s="30">
        <f>+$AY$22+$AY$21</f>
        <v>500</v>
      </c>
      <c r="AZ23" s="31"/>
      <c r="BA23" s="30">
        <f>+$BA$22+$BA$21</f>
        <v>400</v>
      </c>
      <c r="BB23" s="31"/>
      <c r="BC23" s="30">
        <f>+$BC$22+$BC$21</f>
        <v>280</v>
      </c>
      <c r="BD23" s="10">
        <f>SUM(AS23:BC23)</f>
        <v>3030</v>
      </c>
      <c r="BE23" s="31"/>
      <c r="BF23" s="30">
        <f>+$BF$22+$BF$21</f>
        <v>340</v>
      </c>
      <c r="BG23" s="31"/>
      <c r="BH23" s="30">
        <f>+$BH$22+$BH$21</f>
        <v>340</v>
      </c>
      <c r="BI23" s="31"/>
      <c r="BJ23" s="30">
        <f>+$BJ$22+$BJ$21</f>
        <v>340</v>
      </c>
      <c r="BK23" s="31"/>
      <c r="BL23" s="30">
        <f>+$BL$22+$BL$21</f>
        <v>340</v>
      </c>
      <c r="BM23" s="31"/>
      <c r="BN23" s="30">
        <f>+$BN$22+$BN$21</f>
        <v>327</v>
      </c>
      <c r="BO23" s="31"/>
      <c r="BP23" s="30">
        <f>+$BP$22+$BP$21</f>
        <v>604</v>
      </c>
      <c r="BQ23" s="10">
        <f>SUM(BF23:BP23)</f>
        <v>2291</v>
      </c>
      <c r="BR23" s="31"/>
      <c r="BS23" s="30">
        <f>+$BS$22+$BS$21</f>
        <v>714</v>
      </c>
      <c r="BT23" s="31"/>
      <c r="BU23" s="30">
        <f>+$BU$22+$BU$21</f>
        <v>684</v>
      </c>
      <c r="BV23" s="31"/>
      <c r="BW23" s="30">
        <f>+$BW$22+$BW$21</f>
        <v>544</v>
      </c>
      <c r="BX23" s="31"/>
      <c r="BY23" s="30">
        <f>+$BY$22+$BY$21</f>
        <v>544</v>
      </c>
      <c r="BZ23" s="31"/>
      <c r="CA23" s="30">
        <f>+$CA$22+$CA$21</f>
        <v>544</v>
      </c>
      <c r="CB23" s="31"/>
      <c r="CC23" s="30">
        <f>+$CC$22+$CC$21</f>
        <v>214</v>
      </c>
      <c r="CD23" s="10">
        <f>SUM(BS23:CC23)</f>
        <v>3244</v>
      </c>
      <c r="CE23" s="31"/>
      <c r="CF23" s="30">
        <f>+$CF$22+$CF$21</f>
        <v>583</v>
      </c>
      <c r="CG23" s="31"/>
      <c r="CH23" s="30">
        <f>+$CH$22+$CH$21</f>
        <v>583</v>
      </c>
      <c r="CI23" s="31"/>
      <c r="CJ23" s="30">
        <f>+$CJ$22+$CJ$21</f>
        <v>583</v>
      </c>
      <c r="CK23" s="31"/>
      <c r="CL23" s="30">
        <f>+$CL$22+$CL$21</f>
        <v>583</v>
      </c>
      <c r="CM23" s="31"/>
      <c r="CN23" s="30">
        <f>+$CN$22+$CN$21</f>
        <v>583</v>
      </c>
      <c r="CO23" s="31"/>
      <c r="CP23" s="30">
        <f>+$CP$22+$CP$21</f>
        <v>583</v>
      </c>
      <c r="CQ23" s="10">
        <f>SUM(CF23:CP23)</f>
        <v>3498</v>
      </c>
      <c r="CR23" s="31"/>
      <c r="CS23" s="30">
        <f>+$CS$22+$CS$21</f>
        <v>593</v>
      </c>
      <c r="CT23" s="31"/>
      <c r="CU23" s="30">
        <f>+$CU$22+$CU$21</f>
        <v>593</v>
      </c>
      <c r="CV23" s="31"/>
      <c r="CW23" s="30">
        <f>+$CW$22+$CW$21</f>
        <v>593</v>
      </c>
      <c r="CX23" s="31"/>
      <c r="CY23" s="30">
        <f>+$CY$22+$CY$21</f>
        <v>592</v>
      </c>
      <c r="CZ23" s="10">
        <f>SUM(CS23:CY23)</f>
        <v>2371</v>
      </c>
      <c r="DA23" s="31"/>
      <c r="DB23" s="30">
        <f>+$DB$22+$DB$21</f>
        <v>333</v>
      </c>
      <c r="DC23" s="10">
        <f>SUM(DB23:DB23)</f>
        <v>333</v>
      </c>
      <c r="DD23" s="3">
        <f>+$U$23+$AF$23+$AQ$23+$BD$23+$BQ$23+$CD$23+$CQ$23+$CZ$23+$DC$23</f>
        <v>22306</v>
      </c>
    </row>
    <row r="24" spans="1:108" ht="17.45" customHeight="1">
      <c r="A24" s="22"/>
      <c r="B24" s="24" t="s">
        <v>71</v>
      </c>
      <c r="C24" s="22" t="s">
        <v>72</v>
      </c>
      <c r="D24" s="22"/>
      <c r="E24" s="22"/>
      <c r="F24" s="22"/>
      <c r="G24" s="22" t="s">
        <v>73</v>
      </c>
      <c r="H24" s="22" t="s">
        <v>74</v>
      </c>
      <c r="I24" s="58" t="s">
        <v>37</v>
      </c>
      <c r="J24" s="36">
        <v>16</v>
      </c>
      <c r="K24" s="58" t="s">
        <v>37</v>
      </c>
      <c r="L24" s="36">
        <v>16</v>
      </c>
      <c r="M24" s="58" t="s">
        <v>37</v>
      </c>
      <c r="N24" s="36">
        <v>16</v>
      </c>
      <c r="O24" s="58" t="s">
        <v>37</v>
      </c>
      <c r="P24" s="36">
        <v>16</v>
      </c>
      <c r="Q24" s="58" t="s">
        <v>37</v>
      </c>
      <c r="R24" s="36">
        <v>16</v>
      </c>
      <c r="S24" s="57"/>
      <c r="T24" s="36"/>
      <c r="U24" s="35">
        <f>SUM(J24:T24)</f>
        <v>80</v>
      </c>
      <c r="V24" s="58" t="s">
        <v>37</v>
      </c>
      <c r="W24" s="36">
        <v>14</v>
      </c>
      <c r="X24" s="58" t="s">
        <v>37</v>
      </c>
      <c r="Y24" s="36">
        <v>14</v>
      </c>
      <c r="Z24" s="58" t="s">
        <v>37</v>
      </c>
      <c r="AA24" s="36">
        <v>14</v>
      </c>
      <c r="AB24" s="58" t="s">
        <v>37</v>
      </c>
      <c r="AC24" s="36">
        <v>14</v>
      </c>
      <c r="AD24" s="58" t="s">
        <v>37</v>
      </c>
      <c r="AE24" s="36">
        <v>14</v>
      </c>
      <c r="AF24" s="35">
        <f>SUM(W24:AE24)</f>
        <v>70</v>
      </c>
      <c r="AG24" s="58" t="s">
        <v>37</v>
      </c>
      <c r="AH24" s="36">
        <v>18</v>
      </c>
      <c r="AI24" s="58" t="s">
        <v>37</v>
      </c>
      <c r="AJ24" s="36">
        <v>18</v>
      </c>
      <c r="AK24" s="58" t="s">
        <v>37</v>
      </c>
      <c r="AL24" s="36">
        <v>18</v>
      </c>
      <c r="AM24" s="58" t="s">
        <v>37</v>
      </c>
      <c r="AN24" s="36">
        <v>18</v>
      </c>
      <c r="AO24" s="58" t="s">
        <v>37</v>
      </c>
      <c r="AP24" s="36">
        <v>18</v>
      </c>
      <c r="AQ24" s="35">
        <f>SUM(AH24:AP24)</f>
        <v>90</v>
      </c>
      <c r="AR24" s="58" t="s">
        <v>37</v>
      </c>
      <c r="AS24" s="36">
        <v>17</v>
      </c>
      <c r="AT24" s="58" t="s">
        <v>37</v>
      </c>
      <c r="AU24" s="36">
        <v>16</v>
      </c>
      <c r="AV24" s="58" t="s">
        <v>37</v>
      </c>
      <c r="AW24" s="36">
        <v>16</v>
      </c>
      <c r="AX24" s="58" t="s">
        <v>37</v>
      </c>
      <c r="AY24" s="36">
        <v>16</v>
      </c>
      <c r="AZ24" s="58" t="s">
        <v>37</v>
      </c>
      <c r="BA24" s="36">
        <v>16</v>
      </c>
      <c r="BB24" s="58" t="s">
        <v>37</v>
      </c>
      <c r="BC24" s="36">
        <v>16</v>
      </c>
      <c r="BD24" s="35">
        <f>SUM(AS24:BC24)</f>
        <v>97</v>
      </c>
      <c r="BE24" s="58" t="s">
        <v>37</v>
      </c>
      <c r="BF24" s="36">
        <v>4</v>
      </c>
      <c r="BG24" s="58" t="s">
        <v>37</v>
      </c>
      <c r="BH24" s="36">
        <v>3</v>
      </c>
      <c r="BI24" s="58" t="s">
        <v>37</v>
      </c>
      <c r="BJ24" s="36">
        <v>3</v>
      </c>
      <c r="BK24" s="58" t="s">
        <v>37</v>
      </c>
      <c r="BL24" s="36">
        <v>3</v>
      </c>
      <c r="BM24" s="58" t="s">
        <v>37</v>
      </c>
      <c r="BN24" s="36">
        <v>3</v>
      </c>
      <c r="BO24" s="57"/>
      <c r="BP24" s="36"/>
      <c r="BQ24" s="35">
        <f>SUM(BF24:BP24)</f>
        <v>16</v>
      </c>
      <c r="BR24" s="58" t="s">
        <v>37</v>
      </c>
      <c r="BS24" s="36">
        <v>16</v>
      </c>
      <c r="BT24" s="58" t="s">
        <v>37</v>
      </c>
      <c r="BU24" s="36">
        <v>16</v>
      </c>
      <c r="BV24" s="58" t="s">
        <v>37</v>
      </c>
      <c r="BW24" s="36">
        <v>16</v>
      </c>
      <c r="BX24" s="58" t="s">
        <v>37</v>
      </c>
      <c r="BY24" s="36">
        <v>16</v>
      </c>
      <c r="BZ24" s="58" t="s">
        <v>37</v>
      </c>
      <c r="CA24" s="36">
        <v>15</v>
      </c>
      <c r="CB24" s="58" t="s">
        <v>37</v>
      </c>
      <c r="CC24" s="36">
        <v>15</v>
      </c>
      <c r="CD24" s="35">
        <f>SUM(BS24:CC24)</f>
        <v>94</v>
      </c>
      <c r="CE24" s="58" t="s">
        <v>37</v>
      </c>
      <c r="CF24" s="36">
        <v>11</v>
      </c>
      <c r="CG24" s="58" t="s">
        <v>37</v>
      </c>
      <c r="CH24" s="36">
        <v>10</v>
      </c>
      <c r="CI24" s="58" t="s">
        <v>37</v>
      </c>
      <c r="CJ24" s="36">
        <v>10</v>
      </c>
      <c r="CK24" s="58" t="s">
        <v>37</v>
      </c>
      <c r="CL24" s="36">
        <v>10</v>
      </c>
      <c r="CM24" s="58" t="s">
        <v>37</v>
      </c>
      <c r="CN24" s="36">
        <v>10</v>
      </c>
      <c r="CO24" s="58" t="s">
        <v>37</v>
      </c>
      <c r="CP24" s="36">
        <v>10</v>
      </c>
      <c r="CQ24" s="35">
        <f>SUM(CF24:CP24)</f>
        <v>61</v>
      </c>
      <c r="CR24" s="58" t="s">
        <v>37</v>
      </c>
      <c r="CS24" s="36">
        <v>12</v>
      </c>
      <c r="CT24" s="58" t="s">
        <v>37</v>
      </c>
      <c r="CU24" s="36">
        <v>11</v>
      </c>
      <c r="CV24" s="58" t="s">
        <v>37</v>
      </c>
      <c r="CW24" s="36">
        <v>11</v>
      </c>
      <c r="CX24" s="58" t="s">
        <v>37</v>
      </c>
      <c r="CY24" s="36">
        <v>11</v>
      </c>
      <c r="CZ24" s="35">
        <f>SUM(CS24:CY24)</f>
        <v>45</v>
      </c>
      <c r="DA24" s="58" t="s">
        <v>37</v>
      </c>
      <c r="DB24" s="36">
        <v>6</v>
      </c>
      <c r="DC24" s="35">
        <f>SUM(DB24:DB24)</f>
        <v>6</v>
      </c>
      <c r="DD24" s="5">
        <f>+$U$24+$AF$24+$AQ$24+$BD$24+$BQ$24+$CD$24+$CQ$24+$CZ$24+$DC$24</f>
        <v>559</v>
      </c>
    </row>
    <row r="25" spans="1:108" ht="17.45" customHeight="1">
      <c r="A25" s="22"/>
      <c r="B25" s="34"/>
      <c r="C25" s="33" t="s">
        <v>75</v>
      </c>
      <c r="D25" s="32"/>
      <c r="E25" s="32"/>
      <c r="F25" s="32"/>
      <c r="G25" s="32"/>
      <c r="H25" s="31"/>
      <c r="I25" s="31"/>
      <c r="J25" s="30">
        <f>+$J$24</f>
        <v>16</v>
      </c>
      <c r="K25" s="31"/>
      <c r="L25" s="30">
        <f>+$L$24</f>
        <v>16</v>
      </c>
      <c r="M25" s="31"/>
      <c r="N25" s="30">
        <f>+$N$24</f>
        <v>16</v>
      </c>
      <c r="O25" s="31"/>
      <c r="P25" s="30">
        <f>+$P$24</f>
        <v>16</v>
      </c>
      <c r="Q25" s="31"/>
      <c r="R25" s="30">
        <f>+$R$24</f>
        <v>16</v>
      </c>
      <c r="S25" s="31"/>
      <c r="T25" s="30">
        <f>+$T$24</f>
        <v>0</v>
      </c>
      <c r="U25" s="10">
        <f>SUM(J25:T25)</f>
        <v>80</v>
      </c>
      <c r="V25" s="31"/>
      <c r="W25" s="30">
        <f>+$W$24</f>
        <v>14</v>
      </c>
      <c r="X25" s="31"/>
      <c r="Y25" s="30">
        <f>+$Y$24</f>
        <v>14</v>
      </c>
      <c r="Z25" s="31"/>
      <c r="AA25" s="30">
        <f>+$AA$24</f>
        <v>14</v>
      </c>
      <c r="AB25" s="31"/>
      <c r="AC25" s="30">
        <f>+$AC$24</f>
        <v>14</v>
      </c>
      <c r="AD25" s="31"/>
      <c r="AE25" s="30">
        <f>+$AE$24</f>
        <v>14</v>
      </c>
      <c r="AF25" s="10">
        <f>SUM(W25:AE25)</f>
        <v>70</v>
      </c>
      <c r="AG25" s="31"/>
      <c r="AH25" s="30">
        <f>+$AH$24</f>
        <v>18</v>
      </c>
      <c r="AI25" s="31"/>
      <c r="AJ25" s="30">
        <f>+$AJ$24</f>
        <v>18</v>
      </c>
      <c r="AK25" s="31"/>
      <c r="AL25" s="30">
        <f>+$AL$24</f>
        <v>18</v>
      </c>
      <c r="AM25" s="31"/>
      <c r="AN25" s="30">
        <f>+$AN$24</f>
        <v>18</v>
      </c>
      <c r="AO25" s="31"/>
      <c r="AP25" s="30">
        <f>+$AP$24</f>
        <v>18</v>
      </c>
      <c r="AQ25" s="10">
        <f>SUM(AH25:AP25)</f>
        <v>90</v>
      </c>
      <c r="AR25" s="31"/>
      <c r="AS25" s="30">
        <f>+$AS$24</f>
        <v>17</v>
      </c>
      <c r="AT25" s="31"/>
      <c r="AU25" s="30">
        <f>+$AU$24</f>
        <v>16</v>
      </c>
      <c r="AV25" s="31"/>
      <c r="AW25" s="30">
        <f>+$AW$24</f>
        <v>16</v>
      </c>
      <c r="AX25" s="31"/>
      <c r="AY25" s="30">
        <f>+$AY$24</f>
        <v>16</v>
      </c>
      <c r="AZ25" s="31"/>
      <c r="BA25" s="30">
        <f>+$BA$24</f>
        <v>16</v>
      </c>
      <c r="BB25" s="31"/>
      <c r="BC25" s="30">
        <f>+$BC$24</f>
        <v>16</v>
      </c>
      <c r="BD25" s="10">
        <f>SUM(AS25:BC25)</f>
        <v>97</v>
      </c>
      <c r="BE25" s="31"/>
      <c r="BF25" s="30">
        <f>+$BF$24</f>
        <v>4</v>
      </c>
      <c r="BG25" s="31"/>
      <c r="BH25" s="30">
        <f>+$BH$24</f>
        <v>3</v>
      </c>
      <c r="BI25" s="31"/>
      <c r="BJ25" s="30">
        <f>+$BJ$24</f>
        <v>3</v>
      </c>
      <c r="BK25" s="31"/>
      <c r="BL25" s="30">
        <f>+$BL$24</f>
        <v>3</v>
      </c>
      <c r="BM25" s="31"/>
      <c r="BN25" s="30">
        <f>+$BN$24</f>
        <v>3</v>
      </c>
      <c r="BO25" s="31"/>
      <c r="BP25" s="30">
        <f>+$BP$24</f>
        <v>0</v>
      </c>
      <c r="BQ25" s="10">
        <f>SUM(BF25:BP25)</f>
        <v>16</v>
      </c>
      <c r="BR25" s="31"/>
      <c r="BS25" s="30">
        <f>+$BS$24</f>
        <v>16</v>
      </c>
      <c r="BT25" s="31"/>
      <c r="BU25" s="30">
        <f>+$BU$24</f>
        <v>16</v>
      </c>
      <c r="BV25" s="31"/>
      <c r="BW25" s="30">
        <f>+$BW$24</f>
        <v>16</v>
      </c>
      <c r="BX25" s="31"/>
      <c r="BY25" s="30">
        <f>+$BY$24</f>
        <v>16</v>
      </c>
      <c r="BZ25" s="31"/>
      <c r="CA25" s="30">
        <f>+$CA$24</f>
        <v>15</v>
      </c>
      <c r="CB25" s="31"/>
      <c r="CC25" s="30">
        <f>+$CC$24</f>
        <v>15</v>
      </c>
      <c r="CD25" s="10">
        <f>SUM(BS25:CC25)</f>
        <v>94</v>
      </c>
      <c r="CE25" s="31"/>
      <c r="CF25" s="30">
        <f>+$CF$24</f>
        <v>11</v>
      </c>
      <c r="CG25" s="31"/>
      <c r="CH25" s="30">
        <f>+$CH$24</f>
        <v>10</v>
      </c>
      <c r="CI25" s="31"/>
      <c r="CJ25" s="30">
        <f>+$CJ$24</f>
        <v>10</v>
      </c>
      <c r="CK25" s="31"/>
      <c r="CL25" s="30">
        <f>+$CL$24</f>
        <v>10</v>
      </c>
      <c r="CM25" s="31"/>
      <c r="CN25" s="30">
        <f>+$CN$24</f>
        <v>10</v>
      </c>
      <c r="CO25" s="31"/>
      <c r="CP25" s="30">
        <f>+$CP$24</f>
        <v>10</v>
      </c>
      <c r="CQ25" s="10">
        <f>SUM(CF25:CP25)</f>
        <v>61</v>
      </c>
      <c r="CR25" s="31"/>
      <c r="CS25" s="30">
        <f>+$CS$24</f>
        <v>12</v>
      </c>
      <c r="CT25" s="31"/>
      <c r="CU25" s="30">
        <f>+$CU$24</f>
        <v>11</v>
      </c>
      <c r="CV25" s="31"/>
      <c r="CW25" s="30">
        <f>+$CW$24</f>
        <v>11</v>
      </c>
      <c r="CX25" s="31"/>
      <c r="CY25" s="30">
        <f>+$CY$24</f>
        <v>11</v>
      </c>
      <c r="CZ25" s="10">
        <f>SUM(CS25:CY25)</f>
        <v>45</v>
      </c>
      <c r="DA25" s="31"/>
      <c r="DB25" s="30">
        <f>+$DB$24</f>
        <v>6</v>
      </c>
      <c r="DC25" s="10">
        <f>SUM(DB25:DB25)</f>
        <v>6</v>
      </c>
      <c r="DD25" s="3">
        <f>+$U$25+$AF$25+$AQ$25+$BD$25+$BQ$25+$CD$25+$CQ$25+$CZ$25+$DC$25</f>
        <v>559</v>
      </c>
    </row>
    <row r="26" spans="1:108" ht="17.45" customHeight="1">
      <c r="A26" s="22"/>
      <c r="B26" s="24" t="s">
        <v>76</v>
      </c>
      <c r="C26" s="22" t="s">
        <v>77</v>
      </c>
      <c r="D26" s="22"/>
      <c r="E26" s="22"/>
      <c r="F26" s="22"/>
      <c r="G26" s="22" t="s">
        <v>78</v>
      </c>
      <c r="H26" s="22" t="s">
        <v>79</v>
      </c>
      <c r="I26" s="57"/>
      <c r="J26" s="36"/>
      <c r="K26" s="57"/>
      <c r="L26" s="36"/>
      <c r="M26" s="57"/>
      <c r="N26" s="36"/>
      <c r="O26" s="57"/>
      <c r="P26" s="36"/>
      <c r="Q26" s="57"/>
      <c r="R26" s="36"/>
      <c r="S26" s="57"/>
      <c r="T26" s="36"/>
      <c r="U26" s="35">
        <f>SUM(J26:T26)</f>
        <v>0</v>
      </c>
      <c r="V26" s="57"/>
      <c r="W26" s="36"/>
      <c r="X26" s="57"/>
      <c r="Y26" s="36"/>
      <c r="Z26" s="57"/>
      <c r="AA26" s="36"/>
      <c r="AB26" s="57"/>
      <c r="AC26" s="36"/>
      <c r="AD26" s="57"/>
      <c r="AE26" s="36"/>
      <c r="AF26" s="35">
        <f>SUM(W26:AE26)</f>
        <v>0</v>
      </c>
      <c r="AG26" s="57"/>
      <c r="AH26" s="36"/>
      <c r="AI26" s="57"/>
      <c r="AJ26" s="36"/>
      <c r="AK26" s="57"/>
      <c r="AL26" s="36"/>
      <c r="AM26" s="57"/>
      <c r="AN26" s="36"/>
      <c r="AO26" s="57"/>
      <c r="AP26" s="36"/>
      <c r="AQ26" s="35">
        <f>SUM(AH26:AP26)</f>
        <v>0</v>
      </c>
      <c r="AR26" s="58" t="s">
        <v>37</v>
      </c>
      <c r="AS26" s="36">
        <v>1</v>
      </c>
      <c r="AT26" s="57"/>
      <c r="AU26" s="36"/>
      <c r="AV26" s="57"/>
      <c r="AW26" s="36"/>
      <c r="AX26" s="57"/>
      <c r="AY26" s="36"/>
      <c r="AZ26" s="57"/>
      <c r="BA26" s="36"/>
      <c r="BB26" s="57"/>
      <c r="BC26" s="36"/>
      <c r="BD26" s="35">
        <f>SUM(AS26:BC26)</f>
        <v>1</v>
      </c>
      <c r="BE26" s="57"/>
      <c r="BF26" s="36"/>
      <c r="BG26" s="57"/>
      <c r="BH26" s="36"/>
      <c r="BI26" s="57"/>
      <c r="BJ26" s="36"/>
      <c r="BK26" s="57"/>
      <c r="BL26" s="36"/>
      <c r="BM26" s="57"/>
      <c r="BN26" s="36"/>
      <c r="BO26" s="57"/>
      <c r="BP26" s="36"/>
      <c r="BQ26" s="35">
        <f>SUM(BF26:BP26)</f>
        <v>0</v>
      </c>
      <c r="BR26" s="57"/>
      <c r="BS26" s="36"/>
      <c r="BT26" s="57"/>
      <c r="BU26" s="36"/>
      <c r="BV26" s="57"/>
      <c r="BW26" s="36"/>
      <c r="BX26" s="57"/>
      <c r="BY26" s="36"/>
      <c r="BZ26" s="57"/>
      <c r="CA26" s="36"/>
      <c r="CB26" s="57"/>
      <c r="CC26" s="36"/>
      <c r="CD26" s="35">
        <f>SUM(BS26:CC26)</f>
        <v>0</v>
      </c>
      <c r="CE26" s="57"/>
      <c r="CF26" s="36"/>
      <c r="CG26" s="57"/>
      <c r="CH26" s="36"/>
      <c r="CI26" s="57"/>
      <c r="CJ26" s="36"/>
      <c r="CK26" s="57"/>
      <c r="CL26" s="36"/>
      <c r="CM26" s="57"/>
      <c r="CN26" s="36"/>
      <c r="CO26" s="57"/>
      <c r="CP26" s="36"/>
      <c r="CQ26" s="35">
        <f>SUM(CF26:CP26)</f>
        <v>0</v>
      </c>
      <c r="CR26" s="57"/>
      <c r="CS26" s="36"/>
      <c r="CT26" s="57"/>
      <c r="CU26" s="36"/>
      <c r="CV26" s="57"/>
      <c r="CW26" s="36"/>
      <c r="CX26" s="57"/>
      <c r="CY26" s="36"/>
      <c r="CZ26" s="35">
        <f>SUM(CS26:CY26)</f>
        <v>0</v>
      </c>
      <c r="DA26" s="57"/>
      <c r="DB26" s="36"/>
      <c r="DC26" s="35">
        <f>SUM(DB26:DB26)</f>
        <v>0</v>
      </c>
      <c r="DD26" s="5">
        <f>+$U$26+$AF$26+$AQ$26+$BD$26+$BQ$26+$CD$26+$CQ$26+$CZ$26+$DC$26</f>
        <v>1</v>
      </c>
    </row>
    <row r="27" spans="1:108" ht="17.45" customHeight="1">
      <c r="A27" s="22"/>
      <c r="B27" s="34"/>
      <c r="C27" s="33" t="s">
        <v>80</v>
      </c>
      <c r="D27" s="32"/>
      <c r="E27" s="32"/>
      <c r="F27" s="32"/>
      <c r="G27" s="32"/>
      <c r="H27" s="31"/>
      <c r="I27" s="31"/>
      <c r="J27" s="30">
        <f>+$J$26</f>
        <v>0</v>
      </c>
      <c r="K27" s="31"/>
      <c r="L27" s="30">
        <f>+$L$26</f>
        <v>0</v>
      </c>
      <c r="M27" s="31"/>
      <c r="N27" s="30">
        <f>+$N$26</f>
        <v>0</v>
      </c>
      <c r="O27" s="31"/>
      <c r="P27" s="30">
        <f>+$P$26</f>
        <v>0</v>
      </c>
      <c r="Q27" s="31"/>
      <c r="R27" s="30">
        <f>+$R$26</f>
        <v>0</v>
      </c>
      <c r="S27" s="31"/>
      <c r="T27" s="30">
        <f>+$T$26</f>
        <v>0</v>
      </c>
      <c r="U27" s="10">
        <f>SUM(J27:T27)</f>
        <v>0</v>
      </c>
      <c r="V27" s="31"/>
      <c r="W27" s="30">
        <f>+$W$26</f>
        <v>0</v>
      </c>
      <c r="X27" s="31"/>
      <c r="Y27" s="30">
        <f>+$Y$26</f>
        <v>0</v>
      </c>
      <c r="Z27" s="31"/>
      <c r="AA27" s="30">
        <f>+$AA$26</f>
        <v>0</v>
      </c>
      <c r="AB27" s="31"/>
      <c r="AC27" s="30">
        <f>+$AC$26</f>
        <v>0</v>
      </c>
      <c r="AD27" s="31"/>
      <c r="AE27" s="30">
        <f>+$AE$26</f>
        <v>0</v>
      </c>
      <c r="AF27" s="10">
        <f>SUM(W27:AE27)</f>
        <v>0</v>
      </c>
      <c r="AG27" s="31"/>
      <c r="AH27" s="30">
        <f>+$AH$26</f>
        <v>0</v>
      </c>
      <c r="AI27" s="31"/>
      <c r="AJ27" s="30">
        <f>+$AJ$26</f>
        <v>0</v>
      </c>
      <c r="AK27" s="31"/>
      <c r="AL27" s="30">
        <f>+$AL$26</f>
        <v>0</v>
      </c>
      <c r="AM27" s="31"/>
      <c r="AN27" s="30">
        <f>+$AN$26</f>
        <v>0</v>
      </c>
      <c r="AO27" s="31"/>
      <c r="AP27" s="30">
        <f>+$AP$26</f>
        <v>0</v>
      </c>
      <c r="AQ27" s="10">
        <f>SUM(AH27:AP27)</f>
        <v>0</v>
      </c>
      <c r="AR27" s="31"/>
      <c r="AS27" s="30">
        <f>+$AS$26</f>
        <v>1</v>
      </c>
      <c r="AT27" s="31"/>
      <c r="AU27" s="30">
        <f>+$AU$26</f>
        <v>0</v>
      </c>
      <c r="AV27" s="31"/>
      <c r="AW27" s="30">
        <f>+$AW$26</f>
        <v>0</v>
      </c>
      <c r="AX27" s="31"/>
      <c r="AY27" s="30">
        <f>+$AY$26</f>
        <v>0</v>
      </c>
      <c r="AZ27" s="31"/>
      <c r="BA27" s="30">
        <f>+$BA$26</f>
        <v>0</v>
      </c>
      <c r="BB27" s="31"/>
      <c r="BC27" s="30">
        <f>+$BC$26</f>
        <v>0</v>
      </c>
      <c r="BD27" s="10">
        <f>SUM(AS27:BC27)</f>
        <v>1</v>
      </c>
      <c r="BE27" s="31"/>
      <c r="BF27" s="30">
        <f>+$BF$26</f>
        <v>0</v>
      </c>
      <c r="BG27" s="31"/>
      <c r="BH27" s="30">
        <f>+$BH$26</f>
        <v>0</v>
      </c>
      <c r="BI27" s="31"/>
      <c r="BJ27" s="30">
        <f>+$BJ$26</f>
        <v>0</v>
      </c>
      <c r="BK27" s="31"/>
      <c r="BL27" s="30">
        <f>+$BL$26</f>
        <v>0</v>
      </c>
      <c r="BM27" s="31"/>
      <c r="BN27" s="30">
        <f>+$BN$26</f>
        <v>0</v>
      </c>
      <c r="BO27" s="31"/>
      <c r="BP27" s="30">
        <f>+$BP$26</f>
        <v>0</v>
      </c>
      <c r="BQ27" s="10">
        <f>SUM(BF27:BP27)</f>
        <v>0</v>
      </c>
      <c r="BR27" s="31"/>
      <c r="BS27" s="30">
        <f>+$BS$26</f>
        <v>0</v>
      </c>
      <c r="BT27" s="31"/>
      <c r="BU27" s="30">
        <f>+$BU$26</f>
        <v>0</v>
      </c>
      <c r="BV27" s="31"/>
      <c r="BW27" s="30">
        <f>+$BW$26</f>
        <v>0</v>
      </c>
      <c r="BX27" s="31"/>
      <c r="BY27" s="30">
        <f>+$BY$26</f>
        <v>0</v>
      </c>
      <c r="BZ27" s="31"/>
      <c r="CA27" s="30">
        <f>+$CA$26</f>
        <v>0</v>
      </c>
      <c r="CB27" s="31"/>
      <c r="CC27" s="30">
        <f>+$CC$26</f>
        <v>0</v>
      </c>
      <c r="CD27" s="10">
        <f>SUM(BS27:CC27)</f>
        <v>0</v>
      </c>
      <c r="CE27" s="31"/>
      <c r="CF27" s="30">
        <f>+$CF$26</f>
        <v>0</v>
      </c>
      <c r="CG27" s="31"/>
      <c r="CH27" s="30">
        <f>+$CH$26</f>
        <v>0</v>
      </c>
      <c r="CI27" s="31"/>
      <c r="CJ27" s="30">
        <f>+$CJ$26</f>
        <v>0</v>
      </c>
      <c r="CK27" s="31"/>
      <c r="CL27" s="30">
        <f>+$CL$26</f>
        <v>0</v>
      </c>
      <c r="CM27" s="31"/>
      <c r="CN27" s="30">
        <f>+$CN$26</f>
        <v>0</v>
      </c>
      <c r="CO27" s="31"/>
      <c r="CP27" s="30">
        <f>+$CP$26</f>
        <v>0</v>
      </c>
      <c r="CQ27" s="10">
        <f>SUM(CF27:CP27)</f>
        <v>0</v>
      </c>
      <c r="CR27" s="31"/>
      <c r="CS27" s="30">
        <f>+$CS$26</f>
        <v>0</v>
      </c>
      <c r="CT27" s="31"/>
      <c r="CU27" s="30">
        <f>+$CU$26</f>
        <v>0</v>
      </c>
      <c r="CV27" s="31"/>
      <c r="CW27" s="30">
        <f>+$CW$26</f>
        <v>0</v>
      </c>
      <c r="CX27" s="31"/>
      <c r="CY27" s="30">
        <f>+$CY$26</f>
        <v>0</v>
      </c>
      <c r="CZ27" s="10">
        <f>SUM(CS27:CY27)</f>
        <v>0</v>
      </c>
      <c r="DA27" s="31"/>
      <c r="DB27" s="30">
        <f>+$DB$26</f>
        <v>0</v>
      </c>
      <c r="DC27" s="10">
        <f>SUM(DB27:DB27)</f>
        <v>0</v>
      </c>
      <c r="DD27" s="3">
        <f>+$U$27+$AF$27+$AQ$27+$BD$27+$BQ$27+$CD$27+$CQ$27+$CZ$27+$DC$27</f>
        <v>1</v>
      </c>
    </row>
    <row r="28" spans="1:108" ht="17.45" customHeight="1">
      <c r="A28" s="22"/>
      <c r="B28" s="24" t="s">
        <v>81</v>
      </c>
      <c r="C28" s="22" t="s">
        <v>82</v>
      </c>
      <c r="D28" s="22"/>
      <c r="E28" s="22" t="s">
        <v>26</v>
      </c>
      <c r="F28" s="22"/>
      <c r="G28" s="56" t="s">
        <v>83</v>
      </c>
      <c r="H28" s="29" t="s">
        <v>84</v>
      </c>
      <c r="I28" s="53" t="s">
        <v>49</v>
      </c>
      <c r="J28" s="28">
        <v>53</v>
      </c>
      <c r="K28" s="53" t="s">
        <v>37</v>
      </c>
      <c r="L28" s="28">
        <v>12</v>
      </c>
      <c r="M28" s="53" t="s">
        <v>37</v>
      </c>
      <c r="N28" s="28">
        <v>10</v>
      </c>
      <c r="O28" s="54"/>
      <c r="P28" s="28"/>
      <c r="Q28" s="54"/>
      <c r="R28" s="28"/>
      <c r="S28" s="53" t="s">
        <v>38</v>
      </c>
      <c r="T28" s="28">
        <v>53</v>
      </c>
      <c r="U28" s="27">
        <f>SUM(J28:T28)</f>
        <v>128</v>
      </c>
      <c r="V28" s="53" t="s">
        <v>37</v>
      </c>
      <c r="W28" s="28">
        <v>53</v>
      </c>
      <c r="X28" s="53" t="s">
        <v>37</v>
      </c>
      <c r="Y28" s="28">
        <v>9</v>
      </c>
      <c r="Z28" s="54"/>
      <c r="AA28" s="28"/>
      <c r="AB28" s="54"/>
      <c r="AC28" s="28"/>
      <c r="AD28" s="54"/>
      <c r="AE28" s="28"/>
      <c r="AF28" s="27">
        <f>SUM(W28:AE28)</f>
        <v>62</v>
      </c>
      <c r="AG28" s="53" t="s">
        <v>46</v>
      </c>
      <c r="AH28" s="28">
        <v>21</v>
      </c>
      <c r="AI28" s="53" t="s">
        <v>54</v>
      </c>
      <c r="AJ28" s="28">
        <v>53</v>
      </c>
      <c r="AK28" s="53" t="s">
        <v>37</v>
      </c>
      <c r="AL28" s="28">
        <v>39</v>
      </c>
      <c r="AM28" s="54"/>
      <c r="AN28" s="28"/>
      <c r="AO28" s="53" t="s">
        <v>49</v>
      </c>
      <c r="AP28" s="28">
        <v>53</v>
      </c>
      <c r="AQ28" s="27">
        <f>SUM(AH28:AP28)</f>
        <v>166</v>
      </c>
      <c r="AR28" s="53" t="s">
        <v>37</v>
      </c>
      <c r="AS28" s="28">
        <v>4</v>
      </c>
      <c r="AT28" s="53" t="s">
        <v>37</v>
      </c>
      <c r="AU28" s="28">
        <v>37</v>
      </c>
      <c r="AV28" s="54"/>
      <c r="AW28" s="28"/>
      <c r="AX28" s="54"/>
      <c r="AY28" s="28"/>
      <c r="AZ28" s="54"/>
      <c r="BA28" s="28"/>
      <c r="BB28" s="53" t="s">
        <v>38</v>
      </c>
      <c r="BC28" s="28">
        <v>32</v>
      </c>
      <c r="BD28" s="27">
        <f>SUM(AS28:BC28)</f>
        <v>73</v>
      </c>
      <c r="BE28" s="53" t="s">
        <v>54</v>
      </c>
      <c r="BF28" s="28">
        <v>51</v>
      </c>
      <c r="BG28" s="53" t="s">
        <v>37</v>
      </c>
      <c r="BH28" s="28">
        <v>126</v>
      </c>
      <c r="BI28" s="54"/>
      <c r="BJ28" s="28"/>
      <c r="BK28" s="54"/>
      <c r="BL28" s="28"/>
      <c r="BM28" s="54"/>
      <c r="BN28" s="28"/>
      <c r="BO28" s="54"/>
      <c r="BP28" s="28"/>
      <c r="BQ28" s="27">
        <f>SUM(BF28:BP28)</f>
        <v>177</v>
      </c>
      <c r="BR28" s="53" t="s">
        <v>54</v>
      </c>
      <c r="BS28" s="28">
        <v>50</v>
      </c>
      <c r="BT28" s="53" t="s">
        <v>37</v>
      </c>
      <c r="BU28" s="28">
        <v>130</v>
      </c>
      <c r="BV28" s="54"/>
      <c r="BW28" s="28"/>
      <c r="BX28" s="54"/>
      <c r="BY28" s="28"/>
      <c r="BZ28" s="54"/>
      <c r="CA28" s="28"/>
      <c r="CB28" s="54"/>
      <c r="CC28" s="28"/>
      <c r="CD28" s="27">
        <f>SUM(BS28:CC28)</f>
        <v>180</v>
      </c>
      <c r="CE28" s="54"/>
      <c r="CF28" s="28"/>
      <c r="CG28" s="54"/>
      <c r="CH28" s="28"/>
      <c r="CI28" s="54"/>
      <c r="CJ28" s="28"/>
      <c r="CK28" s="54"/>
      <c r="CL28" s="28"/>
      <c r="CM28" s="54"/>
      <c r="CN28" s="28"/>
      <c r="CO28" s="54"/>
      <c r="CP28" s="28"/>
      <c r="CQ28" s="27">
        <f>SUM(CF28:CP28)</f>
        <v>0</v>
      </c>
      <c r="CR28" s="54"/>
      <c r="CS28" s="28"/>
      <c r="CT28" s="54"/>
      <c r="CU28" s="28"/>
      <c r="CV28" s="54"/>
      <c r="CW28" s="28"/>
      <c r="CX28" s="54"/>
      <c r="CY28" s="28"/>
      <c r="CZ28" s="27">
        <f>SUM(CS28:CY28)</f>
        <v>0</v>
      </c>
      <c r="DA28" s="54"/>
      <c r="DB28" s="28"/>
      <c r="DC28" s="27">
        <f>SUM(DB28:DB28)</f>
        <v>0</v>
      </c>
      <c r="DD28" s="4">
        <f>+$U$28+$AF$28+$AQ$28+$BD$28+$BQ$28+$CD$28+$CQ$28+$CZ$28+$DC$28</f>
        <v>786</v>
      </c>
    </row>
    <row r="29" spans="1:108" ht="17.45" customHeight="1">
      <c r="A29" s="22"/>
      <c r="B29" s="24"/>
      <c r="C29" s="24"/>
      <c r="D29" s="24"/>
      <c r="E29" s="24" t="s">
        <v>26</v>
      </c>
      <c r="F29" s="24"/>
      <c r="G29" s="55" t="s">
        <v>83</v>
      </c>
      <c r="H29" s="26" t="s">
        <v>84</v>
      </c>
      <c r="I29" s="51"/>
      <c r="J29" s="25"/>
      <c r="K29" s="52" t="s">
        <v>54</v>
      </c>
      <c r="L29" s="25">
        <v>53</v>
      </c>
      <c r="M29" s="51"/>
      <c r="N29" s="25"/>
      <c r="O29" s="51"/>
      <c r="P29" s="25"/>
      <c r="Q29" s="51"/>
      <c r="R29" s="25"/>
      <c r="S29" s="51"/>
      <c r="T29" s="25"/>
      <c r="U29" s="10">
        <f>SUM(J29:T29)</f>
        <v>53</v>
      </c>
      <c r="V29" s="52" t="s">
        <v>49</v>
      </c>
      <c r="W29" s="25">
        <v>53</v>
      </c>
      <c r="X29" s="52" t="s">
        <v>85</v>
      </c>
      <c r="Y29" s="25">
        <v>30</v>
      </c>
      <c r="Z29" s="51"/>
      <c r="AA29" s="25"/>
      <c r="AB29" s="51"/>
      <c r="AC29" s="25"/>
      <c r="AD29" s="51"/>
      <c r="AE29" s="25"/>
      <c r="AF29" s="10">
        <f>SUM(W29:AE29)</f>
        <v>83</v>
      </c>
      <c r="AG29" s="51"/>
      <c r="AH29" s="25"/>
      <c r="AI29" s="51"/>
      <c r="AJ29" s="25"/>
      <c r="AK29" s="51"/>
      <c r="AL29" s="25"/>
      <c r="AM29" s="51"/>
      <c r="AN29" s="25"/>
      <c r="AO29" s="51"/>
      <c r="AP29" s="25"/>
      <c r="AQ29" s="10">
        <f>SUM(AH29:AP29)</f>
        <v>0</v>
      </c>
      <c r="AR29" s="52" t="s">
        <v>85</v>
      </c>
      <c r="AS29" s="25">
        <v>49</v>
      </c>
      <c r="AT29" s="51"/>
      <c r="AU29" s="25"/>
      <c r="AV29" s="51"/>
      <c r="AW29" s="25"/>
      <c r="AX29" s="51"/>
      <c r="AY29" s="25"/>
      <c r="AZ29" s="51"/>
      <c r="BA29" s="25"/>
      <c r="BB29" s="51"/>
      <c r="BC29" s="25"/>
      <c r="BD29" s="10">
        <f>SUM(AS29:BC29)</f>
        <v>49</v>
      </c>
      <c r="BE29" s="51"/>
      <c r="BF29" s="25"/>
      <c r="BG29" s="51"/>
      <c r="BH29" s="25"/>
      <c r="BI29" s="51"/>
      <c r="BJ29" s="25"/>
      <c r="BK29" s="51"/>
      <c r="BL29" s="25"/>
      <c r="BM29" s="51"/>
      <c r="BN29" s="25"/>
      <c r="BO29" s="51"/>
      <c r="BP29" s="25"/>
      <c r="BQ29" s="10">
        <f>SUM(BF29:BP29)</f>
        <v>0</v>
      </c>
      <c r="BR29" s="51"/>
      <c r="BS29" s="25"/>
      <c r="BT29" s="51"/>
      <c r="BU29" s="25"/>
      <c r="BV29" s="51"/>
      <c r="BW29" s="25"/>
      <c r="BX29" s="51"/>
      <c r="BY29" s="25"/>
      <c r="BZ29" s="51"/>
      <c r="CA29" s="25"/>
      <c r="CB29" s="51"/>
      <c r="CC29" s="25"/>
      <c r="CD29" s="10">
        <f>SUM(BS29:CC29)</f>
        <v>0</v>
      </c>
      <c r="CE29" s="51"/>
      <c r="CF29" s="25"/>
      <c r="CG29" s="51"/>
      <c r="CH29" s="25"/>
      <c r="CI29" s="51"/>
      <c r="CJ29" s="25"/>
      <c r="CK29" s="51"/>
      <c r="CL29" s="25"/>
      <c r="CM29" s="51"/>
      <c r="CN29" s="25"/>
      <c r="CO29" s="51"/>
      <c r="CP29" s="25"/>
      <c r="CQ29" s="10">
        <f>SUM(CF29:CP29)</f>
        <v>0</v>
      </c>
      <c r="CR29" s="51"/>
      <c r="CS29" s="25"/>
      <c r="CT29" s="51"/>
      <c r="CU29" s="25"/>
      <c r="CV29" s="51"/>
      <c r="CW29" s="25"/>
      <c r="CX29" s="51"/>
      <c r="CY29" s="25"/>
      <c r="CZ29" s="10">
        <f>SUM(CS29:CY29)</f>
        <v>0</v>
      </c>
      <c r="DA29" s="51"/>
      <c r="DB29" s="25"/>
      <c r="DC29" s="10">
        <f>SUM(DB29:DB29)</f>
        <v>0</v>
      </c>
      <c r="DD29" s="1">
        <f>+$U$29+$AF$29+$AQ$29+$BD$29+$BQ$29+$CD$29+$CQ$29+$CZ$29+$DC$29</f>
        <v>185</v>
      </c>
    </row>
    <row r="30" spans="1:108" ht="17.45" customHeight="1">
      <c r="A30" s="22"/>
      <c r="B30" s="22"/>
      <c r="C30" s="22"/>
      <c r="D30" s="22"/>
      <c r="E30" s="22"/>
      <c r="F30" s="22"/>
      <c r="G30" s="26" t="s">
        <v>86</v>
      </c>
      <c r="H30" s="26" t="s">
        <v>87</v>
      </c>
      <c r="I30" s="52" t="s">
        <v>46</v>
      </c>
      <c r="J30" s="25">
        <v>55</v>
      </c>
      <c r="K30" s="52" t="s">
        <v>49</v>
      </c>
      <c r="L30" s="25">
        <v>135</v>
      </c>
      <c r="M30" s="52" t="s">
        <v>49</v>
      </c>
      <c r="N30" s="25">
        <v>134</v>
      </c>
      <c r="O30" s="52" t="s">
        <v>41</v>
      </c>
      <c r="P30" s="25">
        <v>149</v>
      </c>
      <c r="Q30" s="51"/>
      <c r="R30" s="25"/>
      <c r="S30" s="51"/>
      <c r="T30" s="25"/>
      <c r="U30" s="10">
        <f>SUM(J30:T30)</f>
        <v>473</v>
      </c>
      <c r="V30" s="52" t="s">
        <v>38</v>
      </c>
      <c r="W30" s="25">
        <v>30</v>
      </c>
      <c r="X30" s="52" t="s">
        <v>49</v>
      </c>
      <c r="Y30" s="25">
        <v>82</v>
      </c>
      <c r="Z30" s="52" t="s">
        <v>46</v>
      </c>
      <c r="AA30" s="25">
        <v>47</v>
      </c>
      <c r="AB30" s="51"/>
      <c r="AC30" s="25"/>
      <c r="AD30" s="52" t="s">
        <v>38</v>
      </c>
      <c r="AE30" s="25">
        <v>82</v>
      </c>
      <c r="AF30" s="10">
        <f>SUM(W30:AE30)</f>
        <v>241</v>
      </c>
      <c r="AG30" s="51"/>
      <c r="AH30" s="25"/>
      <c r="AI30" s="51"/>
      <c r="AJ30" s="25"/>
      <c r="AK30" s="52" t="s">
        <v>38</v>
      </c>
      <c r="AL30" s="25">
        <v>14</v>
      </c>
      <c r="AM30" s="52" t="s">
        <v>38</v>
      </c>
      <c r="AN30" s="25">
        <v>1</v>
      </c>
      <c r="AO30" s="52" t="s">
        <v>38</v>
      </c>
      <c r="AP30" s="25">
        <v>105</v>
      </c>
      <c r="AQ30" s="10">
        <f>SUM(AH30:AP30)</f>
        <v>120</v>
      </c>
      <c r="AR30" s="51"/>
      <c r="AS30" s="25"/>
      <c r="AT30" s="51"/>
      <c r="AU30" s="25"/>
      <c r="AV30" s="51"/>
      <c r="AW30" s="25"/>
      <c r="AX30" s="51"/>
      <c r="AY30" s="25"/>
      <c r="AZ30" s="51"/>
      <c r="BA30" s="25"/>
      <c r="BB30" s="51"/>
      <c r="BC30" s="25"/>
      <c r="BD30" s="10">
        <f>SUM(AS30:BC30)</f>
        <v>0</v>
      </c>
      <c r="BE30" s="51"/>
      <c r="BF30" s="25"/>
      <c r="BG30" s="51"/>
      <c r="BH30" s="25"/>
      <c r="BI30" s="52" t="s">
        <v>38</v>
      </c>
      <c r="BJ30" s="25">
        <v>85</v>
      </c>
      <c r="BK30" s="51"/>
      <c r="BL30" s="25"/>
      <c r="BM30" s="51"/>
      <c r="BN30" s="25"/>
      <c r="BO30" s="51"/>
      <c r="BP30" s="25"/>
      <c r="BQ30" s="10">
        <f>SUM(BF30:BP30)</f>
        <v>85</v>
      </c>
      <c r="BR30" s="51"/>
      <c r="BS30" s="25"/>
      <c r="BT30" s="52" t="s">
        <v>38</v>
      </c>
      <c r="BU30" s="25">
        <v>50</v>
      </c>
      <c r="BV30" s="52" t="s">
        <v>41</v>
      </c>
      <c r="BW30" s="25">
        <v>11</v>
      </c>
      <c r="BX30" s="52" t="s">
        <v>38</v>
      </c>
      <c r="BY30" s="25">
        <v>80</v>
      </c>
      <c r="BZ30" s="52" t="s">
        <v>41</v>
      </c>
      <c r="CA30" s="25">
        <v>60</v>
      </c>
      <c r="CB30" s="52" t="s">
        <v>41</v>
      </c>
      <c r="CC30" s="25">
        <v>38</v>
      </c>
      <c r="CD30" s="10">
        <f>SUM(BS30:CC30)</f>
        <v>239</v>
      </c>
      <c r="CE30" s="51"/>
      <c r="CF30" s="25"/>
      <c r="CG30" s="51"/>
      <c r="CH30" s="25"/>
      <c r="CI30" s="51"/>
      <c r="CJ30" s="25"/>
      <c r="CK30" s="51"/>
      <c r="CL30" s="25"/>
      <c r="CM30" s="51"/>
      <c r="CN30" s="25"/>
      <c r="CO30" s="51"/>
      <c r="CP30" s="25"/>
      <c r="CQ30" s="10">
        <f>SUM(CF30:CP30)</f>
        <v>0</v>
      </c>
      <c r="CR30" s="51"/>
      <c r="CS30" s="25"/>
      <c r="CT30" s="51"/>
      <c r="CU30" s="25"/>
      <c r="CV30" s="51"/>
      <c r="CW30" s="25"/>
      <c r="CX30" s="51"/>
      <c r="CY30" s="25"/>
      <c r="CZ30" s="10">
        <f>SUM(CS30:CY30)</f>
        <v>0</v>
      </c>
      <c r="DA30" s="51"/>
      <c r="DB30" s="25"/>
      <c r="DC30" s="10">
        <f>SUM(DB30:DB30)</f>
        <v>0</v>
      </c>
      <c r="DD30" s="1">
        <f>+$U$30+$AF$30+$AQ$30+$BD$30+$BQ$30+$CD$30+$CQ$30+$CZ$30+$DC$30</f>
        <v>1158</v>
      </c>
    </row>
    <row r="31" spans="1:108" ht="17.45" customHeight="1">
      <c r="A31" s="22"/>
      <c r="B31" s="22"/>
      <c r="C31" s="22"/>
      <c r="D31" s="22"/>
      <c r="E31" s="22"/>
      <c r="F31" s="22"/>
      <c r="G31" s="26" t="s">
        <v>88</v>
      </c>
      <c r="H31" s="26" t="s">
        <v>89</v>
      </c>
      <c r="I31" s="51"/>
      <c r="J31" s="25"/>
      <c r="K31" s="51"/>
      <c r="L31" s="25"/>
      <c r="M31" s="51"/>
      <c r="N31" s="25"/>
      <c r="O31" s="51"/>
      <c r="P31" s="25"/>
      <c r="Q31" s="51"/>
      <c r="R31" s="25"/>
      <c r="S31" s="51"/>
      <c r="T31" s="25"/>
      <c r="U31" s="10">
        <f>SUM(J31:T31)</f>
        <v>0</v>
      </c>
      <c r="V31" s="51"/>
      <c r="W31" s="25"/>
      <c r="X31" s="51"/>
      <c r="Y31" s="25"/>
      <c r="Z31" s="51"/>
      <c r="AA31" s="25"/>
      <c r="AB31" s="51"/>
      <c r="AC31" s="25"/>
      <c r="AD31" s="51"/>
      <c r="AE31" s="25"/>
      <c r="AF31" s="10">
        <f>SUM(W31:AE31)</f>
        <v>0</v>
      </c>
      <c r="AG31" s="51"/>
      <c r="AH31" s="25"/>
      <c r="AI31" s="51"/>
      <c r="AJ31" s="25"/>
      <c r="AK31" s="51"/>
      <c r="AL31" s="25"/>
      <c r="AM31" s="51"/>
      <c r="AN31" s="25"/>
      <c r="AO31" s="51"/>
      <c r="AP31" s="25"/>
      <c r="AQ31" s="10">
        <f>SUM(AH31:AP31)</f>
        <v>0</v>
      </c>
      <c r="AR31" s="51"/>
      <c r="AS31" s="25"/>
      <c r="AT31" s="51"/>
      <c r="AU31" s="25"/>
      <c r="AV31" s="51"/>
      <c r="AW31" s="25"/>
      <c r="AX31" s="51"/>
      <c r="AY31" s="25"/>
      <c r="AZ31" s="51"/>
      <c r="BA31" s="25"/>
      <c r="BB31" s="51"/>
      <c r="BC31" s="25"/>
      <c r="BD31" s="10">
        <f>SUM(AS31:BC31)</f>
        <v>0</v>
      </c>
      <c r="BE31" s="51"/>
      <c r="BF31" s="25"/>
      <c r="BG31" s="51"/>
      <c r="BH31" s="25"/>
      <c r="BI31" s="51"/>
      <c r="BJ31" s="25"/>
      <c r="BK31" s="51"/>
      <c r="BL31" s="25"/>
      <c r="BM31" s="52" t="s">
        <v>38</v>
      </c>
      <c r="BN31" s="25">
        <v>16</v>
      </c>
      <c r="BO31" s="51"/>
      <c r="BP31" s="25"/>
      <c r="BQ31" s="10">
        <f>SUM(BF31:BP31)</f>
        <v>16</v>
      </c>
      <c r="BR31" s="51"/>
      <c r="BS31" s="25"/>
      <c r="BT31" s="51"/>
      <c r="BU31" s="25"/>
      <c r="BV31" s="51"/>
      <c r="BW31" s="25"/>
      <c r="BX31" s="51"/>
      <c r="BY31" s="25"/>
      <c r="BZ31" s="51"/>
      <c r="CA31" s="25"/>
      <c r="CB31" s="51"/>
      <c r="CC31" s="25"/>
      <c r="CD31" s="10">
        <f>SUM(BS31:CC31)</f>
        <v>0</v>
      </c>
      <c r="CE31" s="51"/>
      <c r="CF31" s="25"/>
      <c r="CG31" s="51"/>
      <c r="CH31" s="25"/>
      <c r="CI31" s="51"/>
      <c r="CJ31" s="25"/>
      <c r="CK31" s="51"/>
      <c r="CL31" s="25"/>
      <c r="CM31" s="51"/>
      <c r="CN31" s="25"/>
      <c r="CO31" s="51"/>
      <c r="CP31" s="25"/>
      <c r="CQ31" s="10">
        <f>SUM(CF31:CP31)</f>
        <v>0</v>
      </c>
      <c r="CR31" s="51"/>
      <c r="CS31" s="25"/>
      <c r="CT31" s="51"/>
      <c r="CU31" s="25"/>
      <c r="CV31" s="51"/>
      <c r="CW31" s="25"/>
      <c r="CX31" s="51"/>
      <c r="CY31" s="25"/>
      <c r="CZ31" s="10">
        <f>SUM(CS31:CY31)</f>
        <v>0</v>
      </c>
      <c r="DA31" s="51"/>
      <c r="DB31" s="25"/>
      <c r="DC31" s="10">
        <f>SUM(DB31:DB31)</f>
        <v>0</v>
      </c>
      <c r="DD31" s="1">
        <f>+$U$31+$AF$31+$AQ$31+$BD$31+$BQ$31+$CD$31+$CQ$31+$CZ$31+$DC$31</f>
        <v>16</v>
      </c>
    </row>
    <row r="32" spans="1:108" ht="17.45" customHeight="1">
      <c r="A32" s="22"/>
      <c r="B32" s="22"/>
      <c r="C32" s="22"/>
      <c r="D32" s="22"/>
      <c r="E32" s="22" t="s">
        <v>26</v>
      </c>
      <c r="F32" s="22"/>
      <c r="G32" s="55" t="s">
        <v>90</v>
      </c>
      <c r="H32" s="26" t="s">
        <v>91</v>
      </c>
      <c r="I32" s="52" t="s">
        <v>37</v>
      </c>
      <c r="J32" s="25">
        <v>61</v>
      </c>
      <c r="K32" s="52" t="s">
        <v>41</v>
      </c>
      <c r="L32" s="25">
        <v>19</v>
      </c>
      <c r="M32" s="51"/>
      <c r="N32" s="25"/>
      <c r="O32" s="51"/>
      <c r="P32" s="25"/>
      <c r="Q32" s="51"/>
      <c r="R32" s="25"/>
      <c r="S32" s="51"/>
      <c r="T32" s="25"/>
      <c r="U32" s="10">
        <f>SUM(J32:T32)</f>
        <v>80</v>
      </c>
      <c r="V32" s="52" t="s">
        <v>41</v>
      </c>
      <c r="W32" s="25">
        <v>40</v>
      </c>
      <c r="X32" s="52" t="s">
        <v>41</v>
      </c>
      <c r="Y32" s="25">
        <v>84</v>
      </c>
      <c r="Z32" s="51"/>
      <c r="AA32" s="25"/>
      <c r="AB32" s="51"/>
      <c r="AC32" s="25"/>
      <c r="AD32" s="52" t="s">
        <v>49</v>
      </c>
      <c r="AE32" s="25">
        <v>46</v>
      </c>
      <c r="AF32" s="10">
        <f>SUM(W32:AE32)</f>
        <v>170</v>
      </c>
      <c r="AG32" s="52" t="s">
        <v>37</v>
      </c>
      <c r="AH32" s="25">
        <v>4</v>
      </c>
      <c r="AI32" s="52" t="s">
        <v>37</v>
      </c>
      <c r="AJ32" s="25">
        <v>24</v>
      </c>
      <c r="AK32" s="51"/>
      <c r="AL32" s="25"/>
      <c r="AM32" s="51"/>
      <c r="AN32" s="25"/>
      <c r="AO32" s="51"/>
      <c r="AP32" s="25"/>
      <c r="AQ32" s="10">
        <f>SUM(AH32:AP32)</f>
        <v>28</v>
      </c>
      <c r="AR32" s="52" t="s">
        <v>41</v>
      </c>
      <c r="AS32" s="25">
        <v>112</v>
      </c>
      <c r="AT32" s="51"/>
      <c r="AU32" s="25"/>
      <c r="AV32" s="51"/>
      <c r="AW32" s="25"/>
      <c r="AX32" s="51"/>
      <c r="AY32" s="25"/>
      <c r="AZ32" s="51"/>
      <c r="BA32" s="25"/>
      <c r="BB32" s="52" t="s">
        <v>46</v>
      </c>
      <c r="BC32" s="25">
        <v>21</v>
      </c>
      <c r="BD32" s="10">
        <f>SUM(AS32:BC32)</f>
        <v>133</v>
      </c>
      <c r="BE32" s="52" t="s">
        <v>37</v>
      </c>
      <c r="BF32" s="25">
        <v>105</v>
      </c>
      <c r="BG32" s="51"/>
      <c r="BH32" s="25"/>
      <c r="BI32" s="51"/>
      <c r="BJ32" s="25"/>
      <c r="BK32" s="51"/>
      <c r="BL32" s="25"/>
      <c r="BM32" s="51"/>
      <c r="BN32" s="25"/>
      <c r="BO32" s="52" t="s">
        <v>46</v>
      </c>
      <c r="BP32" s="25">
        <v>53</v>
      </c>
      <c r="BQ32" s="10">
        <f>SUM(BF32:BP32)</f>
        <v>158</v>
      </c>
      <c r="BR32" s="52" t="s">
        <v>37</v>
      </c>
      <c r="BS32" s="25">
        <v>21</v>
      </c>
      <c r="BT32" s="51"/>
      <c r="BU32" s="25"/>
      <c r="BV32" s="51"/>
      <c r="BW32" s="25"/>
      <c r="BX32" s="51"/>
      <c r="BY32" s="25"/>
      <c r="BZ32" s="51"/>
      <c r="CA32" s="25"/>
      <c r="CB32" s="51"/>
      <c r="CC32" s="25"/>
      <c r="CD32" s="10">
        <f>SUM(BS32:CC32)</f>
        <v>21</v>
      </c>
      <c r="CE32" s="51"/>
      <c r="CF32" s="25"/>
      <c r="CG32" s="51"/>
      <c r="CH32" s="25"/>
      <c r="CI32" s="51"/>
      <c r="CJ32" s="25"/>
      <c r="CK32" s="51"/>
      <c r="CL32" s="25"/>
      <c r="CM32" s="51"/>
      <c r="CN32" s="25"/>
      <c r="CO32" s="51"/>
      <c r="CP32" s="25"/>
      <c r="CQ32" s="10">
        <f>SUM(CF32:CP32)</f>
        <v>0</v>
      </c>
      <c r="CR32" s="51"/>
      <c r="CS32" s="25"/>
      <c r="CT32" s="51"/>
      <c r="CU32" s="25"/>
      <c r="CV32" s="51"/>
      <c r="CW32" s="25"/>
      <c r="CX32" s="51"/>
      <c r="CY32" s="25"/>
      <c r="CZ32" s="10">
        <f>SUM(CS32:CY32)</f>
        <v>0</v>
      </c>
      <c r="DA32" s="51"/>
      <c r="DB32" s="25"/>
      <c r="DC32" s="10">
        <f>SUM(DB32:DB32)</f>
        <v>0</v>
      </c>
      <c r="DD32" s="1">
        <f>+$U$32+$AF$32+$AQ$32+$BD$32+$BQ$32+$CD$32+$CQ$32+$CZ$32+$DC$32</f>
        <v>590</v>
      </c>
    </row>
    <row r="33" spans="1:108" ht="17.45" customHeight="1">
      <c r="A33" s="22"/>
      <c r="B33" s="22"/>
      <c r="C33" s="22"/>
      <c r="D33" s="22"/>
      <c r="E33" s="22" t="s">
        <v>26</v>
      </c>
      <c r="F33" s="22"/>
      <c r="G33" s="55" t="s">
        <v>90</v>
      </c>
      <c r="H33" s="26" t="s">
        <v>91</v>
      </c>
      <c r="I33" s="51"/>
      <c r="J33" s="25"/>
      <c r="K33" s="51"/>
      <c r="L33" s="25"/>
      <c r="M33" s="51"/>
      <c r="N33" s="25"/>
      <c r="O33" s="51"/>
      <c r="P33" s="25"/>
      <c r="Q33" s="51"/>
      <c r="R33" s="25"/>
      <c r="S33" s="51"/>
      <c r="T33" s="25"/>
      <c r="U33" s="10">
        <f>SUM(J33:T33)</f>
        <v>0</v>
      </c>
      <c r="V33" s="51"/>
      <c r="W33" s="25"/>
      <c r="X33" s="51"/>
      <c r="Y33" s="25"/>
      <c r="Z33" s="51"/>
      <c r="AA33" s="25"/>
      <c r="AB33" s="51"/>
      <c r="AC33" s="25"/>
      <c r="AD33" s="51"/>
      <c r="AE33" s="25"/>
      <c r="AF33" s="10">
        <f>SUM(W33:AE33)</f>
        <v>0</v>
      </c>
      <c r="AG33" s="52" t="s">
        <v>49</v>
      </c>
      <c r="AH33" s="25">
        <v>32</v>
      </c>
      <c r="AI33" s="51"/>
      <c r="AJ33" s="25"/>
      <c r="AK33" s="51"/>
      <c r="AL33" s="25"/>
      <c r="AM33" s="51"/>
      <c r="AN33" s="25"/>
      <c r="AO33" s="51"/>
      <c r="AP33" s="25"/>
      <c r="AQ33" s="10">
        <f>SUM(AH33:AP33)</f>
        <v>32</v>
      </c>
      <c r="AR33" s="51"/>
      <c r="AS33" s="25"/>
      <c r="AT33" s="51"/>
      <c r="AU33" s="25"/>
      <c r="AV33" s="51"/>
      <c r="AW33" s="25"/>
      <c r="AX33" s="51"/>
      <c r="AY33" s="25"/>
      <c r="AZ33" s="51"/>
      <c r="BA33" s="25"/>
      <c r="BB33" s="51"/>
      <c r="BC33" s="25"/>
      <c r="BD33" s="10">
        <f>SUM(AS33:BC33)</f>
        <v>0</v>
      </c>
      <c r="BE33" s="51"/>
      <c r="BF33" s="25"/>
      <c r="BG33" s="51"/>
      <c r="BH33" s="25"/>
      <c r="BI33" s="51"/>
      <c r="BJ33" s="25"/>
      <c r="BK33" s="51"/>
      <c r="BL33" s="25"/>
      <c r="BM33" s="51"/>
      <c r="BN33" s="25"/>
      <c r="BO33" s="51"/>
      <c r="BP33" s="25"/>
      <c r="BQ33" s="10">
        <f>SUM(BF33:BP33)</f>
        <v>0</v>
      </c>
      <c r="BR33" s="51"/>
      <c r="BS33" s="25"/>
      <c r="BT33" s="51"/>
      <c r="BU33" s="25"/>
      <c r="BV33" s="51"/>
      <c r="BW33" s="25"/>
      <c r="BX33" s="51"/>
      <c r="BY33" s="25"/>
      <c r="BZ33" s="51"/>
      <c r="CA33" s="25"/>
      <c r="CB33" s="51"/>
      <c r="CC33" s="25"/>
      <c r="CD33" s="10">
        <f>SUM(BS33:CC33)</f>
        <v>0</v>
      </c>
      <c r="CE33" s="51"/>
      <c r="CF33" s="25"/>
      <c r="CG33" s="51"/>
      <c r="CH33" s="25"/>
      <c r="CI33" s="51"/>
      <c r="CJ33" s="25"/>
      <c r="CK33" s="51"/>
      <c r="CL33" s="25"/>
      <c r="CM33" s="51"/>
      <c r="CN33" s="25"/>
      <c r="CO33" s="51"/>
      <c r="CP33" s="25"/>
      <c r="CQ33" s="10">
        <f>SUM(CF33:CP33)</f>
        <v>0</v>
      </c>
      <c r="CR33" s="51"/>
      <c r="CS33" s="25"/>
      <c r="CT33" s="51"/>
      <c r="CU33" s="25"/>
      <c r="CV33" s="51"/>
      <c r="CW33" s="25"/>
      <c r="CX33" s="51"/>
      <c r="CY33" s="25"/>
      <c r="CZ33" s="10">
        <f>SUM(CS33:CY33)</f>
        <v>0</v>
      </c>
      <c r="DA33" s="51"/>
      <c r="DB33" s="25"/>
      <c r="DC33" s="10">
        <f>SUM(DB33:DB33)</f>
        <v>0</v>
      </c>
      <c r="DD33" s="1">
        <f>+$U$33+$AF$33+$AQ$33+$BD$33+$BQ$33+$CD$33+$CQ$33+$CZ$33+$DC$33</f>
        <v>32</v>
      </c>
    </row>
    <row r="34" spans="1:108" ht="17.45" customHeight="1">
      <c r="A34" s="22"/>
      <c r="B34" s="22"/>
      <c r="C34" s="22"/>
      <c r="D34" s="22"/>
      <c r="E34" s="22" t="s">
        <v>26</v>
      </c>
      <c r="F34" s="22"/>
      <c r="G34" s="55" t="s">
        <v>92</v>
      </c>
      <c r="H34" s="26" t="s">
        <v>93</v>
      </c>
      <c r="I34" s="51"/>
      <c r="J34" s="25"/>
      <c r="K34" s="51"/>
      <c r="L34" s="25"/>
      <c r="M34" s="52" t="s">
        <v>41</v>
      </c>
      <c r="N34" s="25">
        <v>60</v>
      </c>
      <c r="O34" s="52" t="s">
        <v>38</v>
      </c>
      <c r="P34" s="25">
        <v>53</v>
      </c>
      <c r="Q34" s="52" t="s">
        <v>37</v>
      </c>
      <c r="R34" s="25">
        <v>74</v>
      </c>
      <c r="S34" s="52" t="s">
        <v>37</v>
      </c>
      <c r="T34" s="25">
        <v>117</v>
      </c>
      <c r="U34" s="10">
        <f>SUM(J34:T34)</f>
        <v>304</v>
      </c>
      <c r="V34" s="51"/>
      <c r="W34" s="25"/>
      <c r="X34" s="52" t="s">
        <v>94</v>
      </c>
      <c r="Y34" s="25">
        <v>23</v>
      </c>
      <c r="Z34" s="52" t="s">
        <v>37</v>
      </c>
      <c r="AA34" s="25">
        <v>57</v>
      </c>
      <c r="AB34" s="51"/>
      <c r="AC34" s="25"/>
      <c r="AD34" s="51"/>
      <c r="AE34" s="25"/>
      <c r="AF34" s="10">
        <f>SUM(W34:AE34)</f>
        <v>80</v>
      </c>
      <c r="AG34" s="52" t="s">
        <v>41</v>
      </c>
      <c r="AH34" s="25">
        <v>122</v>
      </c>
      <c r="AI34" s="51"/>
      <c r="AJ34" s="25"/>
      <c r="AK34" s="52" t="s">
        <v>94</v>
      </c>
      <c r="AL34" s="25">
        <v>53</v>
      </c>
      <c r="AM34" s="52" t="s">
        <v>37</v>
      </c>
      <c r="AN34" s="25">
        <v>42</v>
      </c>
      <c r="AO34" s="52" t="s">
        <v>37</v>
      </c>
      <c r="AP34" s="25">
        <v>54</v>
      </c>
      <c r="AQ34" s="10">
        <f>SUM(AH34:AP34)</f>
        <v>271</v>
      </c>
      <c r="AR34" s="51"/>
      <c r="AS34" s="25"/>
      <c r="AT34" s="52" t="s">
        <v>41</v>
      </c>
      <c r="AU34" s="25">
        <v>96</v>
      </c>
      <c r="AV34" s="52" t="s">
        <v>37</v>
      </c>
      <c r="AW34" s="25">
        <v>47</v>
      </c>
      <c r="AX34" s="52" t="s">
        <v>37</v>
      </c>
      <c r="AY34" s="25">
        <v>69</v>
      </c>
      <c r="AZ34" s="52" t="s">
        <v>37</v>
      </c>
      <c r="BA34" s="25">
        <v>184</v>
      </c>
      <c r="BB34" s="52" t="s">
        <v>37</v>
      </c>
      <c r="BC34" s="25">
        <v>184</v>
      </c>
      <c r="BD34" s="10">
        <f>SUM(AS34:BC34)</f>
        <v>580</v>
      </c>
      <c r="BE34" s="51"/>
      <c r="BF34" s="25"/>
      <c r="BG34" s="52" t="s">
        <v>54</v>
      </c>
      <c r="BH34" s="25">
        <v>53</v>
      </c>
      <c r="BI34" s="52" t="s">
        <v>37</v>
      </c>
      <c r="BJ34" s="25">
        <v>47</v>
      </c>
      <c r="BK34" s="52" t="s">
        <v>37</v>
      </c>
      <c r="BL34" s="25">
        <v>47</v>
      </c>
      <c r="BM34" s="52" t="s">
        <v>37</v>
      </c>
      <c r="BN34" s="25">
        <v>94</v>
      </c>
      <c r="BO34" s="52" t="s">
        <v>37</v>
      </c>
      <c r="BP34" s="25">
        <v>109</v>
      </c>
      <c r="BQ34" s="10">
        <f>SUM(BF34:BP34)</f>
        <v>350</v>
      </c>
      <c r="BR34" s="51"/>
      <c r="BS34" s="25"/>
      <c r="BT34" s="52" t="s">
        <v>41</v>
      </c>
      <c r="BU34" s="25">
        <v>9</v>
      </c>
      <c r="BV34" s="52" t="s">
        <v>49</v>
      </c>
      <c r="BW34" s="25">
        <v>53</v>
      </c>
      <c r="BX34" s="52" t="s">
        <v>37</v>
      </c>
      <c r="BY34" s="25">
        <v>130</v>
      </c>
      <c r="BZ34" s="52" t="s">
        <v>37</v>
      </c>
      <c r="CA34" s="25">
        <v>136</v>
      </c>
      <c r="CB34" s="52" t="s">
        <v>37</v>
      </c>
      <c r="CC34" s="25">
        <v>14</v>
      </c>
      <c r="CD34" s="10">
        <f>SUM(BS34:CC34)</f>
        <v>342</v>
      </c>
      <c r="CE34" s="52" t="s">
        <v>37</v>
      </c>
      <c r="CF34" s="25">
        <v>252</v>
      </c>
      <c r="CG34" s="52" t="s">
        <v>37</v>
      </c>
      <c r="CH34" s="25">
        <v>214</v>
      </c>
      <c r="CI34" s="51"/>
      <c r="CJ34" s="25"/>
      <c r="CK34" s="51"/>
      <c r="CL34" s="25"/>
      <c r="CM34" s="51"/>
      <c r="CN34" s="25"/>
      <c r="CO34" s="52" t="s">
        <v>38</v>
      </c>
      <c r="CP34" s="25">
        <v>53</v>
      </c>
      <c r="CQ34" s="10">
        <f>SUM(CF34:CP34)</f>
        <v>519</v>
      </c>
      <c r="CR34" s="52" t="s">
        <v>37</v>
      </c>
      <c r="CS34" s="25">
        <v>201</v>
      </c>
      <c r="CT34" s="51"/>
      <c r="CU34" s="25"/>
      <c r="CV34" s="51"/>
      <c r="CW34" s="25"/>
      <c r="CX34" s="52" t="s">
        <v>38</v>
      </c>
      <c r="CY34" s="25">
        <v>53</v>
      </c>
      <c r="CZ34" s="10">
        <f>SUM(CS34:CY34)</f>
        <v>254</v>
      </c>
      <c r="DA34" s="52" t="s">
        <v>37</v>
      </c>
      <c r="DB34" s="25">
        <v>188</v>
      </c>
      <c r="DC34" s="10">
        <f>SUM(DB34:DB34)</f>
        <v>188</v>
      </c>
      <c r="DD34" s="1">
        <f>+$U$34+$AF$34+$AQ$34+$BD$34+$BQ$34+$CD$34+$CQ$34+$CZ$34+$DC$34</f>
        <v>2888</v>
      </c>
    </row>
    <row r="35" spans="1:108" ht="17.45" customHeight="1">
      <c r="A35" s="22"/>
      <c r="B35" s="22"/>
      <c r="C35" s="22"/>
      <c r="D35" s="22"/>
      <c r="E35" s="22" t="s">
        <v>26</v>
      </c>
      <c r="F35" s="22"/>
      <c r="G35" s="55" t="s">
        <v>92</v>
      </c>
      <c r="H35" s="26" t="s">
        <v>93</v>
      </c>
      <c r="I35" s="51"/>
      <c r="J35" s="25"/>
      <c r="K35" s="51"/>
      <c r="L35" s="25"/>
      <c r="M35" s="51"/>
      <c r="N35" s="25"/>
      <c r="O35" s="51"/>
      <c r="P35" s="25"/>
      <c r="Q35" s="52" t="s">
        <v>46</v>
      </c>
      <c r="R35" s="25">
        <v>53</v>
      </c>
      <c r="S35" s="51"/>
      <c r="T35" s="25"/>
      <c r="U35" s="10">
        <f>SUM(J35:T35)</f>
        <v>53</v>
      </c>
      <c r="V35" s="51"/>
      <c r="W35" s="25"/>
      <c r="X35" s="51"/>
      <c r="Y35" s="25"/>
      <c r="Z35" s="52" t="s">
        <v>85</v>
      </c>
      <c r="AA35" s="25">
        <v>45</v>
      </c>
      <c r="AB35" s="51"/>
      <c r="AC35" s="25"/>
      <c r="AD35" s="51"/>
      <c r="AE35" s="25"/>
      <c r="AF35" s="10">
        <f>SUM(W35:AE35)</f>
        <v>45</v>
      </c>
      <c r="AG35" s="51"/>
      <c r="AH35" s="25"/>
      <c r="AI35" s="51"/>
      <c r="AJ35" s="25"/>
      <c r="AK35" s="51"/>
      <c r="AL35" s="25"/>
      <c r="AM35" s="52" t="s">
        <v>54</v>
      </c>
      <c r="AN35" s="25">
        <v>53</v>
      </c>
      <c r="AO35" s="51"/>
      <c r="AP35" s="25"/>
      <c r="AQ35" s="10">
        <f>SUM(AH35:AP35)</f>
        <v>53</v>
      </c>
      <c r="AR35" s="51"/>
      <c r="AS35" s="25"/>
      <c r="AT35" s="52" t="s">
        <v>49</v>
      </c>
      <c r="AU35" s="25">
        <v>53</v>
      </c>
      <c r="AV35" s="52" t="s">
        <v>46</v>
      </c>
      <c r="AW35" s="25">
        <v>53</v>
      </c>
      <c r="AX35" s="52" t="s">
        <v>49</v>
      </c>
      <c r="AY35" s="25">
        <v>53</v>
      </c>
      <c r="AZ35" s="52" t="s">
        <v>38</v>
      </c>
      <c r="BA35" s="25">
        <v>53</v>
      </c>
      <c r="BB35" s="51"/>
      <c r="BC35" s="25"/>
      <c r="BD35" s="10">
        <f>SUM(AS35:BC35)</f>
        <v>212</v>
      </c>
      <c r="BE35" s="51"/>
      <c r="BF35" s="25"/>
      <c r="BG35" s="51"/>
      <c r="BH35" s="25"/>
      <c r="BI35" s="52" t="s">
        <v>49</v>
      </c>
      <c r="BJ35" s="25">
        <v>53</v>
      </c>
      <c r="BK35" s="52" t="s">
        <v>49</v>
      </c>
      <c r="BL35" s="25">
        <v>53</v>
      </c>
      <c r="BM35" s="52" t="s">
        <v>46</v>
      </c>
      <c r="BN35" s="25">
        <v>53</v>
      </c>
      <c r="BO35" s="51"/>
      <c r="BP35" s="25"/>
      <c r="BQ35" s="10">
        <f>SUM(BF35:BP35)</f>
        <v>159</v>
      </c>
      <c r="BR35" s="51"/>
      <c r="BS35" s="25"/>
      <c r="BT35" s="51"/>
      <c r="BU35" s="25"/>
      <c r="BV35" s="51"/>
      <c r="BW35" s="25"/>
      <c r="BX35" s="52" t="s">
        <v>49</v>
      </c>
      <c r="BY35" s="25">
        <v>53</v>
      </c>
      <c r="BZ35" s="52" t="s">
        <v>46</v>
      </c>
      <c r="CA35" s="25">
        <v>53</v>
      </c>
      <c r="CB35" s="52" t="s">
        <v>49</v>
      </c>
      <c r="CC35" s="25">
        <v>53</v>
      </c>
      <c r="CD35" s="10">
        <f>SUM(BS35:CC35)</f>
        <v>159</v>
      </c>
      <c r="CE35" s="51"/>
      <c r="CF35" s="25"/>
      <c r="CG35" s="51"/>
      <c r="CH35" s="25"/>
      <c r="CI35" s="51"/>
      <c r="CJ35" s="25"/>
      <c r="CK35" s="51"/>
      <c r="CL35" s="25"/>
      <c r="CM35" s="51"/>
      <c r="CN35" s="25"/>
      <c r="CO35" s="51"/>
      <c r="CP35" s="25"/>
      <c r="CQ35" s="10">
        <f>SUM(CF35:CP35)</f>
        <v>0</v>
      </c>
      <c r="CR35" s="51"/>
      <c r="CS35" s="25"/>
      <c r="CT35" s="51"/>
      <c r="CU35" s="25"/>
      <c r="CV35" s="51"/>
      <c r="CW35" s="25"/>
      <c r="CX35" s="51"/>
      <c r="CY35" s="25"/>
      <c r="CZ35" s="10">
        <f>SUM(CS35:CY35)</f>
        <v>0</v>
      </c>
      <c r="DA35" s="51"/>
      <c r="DB35" s="25"/>
      <c r="DC35" s="10">
        <f>SUM(DB35:DB35)</f>
        <v>0</v>
      </c>
      <c r="DD35" s="1">
        <f>+$U$35+$AF$35+$AQ$35+$BD$35+$BQ$35+$CD$35+$CQ$35+$CZ$35+$DC$35</f>
        <v>681</v>
      </c>
    </row>
    <row r="36" spans="1:108" ht="17.45" customHeight="1">
      <c r="A36" s="22"/>
      <c r="B36" s="22"/>
      <c r="C36" s="22"/>
      <c r="D36" s="22"/>
      <c r="E36" s="22" t="s">
        <v>26</v>
      </c>
      <c r="F36" s="22"/>
      <c r="G36" s="55" t="s">
        <v>95</v>
      </c>
      <c r="H36" s="26" t="s">
        <v>96</v>
      </c>
      <c r="I36" s="51"/>
      <c r="J36" s="25"/>
      <c r="K36" s="51"/>
      <c r="L36" s="25"/>
      <c r="M36" s="52" t="s">
        <v>38</v>
      </c>
      <c r="N36" s="25">
        <v>48</v>
      </c>
      <c r="O36" s="52" t="s">
        <v>37</v>
      </c>
      <c r="P36" s="25">
        <v>118</v>
      </c>
      <c r="Q36" s="52" t="s">
        <v>41</v>
      </c>
      <c r="R36" s="25">
        <v>44</v>
      </c>
      <c r="S36" s="51"/>
      <c r="T36" s="25"/>
      <c r="U36" s="10">
        <f>SUM(J36:T36)</f>
        <v>210</v>
      </c>
      <c r="V36" s="51"/>
      <c r="W36" s="25"/>
      <c r="X36" s="51"/>
      <c r="Y36" s="25"/>
      <c r="Z36" s="52" t="s">
        <v>41</v>
      </c>
      <c r="AA36" s="25">
        <v>36</v>
      </c>
      <c r="AB36" s="52" t="s">
        <v>37</v>
      </c>
      <c r="AC36" s="25">
        <v>93</v>
      </c>
      <c r="AD36" s="52" t="s">
        <v>37</v>
      </c>
      <c r="AE36" s="25">
        <v>93</v>
      </c>
      <c r="AF36" s="10">
        <f>SUM(W36:AE36)</f>
        <v>222</v>
      </c>
      <c r="AG36" s="51"/>
      <c r="AH36" s="25"/>
      <c r="AI36" s="52" t="s">
        <v>41</v>
      </c>
      <c r="AJ36" s="25">
        <v>95</v>
      </c>
      <c r="AK36" s="52" t="s">
        <v>41</v>
      </c>
      <c r="AL36" s="25">
        <v>80</v>
      </c>
      <c r="AM36" s="52" t="s">
        <v>41</v>
      </c>
      <c r="AN36" s="25">
        <v>76</v>
      </c>
      <c r="AO36" s="52" t="s">
        <v>41</v>
      </c>
      <c r="AP36" s="25">
        <v>64</v>
      </c>
      <c r="AQ36" s="10">
        <f>SUM(AH36:AP36)</f>
        <v>315</v>
      </c>
      <c r="AR36" s="51"/>
      <c r="AS36" s="25"/>
      <c r="AT36" s="52" t="s">
        <v>38</v>
      </c>
      <c r="AU36" s="25">
        <v>56</v>
      </c>
      <c r="AV36" s="52" t="s">
        <v>41</v>
      </c>
      <c r="AW36" s="25">
        <v>138</v>
      </c>
      <c r="AX36" s="52" t="s">
        <v>41</v>
      </c>
      <c r="AY36" s="25">
        <v>116</v>
      </c>
      <c r="AZ36" s="51"/>
      <c r="BA36" s="25"/>
      <c r="BB36" s="51"/>
      <c r="BC36" s="25"/>
      <c r="BD36" s="10">
        <f>SUM(AS36:BC36)</f>
        <v>310</v>
      </c>
      <c r="BE36" s="51"/>
      <c r="BF36" s="25"/>
      <c r="BG36" s="52" t="s">
        <v>41</v>
      </c>
      <c r="BH36" s="25">
        <v>27</v>
      </c>
      <c r="BI36" s="52" t="s">
        <v>41</v>
      </c>
      <c r="BJ36" s="25">
        <v>104</v>
      </c>
      <c r="BK36" s="52" t="s">
        <v>41</v>
      </c>
      <c r="BL36" s="25">
        <v>104</v>
      </c>
      <c r="BM36" s="52" t="s">
        <v>41</v>
      </c>
      <c r="BN36" s="25">
        <v>97</v>
      </c>
      <c r="BO36" s="51"/>
      <c r="BP36" s="25"/>
      <c r="BQ36" s="10">
        <f>SUM(BF36:BP36)</f>
        <v>332</v>
      </c>
      <c r="BR36" s="52" t="s">
        <v>41</v>
      </c>
      <c r="BS36" s="25">
        <v>74</v>
      </c>
      <c r="BT36" s="52" t="s">
        <v>85</v>
      </c>
      <c r="BU36" s="25">
        <v>53</v>
      </c>
      <c r="BV36" s="52" t="s">
        <v>37</v>
      </c>
      <c r="BW36" s="25">
        <v>136</v>
      </c>
      <c r="BX36" s="52" t="s">
        <v>41</v>
      </c>
      <c r="BY36" s="25">
        <v>6</v>
      </c>
      <c r="BZ36" s="51"/>
      <c r="CA36" s="25"/>
      <c r="CB36" s="51"/>
      <c r="CC36" s="25"/>
      <c r="CD36" s="10">
        <f>SUM(BS36:CC36)</f>
        <v>269</v>
      </c>
      <c r="CE36" s="51"/>
      <c r="CF36" s="25"/>
      <c r="CG36" s="51"/>
      <c r="CH36" s="25"/>
      <c r="CI36" s="51"/>
      <c r="CJ36" s="25"/>
      <c r="CK36" s="51"/>
      <c r="CL36" s="25"/>
      <c r="CM36" s="51"/>
      <c r="CN36" s="25"/>
      <c r="CO36" s="51"/>
      <c r="CP36" s="25"/>
      <c r="CQ36" s="10">
        <f>SUM(CF36:CP36)</f>
        <v>0</v>
      </c>
      <c r="CR36" s="51"/>
      <c r="CS36" s="25"/>
      <c r="CT36" s="51"/>
      <c r="CU36" s="25"/>
      <c r="CV36" s="51"/>
      <c r="CW36" s="25"/>
      <c r="CX36" s="51"/>
      <c r="CY36" s="25"/>
      <c r="CZ36" s="10">
        <f>SUM(CS36:CY36)</f>
        <v>0</v>
      </c>
      <c r="DA36" s="51"/>
      <c r="DB36" s="25"/>
      <c r="DC36" s="10">
        <f>SUM(DB36:DB36)</f>
        <v>0</v>
      </c>
      <c r="DD36" s="1">
        <f>+$U$36+$AF$36+$AQ$36+$BD$36+$BQ$36+$CD$36+$CQ$36+$CZ$36+$DC$36</f>
        <v>1658</v>
      </c>
    </row>
    <row r="37" spans="1:108" ht="17.45" customHeight="1">
      <c r="A37" s="22"/>
      <c r="B37" s="22"/>
      <c r="C37" s="22"/>
      <c r="D37" s="22"/>
      <c r="E37" s="22" t="s">
        <v>26</v>
      </c>
      <c r="F37" s="22"/>
      <c r="G37" s="55" t="s">
        <v>95</v>
      </c>
      <c r="H37" s="26" t="s">
        <v>96</v>
      </c>
      <c r="I37" s="51"/>
      <c r="J37" s="25"/>
      <c r="K37" s="51"/>
      <c r="L37" s="25"/>
      <c r="M37" s="52" t="s">
        <v>85</v>
      </c>
      <c r="N37" s="25">
        <v>53</v>
      </c>
      <c r="O37" s="51"/>
      <c r="P37" s="25"/>
      <c r="Q37" s="51"/>
      <c r="R37" s="25"/>
      <c r="S37" s="51"/>
      <c r="T37" s="25"/>
      <c r="U37" s="10">
        <f>SUM(J37:T37)</f>
        <v>53</v>
      </c>
      <c r="V37" s="51"/>
      <c r="W37" s="25"/>
      <c r="X37" s="51"/>
      <c r="Y37" s="25"/>
      <c r="Z37" s="52" t="s">
        <v>94</v>
      </c>
      <c r="AA37" s="25">
        <v>8</v>
      </c>
      <c r="AB37" s="52" t="s">
        <v>49</v>
      </c>
      <c r="AC37" s="25">
        <v>53</v>
      </c>
      <c r="AD37" s="51"/>
      <c r="AE37" s="25"/>
      <c r="AF37" s="10">
        <f>SUM(W37:AE37)</f>
        <v>61</v>
      </c>
      <c r="AG37" s="51"/>
      <c r="AH37" s="25"/>
      <c r="AI37" s="51"/>
      <c r="AJ37" s="25"/>
      <c r="AK37" s="51"/>
      <c r="AL37" s="25"/>
      <c r="AM37" s="51"/>
      <c r="AN37" s="25"/>
      <c r="AO37" s="51"/>
      <c r="AP37" s="25"/>
      <c r="AQ37" s="10">
        <f>SUM(AH37:AP37)</f>
        <v>0</v>
      </c>
      <c r="AR37" s="51"/>
      <c r="AS37" s="25"/>
      <c r="AT37" s="51"/>
      <c r="AU37" s="25"/>
      <c r="AV37" s="51"/>
      <c r="AW37" s="25"/>
      <c r="AX37" s="51"/>
      <c r="AY37" s="25"/>
      <c r="AZ37" s="51"/>
      <c r="BA37" s="25"/>
      <c r="BB37" s="51"/>
      <c r="BC37" s="25"/>
      <c r="BD37" s="10">
        <f>SUM(AS37:BC37)</f>
        <v>0</v>
      </c>
      <c r="BE37" s="51"/>
      <c r="BF37" s="25"/>
      <c r="BG37" s="51"/>
      <c r="BH37" s="25"/>
      <c r="BI37" s="51"/>
      <c r="BJ37" s="25"/>
      <c r="BK37" s="51"/>
      <c r="BL37" s="25"/>
      <c r="BM37" s="51"/>
      <c r="BN37" s="25"/>
      <c r="BO37" s="51"/>
      <c r="BP37" s="25"/>
      <c r="BQ37" s="10">
        <f>SUM(BF37:BP37)</f>
        <v>0</v>
      </c>
      <c r="BR37" s="51"/>
      <c r="BS37" s="25"/>
      <c r="BT37" s="51"/>
      <c r="BU37" s="25"/>
      <c r="BV37" s="51"/>
      <c r="BW37" s="25"/>
      <c r="BX37" s="51"/>
      <c r="BY37" s="25"/>
      <c r="BZ37" s="51"/>
      <c r="CA37" s="25"/>
      <c r="CB37" s="51"/>
      <c r="CC37" s="25"/>
      <c r="CD37" s="10">
        <f>SUM(BS37:CC37)</f>
        <v>0</v>
      </c>
      <c r="CE37" s="51"/>
      <c r="CF37" s="25"/>
      <c r="CG37" s="51"/>
      <c r="CH37" s="25"/>
      <c r="CI37" s="51"/>
      <c r="CJ37" s="25"/>
      <c r="CK37" s="51"/>
      <c r="CL37" s="25"/>
      <c r="CM37" s="51"/>
      <c r="CN37" s="25"/>
      <c r="CO37" s="51"/>
      <c r="CP37" s="25"/>
      <c r="CQ37" s="10">
        <f>SUM(CF37:CP37)</f>
        <v>0</v>
      </c>
      <c r="CR37" s="51"/>
      <c r="CS37" s="25"/>
      <c r="CT37" s="51"/>
      <c r="CU37" s="25"/>
      <c r="CV37" s="51"/>
      <c r="CW37" s="25"/>
      <c r="CX37" s="51"/>
      <c r="CY37" s="25"/>
      <c r="CZ37" s="10">
        <f>SUM(CS37:CY37)</f>
        <v>0</v>
      </c>
      <c r="DA37" s="51"/>
      <c r="DB37" s="25"/>
      <c r="DC37" s="10">
        <f>SUM(DB37:DB37)</f>
        <v>0</v>
      </c>
      <c r="DD37" s="1">
        <f>+$U$37+$AF$37+$AQ$37+$BD$37+$BQ$37+$CD$37+$CQ$37+$CZ$37+$DC$37</f>
        <v>114</v>
      </c>
    </row>
    <row r="38" spans="1:108" ht="17.45" customHeight="1">
      <c r="A38" s="22"/>
      <c r="B38" s="22"/>
      <c r="C38" s="22"/>
      <c r="D38" s="22"/>
      <c r="E38" s="22"/>
      <c r="F38" s="22"/>
      <c r="G38" s="55" t="s">
        <v>97</v>
      </c>
      <c r="H38" s="26" t="s">
        <v>98</v>
      </c>
      <c r="I38" s="51"/>
      <c r="J38" s="25"/>
      <c r="K38" s="51"/>
      <c r="L38" s="25"/>
      <c r="M38" s="51"/>
      <c r="N38" s="25"/>
      <c r="O38" s="51"/>
      <c r="P38" s="25"/>
      <c r="Q38" s="51"/>
      <c r="R38" s="25"/>
      <c r="S38" s="51"/>
      <c r="T38" s="25"/>
      <c r="U38" s="10">
        <f>SUM(J38:T38)</f>
        <v>0</v>
      </c>
      <c r="V38" s="51"/>
      <c r="W38" s="25"/>
      <c r="X38" s="51"/>
      <c r="Y38" s="25"/>
      <c r="Z38" s="51"/>
      <c r="AA38" s="25"/>
      <c r="AB38" s="51"/>
      <c r="AC38" s="25"/>
      <c r="AD38" s="51"/>
      <c r="AE38" s="25"/>
      <c r="AF38" s="10">
        <f>SUM(W38:AE38)</f>
        <v>0</v>
      </c>
      <c r="AG38" s="52" t="s">
        <v>38</v>
      </c>
      <c r="AH38" s="25">
        <v>137</v>
      </c>
      <c r="AI38" s="52" t="s">
        <v>38</v>
      </c>
      <c r="AJ38" s="25">
        <v>74</v>
      </c>
      <c r="AK38" s="52" t="s">
        <v>46</v>
      </c>
      <c r="AL38" s="25">
        <v>60</v>
      </c>
      <c r="AM38" s="52" t="s">
        <v>46</v>
      </c>
      <c r="AN38" s="25">
        <v>60</v>
      </c>
      <c r="AO38" s="52" t="s">
        <v>46</v>
      </c>
      <c r="AP38" s="25">
        <v>60</v>
      </c>
      <c r="AQ38" s="10">
        <f>SUM(AH38:AP38)</f>
        <v>391</v>
      </c>
      <c r="AR38" s="51"/>
      <c r="AS38" s="25"/>
      <c r="AT38" s="51"/>
      <c r="AU38" s="25"/>
      <c r="AV38" s="51"/>
      <c r="AW38" s="25"/>
      <c r="AX38" s="51"/>
      <c r="AY38" s="25"/>
      <c r="AZ38" s="51"/>
      <c r="BA38" s="25"/>
      <c r="BB38" s="51"/>
      <c r="BC38" s="25"/>
      <c r="BD38" s="10">
        <f>SUM(AS38:BC38)</f>
        <v>0</v>
      </c>
      <c r="BE38" s="52" t="s">
        <v>38</v>
      </c>
      <c r="BF38" s="25">
        <v>85</v>
      </c>
      <c r="BG38" s="52" t="s">
        <v>38</v>
      </c>
      <c r="BH38" s="25">
        <v>40</v>
      </c>
      <c r="BI38" s="52" t="s">
        <v>46</v>
      </c>
      <c r="BJ38" s="25">
        <v>47</v>
      </c>
      <c r="BK38" s="52" t="s">
        <v>38</v>
      </c>
      <c r="BL38" s="25">
        <v>31</v>
      </c>
      <c r="BM38" s="51"/>
      <c r="BN38" s="25"/>
      <c r="BO38" s="52" t="s">
        <v>41</v>
      </c>
      <c r="BP38" s="25">
        <v>120</v>
      </c>
      <c r="BQ38" s="10">
        <f>SUM(BF38:BP38)</f>
        <v>323</v>
      </c>
      <c r="BR38" s="52" t="s">
        <v>46</v>
      </c>
      <c r="BS38" s="25">
        <v>143</v>
      </c>
      <c r="BT38" s="52" t="s">
        <v>46</v>
      </c>
      <c r="BU38" s="25">
        <v>32</v>
      </c>
      <c r="BV38" s="52" t="s">
        <v>38</v>
      </c>
      <c r="BW38" s="25">
        <v>34</v>
      </c>
      <c r="BX38" s="52" t="s">
        <v>46</v>
      </c>
      <c r="BY38" s="25">
        <v>59</v>
      </c>
      <c r="BZ38" s="52" t="s">
        <v>38</v>
      </c>
      <c r="CA38" s="25">
        <v>11</v>
      </c>
      <c r="CB38" s="52" t="s">
        <v>38</v>
      </c>
      <c r="CC38" s="25">
        <v>5</v>
      </c>
      <c r="CD38" s="10">
        <f>SUM(BS38:CC38)</f>
        <v>284</v>
      </c>
      <c r="CE38" s="51"/>
      <c r="CF38" s="25"/>
      <c r="CG38" s="52" t="s">
        <v>41</v>
      </c>
      <c r="CH38" s="25">
        <v>69</v>
      </c>
      <c r="CI38" s="52" t="s">
        <v>37</v>
      </c>
      <c r="CJ38" s="25">
        <v>143</v>
      </c>
      <c r="CK38" s="51"/>
      <c r="CL38" s="25"/>
      <c r="CM38" s="51"/>
      <c r="CN38" s="25"/>
      <c r="CO38" s="51"/>
      <c r="CP38" s="25"/>
      <c r="CQ38" s="10">
        <f>SUM(CF38:CP38)</f>
        <v>212</v>
      </c>
      <c r="CR38" s="52" t="s">
        <v>41</v>
      </c>
      <c r="CS38" s="25">
        <v>66</v>
      </c>
      <c r="CT38" s="52" t="s">
        <v>41</v>
      </c>
      <c r="CU38" s="25">
        <v>183</v>
      </c>
      <c r="CV38" s="51"/>
      <c r="CW38" s="25"/>
      <c r="CX38" s="51"/>
      <c r="CY38" s="25"/>
      <c r="CZ38" s="10">
        <f>SUM(CS38:CY38)</f>
        <v>249</v>
      </c>
      <c r="DA38" s="52" t="s">
        <v>41</v>
      </c>
      <c r="DB38" s="25">
        <v>4</v>
      </c>
      <c r="DC38" s="10">
        <f>SUM(DB38:DB38)</f>
        <v>4</v>
      </c>
      <c r="DD38" s="1">
        <f>+$U$38+$AF$38+$AQ$38+$BD$38+$BQ$38+$CD$38+$CQ$38+$CZ$38+$DC$38</f>
        <v>1463</v>
      </c>
    </row>
    <row r="39" spans="1:108" ht="17.45" customHeight="1">
      <c r="A39" s="22"/>
      <c r="B39" s="22"/>
      <c r="C39" s="22"/>
      <c r="D39" s="22"/>
      <c r="E39" s="22"/>
      <c r="F39" s="22"/>
      <c r="G39" s="55" t="s">
        <v>97</v>
      </c>
      <c r="H39" s="26" t="s">
        <v>98</v>
      </c>
      <c r="I39" s="51"/>
      <c r="J39" s="25"/>
      <c r="K39" s="51"/>
      <c r="L39" s="25"/>
      <c r="M39" s="51"/>
      <c r="N39" s="25"/>
      <c r="O39" s="51"/>
      <c r="P39" s="25"/>
      <c r="Q39" s="51"/>
      <c r="R39" s="25"/>
      <c r="S39" s="51"/>
      <c r="T39" s="25"/>
      <c r="U39" s="10">
        <f>SUM(J39:T39)</f>
        <v>0</v>
      </c>
      <c r="V39" s="51"/>
      <c r="W39" s="25"/>
      <c r="X39" s="51"/>
      <c r="Y39" s="25"/>
      <c r="Z39" s="51"/>
      <c r="AA39" s="25"/>
      <c r="AB39" s="51"/>
      <c r="AC39" s="25"/>
      <c r="AD39" s="51"/>
      <c r="AE39" s="25"/>
      <c r="AF39" s="10">
        <f>SUM(W39:AE39)</f>
        <v>0</v>
      </c>
      <c r="AG39" s="51"/>
      <c r="AH39" s="25"/>
      <c r="AI39" s="51"/>
      <c r="AJ39" s="25"/>
      <c r="AK39" s="51"/>
      <c r="AL39" s="25"/>
      <c r="AM39" s="51"/>
      <c r="AN39" s="25"/>
      <c r="AO39" s="51"/>
      <c r="AP39" s="25"/>
      <c r="AQ39" s="10">
        <f>SUM(AH39:AP39)</f>
        <v>0</v>
      </c>
      <c r="AR39" s="51"/>
      <c r="AS39" s="25"/>
      <c r="AT39" s="51"/>
      <c r="AU39" s="25"/>
      <c r="AV39" s="51"/>
      <c r="AW39" s="25"/>
      <c r="AX39" s="51"/>
      <c r="AY39" s="25"/>
      <c r="AZ39" s="51"/>
      <c r="BA39" s="25"/>
      <c r="BB39" s="51"/>
      <c r="BC39" s="25"/>
      <c r="BD39" s="10">
        <f>SUM(AS39:BC39)</f>
        <v>0</v>
      </c>
      <c r="BE39" s="51"/>
      <c r="BF39" s="25"/>
      <c r="BG39" s="51"/>
      <c r="BH39" s="25"/>
      <c r="BI39" s="51"/>
      <c r="BJ39" s="25"/>
      <c r="BK39" s="51"/>
      <c r="BL39" s="25"/>
      <c r="BM39" s="51"/>
      <c r="BN39" s="25"/>
      <c r="BO39" s="51"/>
      <c r="BP39" s="25"/>
      <c r="BQ39" s="10">
        <f>SUM(BF39:BP39)</f>
        <v>0</v>
      </c>
      <c r="BR39" s="51"/>
      <c r="BS39" s="25"/>
      <c r="BT39" s="51"/>
      <c r="BU39" s="25"/>
      <c r="BV39" s="51"/>
      <c r="BW39" s="25"/>
      <c r="BX39" s="51"/>
      <c r="BY39" s="25"/>
      <c r="BZ39" s="51"/>
      <c r="CA39" s="25"/>
      <c r="CB39" s="51"/>
      <c r="CC39" s="25"/>
      <c r="CD39" s="10">
        <f>SUM(BS39:CC39)</f>
        <v>0</v>
      </c>
      <c r="CE39" s="51"/>
      <c r="CF39" s="25"/>
      <c r="CG39" s="52" t="s">
        <v>54</v>
      </c>
      <c r="CH39" s="25">
        <v>8</v>
      </c>
      <c r="CI39" s="51"/>
      <c r="CJ39" s="25"/>
      <c r="CK39" s="51"/>
      <c r="CL39" s="25"/>
      <c r="CM39" s="51"/>
      <c r="CN39" s="25"/>
      <c r="CO39" s="51"/>
      <c r="CP39" s="25"/>
      <c r="CQ39" s="10">
        <f>SUM(CF39:CP39)</f>
        <v>8</v>
      </c>
      <c r="CR39" s="51"/>
      <c r="CS39" s="25"/>
      <c r="CT39" s="51"/>
      <c r="CU39" s="25"/>
      <c r="CV39" s="51"/>
      <c r="CW39" s="25"/>
      <c r="CX39" s="51"/>
      <c r="CY39" s="25"/>
      <c r="CZ39" s="10">
        <f>SUM(CS39:CY39)</f>
        <v>0</v>
      </c>
      <c r="DA39" s="51"/>
      <c r="DB39" s="25"/>
      <c r="DC39" s="10">
        <f>SUM(DB39:DB39)</f>
        <v>0</v>
      </c>
      <c r="DD39" s="1">
        <f>+$U$39+$AF$39+$AQ$39+$BD$39+$BQ$39+$CD$39+$CQ$39+$CZ$39+$DC$39</f>
        <v>8</v>
      </c>
    </row>
    <row r="40" spans="1:108" ht="17.45" customHeight="1">
      <c r="A40" s="22"/>
      <c r="B40" s="22"/>
      <c r="C40" s="22"/>
      <c r="D40" s="22"/>
      <c r="E40" s="22"/>
      <c r="F40" s="22"/>
      <c r="G40" s="26" t="s">
        <v>99</v>
      </c>
      <c r="H40" s="26" t="s">
        <v>100</v>
      </c>
      <c r="I40" s="51"/>
      <c r="J40" s="25"/>
      <c r="K40" s="51"/>
      <c r="L40" s="25"/>
      <c r="M40" s="51"/>
      <c r="N40" s="25"/>
      <c r="O40" s="51"/>
      <c r="P40" s="25"/>
      <c r="Q40" s="51"/>
      <c r="R40" s="25"/>
      <c r="S40" s="51"/>
      <c r="T40" s="25"/>
      <c r="U40" s="10">
        <f>SUM(J40:T40)</f>
        <v>0</v>
      </c>
      <c r="V40" s="51"/>
      <c r="W40" s="25"/>
      <c r="X40" s="51"/>
      <c r="Y40" s="25"/>
      <c r="Z40" s="51"/>
      <c r="AA40" s="25"/>
      <c r="AB40" s="52" t="s">
        <v>38</v>
      </c>
      <c r="AC40" s="25">
        <v>47</v>
      </c>
      <c r="AD40" s="51"/>
      <c r="AE40" s="25"/>
      <c r="AF40" s="10">
        <f>SUM(W40:AE40)</f>
        <v>47</v>
      </c>
      <c r="AG40" s="51"/>
      <c r="AH40" s="25"/>
      <c r="AI40" s="52" t="s">
        <v>46</v>
      </c>
      <c r="AJ40" s="25">
        <v>30</v>
      </c>
      <c r="AK40" s="52" t="s">
        <v>49</v>
      </c>
      <c r="AL40" s="25">
        <v>7</v>
      </c>
      <c r="AM40" s="51"/>
      <c r="AN40" s="25"/>
      <c r="AO40" s="51"/>
      <c r="AP40" s="25"/>
      <c r="AQ40" s="10">
        <f>SUM(AH40:AP40)</f>
        <v>37</v>
      </c>
      <c r="AR40" s="51"/>
      <c r="AS40" s="25"/>
      <c r="AT40" s="51"/>
      <c r="AU40" s="25"/>
      <c r="AV40" s="51"/>
      <c r="AW40" s="25"/>
      <c r="AX40" s="51"/>
      <c r="AY40" s="25"/>
      <c r="AZ40" s="51"/>
      <c r="BA40" s="25"/>
      <c r="BB40" s="51"/>
      <c r="BC40" s="25"/>
      <c r="BD40" s="10">
        <f>SUM(AS40:BC40)</f>
        <v>0</v>
      </c>
      <c r="BE40" s="51"/>
      <c r="BF40" s="25"/>
      <c r="BG40" s="51"/>
      <c r="BH40" s="25"/>
      <c r="BI40" s="51"/>
      <c r="BJ40" s="25"/>
      <c r="BK40" s="51"/>
      <c r="BL40" s="25"/>
      <c r="BM40" s="51"/>
      <c r="BN40" s="25"/>
      <c r="BO40" s="52" t="s">
        <v>38</v>
      </c>
      <c r="BP40" s="25">
        <v>38</v>
      </c>
      <c r="BQ40" s="10">
        <f>SUM(BF40:BP40)</f>
        <v>38</v>
      </c>
      <c r="BR40" s="51"/>
      <c r="BS40" s="25"/>
      <c r="BT40" s="51"/>
      <c r="BU40" s="25"/>
      <c r="BV40" s="52" t="s">
        <v>46</v>
      </c>
      <c r="BW40" s="25">
        <v>26</v>
      </c>
      <c r="BX40" s="51"/>
      <c r="BY40" s="25"/>
      <c r="BZ40" s="51"/>
      <c r="CA40" s="25"/>
      <c r="CB40" s="51"/>
      <c r="CC40" s="25"/>
      <c r="CD40" s="10">
        <f>SUM(BS40:CC40)</f>
        <v>26</v>
      </c>
      <c r="CE40" s="51"/>
      <c r="CF40" s="25"/>
      <c r="CG40" s="51"/>
      <c r="CH40" s="25"/>
      <c r="CI40" s="52" t="s">
        <v>41</v>
      </c>
      <c r="CJ40" s="25">
        <v>47</v>
      </c>
      <c r="CK40" s="51"/>
      <c r="CL40" s="25"/>
      <c r="CM40" s="51"/>
      <c r="CN40" s="25"/>
      <c r="CO40" s="51"/>
      <c r="CP40" s="25"/>
      <c r="CQ40" s="10">
        <f>SUM(CF40:CP40)</f>
        <v>47</v>
      </c>
      <c r="CR40" s="51"/>
      <c r="CS40" s="25"/>
      <c r="CT40" s="52" t="s">
        <v>38</v>
      </c>
      <c r="CU40" s="25">
        <v>36</v>
      </c>
      <c r="CV40" s="51"/>
      <c r="CW40" s="25"/>
      <c r="CX40" s="51"/>
      <c r="CY40" s="25"/>
      <c r="CZ40" s="10">
        <f>SUM(CS40:CY40)</f>
        <v>36</v>
      </c>
      <c r="DA40" s="51"/>
      <c r="DB40" s="25"/>
      <c r="DC40" s="10">
        <f>SUM(DB40:DB40)</f>
        <v>0</v>
      </c>
      <c r="DD40" s="1">
        <f>+$U$40+$AF$40+$AQ$40+$BD$40+$BQ$40+$CD$40+$CQ$40+$CZ$40+$DC$40</f>
        <v>231</v>
      </c>
    </row>
    <row r="41" spans="1:108" ht="17.45" customHeight="1">
      <c r="A41" s="22"/>
      <c r="B41" s="22"/>
      <c r="C41" s="22"/>
      <c r="D41" s="22"/>
      <c r="E41" s="22"/>
      <c r="F41" s="22"/>
      <c r="G41" s="26" t="s">
        <v>101</v>
      </c>
      <c r="H41" s="26" t="s">
        <v>102</v>
      </c>
      <c r="I41" s="51"/>
      <c r="J41" s="25"/>
      <c r="K41" s="51"/>
      <c r="L41" s="25"/>
      <c r="M41" s="51"/>
      <c r="N41" s="25"/>
      <c r="O41" s="51"/>
      <c r="P41" s="25"/>
      <c r="Q41" s="51"/>
      <c r="R41" s="25"/>
      <c r="S41" s="51"/>
      <c r="T41" s="25"/>
      <c r="U41" s="10">
        <f>SUM(J41:T41)</f>
        <v>0</v>
      </c>
      <c r="V41" s="51"/>
      <c r="W41" s="25"/>
      <c r="X41" s="51"/>
      <c r="Y41" s="25"/>
      <c r="Z41" s="51"/>
      <c r="AA41" s="25"/>
      <c r="AB41" s="51"/>
      <c r="AC41" s="25"/>
      <c r="AD41" s="51"/>
      <c r="AE41" s="25"/>
      <c r="AF41" s="10">
        <f>SUM(W41:AE41)</f>
        <v>0</v>
      </c>
      <c r="AG41" s="51"/>
      <c r="AH41" s="25"/>
      <c r="AI41" s="51"/>
      <c r="AJ41" s="25"/>
      <c r="AK41" s="52" t="s">
        <v>54</v>
      </c>
      <c r="AL41" s="25">
        <v>49</v>
      </c>
      <c r="AM41" s="51"/>
      <c r="AN41" s="25"/>
      <c r="AO41" s="51"/>
      <c r="AP41" s="25"/>
      <c r="AQ41" s="10">
        <f>SUM(AH41:AP41)</f>
        <v>49</v>
      </c>
      <c r="AR41" s="51"/>
      <c r="AS41" s="25"/>
      <c r="AT41" s="51"/>
      <c r="AU41" s="25"/>
      <c r="AV41" s="51"/>
      <c r="AW41" s="25"/>
      <c r="AX41" s="51"/>
      <c r="AY41" s="25"/>
      <c r="AZ41" s="51"/>
      <c r="BA41" s="25"/>
      <c r="BB41" s="51"/>
      <c r="BC41" s="25"/>
      <c r="BD41" s="10">
        <f>SUM(AS41:BC41)</f>
        <v>0</v>
      </c>
      <c r="BE41" s="52" t="s">
        <v>46</v>
      </c>
      <c r="BF41" s="25">
        <v>27</v>
      </c>
      <c r="BG41" s="52" t="s">
        <v>46</v>
      </c>
      <c r="BH41" s="25">
        <v>5</v>
      </c>
      <c r="BI41" s="51"/>
      <c r="BJ41" s="25"/>
      <c r="BK41" s="51"/>
      <c r="BL41" s="25"/>
      <c r="BM41" s="51"/>
      <c r="BN41" s="25"/>
      <c r="BO41" s="51"/>
      <c r="BP41" s="25"/>
      <c r="BQ41" s="10">
        <f>SUM(BF41:BP41)</f>
        <v>32</v>
      </c>
      <c r="BR41" s="51"/>
      <c r="BS41" s="25"/>
      <c r="BT41" s="52" t="s">
        <v>49</v>
      </c>
      <c r="BU41" s="25">
        <v>61</v>
      </c>
      <c r="BV41" s="51"/>
      <c r="BW41" s="25"/>
      <c r="BX41" s="51"/>
      <c r="BY41" s="25"/>
      <c r="BZ41" s="51"/>
      <c r="CA41" s="25"/>
      <c r="CB41" s="51"/>
      <c r="CC41" s="25"/>
      <c r="CD41" s="10">
        <f>SUM(BS41:CC41)</f>
        <v>61</v>
      </c>
      <c r="CE41" s="51"/>
      <c r="CF41" s="25"/>
      <c r="CG41" s="51"/>
      <c r="CH41" s="25"/>
      <c r="CI41" s="52" t="s">
        <v>38</v>
      </c>
      <c r="CJ41" s="25">
        <v>96</v>
      </c>
      <c r="CK41" s="51"/>
      <c r="CL41" s="25"/>
      <c r="CM41" s="51"/>
      <c r="CN41" s="25"/>
      <c r="CO41" s="51"/>
      <c r="CP41" s="25"/>
      <c r="CQ41" s="10">
        <f>SUM(CF41:CP41)</f>
        <v>96</v>
      </c>
      <c r="CR41" s="51"/>
      <c r="CS41" s="25"/>
      <c r="CT41" s="52" t="s">
        <v>46</v>
      </c>
      <c r="CU41" s="25">
        <v>20</v>
      </c>
      <c r="CV41" s="51"/>
      <c r="CW41" s="25"/>
      <c r="CX41" s="51"/>
      <c r="CY41" s="25"/>
      <c r="CZ41" s="10">
        <f>SUM(CS41:CY41)</f>
        <v>20</v>
      </c>
      <c r="DA41" s="51"/>
      <c r="DB41" s="25"/>
      <c r="DC41" s="10">
        <f>SUM(DB41:DB41)</f>
        <v>0</v>
      </c>
      <c r="DD41" s="1">
        <f>+$U$41+$AF$41+$AQ$41+$BD$41+$BQ$41+$CD$41+$CQ$41+$CZ$41+$DC$41</f>
        <v>258</v>
      </c>
    </row>
    <row r="42" spans="1:108" ht="17.45" customHeight="1">
      <c r="A42" s="22"/>
      <c r="B42" s="22"/>
      <c r="C42" s="22"/>
      <c r="D42" s="22"/>
      <c r="E42" s="22"/>
      <c r="F42" s="22" t="s">
        <v>27</v>
      </c>
      <c r="G42" s="55" t="s">
        <v>103</v>
      </c>
      <c r="H42" s="26" t="s">
        <v>104</v>
      </c>
      <c r="I42" s="51"/>
      <c r="J42" s="25"/>
      <c r="K42" s="51"/>
      <c r="L42" s="25"/>
      <c r="M42" s="51"/>
      <c r="N42" s="25"/>
      <c r="O42" s="51"/>
      <c r="P42" s="25"/>
      <c r="Q42" s="51"/>
      <c r="R42" s="25"/>
      <c r="S42" s="51"/>
      <c r="T42" s="25"/>
      <c r="U42" s="10">
        <f>SUM(J42:T42)</f>
        <v>0</v>
      </c>
      <c r="V42" s="51"/>
      <c r="W42" s="25"/>
      <c r="X42" s="52" t="s">
        <v>38</v>
      </c>
      <c r="Y42" s="25">
        <v>14</v>
      </c>
      <c r="Z42" s="51"/>
      <c r="AA42" s="25"/>
      <c r="AB42" s="51"/>
      <c r="AC42" s="25"/>
      <c r="AD42" s="51"/>
      <c r="AE42" s="25"/>
      <c r="AF42" s="10">
        <f>SUM(W42:AE42)</f>
        <v>14</v>
      </c>
      <c r="AG42" s="51"/>
      <c r="AH42" s="25"/>
      <c r="AI42" s="51"/>
      <c r="AJ42" s="25"/>
      <c r="AK42" s="51"/>
      <c r="AL42" s="25"/>
      <c r="AM42" s="51"/>
      <c r="AN42" s="25"/>
      <c r="AO42" s="51"/>
      <c r="AP42" s="25"/>
      <c r="AQ42" s="10">
        <f>SUM(AH42:AP42)</f>
        <v>0</v>
      </c>
      <c r="AR42" s="51"/>
      <c r="AS42" s="25"/>
      <c r="AT42" s="51"/>
      <c r="AU42" s="25"/>
      <c r="AV42" s="51"/>
      <c r="AW42" s="25"/>
      <c r="AX42" s="51"/>
      <c r="AY42" s="25"/>
      <c r="AZ42" s="51"/>
      <c r="BA42" s="25"/>
      <c r="BB42" s="51"/>
      <c r="BC42" s="25"/>
      <c r="BD42" s="10">
        <f>SUM(AS42:BC42)</f>
        <v>0</v>
      </c>
      <c r="BE42" s="51"/>
      <c r="BF42" s="25"/>
      <c r="BG42" s="51"/>
      <c r="BH42" s="25"/>
      <c r="BI42" s="51"/>
      <c r="BJ42" s="25"/>
      <c r="BK42" s="51"/>
      <c r="BL42" s="25"/>
      <c r="BM42" s="51"/>
      <c r="BN42" s="25"/>
      <c r="BO42" s="51"/>
      <c r="BP42" s="25"/>
      <c r="BQ42" s="10">
        <f>SUM(BF42:BP42)</f>
        <v>0</v>
      </c>
      <c r="BR42" s="51"/>
      <c r="BS42" s="25"/>
      <c r="BT42" s="51"/>
      <c r="BU42" s="25"/>
      <c r="BV42" s="51"/>
      <c r="BW42" s="25"/>
      <c r="BX42" s="51"/>
      <c r="BY42" s="25"/>
      <c r="BZ42" s="51"/>
      <c r="CA42" s="25"/>
      <c r="CB42" s="51"/>
      <c r="CC42" s="25"/>
      <c r="CD42" s="10">
        <f>SUM(BS42:CC42)</f>
        <v>0</v>
      </c>
      <c r="CE42" s="51"/>
      <c r="CF42" s="25"/>
      <c r="CG42" s="52" t="s">
        <v>46</v>
      </c>
      <c r="CH42" s="25">
        <v>19</v>
      </c>
      <c r="CI42" s="51"/>
      <c r="CJ42" s="25"/>
      <c r="CK42" s="51"/>
      <c r="CL42" s="25"/>
      <c r="CM42" s="51"/>
      <c r="CN42" s="25"/>
      <c r="CO42" s="51"/>
      <c r="CP42" s="25"/>
      <c r="CQ42" s="10">
        <f>SUM(CF42:CP42)</f>
        <v>19</v>
      </c>
      <c r="CR42" s="52" t="s">
        <v>46</v>
      </c>
      <c r="CS42" s="25">
        <v>51</v>
      </c>
      <c r="CT42" s="52" t="s">
        <v>37</v>
      </c>
      <c r="CU42" s="25">
        <v>30</v>
      </c>
      <c r="CV42" s="51"/>
      <c r="CW42" s="25"/>
      <c r="CX42" s="51"/>
      <c r="CY42" s="25"/>
      <c r="CZ42" s="10">
        <f>SUM(CS42:CY42)</f>
        <v>81</v>
      </c>
      <c r="DA42" s="51"/>
      <c r="DB42" s="25"/>
      <c r="DC42" s="10">
        <f>SUM(DB42:DB42)</f>
        <v>0</v>
      </c>
      <c r="DD42" s="1">
        <f>+$U$42+$AF$42+$AQ$42+$BD$42+$BQ$42+$CD$42+$CQ$42+$CZ$42+$DC$42</f>
        <v>114</v>
      </c>
    </row>
    <row r="43" spans="1:108" ht="17.45" customHeight="1">
      <c r="A43" s="22"/>
      <c r="B43" s="22"/>
      <c r="C43" s="22"/>
      <c r="D43" s="22"/>
      <c r="E43" s="22"/>
      <c r="F43" s="22" t="s">
        <v>27</v>
      </c>
      <c r="G43" s="55" t="s">
        <v>103</v>
      </c>
      <c r="H43" s="26" t="s">
        <v>104</v>
      </c>
      <c r="I43" s="51"/>
      <c r="J43" s="25"/>
      <c r="K43" s="51"/>
      <c r="L43" s="25"/>
      <c r="M43" s="51"/>
      <c r="N43" s="25"/>
      <c r="O43" s="51"/>
      <c r="P43" s="25"/>
      <c r="Q43" s="51"/>
      <c r="R43" s="25"/>
      <c r="S43" s="51"/>
      <c r="T43" s="25"/>
      <c r="U43" s="10">
        <f>SUM(J43:T43)</f>
        <v>0</v>
      </c>
      <c r="V43" s="51"/>
      <c r="W43" s="25"/>
      <c r="X43" s="51"/>
      <c r="Y43" s="25"/>
      <c r="Z43" s="51"/>
      <c r="AA43" s="25"/>
      <c r="AB43" s="51"/>
      <c r="AC43" s="25"/>
      <c r="AD43" s="51"/>
      <c r="AE43" s="25"/>
      <c r="AF43" s="10">
        <f>SUM(W43:AE43)</f>
        <v>0</v>
      </c>
      <c r="AG43" s="51"/>
      <c r="AH43" s="25"/>
      <c r="AI43" s="51"/>
      <c r="AJ43" s="25"/>
      <c r="AK43" s="51"/>
      <c r="AL43" s="25"/>
      <c r="AM43" s="51"/>
      <c r="AN43" s="25"/>
      <c r="AO43" s="51"/>
      <c r="AP43" s="25"/>
      <c r="AQ43" s="10">
        <f>SUM(AH43:AP43)</f>
        <v>0</v>
      </c>
      <c r="AR43" s="51"/>
      <c r="AS43" s="25"/>
      <c r="AT43" s="51"/>
      <c r="AU43" s="25"/>
      <c r="AV43" s="51"/>
      <c r="AW43" s="25"/>
      <c r="AX43" s="51"/>
      <c r="AY43" s="25"/>
      <c r="AZ43" s="51"/>
      <c r="BA43" s="25"/>
      <c r="BB43" s="51"/>
      <c r="BC43" s="25"/>
      <c r="BD43" s="10">
        <f>SUM(AS43:BC43)</f>
        <v>0</v>
      </c>
      <c r="BE43" s="51"/>
      <c r="BF43" s="25"/>
      <c r="BG43" s="51"/>
      <c r="BH43" s="25"/>
      <c r="BI43" s="51"/>
      <c r="BJ43" s="25"/>
      <c r="BK43" s="51"/>
      <c r="BL43" s="25"/>
      <c r="BM43" s="51"/>
      <c r="BN43" s="25"/>
      <c r="BO43" s="51"/>
      <c r="BP43" s="25"/>
      <c r="BQ43" s="10">
        <f>SUM(BF43:BP43)</f>
        <v>0</v>
      </c>
      <c r="BR43" s="51"/>
      <c r="BS43" s="25"/>
      <c r="BT43" s="51"/>
      <c r="BU43" s="25"/>
      <c r="BV43" s="51"/>
      <c r="BW43" s="25"/>
      <c r="BX43" s="51"/>
      <c r="BY43" s="25"/>
      <c r="BZ43" s="51"/>
      <c r="CA43" s="25"/>
      <c r="CB43" s="51"/>
      <c r="CC43" s="25"/>
      <c r="CD43" s="10">
        <f>SUM(BS43:CC43)</f>
        <v>0</v>
      </c>
      <c r="CE43" s="51"/>
      <c r="CF43" s="25"/>
      <c r="CG43" s="51"/>
      <c r="CH43" s="25"/>
      <c r="CI43" s="51"/>
      <c r="CJ43" s="25"/>
      <c r="CK43" s="51"/>
      <c r="CL43" s="25"/>
      <c r="CM43" s="51"/>
      <c r="CN43" s="25"/>
      <c r="CO43" s="51"/>
      <c r="CP43" s="25"/>
      <c r="CQ43" s="10">
        <f>SUM(CF43:CP43)</f>
        <v>0</v>
      </c>
      <c r="CR43" s="51"/>
      <c r="CS43" s="25"/>
      <c r="CT43" s="52" t="s">
        <v>49</v>
      </c>
      <c r="CU43" s="25">
        <v>41</v>
      </c>
      <c r="CV43" s="51"/>
      <c r="CW43" s="25"/>
      <c r="CX43" s="51"/>
      <c r="CY43" s="25"/>
      <c r="CZ43" s="10">
        <f>SUM(CS43:CY43)</f>
        <v>41</v>
      </c>
      <c r="DA43" s="51"/>
      <c r="DB43" s="25"/>
      <c r="DC43" s="10">
        <f>SUM(DB43:DB43)</f>
        <v>0</v>
      </c>
      <c r="DD43" s="1">
        <f>+$U$43+$AF$43+$AQ$43+$BD$43+$BQ$43+$CD$43+$CQ$43+$CZ$43+$DC$43</f>
        <v>41</v>
      </c>
    </row>
    <row r="44" spans="1:108" ht="17.45" customHeight="1">
      <c r="A44" s="22"/>
      <c r="B44" s="22"/>
      <c r="C44" s="22"/>
      <c r="D44" s="22"/>
      <c r="E44" s="22"/>
      <c r="F44" s="22"/>
      <c r="G44" s="26" t="s">
        <v>105</v>
      </c>
      <c r="H44" s="26" t="s">
        <v>106</v>
      </c>
      <c r="I44" s="51"/>
      <c r="J44" s="25"/>
      <c r="K44" s="51"/>
      <c r="L44" s="25"/>
      <c r="M44" s="52" t="s">
        <v>54</v>
      </c>
      <c r="N44" s="25">
        <v>1</v>
      </c>
      <c r="O44" s="51"/>
      <c r="P44" s="25"/>
      <c r="Q44" s="51"/>
      <c r="R44" s="25"/>
      <c r="S44" s="51"/>
      <c r="T44" s="25"/>
      <c r="U44" s="10">
        <f>SUM(J44:T44)</f>
        <v>1</v>
      </c>
      <c r="V44" s="51"/>
      <c r="W44" s="25"/>
      <c r="X44" s="51"/>
      <c r="Y44" s="25"/>
      <c r="Z44" s="52" t="s">
        <v>49</v>
      </c>
      <c r="AA44" s="25">
        <v>1</v>
      </c>
      <c r="AB44" s="51"/>
      <c r="AC44" s="25"/>
      <c r="AD44" s="51"/>
      <c r="AE44" s="25"/>
      <c r="AF44" s="10">
        <f>SUM(W44:AE44)</f>
        <v>1</v>
      </c>
      <c r="AG44" s="51"/>
      <c r="AH44" s="25"/>
      <c r="AI44" s="51"/>
      <c r="AJ44" s="25"/>
      <c r="AK44" s="51"/>
      <c r="AL44" s="25"/>
      <c r="AM44" s="51"/>
      <c r="AN44" s="25"/>
      <c r="AO44" s="51"/>
      <c r="AP44" s="25"/>
      <c r="AQ44" s="10">
        <f>SUM(AH44:AP44)</f>
        <v>0</v>
      </c>
      <c r="AR44" s="51"/>
      <c r="AS44" s="25"/>
      <c r="AT44" s="51"/>
      <c r="AU44" s="25"/>
      <c r="AV44" s="51"/>
      <c r="AW44" s="25"/>
      <c r="AX44" s="51"/>
      <c r="AY44" s="25"/>
      <c r="AZ44" s="51"/>
      <c r="BA44" s="25"/>
      <c r="BB44" s="51"/>
      <c r="BC44" s="25"/>
      <c r="BD44" s="10">
        <f>SUM(AS44:BC44)</f>
        <v>0</v>
      </c>
      <c r="BE44" s="51"/>
      <c r="BF44" s="25"/>
      <c r="BG44" s="51"/>
      <c r="BH44" s="25"/>
      <c r="BI44" s="51"/>
      <c r="BJ44" s="25"/>
      <c r="BK44" s="51"/>
      <c r="BL44" s="25"/>
      <c r="BM44" s="51"/>
      <c r="BN44" s="25"/>
      <c r="BO44" s="51"/>
      <c r="BP44" s="25"/>
      <c r="BQ44" s="10">
        <f>SUM(BF44:BP44)</f>
        <v>0</v>
      </c>
      <c r="BR44" s="51"/>
      <c r="BS44" s="25"/>
      <c r="BT44" s="52" t="s">
        <v>54</v>
      </c>
      <c r="BU44" s="25">
        <v>1</v>
      </c>
      <c r="BV44" s="51"/>
      <c r="BW44" s="25"/>
      <c r="BX44" s="51"/>
      <c r="BY44" s="25"/>
      <c r="BZ44" s="51"/>
      <c r="CA44" s="25"/>
      <c r="CB44" s="51"/>
      <c r="CC44" s="25"/>
      <c r="CD44" s="10">
        <f>SUM(BS44:CC44)</f>
        <v>1</v>
      </c>
      <c r="CE44" s="51"/>
      <c r="CF44" s="25"/>
      <c r="CG44" s="51"/>
      <c r="CH44" s="25"/>
      <c r="CI44" s="51"/>
      <c r="CJ44" s="25"/>
      <c r="CK44" s="51"/>
      <c r="CL44" s="25"/>
      <c r="CM44" s="51"/>
      <c r="CN44" s="25"/>
      <c r="CO44" s="51"/>
      <c r="CP44" s="25"/>
      <c r="CQ44" s="10">
        <f>SUM(CF44:CP44)</f>
        <v>0</v>
      </c>
      <c r="CR44" s="51"/>
      <c r="CS44" s="25"/>
      <c r="CT44" s="51"/>
      <c r="CU44" s="25"/>
      <c r="CV44" s="52" t="s">
        <v>41</v>
      </c>
      <c r="CW44" s="25">
        <v>1</v>
      </c>
      <c r="CX44" s="51"/>
      <c r="CY44" s="25"/>
      <c r="CZ44" s="10">
        <f>SUM(CS44:CY44)</f>
        <v>1</v>
      </c>
      <c r="DA44" s="51"/>
      <c r="DB44" s="25"/>
      <c r="DC44" s="10">
        <f>SUM(DB44:DB44)</f>
        <v>0</v>
      </c>
      <c r="DD44" s="1">
        <f>+$U$44+$AF$44+$AQ$44+$BD$44+$BQ$44+$CD$44+$CQ$44+$CZ$44+$DC$44</f>
        <v>4</v>
      </c>
    </row>
    <row r="45" spans="1:108" ht="17.45" customHeight="1">
      <c r="A45" s="22"/>
      <c r="B45" s="22"/>
      <c r="C45" s="22"/>
      <c r="D45" s="22"/>
      <c r="E45" s="22"/>
      <c r="F45" s="22" t="s">
        <v>27</v>
      </c>
      <c r="G45" s="55" t="s">
        <v>107</v>
      </c>
      <c r="H45" s="26" t="s">
        <v>108</v>
      </c>
      <c r="I45" s="52" t="s">
        <v>38</v>
      </c>
      <c r="J45" s="25">
        <v>30</v>
      </c>
      <c r="K45" s="52" t="s">
        <v>46</v>
      </c>
      <c r="L45" s="25">
        <v>30</v>
      </c>
      <c r="M45" s="52" t="s">
        <v>46</v>
      </c>
      <c r="N45" s="25">
        <v>30</v>
      </c>
      <c r="O45" s="51"/>
      <c r="P45" s="25"/>
      <c r="Q45" s="52" t="s">
        <v>38</v>
      </c>
      <c r="R45" s="25">
        <v>89</v>
      </c>
      <c r="S45" s="52" t="s">
        <v>41</v>
      </c>
      <c r="T45" s="25">
        <v>150</v>
      </c>
      <c r="U45" s="10">
        <f>SUM(J45:T45)</f>
        <v>329</v>
      </c>
      <c r="V45" s="51"/>
      <c r="W45" s="25"/>
      <c r="X45" s="52" t="s">
        <v>46</v>
      </c>
      <c r="Y45" s="25">
        <v>6</v>
      </c>
      <c r="Z45" s="52" t="s">
        <v>38</v>
      </c>
      <c r="AA45" s="25">
        <v>62</v>
      </c>
      <c r="AB45" s="52" t="s">
        <v>41</v>
      </c>
      <c r="AC45" s="25">
        <v>120</v>
      </c>
      <c r="AD45" s="52" t="s">
        <v>41</v>
      </c>
      <c r="AE45" s="25">
        <v>92</v>
      </c>
      <c r="AF45" s="10">
        <f>SUM(W45:AE45)</f>
        <v>280</v>
      </c>
      <c r="AG45" s="51"/>
      <c r="AH45" s="25"/>
      <c r="AI45" s="51"/>
      <c r="AJ45" s="25"/>
      <c r="AK45" s="51"/>
      <c r="AL45" s="25"/>
      <c r="AM45" s="51"/>
      <c r="AN45" s="25"/>
      <c r="AO45" s="51"/>
      <c r="AP45" s="25"/>
      <c r="AQ45" s="10">
        <f>SUM(AH45:AP45)</f>
        <v>0</v>
      </c>
      <c r="AR45" s="51"/>
      <c r="AS45" s="25"/>
      <c r="AT45" s="51"/>
      <c r="AU45" s="25"/>
      <c r="AV45" s="51"/>
      <c r="AW45" s="25"/>
      <c r="AX45" s="51"/>
      <c r="AY45" s="25"/>
      <c r="AZ45" s="51"/>
      <c r="BA45" s="25"/>
      <c r="BB45" s="51"/>
      <c r="BC45" s="25"/>
      <c r="BD45" s="10">
        <f>SUM(AS45:BC45)</f>
        <v>0</v>
      </c>
      <c r="BE45" s="51"/>
      <c r="BF45" s="25"/>
      <c r="BG45" s="51"/>
      <c r="BH45" s="25"/>
      <c r="BI45" s="51"/>
      <c r="BJ45" s="25"/>
      <c r="BK45" s="51"/>
      <c r="BL45" s="25"/>
      <c r="BM45" s="51"/>
      <c r="BN45" s="25"/>
      <c r="BO45" s="51"/>
      <c r="BP45" s="25"/>
      <c r="BQ45" s="10">
        <f>SUM(BF45:BP45)</f>
        <v>0</v>
      </c>
      <c r="BR45" s="51"/>
      <c r="BS45" s="25"/>
      <c r="BT45" s="51"/>
      <c r="BU45" s="25"/>
      <c r="BV45" s="51"/>
      <c r="BW45" s="25"/>
      <c r="BX45" s="51"/>
      <c r="BY45" s="25"/>
      <c r="BZ45" s="51"/>
      <c r="CA45" s="25"/>
      <c r="CB45" s="51"/>
      <c r="CC45" s="25"/>
      <c r="CD45" s="10">
        <f>SUM(BS45:CC45)</f>
        <v>0</v>
      </c>
      <c r="CE45" s="51"/>
      <c r="CF45" s="25"/>
      <c r="CG45" s="52" t="s">
        <v>49</v>
      </c>
      <c r="CH45" s="25">
        <v>23</v>
      </c>
      <c r="CI45" s="52" t="s">
        <v>46</v>
      </c>
      <c r="CJ45" s="25">
        <v>53</v>
      </c>
      <c r="CK45" s="52" t="s">
        <v>37</v>
      </c>
      <c r="CL45" s="25">
        <v>336</v>
      </c>
      <c r="CM45" s="52" t="s">
        <v>37</v>
      </c>
      <c r="CN45" s="25">
        <v>336</v>
      </c>
      <c r="CO45" s="52" t="s">
        <v>37</v>
      </c>
      <c r="CP45" s="25">
        <v>89</v>
      </c>
      <c r="CQ45" s="10">
        <f>SUM(CF45:CP45)</f>
        <v>837</v>
      </c>
      <c r="CR45" s="51"/>
      <c r="CS45" s="25"/>
      <c r="CT45" s="52" t="s">
        <v>54</v>
      </c>
      <c r="CU45" s="25">
        <v>12</v>
      </c>
      <c r="CV45" s="52" t="s">
        <v>37</v>
      </c>
      <c r="CW45" s="25">
        <v>266</v>
      </c>
      <c r="CX45" s="52" t="s">
        <v>37</v>
      </c>
      <c r="CY45" s="25">
        <v>87</v>
      </c>
      <c r="CZ45" s="10">
        <f>SUM(CS45:CY45)</f>
        <v>365</v>
      </c>
      <c r="DA45" s="51"/>
      <c r="DB45" s="25"/>
      <c r="DC45" s="10">
        <f>SUM(DB45:DB45)</f>
        <v>0</v>
      </c>
      <c r="DD45" s="1">
        <f>+$U$45+$AF$45+$AQ$45+$BD$45+$BQ$45+$CD$45+$CQ$45+$CZ$45+$DC$45</f>
        <v>1811</v>
      </c>
    </row>
    <row r="46" spans="1:108" ht="17.45" customHeight="1">
      <c r="A46" s="22"/>
      <c r="B46" s="22"/>
      <c r="C46" s="22"/>
      <c r="D46" s="22"/>
      <c r="E46" s="22"/>
      <c r="F46" s="22" t="s">
        <v>27</v>
      </c>
      <c r="G46" s="55" t="s">
        <v>107</v>
      </c>
      <c r="H46" s="26" t="s">
        <v>108</v>
      </c>
      <c r="I46" s="51"/>
      <c r="J46" s="25"/>
      <c r="K46" s="51"/>
      <c r="L46" s="25"/>
      <c r="M46" s="51"/>
      <c r="N46" s="25"/>
      <c r="O46" s="51"/>
      <c r="P46" s="25"/>
      <c r="Q46" s="51"/>
      <c r="R46" s="25"/>
      <c r="S46" s="51"/>
      <c r="T46" s="25"/>
      <c r="U46" s="10">
        <f>SUM(J46:T46)</f>
        <v>0</v>
      </c>
      <c r="V46" s="51"/>
      <c r="W46" s="25"/>
      <c r="X46" s="51"/>
      <c r="Y46" s="25"/>
      <c r="Z46" s="51"/>
      <c r="AA46" s="25"/>
      <c r="AB46" s="51"/>
      <c r="AC46" s="25"/>
      <c r="AD46" s="51"/>
      <c r="AE46" s="25"/>
      <c r="AF46" s="10">
        <f>SUM(W46:AE46)</f>
        <v>0</v>
      </c>
      <c r="AG46" s="51"/>
      <c r="AH46" s="25"/>
      <c r="AI46" s="51"/>
      <c r="AJ46" s="25"/>
      <c r="AK46" s="51"/>
      <c r="AL46" s="25"/>
      <c r="AM46" s="51"/>
      <c r="AN46" s="25"/>
      <c r="AO46" s="51"/>
      <c r="AP46" s="25"/>
      <c r="AQ46" s="10">
        <f>SUM(AH46:AP46)</f>
        <v>0</v>
      </c>
      <c r="AR46" s="51"/>
      <c r="AS46" s="25"/>
      <c r="AT46" s="51"/>
      <c r="AU46" s="25"/>
      <c r="AV46" s="51"/>
      <c r="AW46" s="25"/>
      <c r="AX46" s="51"/>
      <c r="AY46" s="25"/>
      <c r="AZ46" s="51"/>
      <c r="BA46" s="25"/>
      <c r="BB46" s="51"/>
      <c r="BC46" s="25"/>
      <c r="BD46" s="10">
        <f>SUM(AS46:BC46)</f>
        <v>0</v>
      </c>
      <c r="BE46" s="51"/>
      <c r="BF46" s="25"/>
      <c r="BG46" s="51"/>
      <c r="BH46" s="25"/>
      <c r="BI46" s="51"/>
      <c r="BJ46" s="25"/>
      <c r="BK46" s="51"/>
      <c r="BL46" s="25"/>
      <c r="BM46" s="51"/>
      <c r="BN46" s="25"/>
      <c r="BO46" s="51"/>
      <c r="BP46" s="25"/>
      <c r="BQ46" s="10">
        <f>SUM(BF46:BP46)</f>
        <v>0</v>
      </c>
      <c r="BR46" s="51"/>
      <c r="BS46" s="25"/>
      <c r="BT46" s="51"/>
      <c r="BU46" s="25"/>
      <c r="BV46" s="51"/>
      <c r="BW46" s="25"/>
      <c r="BX46" s="51"/>
      <c r="BY46" s="25"/>
      <c r="BZ46" s="51"/>
      <c r="CA46" s="25"/>
      <c r="CB46" s="51"/>
      <c r="CC46" s="25"/>
      <c r="CD46" s="10">
        <f>SUM(BS46:CC46)</f>
        <v>0</v>
      </c>
      <c r="CE46" s="51"/>
      <c r="CF46" s="25"/>
      <c r="CG46" s="51"/>
      <c r="CH46" s="25"/>
      <c r="CI46" s="51"/>
      <c r="CJ46" s="25"/>
      <c r="CK46" s="51"/>
      <c r="CL46" s="25"/>
      <c r="CM46" s="51"/>
      <c r="CN46" s="25"/>
      <c r="CO46" s="51"/>
      <c r="CP46" s="25"/>
      <c r="CQ46" s="10">
        <f>SUM(CF46:CP46)</f>
        <v>0</v>
      </c>
      <c r="CR46" s="51"/>
      <c r="CS46" s="25"/>
      <c r="CT46" s="51"/>
      <c r="CU46" s="25"/>
      <c r="CV46" s="52" t="s">
        <v>38</v>
      </c>
      <c r="CW46" s="25">
        <v>53</v>
      </c>
      <c r="CX46" s="51"/>
      <c r="CY46" s="25"/>
      <c r="CZ46" s="10">
        <f>SUM(CS46:CY46)</f>
        <v>53</v>
      </c>
      <c r="DA46" s="51"/>
      <c r="DB46" s="25"/>
      <c r="DC46" s="10">
        <f>SUM(DB46:DB46)</f>
        <v>0</v>
      </c>
      <c r="DD46" s="1">
        <f>+$U$46+$AF$46+$AQ$46+$BD$46+$BQ$46+$CD$46+$CQ$46+$CZ$46+$DC$46</f>
        <v>53</v>
      </c>
    </row>
    <row r="47" spans="1:108" ht="17.45" customHeight="1">
      <c r="A47" s="22"/>
      <c r="B47" s="22"/>
      <c r="C47" s="22"/>
      <c r="D47" s="22"/>
      <c r="E47" s="22"/>
      <c r="F47" s="22"/>
      <c r="G47" s="26" t="s">
        <v>109</v>
      </c>
      <c r="H47" s="26" t="s">
        <v>110</v>
      </c>
      <c r="I47" s="51"/>
      <c r="J47" s="25"/>
      <c r="K47" s="51"/>
      <c r="L47" s="25"/>
      <c r="M47" s="51"/>
      <c r="N47" s="25"/>
      <c r="O47" s="51"/>
      <c r="P47" s="25"/>
      <c r="Q47" s="51"/>
      <c r="R47" s="25"/>
      <c r="S47" s="51"/>
      <c r="T47" s="25"/>
      <c r="U47" s="10">
        <f>SUM(J47:T47)</f>
        <v>0</v>
      </c>
      <c r="V47" s="52" t="s">
        <v>46</v>
      </c>
      <c r="W47" s="25">
        <v>80</v>
      </c>
      <c r="X47" s="52" t="s">
        <v>54</v>
      </c>
      <c r="Y47" s="25">
        <v>80</v>
      </c>
      <c r="Z47" s="52" t="s">
        <v>54</v>
      </c>
      <c r="AA47" s="25">
        <v>80</v>
      </c>
      <c r="AB47" s="52" t="s">
        <v>46</v>
      </c>
      <c r="AC47" s="25">
        <v>7</v>
      </c>
      <c r="AD47" s="51"/>
      <c r="AE47" s="25"/>
      <c r="AF47" s="10">
        <f>SUM(W47:AE47)</f>
        <v>247</v>
      </c>
      <c r="AG47" s="51"/>
      <c r="AH47" s="25"/>
      <c r="AI47" s="52" t="s">
        <v>49</v>
      </c>
      <c r="AJ47" s="25">
        <v>60</v>
      </c>
      <c r="AK47" s="52" t="s">
        <v>85</v>
      </c>
      <c r="AL47" s="25">
        <v>34</v>
      </c>
      <c r="AM47" s="52" t="s">
        <v>49</v>
      </c>
      <c r="AN47" s="25">
        <v>28</v>
      </c>
      <c r="AO47" s="51"/>
      <c r="AP47" s="25"/>
      <c r="AQ47" s="10">
        <f>SUM(AH47:AP47)</f>
        <v>122</v>
      </c>
      <c r="AR47" s="52" t="s">
        <v>46</v>
      </c>
      <c r="AS47" s="25">
        <v>4</v>
      </c>
      <c r="AT47" s="51"/>
      <c r="AU47" s="25"/>
      <c r="AV47" s="51"/>
      <c r="AW47" s="25"/>
      <c r="AX47" s="52" t="s">
        <v>38</v>
      </c>
      <c r="AY47" s="25">
        <v>92</v>
      </c>
      <c r="AZ47" s="52" t="s">
        <v>41</v>
      </c>
      <c r="BA47" s="25">
        <v>99</v>
      </c>
      <c r="BB47" s="52" t="s">
        <v>41</v>
      </c>
      <c r="BC47" s="25">
        <v>17</v>
      </c>
      <c r="BD47" s="10">
        <f>SUM(AS47:BC47)</f>
        <v>212</v>
      </c>
      <c r="BE47" s="51"/>
      <c r="BF47" s="25"/>
      <c r="BG47" s="52" t="s">
        <v>49</v>
      </c>
      <c r="BH47" s="25">
        <v>85</v>
      </c>
      <c r="BI47" s="51"/>
      <c r="BJ47" s="25"/>
      <c r="BK47" s="52" t="s">
        <v>46</v>
      </c>
      <c r="BL47" s="25">
        <v>85</v>
      </c>
      <c r="BM47" s="51"/>
      <c r="BN47" s="25"/>
      <c r="BO47" s="51"/>
      <c r="BP47" s="25"/>
      <c r="BQ47" s="10">
        <f>SUM(BF47:BP47)</f>
        <v>170</v>
      </c>
      <c r="BR47" s="51"/>
      <c r="BS47" s="25"/>
      <c r="BT47" s="51"/>
      <c r="BU47" s="25"/>
      <c r="BV47" s="51"/>
      <c r="BW47" s="25"/>
      <c r="BX47" s="51"/>
      <c r="BY47" s="25"/>
      <c r="BZ47" s="51"/>
      <c r="CA47" s="25"/>
      <c r="CB47" s="52" t="s">
        <v>46</v>
      </c>
      <c r="CC47" s="25">
        <v>20</v>
      </c>
      <c r="CD47" s="10">
        <f>SUM(BS47:CC47)</f>
        <v>20</v>
      </c>
      <c r="CE47" s="51"/>
      <c r="CF47" s="25"/>
      <c r="CG47" s="51"/>
      <c r="CH47" s="25"/>
      <c r="CI47" s="51"/>
      <c r="CJ47" s="25"/>
      <c r="CK47" s="51"/>
      <c r="CL47" s="25"/>
      <c r="CM47" s="51"/>
      <c r="CN47" s="25"/>
      <c r="CO47" s="52" t="s">
        <v>41</v>
      </c>
      <c r="CP47" s="25">
        <v>118</v>
      </c>
      <c r="CQ47" s="10">
        <f>SUM(CF47:CP47)</f>
        <v>118</v>
      </c>
      <c r="CR47" s="51"/>
      <c r="CS47" s="25"/>
      <c r="CT47" s="51"/>
      <c r="CU47" s="25"/>
      <c r="CV47" s="51"/>
      <c r="CW47" s="25"/>
      <c r="CX47" s="52" t="s">
        <v>41</v>
      </c>
      <c r="CY47" s="25">
        <v>120</v>
      </c>
      <c r="CZ47" s="10">
        <f>SUM(CS47:CY47)</f>
        <v>120</v>
      </c>
      <c r="DA47" s="51"/>
      <c r="DB47" s="25"/>
      <c r="DC47" s="10">
        <f>SUM(DB47:DB47)</f>
        <v>0</v>
      </c>
      <c r="DD47" s="1">
        <f>+$U$47+$AF$47+$AQ$47+$BD$47+$BQ$47+$CD$47+$CQ$47+$CZ$47+$DC$47</f>
        <v>1009</v>
      </c>
    </row>
    <row r="48" spans="1:108" ht="17.45" customHeight="1">
      <c r="A48" s="22"/>
      <c r="B48" s="22"/>
      <c r="C48" s="22"/>
      <c r="D48" s="22"/>
      <c r="E48" s="22"/>
      <c r="F48" s="22"/>
      <c r="G48" s="26" t="s">
        <v>111</v>
      </c>
      <c r="H48" s="26" t="s">
        <v>112</v>
      </c>
      <c r="I48" s="51"/>
      <c r="J48" s="25"/>
      <c r="K48" s="51"/>
      <c r="L48" s="25"/>
      <c r="M48" s="51"/>
      <c r="N48" s="25"/>
      <c r="O48" s="51"/>
      <c r="P48" s="25"/>
      <c r="Q48" s="51"/>
      <c r="R48" s="25"/>
      <c r="S48" s="51"/>
      <c r="T48" s="25"/>
      <c r="U48" s="10">
        <f>SUM(J48:T48)</f>
        <v>0</v>
      </c>
      <c r="V48" s="51"/>
      <c r="W48" s="25"/>
      <c r="X48" s="51"/>
      <c r="Y48" s="25"/>
      <c r="Z48" s="51"/>
      <c r="AA48" s="25"/>
      <c r="AB48" s="51"/>
      <c r="AC48" s="25"/>
      <c r="AD48" s="51"/>
      <c r="AE48" s="25"/>
      <c r="AF48" s="10">
        <f>SUM(W48:AE48)</f>
        <v>0</v>
      </c>
      <c r="AG48" s="51"/>
      <c r="AH48" s="25"/>
      <c r="AI48" s="51"/>
      <c r="AJ48" s="25"/>
      <c r="AK48" s="51"/>
      <c r="AL48" s="25"/>
      <c r="AM48" s="51"/>
      <c r="AN48" s="25"/>
      <c r="AO48" s="51"/>
      <c r="AP48" s="25"/>
      <c r="AQ48" s="10">
        <f>SUM(AH48:AP48)</f>
        <v>0</v>
      </c>
      <c r="AR48" s="51"/>
      <c r="AS48" s="25"/>
      <c r="AT48" s="51"/>
      <c r="AU48" s="25"/>
      <c r="AV48" s="52" t="s">
        <v>38</v>
      </c>
      <c r="AW48" s="25">
        <v>98</v>
      </c>
      <c r="AX48" s="52" t="s">
        <v>46</v>
      </c>
      <c r="AY48" s="25">
        <v>6</v>
      </c>
      <c r="AZ48" s="51"/>
      <c r="BA48" s="25"/>
      <c r="BB48" s="51"/>
      <c r="BC48" s="25"/>
      <c r="BD48" s="10">
        <f>SUM(AS48:BC48)</f>
        <v>104</v>
      </c>
      <c r="BE48" s="51"/>
      <c r="BF48" s="25"/>
      <c r="BG48" s="51"/>
      <c r="BH48" s="25"/>
      <c r="BI48" s="51"/>
      <c r="BJ48" s="25"/>
      <c r="BK48" s="51"/>
      <c r="BL48" s="25"/>
      <c r="BM48" s="51"/>
      <c r="BN48" s="25"/>
      <c r="BO48" s="51"/>
      <c r="BP48" s="25"/>
      <c r="BQ48" s="10">
        <f>SUM(BF48:BP48)</f>
        <v>0</v>
      </c>
      <c r="BR48" s="51"/>
      <c r="BS48" s="25"/>
      <c r="BT48" s="51"/>
      <c r="BU48" s="25"/>
      <c r="BV48" s="51"/>
      <c r="BW48" s="25"/>
      <c r="BX48" s="51"/>
      <c r="BY48" s="25"/>
      <c r="BZ48" s="51"/>
      <c r="CA48" s="25"/>
      <c r="CB48" s="51"/>
      <c r="CC48" s="25"/>
      <c r="CD48" s="10">
        <f>SUM(BS48:CC48)</f>
        <v>0</v>
      </c>
      <c r="CE48" s="51"/>
      <c r="CF48" s="25"/>
      <c r="CG48" s="51"/>
      <c r="CH48" s="25"/>
      <c r="CI48" s="51"/>
      <c r="CJ48" s="25"/>
      <c r="CK48" s="51"/>
      <c r="CL48" s="25"/>
      <c r="CM48" s="51"/>
      <c r="CN48" s="25"/>
      <c r="CO48" s="51"/>
      <c r="CP48" s="25"/>
      <c r="CQ48" s="10">
        <f>SUM(CF48:CP48)</f>
        <v>0</v>
      </c>
      <c r="CR48" s="51"/>
      <c r="CS48" s="25"/>
      <c r="CT48" s="51"/>
      <c r="CU48" s="25"/>
      <c r="CV48" s="51"/>
      <c r="CW48" s="25"/>
      <c r="CX48" s="51"/>
      <c r="CY48" s="25"/>
      <c r="CZ48" s="10">
        <f>SUM(CS48:CY48)</f>
        <v>0</v>
      </c>
      <c r="DA48" s="51"/>
      <c r="DB48" s="25"/>
      <c r="DC48" s="10">
        <f>SUM(DB48:DB48)</f>
        <v>0</v>
      </c>
      <c r="DD48" s="1">
        <f>+$U$48+$AF$48+$AQ$48+$BD$48+$BQ$48+$CD$48+$CQ$48+$CZ$48+$DC$48</f>
        <v>104</v>
      </c>
    </row>
    <row r="49" spans="1:108" ht="17.45" customHeight="1">
      <c r="A49" s="22"/>
      <c r="B49" s="22"/>
      <c r="C49" s="22"/>
      <c r="D49" s="22"/>
      <c r="E49" s="22"/>
      <c r="F49" s="22"/>
      <c r="G49" s="26" t="s">
        <v>113</v>
      </c>
      <c r="H49" s="26" t="s">
        <v>114</v>
      </c>
      <c r="I49" s="51"/>
      <c r="J49" s="25"/>
      <c r="K49" s="51"/>
      <c r="L49" s="25"/>
      <c r="M49" s="51"/>
      <c r="N49" s="25"/>
      <c r="O49" s="51"/>
      <c r="P49" s="25"/>
      <c r="Q49" s="51"/>
      <c r="R49" s="25"/>
      <c r="S49" s="51"/>
      <c r="T49" s="25"/>
      <c r="U49" s="10">
        <f>SUM(J49:T49)</f>
        <v>0</v>
      </c>
      <c r="V49" s="51"/>
      <c r="W49" s="25"/>
      <c r="X49" s="51"/>
      <c r="Y49" s="25"/>
      <c r="Z49" s="51"/>
      <c r="AA49" s="25"/>
      <c r="AB49" s="51"/>
      <c r="AC49" s="25"/>
      <c r="AD49" s="51"/>
      <c r="AE49" s="25"/>
      <c r="AF49" s="10">
        <f>SUM(W49:AE49)</f>
        <v>0</v>
      </c>
      <c r="AG49" s="51"/>
      <c r="AH49" s="25"/>
      <c r="AI49" s="51"/>
      <c r="AJ49" s="25"/>
      <c r="AK49" s="51"/>
      <c r="AL49" s="25"/>
      <c r="AM49" s="51"/>
      <c r="AN49" s="25"/>
      <c r="AO49" s="51"/>
      <c r="AP49" s="25"/>
      <c r="AQ49" s="10">
        <f>SUM(AH49:AP49)</f>
        <v>0</v>
      </c>
      <c r="AR49" s="52" t="s">
        <v>49</v>
      </c>
      <c r="AS49" s="25">
        <v>14</v>
      </c>
      <c r="AT49" s="52" t="s">
        <v>46</v>
      </c>
      <c r="AU49" s="25">
        <v>94</v>
      </c>
      <c r="AV49" s="51"/>
      <c r="AW49" s="25"/>
      <c r="AX49" s="51"/>
      <c r="AY49" s="25"/>
      <c r="AZ49" s="51"/>
      <c r="BA49" s="25"/>
      <c r="BB49" s="51"/>
      <c r="BC49" s="25"/>
      <c r="BD49" s="10">
        <f>SUM(AS49:BC49)</f>
        <v>108</v>
      </c>
      <c r="BE49" s="51"/>
      <c r="BF49" s="25"/>
      <c r="BG49" s="51"/>
      <c r="BH49" s="25"/>
      <c r="BI49" s="51"/>
      <c r="BJ49" s="25"/>
      <c r="BK49" s="51"/>
      <c r="BL49" s="25"/>
      <c r="BM49" s="51"/>
      <c r="BN49" s="25"/>
      <c r="BO49" s="51"/>
      <c r="BP49" s="25"/>
      <c r="BQ49" s="10">
        <f>SUM(BF49:BP49)</f>
        <v>0</v>
      </c>
      <c r="BR49" s="51"/>
      <c r="BS49" s="25"/>
      <c r="BT49" s="51"/>
      <c r="BU49" s="25"/>
      <c r="BV49" s="51"/>
      <c r="BW49" s="25"/>
      <c r="BX49" s="51"/>
      <c r="BY49" s="25"/>
      <c r="BZ49" s="51"/>
      <c r="CA49" s="25"/>
      <c r="CB49" s="51"/>
      <c r="CC49" s="25"/>
      <c r="CD49" s="10">
        <f>SUM(BS49:CC49)</f>
        <v>0</v>
      </c>
      <c r="CE49" s="51"/>
      <c r="CF49" s="25"/>
      <c r="CG49" s="51"/>
      <c r="CH49" s="25"/>
      <c r="CI49" s="51"/>
      <c r="CJ49" s="25"/>
      <c r="CK49" s="51"/>
      <c r="CL49" s="25"/>
      <c r="CM49" s="51"/>
      <c r="CN49" s="25"/>
      <c r="CO49" s="51"/>
      <c r="CP49" s="25"/>
      <c r="CQ49" s="10">
        <f>SUM(CF49:CP49)</f>
        <v>0</v>
      </c>
      <c r="CR49" s="51"/>
      <c r="CS49" s="25"/>
      <c r="CT49" s="51"/>
      <c r="CU49" s="25"/>
      <c r="CV49" s="51"/>
      <c r="CW49" s="25"/>
      <c r="CX49" s="51"/>
      <c r="CY49" s="25"/>
      <c r="CZ49" s="10">
        <f>SUM(CS49:CY49)</f>
        <v>0</v>
      </c>
      <c r="DA49" s="51"/>
      <c r="DB49" s="25"/>
      <c r="DC49" s="10">
        <f>SUM(DB49:DB49)</f>
        <v>0</v>
      </c>
      <c r="DD49" s="1">
        <f>+$U$49+$AF$49+$AQ$49+$BD$49+$BQ$49+$CD$49+$CQ$49+$CZ$49+$DC$49</f>
        <v>108</v>
      </c>
    </row>
    <row r="50" spans="1:108" ht="17.45" customHeight="1">
      <c r="A50" s="22"/>
      <c r="B50" s="22"/>
      <c r="C50" s="22"/>
      <c r="D50" s="22"/>
      <c r="E50" s="22" t="s">
        <v>26</v>
      </c>
      <c r="F50" s="22"/>
      <c r="G50" s="26" t="s">
        <v>115</v>
      </c>
      <c r="H50" s="26" t="s">
        <v>116</v>
      </c>
      <c r="I50" s="52" t="s">
        <v>41</v>
      </c>
      <c r="J50" s="25">
        <v>57</v>
      </c>
      <c r="K50" s="52" t="s">
        <v>38</v>
      </c>
      <c r="L50" s="25">
        <v>87</v>
      </c>
      <c r="M50" s="51"/>
      <c r="N50" s="25"/>
      <c r="O50" s="51"/>
      <c r="P50" s="25"/>
      <c r="Q50" s="51"/>
      <c r="R50" s="25"/>
      <c r="S50" s="51"/>
      <c r="T50" s="25"/>
      <c r="U50" s="10">
        <f>SUM(J50:T50)</f>
        <v>144</v>
      </c>
      <c r="V50" s="51"/>
      <c r="W50" s="25"/>
      <c r="X50" s="51"/>
      <c r="Y50" s="25"/>
      <c r="Z50" s="51"/>
      <c r="AA50" s="25"/>
      <c r="AB50" s="51"/>
      <c r="AC50" s="25"/>
      <c r="AD50" s="51"/>
      <c r="AE50" s="25"/>
      <c r="AF50" s="10">
        <f>SUM(W50:AE50)</f>
        <v>0</v>
      </c>
      <c r="AG50" s="51"/>
      <c r="AH50" s="25"/>
      <c r="AI50" s="51"/>
      <c r="AJ50" s="25"/>
      <c r="AK50" s="51"/>
      <c r="AL50" s="25"/>
      <c r="AM50" s="51"/>
      <c r="AN50" s="25"/>
      <c r="AO50" s="51"/>
      <c r="AP50" s="25"/>
      <c r="AQ50" s="10">
        <f>SUM(AH50:AP50)</f>
        <v>0</v>
      </c>
      <c r="AR50" s="52" t="s">
        <v>38</v>
      </c>
      <c r="AS50" s="25">
        <v>69</v>
      </c>
      <c r="AT50" s="51"/>
      <c r="AU50" s="25"/>
      <c r="AV50" s="51"/>
      <c r="AW50" s="25"/>
      <c r="AX50" s="51"/>
      <c r="AY50" s="25"/>
      <c r="AZ50" s="51"/>
      <c r="BA50" s="25"/>
      <c r="BB50" s="51"/>
      <c r="BC50" s="25"/>
      <c r="BD50" s="10">
        <f>SUM(AS50:BC50)</f>
        <v>69</v>
      </c>
      <c r="BE50" s="52" t="s">
        <v>41</v>
      </c>
      <c r="BF50" s="25">
        <v>46</v>
      </c>
      <c r="BG50" s="51"/>
      <c r="BH50" s="25"/>
      <c r="BI50" s="51"/>
      <c r="BJ50" s="25"/>
      <c r="BK50" s="51"/>
      <c r="BL50" s="25"/>
      <c r="BM50" s="51"/>
      <c r="BN50" s="25"/>
      <c r="BO50" s="51"/>
      <c r="BP50" s="25"/>
      <c r="BQ50" s="10">
        <f>SUM(BF50:BP50)</f>
        <v>46</v>
      </c>
      <c r="BR50" s="52" t="s">
        <v>38</v>
      </c>
      <c r="BS50" s="25">
        <v>41</v>
      </c>
      <c r="BT50" s="51"/>
      <c r="BU50" s="25"/>
      <c r="BV50" s="51"/>
      <c r="BW50" s="25"/>
      <c r="BX50" s="51"/>
      <c r="BY50" s="25"/>
      <c r="BZ50" s="51"/>
      <c r="CA50" s="25"/>
      <c r="CB50" s="51"/>
      <c r="CC50" s="25"/>
      <c r="CD50" s="10">
        <f>SUM(BS50:CC50)</f>
        <v>41</v>
      </c>
      <c r="CE50" s="51"/>
      <c r="CF50" s="25"/>
      <c r="CG50" s="51"/>
      <c r="CH50" s="25"/>
      <c r="CI50" s="51"/>
      <c r="CJ50" s="25"/>
      <c r="CK50" s="51"/>
      <c r="CL50" s="25"/>
      <c r="CM50" s="51"/>
      <c r="CN50" s="25"/>
      <c r="CO50" s="51"/>
      <c r="CP50" s="25"/>
      <c r="CQ50" s="10">
        <f>SUM(CF50:CP50)</f>
        <v>0</v>
      </c>
      <c r="CR50" s="51"/>
      <c r="CS50" s="25"/>
      <c r="CT50" s="51"/>
      <c r="CU50" s="25"/>
      <c r="CV50" s="51"/>
      <c r="CW50" s="25"/>
      <c r="CX50" s="51"/>
      <c r="CY50" s="25"/>
      <c r="CZ50" s="10">
        <f>SUM(CS50:CY50)</f>
        <v>0</v>
      </c>
      <c r="DA50" s="51"/>
      <c r="DB50" s="25"/>
      <c r="DC50" s="10">
        <f>SUM(DB50:DB50)</f>
        <v>0</v>
      </c>
      <c r="DD50" s="1">
        <f>+$U$50+$AF$50+$AQ$50+$BD$50+$BQ$50+$CD$50+$CQ$50+$CZ$50+$DC$50</f>
        <v>300</v>
      </c>
    </row>
    <row r="51" spans="1:108" ht="17.45" customHeight="1">
      <c r="A51" s="22"/>
      <c r="B51" s="22"/>
      <c r="C51" s="22"/>
      <c r="D51" s="22"/>
      <c r="E51" s="22"/>
      <c r="F51" s="22"/>
      <c r="G51" s="24" t="s">
        <v>117</v>
      </c>
      <c r="H51" s="24" t="s">
        <v>118</v>
      </c>
      <c r="I51" s="49"/>
      <c r="J51" s="23"/>
      <c r="K51" s="49"/>
      <c r="L51" s="23"/>
      <c r="M51" s="49"/>
      <c r="N51" s="23"/>
      <c r="O51" s="49"/>
      <c r="P51" s="23"/>
      <c r="Q51" s="49"/>
      <c r="R51" s="23"/>
      <c r="S51" s="49"/>
      <c r="T51" s="23"/>
      <c r="U51" s="16">
        <f>SUM(J51:T51)</f>
        <v>0</v>
      </c>
      <c r="V51" s="49"/>
      <c r="W51" s="23"/>
      <c r="X51" s="49"/>
      <c r="Y51" s="23"/>
      <c r="Z51" s="49"/>
      <c r="AA51" s="23"/>
      <c r="AB51" s="49"/>
      <c r="AC51" s="23"/>
      <c r="AD51" s="50" t="s">
        <v>46</v>
      </c>
      <c r="AE51" s="23">
        <v>7</v>
      </c>
      <c r="AF51" s="16">
        <f>SUM(W51:AE51)</f>
        <v>7</v>
      </c>
      <c r="AG51" s="49"/>
      <c r="AH51" s="23"/>
      <c r="AI51" s="49"/>
      <c r="AJ51" s="23"/>
      <c r="AK51" s="49"/>
      <c r="AL51" s="23"/>
      <c r="AM51" s="49"/>
      <c r="AN51" s="23"/>
      <c r="AO51" s="49"/>
      <c r="AP51" s="23"/>
      <c r="AQ51" s="16">
        <f>SUM(AH51:AP51)</f>
        <v>0</v>
      </c>
      <c r="AR51" s="50" t="s">
        <v>54</v>
      </c>
      <c r="AS51" s="23">
        <v>4</v>
      </c>
      <c r="AT51" s="49"/>
      <c r="AU51" s="23"/>
      <c r="AV51" s="49"/>
      <c r="AW51" s="23"/>
      <c r="AX51" s="49"/>
      <c r="AY51" s="23"/>
      <c r="AZ51" s="49"/>
      <c r="BA51" s="23"/>
      <c r="BB51" s="49"/>
      <c r="BC51" s="23"/>
      <c r="BD51" s="16">
        <f>SUM(AS51:BC51)</f>
        <v>4</v>
      </c>
      <c r="BE51" s="50" t="s">
        <v>49</v>
      </c>
      <c r="BF51" s="23">
        <v>2</v>
      </c>
      <c r="BG51" s="49"/>
      <c r="BH51" s="23"/>
      <c r="BI51" s="49"/>
      <c r="BJ51" s="23"/>
      <c r="BK51" s="49"/>
      <c r="BL51" s="23"/>
      <c r="BM51" s="49"/>
      <c r="BN51" s="23"/>
      <c r="BO51" s="49"/>
      <c r="BP51" s="23"/>
      <c r="BQ51" s="16">
        <f>SUM(BF51:BP51)</f>
        <v>2</v>
      </c>
      <c r="BR51" s="50" t="s">
        <v>49</v>
      </c>
      <c r="BS51" s="23">
        <v>3</v>
      </c>
      <c r="BT51" s="49"/>
      <c r="BU51" s="23"/>
      <c r="BV51" s="49"/>
      <c r="BW51" s="23"/>
      <c r="BX51" s="49"/>
      <c r="BY51" s="23"/>
      <c r="BZ51" s="49"/>
      <c r="CA51" s="23"/>
      <c r="CB51" s="49"/>
      <c r="CC51" s="23"/>
      <c r="CD51" s="16">
        <f>SUM(BS51:CC51)</f>
        <v>3</v>
      </c>
      <c r="CE51" s="49"/>
      <c r="CF51" s="23"/>
      <c r="CG51" s="50" t="s">
        <v>38</v>
      </c>
      <c r="CH51" s="23">
        <v>3</v>
      </c>
      <c r="CI51" s="49"/>
      <c r="CJ51" s="23"/>
      <c r="CK51" s="49"/>
      <c r="CL51" s="23"/>
      <c r="CM51" s="49"/>
      <c r="CN51" s="23"/>
      <c r="CO51" s="49"/>
      <c r="CP51" s="23"/>
      <c r="CQ51" s="16">
        <f>SUM(CF51:CP51)</f>
        <v>3</v>
      </c>
      <c r="CR51" s="50" t="s">
        <v>38</v>
      </c>
      <c r="CS51" s="23">
        <v>2</v>
      </c>
      <c r="CT51" s="49"/>
      <c r="CU51" s="23"/>
      <c r="CV51" s="49"/>
      <c r="CW51" s="23"/>
      <c r="CX51" s="49"/>
      <c r="CY51" s="23"/>
      <c r="CZ51" s="16">
        <f>SUM(CS51:CY51)</f>
        <v>2</v>
      </c>
      <c r="DA51" s="49"/>
      <c r="DB51" s="23"/>
      <c r="DC51" s="16">
        <f>SUM(DB51:DB51)</f>
        <v>0</v>
      </c>
      <c r="DD51" s="2">
        <f>+$U$51+$AF$51+$AQ$51+$BD$51+$BQ$51+$CD$51+$CQ$51+$CZ$51+$DC$51</f>
        <v>21</v>
      </c>
    </row>
    <row r="52" spans="1:108" ht="17.45" customHeight="1">
      <c r="A52" s="22"/>
      <c r="B52" s="21"/>
      <c r="C52" s="33" t="s">
        <v>119</v>
      </c>
      <c r="D52" s="32"/>
      <c r="E52" s="32"/>
      <c r="F52" s="32"/>
      <c r="G52" s="32"/>
      <c r="H52" s="31"/>
      <c r="I52" s="31"/>
      <c r="J52" s="30">
        <f>+$J$51+$J$50+$J$49+$J$48+$J$47+$J$46+$J$45+$J$44+$J$43+$J$42+$J$41+$J$40+$J$39+$J$38+$J$37+$J$36+$J$35+$J$34+$J$33+$J$32+$J$31+$J$30+$J$29+$J$28</f>
        <v>256</v>
      </c>
      <c r="K52" s="31"/>
      <c r="L52" s="30">
        <f>+$L$51+$L$50+$L$49+$L$48+$L$47+$L$46+$L$45+$L$44+$L$43+$L$42+$L$41+$L$40+$L$39+$L$38+$L$37+$L$36+$L$35+$L$34+$L$33+$L$32+$L$31+$L$30+$L$29+$L$28</f>
        <v>336</v>
      </c>
      <c r="M52" s="31"/>
      <c r="N52" s="30">
        <f>+$N$51+$N$50+$N$49+$N$48+$N$47+$N$46+$N$45+$N$44+$N$43+$N$42+$N$41+$N$40+$N$39+$N$38+$N$37+$N$36+$N$35+$N$34+$N$33+$N$32+$N$31+$N$30+$N$29+$N$28</f>
        <v>336</v>
      </c>
      <c r="O52" s="31"/>
      <c r="P52" s="30">
        <f>+$P$51+$P$50+$P$49+$P$48+$P$47+$P$46+$P$45+$P$44+$P$43+$P$42+$P$41+$P$40+$P$39+$P$38+$P$37+$P$36+$P$35+$P$34+$P$33+$P$32+$P$31+$P$30+$P$29+$P$28</f>
        <v>320</v>
      </c>
      <c r="Q52" s="31"/>
      <c r="R52" s="30">
        <f>+$R$51+$R$50+$R$49+$R$48+$R$47+$R$46+$R$45+$R$44+$R$43+$R$42+$R$41+$R$40+$R$39+$R$38+$R$37+$R$36+$R$35+$R$34+$R$33+$R$32+$R$31+$R$30+$R$29+$R$28</f>
        <v>260</v>
      </c>
      <c r="S52" s="31"/>
      <c r="T52" s="30">
        <f>+$T$51+$T$50+$T$49+$T$48+$T$47+$T$46+$T$45+$T$44+$T$43+$T$42+$T$41+$T$40+$T$39+$T$38+$T$37+$T$36+$T$35+$T$34+$T$33+$T$32+$T$31+$T$30+$T$29+$T$28</f>
        <v>320</v>
      </c>
      <c r="U52" s="10">
        <f>SUM(J52:T52)</f>
        <v>1828</v>
      </c>
      <c r="V52" s="31"/>
      <c r="W52" s="30">
        <f>+$W$51+$W$50+$W$49+$W$48+$W$47+$W$46+$W$45+$W$44+$W$43+$W$42+$W$41+$W$40+$W$39+$W$38+$W$37+$W$36+$W$35+$W$34+$W$33+$W$32+$W$31+$W$30+$W$29+$W$28</f>
        <v>256</v>
      </c>
      <c r="X52" s="31"/>
      <c r="Y52" s="30">
        <f>+$Y$51+$Y$50+$Y$49+$Y$48+$Y$47+$Y$46+$Y$45+$Y$44+$Y$43+$Y$42+$Y$41+$Y$40+$Y$39+$Y$38+$Y$37+$Y$36+$Y$35+$Y$34+$Y$33+$Y$32+$Y$31+$Y$30+$Y$29+$Y$28</f>
        <v>328</v>
      </c>
      <c r="Z52" s="31"/>
      <c r="AA52" s="30">
        <f>+$AA$51+$AA$50+$AA$49+$AA$48+$AA$47+$AA$46+$AA$45+$AA$44+$AA$43+$AA$42+$AA$41+$AA$40+$AA$39+$AA$38+$AA$37+$AA$36+$AA$35+$AA$34+$AA$33+$AA$32+$AA$31+$AA$30+$AA$29+$AA$28</f>
        <v>336</v>
      </c>
      <c r="AB52" s="31"/>
      <c r="AC52" s="30">
        <f>+$AC$51+$AC$50+$AC$49+$AC$48+$AC$47+$AC$46+$AC$45+$AC$44+$AC$43+$AC$42+$AC$41+$AC$40+$AC$39+$AC$38+$AC$37+$AC$36+$AC$35+$AC$34+$AC$33+$AC$32+$AC$31+$AC$30+$AC$29+$AC$28</f>
        <v>320</v>
      </c>
      <c r="AD52" s="31"/>
      <c r="AE52" s="30">
        <f>+$AE$51+$AE$50+$AE$49+$AE$48+$AE$47+$AE$46+$AE$45+$AE$44+$AE$43+$AE$42+$AE$41+$AE$40+$AE$39+$AE$38+$AE$37+$AE$36+$AE$35+$AE$34+$AE$33+$AE$32+$AE$31+$AE$30+$AE$29+$AE$28</f>
        <v>320</v>
      </c>
      <c r="AF52" s="10">
        <f>SUM(W52:AE52)</f>
        <v>1560</v>
      </c>
      <c r="AG52" s="31"/>
      <c r="AH52" s="30">
        <f>+$AH$51+$AH$50+$AH$49+$AH$48+$AH$47+$AH$46+$AH$45+$AH$44+$AH$43+$AH$42+$AH$41+$AH$40+$AH$39+$AH$38+$AH$37+$AH$36+$AH$35+$AH$34+$AH$33+$AH$32+$AH$31+$AH$30+$AH$29+$AH$28</f>
        <v>316</v>
      </c>
      <c r="AI52" s="31"/>
      <c r="AJ52" s="30">
        <f>+$AJ$51+$AJ$50+$AJ$49+$AJ$48+$AJ$47+$AJ$46+$AJ$45+$AJ$44+$AJ$43+$AJ$42+$AJ$41+$AJ$40+$AJ$39+$AJ$38+$AJ$37+$AJ$36+$AJ$35+$AJ$34+$AJ$33+$AJ$32+$AJ$31+$AJ$30+$AJ$29+$AJ$28</f>
        <v>336</v>
      </c>
      <c r="AK52" s="31"/>
      <c r="AL52" s="30">
        <f>+$AL$51+$AL$50+$AL$49+$AL$48+$AL$47+$AL$46+$AL$45+$AL$44+$AL$43+$AL$42+$AL$41+$AL$40+$AL$39+$AL$38+$AL$37+$AL$36+$AL$35+$AL$34+$AL$33+$AL$32+$AL$31+$AL$30+$AL$29+$AL$28</f>
        <v>336</v>
      </c>
      <c r="AM52" s="31"/>
      <c r="AN52" s="30">
        <f>+$AN$51+$AN$50+$AN$49+$AN$48+$AN$47+$AN$46+$AN$45+$AN$44+$AN$43+$AN$42+$AN$41+$AN$40+$AN$39+$AN$38+$AN$37+$AN$36+$AN$35+$AN$34+$AN$33+$AN$32+$AN$31+$AN$30+$AN$29+$AN$28</f>
        <v>260</v>
      </c>
      <c r="AO52" s="31"/>
      <c r="AP52" s="30">
        <f>+$AP$51+$AP$50+$AP$49+$AP$48+$AP$47+$AP$46+$AP$45+$AP$44+$AP$43+$AP$42+$AP$41+$AP$40+$AP$39+$AP$38+$AP$37+$AP$36+$AP$35+$AP$34+$AP$33+$AP$32+$AP$31+$AP$30+$AP$29+$AP$28</f>
        <v>336</v>
      </c>
      <c r="AQ52" s="10">
        <f>SUM(AH52:AP52)</f>
        <v>1584</v>
      </c>
      <c r="AR52" s="31"/>
      <c r="AS52" s="30">
        <f>+$AS$51+$AS$50+$AS$49+$AS$48+$AS$47+$AS$46+$AS$45+$AS$44+$AS$43+$AS$42+$AS$41+$AS$40+$AS$39+$AS$38+$AS$37+$AS$36+$AS$35+$AS$34+$AS$33+$AS$32+$AS$31+$AS$30+$AS$29+$AS$28</f>
        <v>256</v>
      </c>
      <c r="AT52" s="31"/>
      <c r="AU52" s="30">
        <f>+$AU$51+$AU$50+$AU$49+$AU$48+$AU$47+$AU$46+$AU$45+$AU$44+$AU$43+$AU$42+$AU$41+$AU$40+$AU$39+$AU$38+$AU$37+$AU$36+$AU$35+$AU$34+$AU$33+$AU$32+$AU$31+$AU$30+$AU$29+$AU$28</f>
        <v>336</v>
      </c>
      <c r="AV52" s="31"/>
      <c r="AW52" s="30">
        <f>+$AW$51+$AW$50+$AW$49+$AW$48+$AW$47+$AW$46+$AW$45+$AW$44+$AW$43+$AW$42+$AW$41+$AW$40+$AW$39+$AW$38+$AW$37+$AW$36+$AW$35+$AW$34+$AW$33+$AW$32+$AW$31+$AW$30+$AW$29+$AW$28</f>
        <v>336</v>
      </c>
      <c r="AX52" s="31"/>
      <c r="AY52" s="30">
        <f>+$AY$51+$AY$50+$AY$49+$AY$48+$AY$47+$AY$46+$AY$45+$AY$44+$AY$43+$AY$42+$AY$41+$AY$40+$AY$39+$AY$38+$AY$37+$AY$36+$AY$35+$AY$34+$AY$33+$AY$32+$AY$31+$AY$30+$AY$29+$AY$28</f>
        <v>336</v>
      </c>
      <c r="AZ52" s="31"/>
      <c r="BA52" s="30">
        <f>+$BA$51+$BA$50+$BA$49+$BA$48+$BA$47+$BA$46+$BA$45+$BA$44+$BA$43+$BA$42+$BA$41+$BA$40+$BA$39+$BA$38+$BA$37+$BA$36+$BA$35+$BA$34+$BA$33+$BA$32+$BA$31+$BA$30+$BA$29+$BA$28</f>
        <v>336</v>
      </c>
      <c r="BB52" s="31"/>
      <c r="BC52" s="30">
        <f>+$BC$51+$BC$50+$BC$49+$BC$48+$BC$47+$BC$46+$BC$45+$BC$44+$BC$43+$BC$42+$BC$41+$BC$40+$BC$39+$BC$38+$BC$37+$BC$36+$BC$35+$BC$34+$BC$33+$BC$32+$BC$31+$BC$30+$BC$29+$BC$28</f>
        <v>254</v>
      </c>
      <c r="BD52" s="10">
        <f>SUM(AS52:BC52)</f>
        <v>1854</v>
      </c>
      <c r="BE52" s="31"/>
      <c r="BF52" s="30">
        <f>+$BF$51+$BF$50+$BF$49+$BF$48+$BF$47+$BF$46+$BF$45+$BF$44+$BF$43+$BF$42+$BF$41+$BF$40+$BF$39+$BF$38+$BF$37+$BF$36+$BF$35+$BF$34+$BF$33+$BF$32+$BF$31+$BF$30+$BF$29+$BF$28</f>
        <v>316</v>
      </c>
      <c r="BG52" s="31"/>
      <c r="BH52" s="30">
        <f>+$BH$51+$BH$50+$BH$49+$BH$48+$BH$47+$BH$46+$BH$45+$BH$44+$BH$43+$BH$42+$BH$41+$BH$40+$BH$39+$BH$38+$BH$37+$BH$36+$BH$35+$BH$34+$BH$33+$BH$32+$BH$31+$BH$30+$BH$29+$BH$28</f>
        <v>336</v>
      </c>
      <c r="BI52" s="31"/>
      <c r="BJ52" s="30">
        <f>+$BJ$51+$BJ$50+$BJ$49+$BJ$48+$BJ$47+$BJ$46+$BJ$45+$BJ$44+$BJ$43+$BJ$42+$BJ$41+$BJ$40+$BJ$39+$BJ$38+$BJ$37+$BJ$36+$BJ$35+$BJ$34+$BJ$33+$BJ$32+$BJ$31+$BJ$30+$BJ$29+$BJ$28</f>
        <v>336</v>
      </c>
      <c r="BK52" s="31"/>
      <c r="BL52" s="30">
        <f>+$BL$51+$BL$50+$BL$49+$BL$48+$BL$47+$BL$46+$BL$45+$BL$44+$BL$43+$BL$42+$BL$41+$BL$40+$BL$39+$BL$38+$BL$37+$BL$36+$BL$35+$BL$34+$BL$33+$BL$32+$BL$31+$BL$30+$BL$29+$BL$28</f>
        <v>320</v>
      </c>
      <c r="BM52" s="31"/>
      <c r="BN52" s="30">
        <f>+$BN$51+$BN$50+$BN$49+$BN$48+$BN$47+$BN$46+$BN$45+$BN$44+$BN$43+$BN$42+$BN$41+$BN$40+$BN$39+$BN$38+$BN$37+$BN$36+$BN$35+$BN$34+$BN$33+$BN$32+$BN$31+$BN$30+$BN$29+$BN$28</f>
        <v>260</v>
      </c>
      <c r="BO52" s="31"/>
      <c r="BP52" s="30">
        <f>+$BP$51+$BP$50+$BP$49+$BP$48+$BP$47+$BP$46+$BP$45+$BP$44+$BP$43+$BP$42+$BP$41+$BP$40+$BP$39+$BP$38+$BP$37+$BP$36+$BP$35+$BP$34+$BP$33+$BP$32+$BP$31+$BP$30+$BP$29+$BP$28</f>
        <v>320</v>
      </c>
      <c r="BQ52" s="10">
        <f>SUM(BF52:BP52)</f>
        <v>1888</v>
      </c>
      <c r="BR52" s="31"/>
      <c r="BS52" s="30">
        <f>+$BS$51+$BS$50+$BS$49+$BS$48+$BS$47+$BS$46+$BS$45+$BS$44+$BS$43+$BS$42+$BS$41+$BS$40+$BS$39+$BS$38+$BS$37+$BS$36+$BS$35+$BS$34+$BS$33+$BS$32+$BS$31+$BS$30+$BS$29+$BS$28</f>
        <v>332</v>
      </c>
      <c r="BT52" s="31"/>
      <c r="BU52" s="30">
        <f>+$BU$51+$BU$50+$BU$49+$BU$48+$BU$47+$BU$46+$BU$45+$BU$44+$BU$43+$BU$42+$BU$41+$BU$40+$BU$39+$BU$38+$BU$37+$BU$36+$BU$35+$BU$34+$BU$33+$BU$32+$BU$31+$BU$30+$BU$29+$BU$28</f>
        <v>336</v>
      </c>
      <c r="BV52" s="31"/>
      <c r="BW52" s="30">
        <f>+$BW$51+$BW$50+$BW$49+$BW$48+$BW$47+$BW$46+$BW$45+$BW$44+$BW$43+$BW$42+$BW$41+$BW$40+$BW$39+$BW$38+$BW$37+$BW$36+$BW$35+$BW$34+$BW$33+$BW$32+$BW$31+$BW$30+$BW$29+$BW$28</f>
        <v>260</v>
      </c>
      <c r="BX52" s="31"/>
      <c r="BY52" s="30">
        <f>+$BY$51+$BY$50+$BY$49+$BY$48+$BY$47+$BY$46+$BY$45+$BY$44+$BY$43+$BY$42+$BY$41+$BY$40+$BY$39+$BY$38+$BY$37+$BY$36+$BY$35+$BY$34+$BY$33+$BY$32+$BY$31+$BY$30+$BY$29+$BY$28</f>
        <v>328</v>
      </c>
      <c r="BZ52" s="31"/>
      <c r="CA52" s="30">
        <f>+$CA$51+$CA$50+$CA$49+$CA$48+$CA$47+$CA$46+$CA$45+$CA$44+$CA$43+$CA$42+$CA$41+$CA$40+$CA$39+$CA$38+$CA$37+$CA$36+$CA$35+$CA$34+$CA$33+$CA$32+$CA$31+$CA$30+$CA$29+$CA$28</f>
        <v>260</v>
      </c>
      <c r="CB52" s="31"/>
      <c r="CC52" s="30">
        <f>+$CC$51+$CC$50+$CC$49+$CC$48+$CC$47+$CC$46+$CC$45+$CC$44+$CC$43+$CC$42+$CC$41+$CC$40+$CC$39+$CC$38+$CC$37+$CC$36+$CC$35+$CC$34+$CC$33+$CC$32+$CC$31+$CC$30+$CC$29+$CC$28</f>
        <v>130</v>
      </c>
      <c r="CD52" s="10">
        <f>SUM(BS52:CC52)</f>
        <v>1646</v>
      </c>
      <c r="CE52" s="31"/>
      <c r="CF52" s="30">
        <f>+$CF$51+$CF$50+$CF$49+$CF$48+$CF$47+$CF$46+$CF$45+$CF$44+$CF$43+$CF$42+$CF$41+$CF$40+$CF$39+$CF$38+$CF$37+$CF$36+$CF$35+$CF$34+$CF$33+$CF$32+$CF$31+$CF$30+$CF$29+$CF$28</f>
        <v>252</v>
      </c>
      <c r="CG52" s="31"/>
      <c r="CH52" s="30">
        <f>+$CH$51+$CH$50+$CH$49+$CH$48+$CH$47+$CH$46+$CH$45+$CH$44+$CH$43+$CH$42+$CH$41+$CH$40+$CH$39+$CH$38+$CH$37+$CH$36+$CH$35+$CH$34+$CH$33+$CH$32+$CH$31+$CH$30+$CH$29+$CH$28</f>
        <v>336</v>
      </c>
      <c r="CI52" s="31"/>
      <c r="CJ52" s="30">
        <f>+$CJ$51+$CJ$50+$CJ$49+$CJ$48+$CJ$47+$CJ$46+$CJ$45+$CJ$44+$CJ$43+$CJ$42+$CJ$41+$CJ$40+$CJ$39+$CJ$38+$CJ$37+$CJ$36+$CJ$35+$CJ$34+$CJ$33+$CJ$32+$CJ$31+$CJ$30+$CJ$29+$CJ$28</f>
        <v>339</v>
      </c>
      <c r="CK52" s="31"/>
      <c r="CL52" s="30">
        <f>+$CL$51+$CL$50+$CL$49+$CL$48+$CL$47+$CL$46+$CL$45+$CL$44+$CL$43+$CL$42+$CL$41+$CL$40+$CL$39+$CL$38+$CL$37+$CL$36+$CL$35+$CL$34+$CL$33+$CL$32+$CL$31+$CL$30+$CL$29+$CL$28</f>
        <v>336</v>
      </c>
      <c r="CM52" s="31"/>
      <c r="CN52" s="30">
        <f>+$CN$51+$CN$50+$CN$49+$CN$48+$CN$47+$CN$46+$CN$45+$CN$44+$CN$43+$CN$42+$CN$41+$CN$40+$CN$39+$CN$38+$CN$37+$CN$36+$CN$35+$CN$34+$CN$33+$CN$32+$CN$31+$CN$30+$CN$29+$CN$28</f>
        <v>336</v>
      </c>
      <c r="CO52" s="31"/>
      <c r="CP52" s="30">
        <f>+$CP$51+$CP$50+$CP$49+$CP$48+$CP$47+$CP$46+$CP$45+$CP$44+$CP$43+$CP$42+$CP$41+$CP$40+$CP$39+$CP$38+$CP$37+$CP$36+$CP$35+$CP$34+$CP$33+$CP$32+$CP$31+$CP$30+$CP$29+$CP$28</f>
        <v>260</v>
      </c>
      <c r="CQ52" s="10">
        <f>SUM(CF52:CP52)</f>
        <v>1859</v>
      </c>
      <c r="CR52" s="31"/>
      <c r="CS52" s="30">
        <f>+$CS$51+$CS$50+$CS$49+$CS$48+$CS$47+$CS$46+$CS$45+$CS$44+$CS$43+$CS$42+$CS$41+$CS$40+$CS$39+$CS$38+$CS$37+$CS$36+$CS$35+$CS$34+$CS$33+$CS$32+$CS$31+$CS$30+$CS$29+$CS$28</f>
        <v>320</v>
      </c>
      <c r="CT52" s="31"/>
      <c r="CU52" s="30">
        <f>+$CU$51+$CU$50+$CU$49+$CU$48+$CU$47+$CU$46+$CU$45+$CU$44+$CU$43+$CU$42+$CU$41+$CU$40+$CU$39+$CU$38+$CU$37+$CU$36+$CU$35+$CU$34+$CU$33+$CU$32+$CU$31+$CU$30+$CU$29+$CU$28</f>
        <v>322</v>
      </c>
      <c r="CV52" s="31"/>
      <c r="CW52" s="30">
        <f>+$CW$51+$CW$50+$CW$49+$CW$48+$CW$47+$CW$46+$CW$45+$CW$44+$CW$43+$CW$42+$CW$41+$CW$40+$CW$39+$CW$38+$CW$37+$CW$36+$CW$35+$CW$34+$CW$33+$CW$32+$CW$31+$CW$30+$CW$29+$CW$28</f>
        <v>320</v>
      </c>
      <c r="CX52" s="31"/>
      <c r="CY52" s="30">
        <f>+$CY$51+$CY$50+$CY$49+$CY$48+$CY$47+$CY$46+$CY$45+$CY$44+$CY$43+$CY$42+$CY$41+$CY$40+$CY$39+$CY$38+$CY$37+$CY$36+$CY$35+$CY$34+$CY$33+$CY$32+$CY$31+$CY$30+$CY$29+$CY$28</f>
        <v>260</v>
      </c>
      <c r="CZ52" s="10">
        <f>SUM(CS52:CY52)</f>
        <v>1222</v>
      </c>
      <c r="DA52" s="31"/>
      <c r="DB52" s="30">
        <f>+$DB$51+$DB$50+$DB$49+$DB$48+$DB$47+$DB$46+$DB$45+$DB$44+$DB$43+$DB$42+$DB$41+$DB$40+$DB$39+$DB$38+$DB$37+$DB$36+$DB$35+$DB$34+$DB$33+$DB$32+$DB$31+$DB$30+$DB$29+$DB$28</f>
        <v>192</v>
      </c>
      <c r="DC52" s="10">
        <f>SUM(DB52:DB52)</f>
        <v>192</v>
      </c>
      <c r="DD52" s="3">
        <f>+$U$52+$AF$52+$AQ$52+$BD$52+$BQ$52+$CD$52+$CQ$52+$CZ$52+$DC$52</f>
        <v>13633</v>
      </c>
    </row>
    <row r="53" spans="1:108" ht="17.45" customHeight="1">
      <c r="A53" s="22"/>
      <c r="B53" s="22"/>
      <c r="C53" s="22" t="s">
        <v>120</v>
      </c>
      <c r="D53" s="22"/>
      <c r="E53" s="22"/>
      <c r="F53" s="22"/>
      <c r="G53" s="29" t="s">
        <v>121</v>
      </c>
      <c r="H53" s="29" t="s">
        <v>122</v>
      </c>
      <c r="I53" s="54"/>
      <c r="J53" s="28"/>
      <c r="K53" s="54"/>
      <c r="L53" s="28"/>
      <c r="M53" s="54"/>
      <c r="N53" s="28"/>
      <c r="O53" s="54"/>
      <c r="P53" s="28"/>
      <c r="Q53" s="54"/>
      <c r="R53" s="28"/>
      <c r="S53" s="54"/>
      <c r="T53" s="28"/>
      <c r="U53" s="27">
        <f>SUM(J53:T53)</f>
        <v>0</v>
      </c>
      <c r="V53" s="54"/>
      <c r="W53" s="28"/>
      <c r="X53" s="54"/>
      <c r="Y53" s="28"/>
      <c r="Z53" s="54"/>
      <c r="AA53" s="28"/>
      <c r="AB53" s="54"/>
      <c r="AC53" s="28"/>
      <c r="AD53" s="54"/>
      <c r="AE53" s="28"/>
      <c r="AF53" s="27">
        <f>SUM(W53:AE53)</f>
        <v>0</v>
      </c>
      <c r="AG53" s="54"/>
      <c r="AH53" s="28"/>
      <c r="AI53" s="54"/>
      <c r="AJ53" s="28"/>
      <c r="AK53" s="53" t="s">
        <v>49</v>
      </c>
      <c r="AL53" s="28">
        <v>8</v>
      </c>
      <c r="AM53" s="54"/>
      <c r="AN53" s="28"/>
      <c r="AO53" s="54"/>
      <c r="AP53" s="28"/>
      <c r="AQ53" s="27">
        <f>SUM(AH53:AP53)</f>
        <v>8</v>
      </c>
      <c r="AR53" s="54"/>
      <c r="AS53" s="28"/>
      <c r="AT53" s="54"/>
      <c r="AU53" s="28"/>
      <c r="AV53" s="53" t="s">
        <v>46</v>
      </c>
      <c r="AW53" s="28">
        <v>12</v>
      </c>
      <c r="AX53" s="54"/>
      <c r="AY53" s="28"/>
      <c r="AZ53" s="54"/>
      <c r="BA53" s="28"/>
      <c r="BB53" s="54"/>
      <c r="BC53" s="28"/>
      <c r="BD53" s="27">
        <f>SUM(AS53:BC53)</f>
        <v>12</v>
      </c>
      <c r="BE53" s="53" t="s">
        <v>46</v>
      </c>
      <c r="BF53" s="28">
        <v>8</v>
      </c>
      <c r="BG53" s="54"/>
      <c r="BH53" s="28"/>
      <c r="BI53" s="54"/>
      <c r="BJ53" s="28"/>
      <c r="BK53" s="54"/>
      <c r="BL53" s="28"/>
      <c r="BM53" s="54"/>
      <c r="BN53" s="28"/>
      <c r="BO53" s="54"/>
      <c r="BP53" s="28"/>
      <c r="BQ53" s="27">
        <f>SUM(BF53:BP53)</f>
        <v>8</v>
      </c>
      <c r="BR53" s="54"/>
      <c r="BS53" s="28"/>
      <c r="BT53" s="54"/>
      <c r="BU53" s="28"/>
      <c r="BV53" s="53" t="s">
        <v>46</v>
      </c>
      <c r="BW53" s="28">
        <v>8</v>
      </c>
      <c r="BX53" s="54"/>
      <c r="BY53" s="28"/>
      <c r="BZ53" s="54"/>
      <c r="CA53" s="28"/>
      <c r="CB53" s="53" t="s">
        <v>41</v>
      </c>
      <c r="CC53" s="28">
        <v>15</v>
      </c>
      <c r="CD53" s="27">
        <f>SUM(BS53:CC53)</f>
        <v>23</v>
      </c>
      <c r="CE53" s="54"/>
      <c r="CF53" s="28"/>
      <c r="CG53" s="54"/>
      <c r="CH53" s="28"/>
      <c r="CI53" s="54"/>
      <c r="CJ53" s="28"/>
      <c r="CK53" s="54"/>
      <c r="CL53" s="28"/>
      <c r="CM53" s="54"/>
      <c r="CN53" s="28"/>
      <c r="CO53" s="53" t="s">
        <v>41</v>
      </c>
      <c r="CP53" s="28">
        <v>15</v>
      </c>
      <c r="CQ53" s="27">
        <f>SUM(CF53:CP53)</f>
        <v>15</v>
      </c>
      <c r="CR53" s="54"/>
      <c r="CS53" s="28"/>
      <c r="CT53" s="54"/>
      <c r="CU53" s="28"/>
      <c r="CV53" s="54"/>
      <c r="CW53" s="28"/>
      <c r="CX53" s="53" t="s">
        <v>49</v>
      </c>
      <c r="CY53" s="28">
        <v>10</v>
      </c>
      <c r="CZ53" s="27">
        <f>SUM(CS53:CY53)</f>
        <v>10</v>
      </c>
      <c r="DA53" s="54"/>
      <c r="DB53" s="28"/>
      <c r="DC53" s="27">
        <f>SUM(DB53:DB53)</f>
        <v>0</v>
      </c>
      <c r="DD53" s="4">
        <f>+$U$53+$AF$53+$AQ$53+$BD$53+$BQ$53+$CD$53+$CQ$53+$CZ$53+$DC$53</f>
        <v>76</v>
      </c>
    </row>
    <row r="54" spans="1:108" ht="17.45" customHeight="1">
      <c r="A54" s="22"/>
      <c r="B54" s="22"/>
      <c r="C54" s="22"/>
      <c r="D54" s="22"/>
      <c r="E54" s="22"/>
      <c r="F54" s="22"/>
      <c r="G54" s="26" t="s">
        <v>123</v>
      </c>
      <c r="H54" s="26" t="s">
        <v>124</v>
      </c>
      <c r="I54" s="51"/>
      <c r="J54" s="25"/>
      <c r="K54" s="51"/>
      <c r="L54" s="25"/>
      <c r="M54" s="51"/>
      <c r="N54" s="25"/>
      <c r="O54" s="51"/>
      <c r="P54" s="25"/>
      <c r="Q54" s="51"/>
      <c r="R54" s="25"/>
      <c r="S54" s="51"/>
      <c r="T54" s="25"/>
      <c r="U54" s="10">
        <f>SUM(J54:T54)</f>
        <v>0</v>
      </c>
      <c r="V54" s="51"/>
      <c r="W54" s="25"/>
      <c r="X54" s="51"/>
      <c r="Y54" s="25"/>
      <c r="Z54" s="51"/>
      <c r="AA54" s="25"/>
      <c r="AB54" s="51"/>
      <c r="AC54" s="25"/>
      <c r="AD54" s="51"/>
      <c r="AE54" s="25"/>
      <c r="AF54" s="10">
        <f>SUM(W54:AE54)</f>
        <v>0</v>
      </c>
      <c r="AG54" s="51"/>
      <c r="AH54" s="25"/>
      <c r="AI54" s="51"/>
      <c r="AJ54" s="25"/>
      <c r="AK54" s="51"/>
      <c r="AL54" s="25"/>
      <c r="AM54" s="51"/>
      <c r="AN54" s="25"/>
      <c r="AO54" s="51"/>
      <c r="AP54" s="25"/>
      <c r="AQ54" s="10">
        <f>SUM(AH54:AP54)</f>
        <v>0</v>
      </c>
      <c r="AR54" s="51"/>
      <c r="AS54" s="25"/>
      <c r="AT54" s="51"/>
      <c r="AU54" s="25"/>
      <c r="AV54" s="51"/>
      <c r="AW54" s="25"/>
      <c r="AX54" s="51"/>
      <c r="AY54" s="25"/>
      <c r="AZ54" s="51"/>
      <c r="BA54" s="25"/>
      <c r="BB54" s="51"/>
      <c r="BC54" s="25"/>
      <c r="BD54" s="10">
        <f>SUM(AS54:BC54)</f>
        <v>0</v>
      </c>
      <c r="BE54" s="51"/>
      <c r="BF54" s="25"/>
      <c r="BG54" s="51"/>
      <c r="BH54" s="25"/>
      <c r="BI54" s="51"/>
      <c r="BJ54" s="25"/>
      <c r="BK54" s="51"/>
      <c r="BL54" s="25"/>
      <c r="BM54" s="51"/>
      <c r="BN54" s="25"/>
      <c r="BO54" s="51"/>
      <c r="BP54" s="25"/>
      <c r="BQ54" s="10">
        <f>SUM(BF54:BP54)</f>
        <v>0</v>
      </c>
      <c r="BR54" s="51"/>
      <c r="BS54" s="25"/>
      <c r="BT54" s="51"/>
      <c r="BU54" s="25"/>
      <c r="BV54" s="51"/>
      <c r="BW54" s="25"/>
      <c r="BX54" s="51"/>
      <c r="BY54" s="25"/>
      <c r="BZ54" s="51"/>
      <c r="CA54" s="25"/>
      <c r="CB54" s="51"/>
      <c r="CC54" s="25"/>
      <c r="CD54" s="10">
        <f>SUM(BS54:CC54)</f>
        <v>0</v>
      </c>
      <c r="CE54" s="51"/>
      <c r="CF54" s="25"/>
      <c r="CG54" s="51"/>
      <c r="CH54" s="25"/>
      <c r="CI54" s="51"/>
      <c r="CJ54" s="25"/>
      <c r="CK54" s="51"/>
      <c r="CL54" s="25"/>
      <c r="CM54" s="51"/>
      <c r="CN54" s="25"/>
      <c r="CO54" s="52" t="s">
        <v>38</v>
      </c>
      <c r="CP54" s="25">
        <v>36</v>
      </c>
      <c r="CQ54" s="10">
        <f>SUM(CF54:CP54)</f>
        <v>36</v>
      </c>
      <c r="CR54" s="52" t="s">
        <v>37</v>
      </c>
      <c r="CS54" s="25">
        <v>114</v>
      </c>
      <c r="CT54" s="51"/>
      <c r="CU54" s="25"/>
      <c r="CV54" s="51"/>
      <c r="CW54" s="25"/>
      <c r="CX54" s="52" t="s">
        <v>54</v>
      </c>
      <c r="CY54" s="25">
        <v>41</v>
      </c>
      <c r="CZ54" s="10">
        <f>SUM(CS54:CY54)</f>
        <v>155</v>
      </c>
      <c r="DA54" s="52" t="s">
        <v>37</v>
      </c>
      <c r="DB54" s="25">
        <v>109</v>
      </c>
      <c r="DC54" s="10">
        <f>SUM(DB54:DB54)</f>
        <v>109</v>
      </c>
      <c r="DD54" s="1">
        <f>+$U$54+$AF$54+$AQ$54+$BD$54+$BQ$54+$CD$54+$CQ$54+$CZ$54+$DC$54</f>
        <v>300</v>
      </c>
    </row>
    <row r="55" spans="1:108" ht="17.45" customHeight="1">
      <c r="A55" s="22"/>
      <c r="B55" s="22"/>
      <c r="C55" s="22"/>
      <c r="D55" s="22"/>
      <c r="E55" s="22"/>
      <c r="F55" s="22" t="s">
        <v>27</v>
      </c>
      <c r="G55" s="26" t="s">
        <v>125</v>
      </c>
      <c r="H55" s="26" t="s">
        <v>126</v>
      </c>
      <c r="I55" s="51"/>
      <c r="J55" s="25"/>
      <c r="K55" s="51"/>
      <c r="L55" s="25"/>
      <c r="M55" s="51"/>
      <c r="N55" s="25"/>
      <c r="O55" s="51"/>
      <c r="P55" s="25"/>
      <c r="Q55" s="51"/>
      <c r="R55" s="25"/>
      <c r="S55" s="51"/>
      <c r="T55" s="25"/>
      <c r="U55" s="10">
        <f>SUM(J55:T55)</f>
        <v>0</v>
      </c>
      <c r="V55" s="51"/>
      <c r="W55" s="25"/>
      <c r="X55" s="51"/>
      <c r="Y55" s="25"/>
      <c r="Z55" s="51"/>
      <c r="AA55" s="25"/>
      <c r="AB55" s="51"/>
      <c r="AC55" s="25"/>
      <c r="AD55" s="51"/>
      <c r="AE55" s="25"/>
      <c r="AF55" s="10">
        <f>SUM(W55:AE55)</f>
        <v>0</v>
      </c>
      <c r="AG55" s="51"/>
      <c r="AH55" s="25"/>
      <c r="AI55" s="51"/>
      <c r="AJ55" s="25"/>
      <c r="AK55" s="51"/>
      <c r="AL55" s="25"/>
      <c r="AM55" s="51"/>
      <c r="AN55" s="25"/>
      <c r="AO55" s="51"/>
      <c r="AP55" s="25"/>
      <c r="AQ55" s="10">
        <f>SUM(AH55:AP55)</f>
        <v>0</v>
      </c>
      <c r="AR55" s="51"/>
      <c r="AS55" s="25"/>
      <c r="AT55" s="52" t="s">
        <v>49</v>
      </c>
      <c r="AU55" s="25">
        <v>31</v>
      </c>
      <c r="AV55" s="51"/>
      <c r="AW55" s="25"/>
      <c r="AX55" s="51"/>
      <c r="AY55" s="25"/>
      <c r="AZ55" s="51"/>
      <c r="BA55" s="25"/>
      <c r="BB55" s="51"/>
      <c r="BC55" s="25"/>
      <c r="BD55" s="10">
        <f>SUM(AS55:BC55)</f>
        <v>31</v>
      </c>
      <c r="BE55" s="52" t="s">
        <v>49</v>
      </c>
      <c r="BF55" s="25">
        <v>12</v>
      </c>
      <c r="BG55" s="51"/>
      <c r="BH55" s="25"/>
      <c r="BI55" s="51"/>
      <c r="BJ55" s="25"/>
      <c r="BK55" s="51"/>
      <c r="BL55" s="25"/>
      <c r="BM55" s="51"/>
      <c r="BN55" s="25"/>
      <c r="BO55" s="51"/>
      <c r="BP55" s="25"/>
      <c r="BQ55" s="10">
        <f>SUM(BF55:BP55)</f>
        <v>12</v>
      </c>
      <c r="BR55" s="51"/>
      <c r="BS55" s="25"/>
      <c r="BT55" s="52" t="s">
        <v>46</v>
      </c>
      <c r="BU55" s="25">
        <v>14</v>
      </c>
      <c r="BV55" s="51"/>
      <c r="BW55" s="25"/>
      <c r="BX55" s="51"/>
      <c r="BY55" s="25"/>
      <c r="BZ55" s="51"/>
      <c r="CA55" s="25"/>
      <c r="CB55" s="52" t="s">
        <v>38</v>
      </c>
      <c r="CC55" s="25">
        <v>22</v>
      </c>
      <c r="CD55" s="10">
        <f>SUM(BS55:CC55)</f>
        <v>36</v>
      </c>
      <c r="CE55" s="51"/>
      <c r="CF55" s="25"/>
      <c r="CG55" s="51"/>
      <c r="CH55" s="25"/>
      <c r="CI55" s="51"/>
      <c r="CJ55" s="25"/>
      <c r="CK55" s="51"/>
      <c r="CL55" s="25"/>
      <c r="CM55" s="51"/>
      <c r="CN55" s="25"/>
      <c r="CO55" s="51"/>
      <c r="CP55" s="25"/>
      <c r="CQ55" s="10">
        <f>SUM(CF55:CP55)</f>
        <v>0</v>
      </c>
      <c r="CR55" s="52" t="s">
        <v>41</v>
      </c>
      <c r="CS55" s="25">
        <v>14</v>
      </c>
      <c r="CT55" s="51"/>
      <c r="CU55" s="25"/>
      <c r="CV55" s="51"/>
      <c r="CW55" s="25"/>
      <c r="CX55" s="51"/>
      <c r="CY55" s="25"/>
      <c r="CZ55" s="10">
        <f>SUM(CS55:CY55)</f>
        <v>14</v>
      </c>
      <c r="DA55" s="52" t="s">
        <v>41</v>
      </c>
      <c r="DB55" s="25">
        <v>11</v>
      </c>
      <c r="DC55" s="10">
        <f>SUM(DB55:DB55)</f>
        <v>11</v>
      </c>
      <c r="DD55" s="1">
        <f>+$U$55+$AF$55+$AQ$55+$BD$55+$BQ$55+$CD$55+$CQ$55+$CZ$55+$DC$55</f>
        <v>104</v>
      </c>
    </row>
    <row r="56" spans="1:108" ht="17.45" customHeight="1">
      <c r="A56" s="22"/>
      <c r="B56" s="22"/>
      <c r="C56" s="22"/>
      <c r="D56" s="22"/>
      <c r="E56" s="22"/>
      <c r="F56" s="22" t="s">
        <v>27</v>
      </c>
      <c r="G56" s="26" t="s">
        <v>127</v>
      </c>
      <c r="H56" s="26" t="s">
        <v>128</v>
      </c>
      <c r="I56" s="51"/>
      <c r="J56" s="25"/>
      <c r="K56" s="51"/>
      <c r="L56" s="25"/>
      <c r="M56" s="51"/>
      <c r="N56" s="25"/>
      <c r="O56" s="51"/>
      <c r="P56" s="25"/>
      <c r="Q56" s="51"/>
      <c r="R56" s="25"/>
      <c r="S56" s="51"/>
      <c r="T56" s="25"/>
      <c r="U56" s="10">
        <f>SUM(J56:T56)</f>
        <v>0</v>
      </c>
      <c r="V56" s="51"/>
      <c r="W56" s="25"/>
      <c r="X56" s="51"/>
      <c r="Y56" s="25"/>
      <c r="Z56" s="51"/>
      <c r="AA56" s="25"/>
      <c r="AB56" s="51"/>
      <c r="AC56" s="25"/>
      <c r="AD56" s="51"/>
      <c r="AE56" s="25"/>
      <c r="AF56" s="10">
        <f>SUM(W56:AE56)</f>
        <v>0</v>
      </c>
      <c r="AG56" s="51"/>
      <c r="AH56" s="25"/>
      <c r="AI56" s="51"/>
      <c r="AJ56" s="25"/>
      <c r="AK56" s="51"/>
      <c r="AL56" s="25"/>
      <c r="AM56" s="51"/>
      <c r="AN56" s="25"/>
      <c r="AO56" s="51"/>
      <c r="AP56" s="25"/>
      <c r="AQ56" s="10">
        <f>SUM(AH56:AP56)</f>
        <v>0</v>
      </c>
      <c r="AR56" s="51"/>
      <c r="AS56" s="25"/>
      <c r="AT56" s="51"/>
      <c r="AU56" s="25"/>
      <c r="AV56" s="51"/>
      <c r="AW56" s="25"/>
      <c r="AX56" s="51"/>
      <c r="AY56" s="25"/>
      <c r="AZ56" s="51"/>
      <c r="BA56" s="25"/>
      <c r="BB56" s="51"/>
      <c r="BC56" s="25"/>
      <c r="BD56" s="10">
        <f>SUM(AS56:BC56)</f>
        <v>0</v>
      </c>
      <c r="BE56" s="51"/>
      <c r="BF56" s="25"/>
      <c r="BG56" s="51"/>
      <c r="BH56" s="25"/>
      <c r="BI56" s="51"/>
      <c r="BJ56" s="25"/>
      <c r="BK56" s="51"/>
      <c r="BL56" s="25"/>
      <c r="BM56" s="51"/>
      <c r="BN56" s="25"/>
      <c r="BO56" s="51"/>
      <c r="BP56" s="25"/>
      <c r="BQ56" s="10">
        <f>SUM(BF56:BP56)</f>
        <v>0</v>
      </c>
      <c r="BR56" s="51"/>
      <c r="BS56" s="25"/>
      <c r="BT56" s="52" t="s">
        <v>49</v>
      </c>
      <c r="BU56" s="25">
        <v>1</v>
      </c>
      <c r="BV56" s="51"/>
      <c r="BW56" s="25"/>
      <c r="BX56" s="51"/>
      <c r="BY56" s="25"/>
      <c r="BZ56" s="51"/>
      <c r="CA56" s="25"/>
      <c r="CB56" s="52" t="s">
        <v>46</v>
      </c>
      <c r="CC56" s="25">
        <v>4</v>
      </c>
      <c r="CD56" s="10">
        <f>SUM(BS56:CC56)</f>
        <v>5</v>
      </c>
      <c r="CE56" s="51"/>
      <c r="CF56" s="25"/>
      <c r="CG56" s="51"/>
      <c r="CH56" s="25"/>
      <c r="CI56" s="51"/>
      <c r="CJ56" s="25"/>
      <c r="CK56" s="51"/>
      <c r="CL56" s="25"/>
      <c r="CM56" s="51"/>
      <c r="CN56" s="25"/>
      <c r="CO56" s="51"/>
      <c r="CP56" s="25"/>
      <c r="CQ56" s="10">
        <f>SUM(CF56:CP56)</f>
        <v>0</v>
      </c>
      <c r="CR56" s="52" t="s">
        <v>38</v>
      </c>
      <c r="CS56" s="25">
        <v>4</v>
      </c>
      <c r="CT56" s="51"/>
      <c r="CU56" s="25"/>
      <c r="CV56" s="51"/>
      <c r="CW56" s="25"/>
      <c r="CX56" s="51"/>
      <c r="CY56" s="25"/>
      <c r="CZ56" s="10">
        <f>SUM(CS56:CY56)</f>
        <v>4</v>
      </c>
      <c r="DA56" s="52" t="s">
        <v>38</v>
      </c>
      <c r="DB56" s="25">
        <v>3</v>
      </c>
      <c r="DC56" s="10">
        <f>SUM(DB56:DB56)</f>
        <v>3</v>
      </c>
      <c r="DD56" s="1">
        <f>+$U$56+$AF$56+$AQ$56+$BD$56+$BQ$56+$CD$56+$CQ$56+$CZ$56+$DC$56</f>
        <v>12</v>
      </c>
    </row>
    <row r="57" spans="1:108" ht="17.45" customHeight="1">
      <c r="A57" s="22"/>
      <c r="B57" s="22"/>
      <c r="C57" s="22"/>
      <c r="D57" s="22"/>
      <c r="E57" s="22"/>
      <c r="F57" s="22" t="s">
        <v>27</v>
      </c>
      <c r="G57" s="26" t="s">
        <v>129</v>
      </c>
      <c r="H57" s="26" t="s">
        <v>130</v>
      </c>
      <c r="I57" s="52" t="s">
        <v>38</v>
      </c>
      <c r="J57" s="25">
        <v>71</v>
      </c>
      <c r="K57" s="52" t="s">
        <v>49</v>
      </c>
      <c r="L57" s="25">
        <v>89</v>
      </c>
      <c r="M57" s="52" t="s">
        <v>49</v>
      </c>
      <c r="N57" s="25">
        <v>80</v>
      </c>
      <c r="O57" s="52" t="s">
        <v>46</v>
      </c>
      <c r="P57" s="25">
        <v>66</v>
      </c>
      <c r="Q57" s="51"/>
      <c r="R57" s="25"/>
      <c r="S57" s="51"/>
      <c r="T57" s="25"/>
      <c r="U57" s="10">
        <f>SUM(J57:T57)</f>
        <v>306</v>
      </c>
      <c r="V57" s="52" t="s">
        <v>38</v>
      </c>
      <c r="W57" s="25">
        <v>32</v>
      </c>
      <c r="X57" s="52" t="s">
        <v>49</v>
      </c>
      <c r="Y57" s="25">
        <v>100</v>
      </c>
      <c r="Z57" s="52" t="s">
        <v>46</v>
      </c>
      <c r="AA57" s="25">
        <v>124</v>
      </c>
      <c r="AB57" s="52" t="s">
        <v>46</v>
      </c>
      <c r="AC57" s="25">
        <v>111</v>
      </c>
      <c r="AD57" s="52" t="s">
        <v>46</v>
      </c>
      <c r="AE57" s="25">
        <v>71</v>
      </c>
      <c r="AF57" s="10">
        <f>SUM(W57:AE57)</f>
        <v>438</v>
      </c>
      <c r="AG57" s="52" t="s">
        <v>49</v>
      </c>
      <c r="AH57" s="25">
        <v>90</v>
      </c>
      <c r="AI57" s="51"/>
      <c r="AJ57" s="25"/>
      <c r="AK57" s="51"/>
      <c r="AL57" s="25"/>
      <c r="AM57" s="51"/>
      <c r="AN57" s="25"/>
      <c r="AO57" s="51"/>
      <c r="AP57" s="25"/>
      <c r="AQ57" s="10">
        <f>SUM(AH57:AP57)</f>
        <v>90</v>
      </c>
      <c r="AR57" s="52" t="s">
        <v>46</v>
      </c>
      <c r="AS57" s="25">
        <v>80</v>
      </c>
      <c r="AT57" s="52" t="s">
        <v>54</v>
      </c>
      <c r="AU57" s="25">
        <v>88</v>
      </c>
      <c r="AV57" s="51"/>
      <c r="AW57" s="25"/>
      <c r="AX57" s="51"/>
      <c r="AY57" s="25"/>
      <c r="AZ57" s="51"/>
      <c r="BA57" s="25"/>
      <c r="BB57" s="51"/>
      <c r="BC57" s="25"/>
      <c r="BD57" s="10">
        <f>SUM(AS57:BC57)</f>
        <v>168</v>
      </c>
      <c r="BE57" s="52" t="s">
        <v>54</v>
      </c>
      <c r="BF57" s="25">
        <v>50</v>
      </c>
      <c r="BG57" s="52" t="s">
        <v>46</v>
      </c>
      <c r="BH57" s="25">
        <v>90</v>
      </c>
      <c r="BI57" s="52" t="s">
        <v>46</v>
      </c>
      <c r="BJ57" s="25">
        <v>5</v>
      </c>
      <c r="BK57" s="51"/>
      <c r="BL57" s="25"/>
      <c r="BM57" s="51"/>
      <c r="BN57" s="25"/>
      <c r="BO57" s="52" t="s">
        <v>46</v>
      </c>
      <c r="BP57" s="25">
        <v>71</v>
      </c>
      <c r="BQ57" s="10">
        <f>SUM(BF57:BP57)</f>
        <v>216</v>
      </c>
      <c r="BR57" s="52" t="s">
        <v>49</v>
      </c>
      <c r="BS57" s="25">
        <v>48</v>
      </c>
      <c r="BT57" s="52" t="s">
        <v>54</v>
      </c>
      <c r="BU57" s="25">
        <v>46</v>
      </c>
      <c r="BV57" s="52" t="s">
        <v>49</v>
      </c>
      <c r="BW57" s="25">
        <v>50</v>
      </c>
      <c r="BX57" s="52" t="s">
        <v>49</v>
      </c>
      <c r="BY57" s="25">
        <v>30</v>
      </c>
      <c r="BZ57" s="51"/>
      <c r="CA57" s="25"/>
      <c r="CB57" s="51"/>
      <c r="CC57" s="25"/>
      <c r="CD57" s="10">
        <f>SUM(BS57:CC57)</f>
        <v>174</v>
      </c>
      <c r="CE57" s="52" t="s">
        <v>37</v>
      </c>
      <c r="CF57" s="25">
        <v>201</v>
      </c>
      <c r="CG57" s="51"/>
      <c r="CH57" s="25"/>
      <c r="CI57" s="51"/>
      <c r="CJ57" s="25"/>
      <c r="CK57" s="51"/>
      <c r="CL57" s="25"/>
      <c r="CM57" s="51"/>
      <c r="CN57" s="25"/>
      <c r="CO57" s="51"/>
      <c r="CP57" s="25"/>
      <c r="CQ57" s="10">
        <f>SUM(CF57:CP57)</f>
        <v>201</v>
      </c>
      <c r="CR57" s="52" t="s">
        <v>46</v>
      </c>
      <c r="CS57" s="25">
        <v>73</v>
      </c>
      <c r="CT57" s="52" t="s">
        <v>46</v>
      </c>
      <c r="CU57" s="25">
        <v>101</v>
      </c>
      <c r="CV57" s="51"/>
      <c r="CW57" s="25"/>
      <c r="CX57" s="51"/>
      <c r="CY57" s="25"/>
      <c r="CZ57" s="10">
        <f>SUM(CS57:CY57)</f>
        <v>174</v>
      </c>
      <c r="DA57" s="52" t="s">
        <v>46</v>
      </c>
      <c r="DB57" s="25">
        <v>69</v>
      </c>
      <c r="DC57" s="10">
        <f>SUM(DB57:DB57)</f>
        <v>69</v>
      </c>
      <c r="DD57" s="1">
        <f>+$U$57+$AF$57+$AQ$57+$BD$57+$BQ$57+$CD$57+$CQ$57+$CZ$57+$DC$57</f>
        <v>1836</v>
      </c>
    </row>
    <row r="58" spans="1:108" ht="17.45" customHeight="1">
      <c r="A58" s="22"/>
      <c r="B58" s="22"/>
      <c r="C58" s="22"/>
      <c r="D58" s="22"/>
      <c r="E58" s="22"/>
      <c r="F58" s="22"/>
      <c r="G58" s="55" t="s">
        <v>131</v>
      </c>
      <c r="H58" s="26" t="s">
        <v>132</v>
      </c>
      <c r="I58" s="51"/>
      <c r="J58" s="25"/>
      <c r="K58" s="52" t="s">
        <v>46</v>
      </c>
      <c r="L58" s="25">
        <v>39</v>
      </c>
      <c r="M58" s="52" t="s">
        <v>46</v>
      </c>
      <c r="N58" s="25">
        <v>67</v>
      </c>
      <c r="O58" s="51"/>
      <c r="P58" s="25"/>
      <c r="Q58" s="52" t="s">
        <v>38</v>
      </c>
      <c r="R58" s="25">
        <v>35</v>
      </c>
      <c r="S58" s="52" t="s">
        <v>46</v>
      </c>
      <c r="T58" s="25">
        <v>142</v>
      </c>
      <c r="U58" s="10">
        <f>SUM(J58:T58)</f>
        <v>283</v>
      </c>
      <c r="V58" s="51"/>
      <c r="W58" s="25"/>
      <c r="X58" s="52" t="s">
        <v>46</v>
      </c>
      <c r="Y58" s="25">
        <v>15</v>
      </c>
      <c r="Z58" s="52" t="s">
        <v>38</v>
      </c>
      <c r="AA58" s="25">
        <v>36</v>
      </c>
      <c r="AB58" s="52" t="s">
        <v>38</v>
      </c>
      <c r="AC58" s="25">
        <v>47</v>
      </c>
      <c r="AD58" s="52" t="s">
        <v>38</v>
      </c>
      <c r="AE58" s="25">
        <v>91</v>
      </c>
      <c r="AF58" s="10">
        <f>SUM(W58:AE58)</f>
        <v>189</v>
      </c>
      <c r="AG58" s="52" t="s">
        <v>46</v>
      </c>
      <c r="AH58" s="25">
        <v>40</v>
      </c>
      <c r="AI58" s="52" t="s">
        <v>46</v>
      </c>
      <c r="AJ58" s="25">
        <v>121</v>
      </c>
      <c r="AK58" s="52" t="s">
        <v>46</v>
      </c>
      <c r="AL58" s="25">
        <v>113</v>
      </c>
      <c r="AM58" s="52" t="s">
        <v>46</v>
      </c>
      <c r="AN58" s="25">
        <v>45</v>
      </c>
      <c r="AO58" s="52" t="s">
        <v>46</v>
      </c>
      <c r="AP58" s="25">
        <v>124</v>
      </c>
      <c r="AQ58" s="10">
        <f>SUM(AH58:AP58)</f>
        <v>443</v>
      </c>
      <c r="AR58" s="51"/>
      <c r="AS58" s="25"/>
      <c r="AT58" s="52" t="s">
        <v>46</v>
      </c>
      <c r="AU58" s="25">
        <v>37</v>
      </c>
      <c r="AV58" s="52" t="s">
        <v>38</v>
      </c>
      <c r="AW58" s="25">
        <v>134</v>
      </c>
      <c r="AX58" s="52" t="s">
        <v>38</v>
      </c>
      <c r="AY58" s="25">
        <v>82</v>
      </c>
      <c r="AZ58" s="52" t="s">
        <v>46</v>
      </c>
      <c r="BA58" s="25">
        <v>161</v>
      </c>
      <c r="BB58" s="51"/>
      <c r="BC58" s="25"/>
      <c r="BD58" s="10">
        <f>SUM(AS58:BC58)</f>
        <v>414</v>
      </c>
      <c r="BE58" s="51"/>
      <c r="BF58" s="25"/>
      <c r="BG58" s="51"/>
      <c r="BH58" s="25"/>
      <c r="BI58" s="52" t="s">
        <v>38</v>
      </c>
      <c r="BJ58" s="25">
        <v>86</v>
      </c>
      <c r="BK58" s="52" t="s">
        <v>38</v>
      </c>
      <c r="BL58" s="25">
        <v>100</v>
      </c>
      <c r="BM58" s="52" t="s">
        <v>38</v>
      </c>
      <c r="BN58" s="25">
        <v>75</v>
      </c>
      <c r="BO58" s="52" t="s">
        <v>38</v>
      </c>
      <c r="BP58" s="25">
        <v>50</v>
      </c>
      <c r="BQ58" s="10">
        <f>SUM(BF58:BP58)</f>
        <v>311</v>
      </c>
      <c r="BR58" s="52" t="s">
        <v>46</v>
      </c>
      <c r="BS58" s="25">
        <v>80</v>
      </c>
      <c r="BT58" s="52" t="s">
        <v>38</v>
      </c>
      <c r="BU58" s="25">
        <v>80</v>
      </c>
      <c r="BV58" s="52" t="s">
        <v>38</v>
      </c>
      <c r="BW58" s="25">
        <v>7</v>
      </c>
      <c r="BX58" s="52" t="s">
        <v>46</v>
      </c>
      <c r="BY58" s="25">
        <v>103</v>
      </c>
      <c r="BZ58" s="52" t="s">
        <v>38</v>
      </c>
      <c r="CA58" s="25">
        <v>69</v>
      </c>
      <c r="CB58" s="52" t="s">
        <v>37</v>
      </c>
      <c r="CC58" s="25">
        <v>89</v>
      </c>
      <c r="CD58" s="10">
        <f>SUM(BS58:CC58)</f>
        <v>428</v>
      </c>
      <c r="CE58" s="52" t="s">
        <v>41</v>
      </c>
      <c r="CF58" s="25">
        <v>51</v>
      </c>
      <c r="CG58" s="52" t="s">
        <v>37</v>
      </c>
      <c r="CH58" s="25">
        <v>285</v>
      </c>
      <c r="CI58" s="52" t="s">
        <v>38</v>
      </c>
      <c r="CJ58" s="25">
        <v>56</v>
      </c>
      <c r="CK58" s="51"/>
      <c r="CL58" s="25"/>
      <c r="CM58" s="51"/>
      <c r="CN58" s="25"/>
      <c r="CO58" s="51"/>
      <c r="CP58" s="25"/>
      <c r="CQ58" s="10">
        <f>SUM(CF58:CP58)</f>
        <v>392</v>
      </c>
      <c r="CR58" s="51"/>
      <c r="CS58" s="25"/>
      <c r="CT58" s="52" t="s">
        <v>38</v>
      </c>
      <c r="CU58" s="25">
        <v>184</v>
      </c>
      <c r="CV58" s="51"/>
      <c r="CW58" s="25"/>
      <c r="CX58" s="51"/>
      <c r="CY58" s="25"/>
      <c r="CZ58" s="10">
        <f>SUM(CS58:CY58)</f>
        <v>184</v>
      </c>
      <c r="DA58" s="51"/>
      <c r="DB58" s="25"/>
      <c r="DC58" s="10">
        <f>SUM(DB58:DB58)</f>
        <v>0</v>
      </c>
      <c r="DD58" s="1">
        <f>+$U$58+$AF$58+$AQ$58+$BD$58+$BQ$58+$CD$58+$CQ$58+$CZ$58+$DC$58</f>
        <v>2644</v>
      </c>
    </row>
    <row r="59" spans="1:108" ht="17.45" customHeight="1">
      <c r="A59" s="22"/>
      <c r="B59" s="22"/>
      <c r="C59" s="22"/>
      <c r="D59" s="22"/>
      <c r="E59" s="22"/>
      <c r="F59" s="22"/>
      <c r="G59" s="55" t="s">
        <v>131</v>
      </c>
      <c r="H59" s="26" t="s">
        <v>132</v>
      </c>
      <c r="I59" s="51"/>
      <c r="J59" s="25"/>
      <c r="K59" s="51"/>
      <c r="L59" s="25"/>
      <c r="M59" s="51"/>
      <c r="N59" s="25"/>
      <c r="O59" s="51"/>
      <c r="P59" s="25"/>
      <c r="Q59" s="51"/>
      <c r="R59" s="25"/>
      <c r="S59" s="51"/>
      <c r="T59" s="25"/>
      <c r="U59" s="10">
        <f>SUM(J59:T59)</f>
        <v>0</v>
      </c>
      <c r="V59" s="51"/>
      <c r="W59" s="25"/>
      <c r="X59" s="51"/>
      <c r="Y59" s="25"/>
      <c r="Z59" s="51"/>
      <c r="AA59" s="25"/>
      <c r="AB59" s="51"/>
      <c r="AC59" s="25"/>
      <c r="AD59" s="51"/>
      <c r="AE59" s="25"/>
      <c r="AF59" s="10">
        <f>SUM(W59:AE59)</f>
        <v>0</v>
      </c>
      <c r="AG59" s="51"/>
      <c r="AH59" s="25"/>
      <c r="AI59" s="51"/>
      <c r="AJ59" s="25"/>
      <c r="AK59" s="51"/>
      <c r="AL59" s="25"/>
      <c r="AM59" s="51"/>
      <c r="AN59" s="25"/>
      <c r="AO59" s="51"/>
      <c r="AP59" s="25"/>
      <c r="AQ59" s="10">
        <f>SUM(AH59:AP59)</f>
        <v>0</v>
      </c>
      <c r="AR59" s="51"/>
      <c r="AS59" s="25"/>
      <c r="AT59" s="51"/>
      <c r="AU59" s="25"/>
      <c r="AV59" s="51"/>
      <c r="AW59" s="25"/>
      <c r="AX59" s="51"/>
      <c r="AY59" s="25"/>
      <c r="AZ59" s="51"/>
      <c r="BA59" s="25"/>
      <c r="BB59" s="51"/>
      <c r="BC59" s="25"/>
      <c r="BD59" s="10">
        <f>SUM(AS59:BC59)</f>
        <v>0</v>
      </c>
      <c r="BE59" s="51"/>
      <c r="BF59" s="25"/>
      <c r="BG59" s="51"/>
      <c r="BH59" s="25"/>
      <c r="BI59" s="51"/>
      <c r="BJ59" s="25"/>
      <c r="BK59" s="51"/>
      <c r="BL59" s="25"/>
      <c r="BM59" s="51"/>
      <c r="BN59" s="25"/>
      <c r="BO59" s="51"/>
      <c r="BP59" s="25"/>
      <c r="BQ59" s="10">
        <f>SUM(BF59:BP59)</f>
        <v>0</v>
      </c>
      <c r="BR59" s="51"/>
      <c r="BS59" s="25"/>
      <c r="BT59" s="51"/>
      <c r="BU59" s="25"/>
      <c r="BV59" s="51"/>
      <c r="BW59" s="25"/>
      <c r="BX59" s="51"/>
      <c r="BY59" s="25"/>
      <c r="BZ59" s="52" t="s">
        <v>54</v>
      </c>
      <c r="CA59" s="25">
        <v>5</v>
      </c>
      <c r="CB59" s="51"/>
      <c r="CC59" s="25"/>
      <c r="CD59" s="10">
        <f>SUM(BS59:CC59)</f>
        <v>5</v>
      </c>
      <c r="CE59" s="51"/>
      <c r="CF59" s="25"/>
      <c r="CG59" s="51"/>
      <c r="CH59" s="25"/>
      <c r="CI59" s="51"/>
      <c r="CJ59" s="25"/>
      <c r="CK59" s="51"/>
      <c r="CL59" s="25"/>
      <c r="CM59" s="51"/>
      <c r="CN59" s="25"/>
      <c r="CO59" s="51"/>
      <c r="CP59" s="25"/>
      <c r="CQ59" s="10">
        <f>SUM(CF59:CP59)</f>
        <v>0</v>
      </c>
      <c r="CR59" s="51"/>
      <c r="CS59" s="25"/>
      <c r="CT59" s="51"/>
      <c r="CU59" s="25"/>
      <c r="CV59" s="51"/>
      <c r="CW59" s="25"/>
      <c r="CX59" s="51"/>
      <c r="CY59" s="25"/>
      <c r="CZ59" s="10">
        <f>SUM(CS59:CY59)</f>
        <v>0</v>
      </c>
      <c r="DA59" s="51"/>
      <c r="DB59" s="25"/>
      <c r="DC59" s="10">
        <f>SUM(DB59:DB59)</f>
        <v>0</v>
      </c>
      <c r="DD59" s="1">
        <f>+$U$59+$AF$59+$AQ$59+$BD$59+$BQ$59+$CD$59+$CQ$59+$CZ$59+$DC$59</f>
        <v>5</v>
      </c>
    </row>
    <row r="60" spans="1:108" ht="17.45" customHeight="1">
      <c r="A60" s="22"/>
      <c r="B60" s="22"/>
      <c r="C60" s="22"/>
      <c r="D60" s="22"/>
      <c r="E60" s="22"/>
      <c r="F60" s="22" t="s">
        <v>27</v>
      </c>
      <c r="G60" s="26" t="s">
        <v>133</v>
      </c>
      <c r="H60" s="26" t="s">
        <v>134</v>
      </c>
      <c r="I60" s="51"/>
      <c r="J60" s="25"/>
      <c r="K60" s="51"/>
      <c r="L60" s="25"/>
      <c r="M60" s="51"/>
      <c r="N60" s="25"/>
      <c r="O60" s="52" t="s">
        <v>49</v>
      </c>
      <c r="P60" s="25">
        <v>80</v>
      </c>
      <c r="Q60" s="52" t="s">
        <v>46</v>
      </c>
      <c r="R60" s="25">
        <v>60</v>
      </c>
      <c r="S60" s="51"/>
      <c r="T60" s="25"/>
      <c r="U60" s="10">
        <f>SUM(J60:T60)</f>
        <v>140</v>
      </c>
      <c r="V60" s="52" t="s">
        <v>46</v>
      </c>
      <c r="W60" s="25">
        <v>50</v>
      </c>
      <c r="X60" s="52" t="s">
        <v>54</v>
      </c>
      <c r="Y60" s="25">
        <v>50</v>
      </c>
      <c r="Z60" s="51"/>
      <c r="AA60" s="25"/>
      <c r="AB60" s="51"/>
      <c r="AC60" s="25"/>
      <c r="AD60" s="51"/>
      <c r="AE60" s="25"/>
      <c r="AF60" s="10">
        <f>SUM(W60:AE60)</f>
        <v>100</v>
      </c>
      <c r="AG60" s="51"/>
      <c r="AH60" s="25"/>
      <c r="AI60" s="51"/>
      <c r="AJ60" s="25"/>
      <c r="AK60" s="51"/>
      <c r="AL60" s="25"/>
      <c r="AM60" s="51"/>
      <c r="AN60" s="25"/>
      <c r="AO60" s="51"/>
      <c r="AP60" s="25"/>
      <c r="AQ60" s="10">
        <f>SUM(AH60:AP60)</f>
        <v>0</v>
      </c>
      <c r="AR60" s="51"/>
      <c r="AS60" s="25"/>
      <c r="AT60" s="51"/>
      <c r="AU60" s="25"/>
      <c r="AV60" s="52" t="s">
        <v>49</v>
      </c>
      <c r="AW60" s="25">
        <v>12</v>
      </c>
      <c r="AX60" s="52" t="s">
        <v>46</v>
      </c>
      <c r="AY60" s="25">
        <v>79</v>
      </c>
      <c r="AZ60" s="51"/>
      <c r="BA60" s="25"/>
      <c r="BB60" s="52" t="s">
        <v>38</v>
      </c>
      <c r="BC60" s="25">
        <v>81</v>
      </c>
      <c r="BD60" s="10">
        <f>SUM(AS60:BC60)</f>
        <v>172</v>
      </c>
      <c r="BE60" s="52" t="s">
        <v>85</v>
      </c>
      <c r="BF60" s="25">
        <v>50</v>
      </c>
      <c r="BG60" s="52" t="s">
        <v>49</v>
      </c>
      <c r="BH60" s="25">
        <v>50</v>
      </c>
      <c r="BI60" s="52" t="s">
        <v>49</v>
      </c>
      <c r="BJ60" s="25">
        <v>50</v>
      </c>
      <c r="BK60" s="52" t="s">
        <v>46</v>
      </c>
      <c r="BL60" s="25">
        <v>25</v>
      </c>
      <c r="BM60" s="51"/>
      <c r="BN60" s="25"/>
      <c r="BO60" s="51"/>
      <c r="BP60" s="25"/>
      <c r="BQ60" s="10">
        <f>SUM(BF60:BP60)</f>
        <v>175</v>
      </c>
      <c r="BR60" s="52" t="s">
        <v>54</v>
      </c>
      <c r="BS60" s="25">
        <v>9</v>
      </c>
      <c r="BT60" s="51"/>
      <c r="BU60" s="25"/>
      <c r="BV60" s="51"/>
      <c r="BW60" s="25"/>
      <c r="BX60" s="51"/>
      <c r="BY60" s="25"/>
      <c r="BZ60" s="51"/>
      <c r="CA60" s="25"/>
      <c r="CB60" s="51"/>
      <c r="CC60" s="25"/>
      <c r="CD60" s="10">
        <f>SUM(BS60:CC60)</f>
        <v>9</v>
      </c>
      <c r="CE60" s="51"/>
      <c r="CF60" s="25"/>
      <c r="CG60" s="51"/>
      <c r="CH60" s="25"/>
      <c r="CI60" s="51"/>
      <c r="CJ60" s="25"/>
      <c r="CK60" s="51"/>
      <c r="CL60" s="25"/>
      <c r="CM60" s="51"/>
      <c r="CN60" s="25"/>
      <c r="CO60" s="51"/>
      <c r="CP60" s="25"/>
      <c r="CQ60" s="10">
        <f>SUM(CF60:CP60)</f>
        <v>0</v>
      </c>
      <c r="CR60" s="51"/>
      <c r="CS60" s="25"/>
      <c r="CT60" s="52" t="s">
        <v>49</v>
      </c>
      <c r="CU60" s="25">
        <v>35</v>
      </c>
      <c r="CV60" s="52" t="s">
        <v>41</v>
      </c>
      <c r="CW60" s="25">
        <v>16</v>
      </c>
      <c r="CX60" s="51"/>
      <c r="CY60" s="25"/>
      <c r="CZ60" s="10">
        <f>SUM(CS60:CY60)</f>
        <v>51</v>
      </c>
      <c r="DA60" s="51"/>
      <c r="DB60" s="25"/>
      <c r="DC60" s="10">
        <f>SUM(DB60:DB60)</f>
        <v>0</v>
      </c>
      <c r="DD60" s="1">
        <f>+$U$60+$AF$60+$AQ$60+$BD$60+$BQ$60+$CD$60+$CQ$60+$CZ$60+$DC$60</f>
        <v>647</v>
      </c>
    </row>
    <row r="61" spans="1:108" ht="17.45" customHeight="1">
      <c r="A61" s="22"/>
      <c r="B61" s="22"/>
      <c r="C61" s="22"/>
      <c r="D61" s="22"/>
      <c r="E61" s="22"/>
      <c r="F61" s="22"/>
      <c r="G61" s="55" t="s">
        <v>86</v>
      </c>
      <c r="H61" s="26" t="s">
        <v>87</v>
      </c>
      <c r="I61" s="51"/>
      <c r="J61" s="25"/>
      <c r="K61" s="51"/>
      <c r="L61" s="25"/>
      <c r="M61" s="51"/>
      <c r="N61" s="25"/>
      <c r="O61" s="52" t="s">
        <v>85</v>
      </c>
      <c r="P61" s="25">
        <v>36</v>
      </c>
      <c r="Q61" s="52" t="s">
        <v>37</v>
      </c>
      <c r="R61" s="25">
        <v>84</v>
      </c>
      <c r="S61" s="51"/>
      <c r="T61" s="25"/>
      <c r="U61" s="10">
        <f>SUM(J61:T61)</f>
        <v>120</v>
      </c>
      <c r="V61" s="51"/>
      <c r="W61" s="25"/>
      <c r="X61" s="52" t="s">
        <v>94</v>
      </c>
      <c r="Y61" s="25">
        <v>13</v>
      </c>
      <c r="Z61" s="51"/>
      <c r="AA61" s="25"/>
      <c r="AB61" s="51"/>
      <c r="AC61" s="25"/>
      <c r="AD61" s="52" t="s">
        <v>54</v>
      </c>
      <c r="AE61" s="25">
        <v>36</v>
      </c>
      <c r="AF61" s="10">
        <f>SUM(W61:AE61)</f>
        <v>49</v>
      </c>
      <c r="AG61" s="52" t="s">
        <v>37</v>
      </c>
      <c r="AH61" s="25">
        <v>10</v>
      </c>
      <c r="AI61" s="52" t="s">
        <v>37</v>
      </c>
      <c r="AJ61" s="25">
        <v>24</v>
      </c>
      <c r="AK61" s="51"/>
      <c r="AL61" s="25"/>
      <c r="AM61" s="51"/>
      <c r="AN61" s="25"/>
      <c r="AO61" s="51"/>
      <c r="AP61" s="25"/>
      <c r="AQ61" s="10">
        <f>SUM(AH61:AP61)</f>
        <v>34</v>
      </c>
      <c r="AR61" s="51"/>
      <c r="AS61" s="25"/>
      <c r="AT61" s="51"/>
      <c r="AU61" s="25"/>
      <c r="AV61" s="51"/>
      <c r="AW61" s="25"/>
      <c r="AX61" s="51"/>
      <c r="AY61" s="25"/>
      <c r="AZ61" s="51"/>
      <c r="BA61" s="25"/>
      <c r="BB61" s="52" t="s">
        <v>49</v>
      </c>
      <c r="BC61" s="25">
        <v>36</v>
      </c>
      <c r="BD61" s="10">
        <f>SUM(AS61:BC61)</f>
        <v>36</v>
      </c>
      <c r="BE61" s="52" t="s">
        <v>37</v>
      </c>
      <c r="BF61" s="25">
        <v>29</v>
      </c>
      <c r="BG61" s="52" t="s">
        <v>37</v>
      </c>
      <c r="BH61" s="25">
        <v>74</v>
      </c>
      <c r="BI61" s="51"/>
      <c r="BJ61" s="25"/>
      <c r="BK61" s="52" t="s">
        <v>54</v>
      </c>
      <c r="BL61" s="25">
        <v>36</v>
      </c>
      <c r="BM61" s="52" t="s">
        <v>37</v>
      </c>
      <c r="BN61" s="25">
        <v>84</v>
      </c>
      <c r="BO61" s="52" t="s">
        <v>37</v>
      </c>
      <c r="BP61" s="25">
        <v>90</v>
      </c>
      <c r="BQ61" s="10">
        <f>SUM(BF61:BP61)</f>
        <v>313</v>
      </c>
      <c r="BR61" s="51"/>
      <c r="BS61" s="25"/>
      <c r="BT61" s="51"/>
      <c r="BU61" s="25"/>
      <c r="BV61" s="51"/>
      <c r="BW61" s="25"/>
      <c r="BX61" s="51"/>
      <c r="BY61" s="25"/>
      <c r="BZ61" s="51"/>
      <c r="CA61" s="25"/>
      <c r="CB61" s="51"/>
      <c r="CC61" s="25"/>
      <c r="CD61" s="10">
        <f>SUM(BS61:CC61)</f>
        <v>0</v>
      </c>
      <c r="CE61" s="51"/>
      <c r="CF61" s="25"/>
      <c r="CG61" s="51"/>
      <c r="CH61" s="25"/>
      <c r="CI61" s="51"/>
      <c r="CJ61" s="25"/>
      <c r="CK61" s="51"/>
      <c r="CL61" s="25"/>
      <c r="CM61" s="51"/>
      <c r="CN61" s="25"/>
      <c r="CO61" s="51"/>
      <c r="CP61" s="25"/>
      <c r="CQ61" s="10">
        <f>SUM(CF61:CP61)</f>
        <v>0</v>
      </c>
      <c r="CR61" s="51"/>
      <c r="CS61" s="25"/>
      <c r="CT61" s="51"/>
      <c r="CU61" s="25"/>
      <c r="CV61" s="51"/>
      <c r="CW61" s="25"/>
      <c r="CX61" s="51"/>
      <c r="CY61" s="25"/>
      <c r="CZ61" s="10">
        <f>SUM(CS61:CY61)</f>
        <v>0</v>
      </c>
      <c r="DA61" s="51"/>
      <c r="DB61" s="25"/>
      <c r="DC61" s="10">
        <f>SUM(DB61:DB61)</f>
        <v>0</v>
      </c>
      <c r="DD61" s="1">
        <f>+$U$61+$AF$61+$AQ$61+$BD$61+$BQ$61+$CD$61+$CQ$61+$CZ$61+$DC$61</f>
        <v>552</v>
      </c>
    </row>
    <row r="62" spans="1:108" ht="17.45" customHeight="1">
      <c r="A62" s="22"/>
      <c r="B62" s="22"/>
      <c r="C62" s="22"/>
      <c r="D62" s="22"/>
      <c r="E62" s="22"/>
      <c r="F62" s="22"/>
      <c r="G62" s="55" t="s">
        <v>86</v>
      </c>
      <c r="H62" s="26" t="s">
        <v>87</v>
      </c>
      <c r="I62" s="51"/>
      <c r="J62" s="25"/>
      <c r="K62" s="51"/>
      <c r="L62" s="25"/>
      <c r="M62" s="51"/>
      <c r="N62" s="25"/>
      <c r="O62" s="51"/>
      <c r="P62" s="25"/>
      <c r="Q62" s="52" t="s">
        <v>54</v>
      </c>
      <c r="R62" s="25">
        <v>15</v>
      </c>
      <c r="S62" s="51"/>
      <c r="T62" s="25"/>
      <c r="U62" s="10">
        <f>SUM(J62:T62)</f>
        <v>15</v>
      </c>
      <c r="V62" s="51"/>
      <c r="W62" s="25"/>
      <c r="X62" s="51"/>
      <c r="Y62" s="25"/>
      <c r="Z62" s="51"/>
      <c r="AA62" s="25"/>
      <c r="AB62" s="51"/>
      <c r="AC62" s="25"/>
      <c r="AD62" s="51"/>
      <c r="AE62" s="25"/>
      <c r="AF62" s="10">
        <f>SUM(W62:AE62)</f>
        <v>0</v>
      </c>
      <c r="AG62" s="52" t="s">
        <v>85</v>
      </c>
      <c r="AH62" s="25">
        <v>36</v>
      </c>
      <c r="AI62" s="52" t="s">
        <v>54</v>
      </c>
      <c r="AJ62" s="25">
        <v>11</v>
      </c>
      <c r="AK62" s="51"/>
      <c r="AL62" s="25"/>
      <c r="AM62" s="51"/>
      <c r="AN62" s="25"/>
      <c r="AO62" s="51"/>
      <c r="AP62" s="25"/>
      <c r="AQ62" s="10">
        <f>SUM(AH62:AP62)</f>
        <v>47</v>
      </c>
      <c r="AR62" s="51"/>
      <c r="AS62" s="25"/>
      <c r="AT62" s="51"/>
      <c r="AU62" s="25"/>
      <c r="AV62" s="51"/>
      <c r="AW62" s="25"/>
      <c r="AX62" s="51"/>
      <c r="AY62" s="25"/>
      <c r="AZ62" s="51"/>
      <c r="BA62" s="25"/>
      <c r="BB62" s="51"/>
      <c r="BC62" s="25"/>
      <c r="BD62" s="10">
        <f>SUM(AS62:BC62)</f>
        <v>0</v>
      </c>
      <c r="BE62" s="52" t="s">
        <v>135</v>
      </c>
      <c r="BF62" s="25">
        <v>38</v>
      </c>
      <c r="BG62" s="51"/>
      <c r="BH62" s="25"/>
      <c r="BI62" s="51"/>
      <c r="BJ62" s="25"/>
      <c r="BK62" s="51"/>
      <c r="BL62" s="25"/>
      <c r="BM62" s="52" t="s">
        <v>49</v>
      </c>
      <c r="BN62" s="25">
        <v>40</v>
      </c>
      <c r="BO62" s="51"/>
      <c r="BP62" s="25"/>
      <c r="BQ62" s="10">
        <f>SUM(BF62:BP62)</f>
        <v>78</v>
      </c>
      <c r="BR62" s="51"/>
      <c r="BS62" s="25"/>
      <c r="BT62" s="51"/>
      <c r="BU62" s="25"/>
      <c r="BV62" s="51"/>
      <c r="BW62" s="25"/>
      <c r="BX62" s="51"/>
      <c r="BY62" s="25"/>
      <c r="BZ62" s="51"/>
      <c r="CA62" s="25"/>
      <c r="CB62" s="51"/>
      <c r="CC62" s="25"/>
      <c r="CD62" s="10">
        <f>SUM(BS62:CC62)</f>
        <v>0</v>
      </c>
      <c r="CE62" s="51"/>
      <c r="CF62" s="25"/>
      <c r="CG62" s="51"/>
      <c r="CH62" s="25"/>
      <c r="CI62" s="51"/>
      <c r="CJ62" s="25"/>
      <c r="CK62" s="51"/>
      <c r="CL62" s="25"/>
      <c r="CM62" s="51"/>
      <c r="CN62" s="25"/>
      <c r="CO62" s="51"/>
      <c r="CP62" s="25"/>
      <c r="CQ62" s="10">
        <f>SUM(CF62:CP62)</f>
        <v>0</v>
      </c>
      <c r="CR62" s="51"/>
      <c r="CS62" s="25"/>
      <c r="CT62" s="51"/>
      <c r="CU62" s="25"/>
      <c r="CV62" s="51"/>
      <c r="CW62" s="25"/>
      <c r="CX62" s="51"/>
      <c r="CY62" s="25"/>
      <c r="CZ62" s="10">
        <f>SUM(CS62:CY62)</f>
        <v>0</v>
      </c>
      <c r="DA62" s="51"/>
      <c r="DB62" s="25"/>
      <c r="DC62" s="10">
        <f>SUM(DB62:DB62)</f>
        <v>0</v>
      </c>
      <c r="DD62" s="1">
        <f>+$U$62+$AF$62+$AQ$62+$BD$62+$BQ$62+$CD$62+$CQ$62+$CZ$62+$DC$62</f>
        <v>140</v>
      </c>
    </row>
    <row r="63" spans="1:108" ht="17.45" customHeight="1">
      <c r="A63" s="22"/>
      <c r="B63" s="22"/>
      <c r="C63" s="22"/>
      <c r="D63" s="22"/>
      <c r="E63" s="22"/>
      <c r="F63" s="22"/>
      <c r="G63" s="55" t="s">
        <v>97</v>
      </c>
      <c r="H63" s="26" t="s">
        <v>98</v>
      </c>
      <c r="I63" s="52" t="s">
        <v>49</v>
      </c>
      <c r="J63" s="25">
        <v>36</v>
      </c>
      <c r="K63" s="52" t="s">
        <v>37</v>
      </c>
      <c r="L63" s="25">
        <v>92</v>
      </c>
      <c r="M63" s="52" t="s">
        <v>37</v>
      </c>
      <c r="N63" s="25">
        <v>53</v>
      </c>
      <c r="O63" s="52" t="s">
        <v>37</v>
      </c>
      <c r="P63" s="25">
        <v>79</v>
      </c>
      <c r="Q63" s="52" t="s">
        <v>85</v>
      </c>
      <c r="R63" s="25">
        <v>21</v>
      </c>
      <c r="S63" s="52" t="s">
        <v>37</v>
      </c>
      <c r="T63" s="25">
        <v>42</v>
      </c>
      <c r="U63" s="10">
        <f>SUM(J63:T63)</f>
        <v>323</v>
      </c>
      <c r="V63" s="52" t="s">
        <v>54</v>
      </c>
      <c r="W63" s="25">
        <v>26</v>
      </c>
      <c r="X63" s="52" t="s">
        <v>37</v>
      </c>
      <c r="Y63" s="25">
        <v>16</v>
      </c>
      <c r="Z63" s="52" t="s">
        <v>37</v>
      </c>
      <c r="AA63" s="25">
        <v>95</v>
      </c>
      <c r="AB63" s="52" t="s">
        <v>37</v>
      </c>
      <c r="AC63" s="25">
        <v>81</v>
      </c>
      <c r="AD63" s="52" t="s">
        <v>37</v>
      </c>
      <c r="AE63" s="25">
        <v>77</v>
      </c>
      <c r="AF63" s="10">
        <f>SUM(W63:AE63)</f>
        <v>295</v>
      </c>
      <c r="AG63" s="51"/>
      <c r="AH63" s="25"/>
      <c r="AI63" s="52" t="s">
        <v>85</v>
      </c>
      <c r="AJ63" s="25">
        <v>25</v>
      </c>
      <c r="AK63" s="52" t="s">
        <v>37</v>
      </c>
      <c r="AL63" s="25">
        <v>8</v>
      </c>
      <c r="AM63" s="52" t="s">
        <v>37</v>
      </c>
      <c r="AN63" s="25">
        <v>24</v>
      </c>
      <c r="AO63" s="52" t="s">
        <v>37</v>
      </c>
      <c r="AP63" s="25">
        <v>21</v>
      </c>
      <c r="AQ63" s="10">
        <f>SUM(AH63:AP63)</f>
        <v>78</v>
      </c>
      <c r="AR63" s="52" t="s">
        <v>37</v>
      </c>
      <c r="AS63" s="25">
        <v>1</v>
      </c>
      <c r="AT63" s="52" t="s">
        <v>37</v>
      </c>
      <c r="AU63" s="25">
        <v>36</v>
      </c>
      <c r="AV63" s="52" t="s">
        <v>37</v>
      </c>
      <c r="AW63" s="25">
        <v>84</v>
      </c>
      <c r="AX63" s="52" t="s">
        <v>54</v>
      </c>
      <c r="AY63" s="25">
        <v>39</v>
      </c>
      <c r="AZ63" s="52" t="s">
        <v>37</v>
      </c>
      <c r="BA63" s="25">
        <v>43</v>
      </c>
      <c r="BB63" s="52" t="s">
        <v>37</v>
      </c>
      <c r="BC63" s="25">
        <v>80</v>
      </c>
      <c r="BD63" s="10">
        <f>SUM(AS63:BC63)</f>
        <v>283</v>
      </c>
      <c r="BE63" s="52" t="s">
        <v>41</v>
      </c>
      <c r="BF63" s="25">
        <v>66</v>
      </c>
      <c r="BG63" s="52" t="s">
        <v>41</v>
      </c>
      <c r="BH63" s="25">
        <v>21</v>
      </c>
      <c r="BI63" s="52" t="s">
        <v>37</v>
      </c>
      <c r="BJ63" s="25">
        <v>94</v>
      </c>
      <c r="BK63" s="51"/>
      <c r="BL63" s="25"/>
      <c r="BM63" s="51"/>
      <c r="BN63" s="25"/>
      <c r="BO63" s="52" t="s">
        <v>54</v>
      </c>
      <c r="BP63" s="25">
        <v>36</v>
      </c>
      <c r="BQ63" s="10">
        <f>SUM(BF63:BP63)</f>
        <v>217</v>
      </c>
      <c r="BR63" s="52" t="s">
        <v>37</v>
      </c>
      <c r="BS63" s="25">
        <v>82</v>
      </c>
      <c r="BT63" s="51"/>
      <c r="BU63" s="25"/>
      <c r="BV63" s="52" t="s">
        <v>85</v>
      </c>
      <c r="BW63" s="25">
        <v>36</v>
      </c>
      <c r="BX63" s="52" t="s">
        <v>37</v>
      </c>
      <c r="BY63" s="25">
        <v>14</v>
      </c>
      <c r="BZ63" s="52" t="s">
        <v>37</v>
      </c>
      <c r="CA63" s="25">
        <v>80</v>
      </c>
      <c r="CB63" s="51"/>
      <c r="CC63" s="25"/>
      <c r="CD63" s="10">
        <f>SUM(BS63:CC63)</f>
        <v>212</v>
      </c>
      <c r="CE63" s="51"/>
      <c r="CF63" s="25"/>
      <c r="CG63" s="51"/>
      <c r="CH63" s="25"/>
      <c r="CI63" s="51"/>
      <c r="CJ63" s="25"/>
      <c r="CK63" s="51"/>
      <c r="CL63" s="25"/>
      <c r="CM63" s="51"/>
      <c r="CN63" s="25"/>
      <c r="CO63" s="51"/>
      <c r="CP63" s="25"/>
      <c r="CQ63" s="10">
        <f>SUM(CF63:CP63)</f>
        <v>0</v>
      </c>
      <c r="CR63" s="51"/>
      <c r="CS63" s="25"/>
      <c r="CT63" s="51"/>
      <c r="CU63" s="25"/>
      <c r="CV63" s="51"/>
      <c r="CW63" s="25"/>
      <c r="CX63" s="51"/>
      <c r="CY63" s="25"/>
      <c r="CZ63" s="10">
        <f>SUM(CS63:CY63)</f>
        <v>0</v>
      </c>
      <c r="DA63" s="51"/>
      <c r="DB63" s="25"/>
      <c r="DC63" s="10">
        <f>SUM(DB63:DB63)</f>
        <v>0</v>
      </c>
      <c r="DD63" s="1">
        <f>+$U$63+$AF$63+$AQ$63+$BD$63+$BQ$63+$CD$63+$CQ$63+$CZ$63+$DC$63</f>
        <v>1408</v>
      </c>
    </row>
    <row r="64" spans="1:108" ht="17.45" customHeight="1">
      <c r="A64" s="22"/>
      <c r="B64" s="22"/>
      <c r="C64" s="22"/>
      <c r="D64" s="22"/>
      <c r="E64" s="22"/>
      <c r="F64" s="22"/>
      <c r="G64" s="55" t="s">
        <v>97</v>
      </c>
      <c r="H64" s="26" t="s">
        <v>98</v>
      </c>
      <c r="I64" s="51"/>
      <c r="J64" s="25"/>
      <c r="K64" s="52" t="s">
        <v>85</v>
      </c>
      <c r="L64" s="25">
        <v>36</v>
      </c>
      <c r="M64" s="52" t="s">
        <v>85</v>
      </c>
      <c r="N64" s="25">
        <v>36</v>
      </c>
      <c r="O64" s="51"/>
      <c r="P64" s="25"/>
      <c r="Q64" s="51"/>
      <c r="R64" s="25"/>
      <c r="S64" s="51"/>
      <c r="T64" s="25"/>
      <c r="U64" s="10">
        <f>SUM(J64:T64)</f>
        <v>72</v>
      </c>
      <c r="V64" s="51"/>
      <c r="W64" s="25"/>
      <c r="X64" s="52" t="s">
        <v>135</v>
      </c>
      <c r="Y64" s="25">
        <v>13</v>
      </c>
      <c r="Z64" s="52" t="s">
        <v>54</v>
      </c>
      <c r="AA64" s="25">
        <v>27</v>
      </c>
      <c r="AB64" s="52" t="s">
        <v>54</v>
      </c>
      <c r="AC64" s="25">
        <v>31</v>
      </c>
      <c r="AD64" s="51"/>
      <c r="AE64" s="25"/>
      <c r="AF64" s="10">
        <f>SUM(W64:AE64)</f>
        <v>71</v>
      </c>
      <c r="AG64" s="51"/>
      <c r="AH64" s="25"/>
      <c r="AI64" s="51"/>
      <c r="AJ64" s="25"/>
      <c r="AK64" s="52" t="s">
        <v>85</v>
      </c>
      <c r="AL64" s="25">
        <v>36</v>
      </c>
      <c r="AM64" s="52" t="s">
        <v>54</v>
      </c>
      <c r="AN64" s="25">
        <v>39</v>
      </c>
      <c r="AO64" s="52" t="s">
        <v>54</v>
      </c>
      <c r="AP64" s="25">
        <v>36</v>
      </c>
      <c r="AQ64" s="10">
        <f>SUM(AH64:AP64)</f>
        <v>111</v>
      </c>
      <c r="AR64" s="52" t="s">
        <v>54</v>
      </c>
      <c r="AS64" s="25">
        <v>41</v>
      </c>
      <c r="AT64" s="52" t="s">
        <v>94</v>
      </c>
      <c r="AU64" s="25">
        <v>39</v>
      </c>
      <c r="AV64" s="52" t="s">
        <v>85</v>
      </c>
      <c r="AW64" s="25">
        <v>39</v>
      </c>
      <c r="AX64" s="51"/>
      <c r="AY64" s="25"/>
      <c r="AZ64" s="52" t="s">
        <v>54</v>
      </c>
      <c r="BA64" s="25">
        <v>40</v>
      </c>
      <c r="BB64" s="51"/>
      <c r="BC64" s="25"/>
      <c r="BD64" s="10">
        <f>SUM(AS64:BC64)</f>
        <v>159</v>
      </c>
      <c r="BE64" s="51"/>
      <c r="BF64" s="25"/>
      <c r="BG64" s="52" t="s">
        <v>85</v>
      </c>
      <c r="BH64" s="25">
        <v>36</v>
      </c>
      <c r="BI64" s="52" t="s">
        <v>85</v>
      </c>
      <c r="BJ64" s="25">
        <v>10</v>
      </c>
      <c r="BK64" s="51"/>
      <c r="BL64" s="25"/>
      <c r="BM64" s="51"/>
      <c r="BN64" s="25"/>
      <c r="BO64" s="51"/>
      <c r="BP64" s="25"/>
      <c r="BQ64" s="10">
        <f>SUM(BF64:BP64)</f>
        <v>46</v>
      </c>
      <c r="BR64" s="52" t="s">
        <v>94</v>
      </c>
      <c r="BS64" s="25">
        <v>3</v>
      </c>
      <c r="BT64" s="51"/>
      <c r="BU64" s="25"/>
      <c r="BV64" s="51"/>
      <c r="BW64" s="25"/>
      <c r="BX64" s="52" t="s">
        <v>85</v>
      </c>
      <c r="BY64" s="25">
        <v>40</v>
      </c>
      <c r="BZ64" s="52" t="s">
        <v>46</v>
      </c>
      <c r="CA64" s="25">
        <v>18</v>
      </c>
      <c r="CB64" s="51"/>
      <c r="CC64" s="25"/>
      <c r="CD64" s="10">
        <f>SUM(BS64:CC64)</f>
        <v>61</v>
      </c>
      <c r="CE64" s="51"/>
      <c r="CF64" s="25"/>
      <c r="CG64" s="51"/>
      <c r="CH64" s="25"/>
      <c r="CI64" s="51"/>
      <c r="CJ64" s="25"/>
      <c r="CK64" s="51"/>
      <c r="CL64" s="25"/>
      <c r="CM64" s="51"/>
      <c r="CN64" s="25"/>
      <c r="CO64" s="51"/>
      <c r="CP64" s="25"/>
      <c r="CQ64" s="10">
        <f>SUM(CF64:CP64)</f>
        <v>0</v>
      </c>
      <c r="CR64" s="51"/>
      <c r="CS64" s="25"/>
      <c r="CT64" s="51"/>
      <c r="CU64" s="25"/>
      <c r="CV64" s="51"/>
      <c r="CW64" s="25"/>
      <c r="CX64" s="51"/>
      <c r="CY64" s="25"/>
      <c r="CZ64" s="10">
        <f>SUM(CS64:CY64)</f>
        <v>0</v>
      </c>
      <c r="DA64" s="51"/>
      <c r="DB64" s="25"/>
      <c r="DC64" s="10">
        <f>SUM(DB64:DB64)</f>
        <v>0</v>
      </c>
      <c r="DD64" s="1">
        <f>+$U$64+$AF$64+$AQ$64+$BD$64+$BQ$64+$CD$64+$CQ$64+$CZ$64+$DC$64</f>
        <v>520</v>
      </c>
    </row>
    <row r="65" spans="1:108" ht="17.45" customHeight="1">
      <c r="A65" s="22"/>
      <c r="B65" s="22"/>
      <c r="C65" s="22"/>
      <c r="D65" s="22"/>
      <c r="E65" s="22"/>
      <c r="F65" s="22"/>
      <c r="G65" s="55" t="s">
        <v>109</v>
      </c>
      <c r="H65" s="26" t="s">
        <v>110</v>
      </c>
      <c r="I65" s="52" t="s">
        <v>37</v>
      </c>
      <c r="J65" s="25">
        <v>84</v>
      </c>
      <c r="K65" s="52" t="s">
        <v>41</v>
      </c>
      <c r="L65" s="25">
        <v>15</v>
      </c>
      <c r="M65" s="52" t="s">
        <v>41</v>
      </c>
      <c r="N65" s="25">
        <v>54</v>
      </c>
      <c r="O65" s="52" t="s">
        <v>41</v>
      </c>
      <c r="P65" s="25">
        <v>14</v>
      </c>
      <c r="Q65" s="51"/>
      <c r="R65" s="25"/>
      <c r="S65" s="52" t="s">
        <v>41</v>
      </c>
      <c r="T65" s="25">
        <v>55</v>
      </c>
      <c r="U65" s="10">
        <f>SUM(J65:T65)</f>
        <v>222</v>
      </c>
      <c r="V65" s="52" t="s">
        <v>37</v>
      </c>
      <c r="W65" s="25">
        <v>82</v>
      </c>
      <c r="X65" s="52" t="s">
        <v>41</v>
      </c>
      <c r="Y65" s="25">
        <v>66</v>
      </c>
      <c r="Z65" s="51"/>
      <c r="AA65" s="25"/>
      <c r="AB65" s="51"/>
      <c r="AC65" s="25"/>
      <c r="AD65" s="51"/>
      <c r="AE65" s="25"/>
      <c r="AF65" s="10">
        <f>SUM(W65:AE65)</f>
        <v>148</v>
      </c>
      <c r="AG65" s="52" t="s">
        <v>41</v>
      </c>
      <c r="AH65" s="25">
        <v>34</v>
      </c>
      <c r="AI65" s="52" t="s">
        <v>41</v>
      </c>
      <c r="AJ65" s="25">
        <v>60</v>
      </c>
      <c r="AK65" s="52" t="s">
        <v>41</v>
      </c>
      <c r="AL65" s="25">
        <v>76</v>
      </c>
      <c r="AM65" s="52" t="s">
        <v>41</v>
      </c>
      <c r="AN65" s="25">
        <v>60</v>
      </c>
      <c r="AO65" s="52" t="s">
        <v>41</v>
      </c>
      <c r="AP65" s="25">
        <v>60</v>
      </c>
      <c r="AQ65" s="10">
        <f>SUM(AH65:AP65)</f>
        <v>290</v>
      </c>
      <c r="AR65" s="52" t="s">
        <v>41</v>
      </c>
      <c r="AS65" s="25">
        <v>83</v>
      </c>
      <c r="AT65" s="52" t="s">
        <v>41</v>
      </c>
      <c r="AU65" s="25">
        <v>50</v>
      </c>
      <c r="AV65" s="51"/>
      <c r="AW65" s="25"/>
      <c r="AX65" s="52" t="s">
        <v>37</v>
      </c>
      <c r="AY65" s="25">
        <v>84</v>
      </c>
      <c r="AZ65" s="52" t="s">
        <v>41</v>
      </c>
      <c r="BA65" s="25">
        <v>41</v>
      </c>
      <c r="BB65" s="51"/>
      <c r="BC65" s="25"/>
      <c r="BD65" s="10">
        <f>SUM(AS65:BC65)</f>
        <v>258</v>
      </c>
      <c r="BE65" s="51"/>
      <c r="BF65" s="25"/>
      <c r="BG65" s="51"/>
      <c r="BH65" s="25"/>
      <c r="BI65" s="52" t="s">
        <v>94</v>
      </c>
      <c r="BJ65" s="25">
        <v>26</v>
      </c>
      <c r="BK65" s="52" t="s">
        <v>37</v>
      </c>
      <c r="BL65" s="25">
        <v>94</v>
      </c>
      <c r="BM65" s="51"/>
      <c r="BN65" s="25"/>
      <c r="BO65" s="51"/>
      <c r="BP65" s="25"/>
      <c r="BQ65" s="10">
        <f>SUM(BF65:BP65)</f>
        <v>120</v>
      </c>
      <c r="BR65" s="52" t="s">
        <v>41</v>
      </c>
      <c r="BS65" s="25">
        <v>2</v>
      </c>
      <c r="BT65" s="52" t="s">
        <v>37</v>
      </c>
      <c r="BU65" s="25">
        <v>84</v>
      </c>
      <c r="BV65" s="52" t="s">
        <v>37</v>
      </c>
      <c r="BW65" s="25">
        <v>84</v>
      </c>
      <c r="BX65" s="52" t="s">
        <v>41</v>
      </c>
      <c r="BY65" s="25">
        <v>70</v>
      </c>
      <c r="BZ65" s="51"/>
      <c r="CA65" s="25"/>
      <c r="CB65" s="51"/>
      <c r="CC65" s="25"/>
      <c r="CD65" s="10">
        <f>SUM(BS65:CC65)</f>
        <v>240</v>
      </c>
      <c r="CE65" s="51"/>
      <c r="CF65" s="25"/>
      <c r="CG65" s="52" t="s">
        <v>41</v>
      </c>
      <c r="CH65" s="25">
        <v>51</v>
      </c>
      <c r="CI65" s="52" t="s">
        <v>37</v>
      </c>
      <c r="CJ65" s="25">
        <v>229</v>
      </c>
      <c r="CK65" s="51"/>
      <c r="CL65" s="25"/>
      <c r="CM65" s="51"/>
      <c r="CN65" s="25"/>
      <c r="CO65" s="51"/>
      <c r="CP65" s="25"/>
      <c r="CQ65" s="10">
        <f>SUM(CF65:CP65)</f>
        <v>280</v>
      </c>
      <c r="CR65" s="51"/>
      <c r="CS65" s="25"/>
      <c r="CT65" s="52" t="s">
        <v>54</v>
      </c>
      <c r="CU65" s="25">
        <v>51</v>
      </c>
      <c r="CV65" s="52" t="s">
        <v>37</v>
      </c>
      <c r="CW65" s="25">
        <v>154</v>
      </c>
      <c r="CX65" s="51"/>
      <c r="CY65" s="25"/>
      <c r="CZ65" s="10">
        <f>SUM(CS65:CY65)</f>
        <v>205</v>
      </c>
      <c r="DA65" s="51"/>
      <c r="DB65" s="25"/>
      <c r="DC65" s="10">
        <f>SUM(DB65:DB65)</f>
        <v>0</v>
      </c>
      <c r="DD65" s="1">
        <f>+$U$65+$AF$65+$AQ$65+$BD$65+$BQ$65+$CD$65+$CQ$65+$CZ$65+$DC$65</f>
        <v>1763</v>
      </c>
    </row>
    <row r="66" spans="1:108" ht="17.45" customHeight="1">
      <c r="A66" s="22"/>
      <c r="B66" s="22"/>
      <c r="C66" s="22"/>
      <c r="D66" s="22"/>
      <c r="E66" s="22"/>
      <c r="F66" s="22"/>
      <c r="G66" s="55" t="s">
        <v>109</v>
      </c>
      <c r="H66" s="26" t="s">
        <v>110</v>
      </c>
      <c r="I66" s="51"/>
      <c r="J66" s="25"/>
      <c r="K66" s="51"/>
      <c r="L66" s="25"/>
      <c r="M66" s="51"/>
      <c r="N66" s="25"/>
      <c r="O66" s="51"/>
      <c r="P66" s="25"/>
      <c r="Q66" s="51"/>
      <c r="R66" s="25"/>
      <c r="S66" s="52" t="s">
        <v>54</v>
      </c>
      <c r="T66" s="25">
        <v>26</v>
      </c>
      <c r="U66" s="10">
        <f>SUM(J66:T66)</f>
        <v>26</v>
      </c>
      <c r="V66" s="51"/>
      <c r="W66" s="25"/>
      <c r="X66" s="51"/>
      <c r="Y66" s="25"/>
      <c r="Z66" s="51"/>
      <c r="AA66" s="25"/>
      <c r="AB66" s="51"/>
      <c r="AC66" s="25"/>
      <c r="AD66" s="51"/>
      <c r="AE66" s="25"/>
      <c r="AF66" s="10">
        <f>SUM(W66:AE66)</f>
        <v>0</v>
      </c>
      <c r="AG66" s="51"/>
      <c r="AH66" s="25"/>
      <c r="AI66" s="51"/>
      <c r="AJ66" s="25"/>
      <c r="AK66" s="51"/>
      <c r="AL66" s="25"/>
      <c r="AM66" s="51"/>
      <c r="AN66" s="25"/>
      <c r="AO66" s="51"/>
      <c r="AP66" s="25"/>
      <c r="AQ66" s="10">
        <f>SUM(AH66:AP66)</f>
        <v>0</v>
      </c>
      <c r="AR66" s="51"/>
      <c r="AS66" s="25"/>
      <c r="AT66" s="51"/>
      <c r="AU66" s="25"/>
      <c r="AV66" s="51"/>
      <c r="AW66" s="25"/>
      <c r="AX66" s="51"/>
      <c r="AY66" s="25"/>
      <c r="AZ66" s="51"/>
      <c r="BA66" s="25"/>
      <c r="BB66" s="51"/>
      <c r="BC66" s="25"/>
      <c r="BD66" s="10">
        <f>SUM(AS66:BC66)</f>
        <v>0</v>
      </c>
      <c r="BE66" s="51"/>
      <c r="BF66" s="25"/>
      <c r="BG66" s="51"/>
      <c r="BH66" s="25"/>
      <c r="BI66" s="51"/>
      <c r="BJ66" s="25"/>
      <c r="BK66" s="51"/>
      <c r="BL66" s="25"/>
      <c r="BM66" s="51"/>
      <c r="BN66" s="25"/>
      <c r="BO66" s="51"/>
      <c r="BP66" s="25"/>
      <c r="BQ66" s="10">
        <f>SUM(BF66:BP66)</f>
        <v>0</v>
      </c>
      <c r="BR66" s="52" t="s">
        <v>135</v>
      </c>
      <c r="BS66" s="25">
        <v>36</v>
      </c>
      <c r="BT66" s="52" t="s">
        <v>94</v>
      </c>
      <c r="BU66" s="25">
        <v>36</v>
      </c>
      <c r="BV66" s="51"/>
      <c r="BW66" s="25"/>
      <c r="BX66" s="51"/>
      <c r="BY66" s="25"/>
      <c r="BZ66" s="51"/>
      <c r="CA66" s="25"/>
      <c r="CB66" s="51"/>
      <c r="CC66" s="25"/>
      <c r="CD66" s="10">
        <f>SUM(BS66:CC66)</f>
        <v>72</v>
      </c>
      <c r="CE66" s="51"/>
      <c r="CF66" s="25"/>
      <c r="CG66" s="51"/>
      <c r="CH66" s="25"/>
      <c r="CI66" s="52" t="s">
        <v>46</v>
      </c>
      <c r="CJ66" s="25">
        <v>5</v>
      </c>
      <c r="CK66" s="51"/>
      <c r="CL66" s="25"/>
      <c r="CM66" s="51"/>
      <c r="CN66" s="25"/>
      <c r="CO66" s="51"/>
      <c r="CP66" s="25"/>
      <c r="CQ66" s="10">
        <f>SUM(CF66:CP66)</f>
        <v>5</v>
      </c>
      <c r="CR66" s="51"/>
      <c r="CS66" s="25"/>
      <c r="CT66" s="51"/>
      <c r="CU66" s="25"/>
      <c r="CV66" s="51"/>
      <c r="CW66" s="25"/>
      <c r="CX66" s="51"/>
      <c r="CY66" s="25"/>
      <c r="CZ66" s="10">
        <f>SUM(CS66:CY66)</f>
        <v>0</v>
      </c>
      <c r="DA66" s="51"/>
      <c r="DB66" s="25"/>
      <c r="DC66" s="10">
        <f>SUM(DB66:DB66)</f>
        <v>0</v>
      </c>
      <c r="DD66" s="1">
        <f>+$U$66+$AF$66+$AQ$66+$BD$66+$BQ$66+$CD$66+$CQ$66+$CZ$66+$DC$66</f>
        <v>103</v>
      </c>
    </row>
    <row r="67" spans="1:108" ht="17.45" customHeight="1">
      <c r="A67" s="22"/>
      <c r="B67" s="22"/>
      <c r="C67" s="22"/>
      <c r="D67" s="22"/>
      <c r="E67" s="22"/>
      <c r="F67" s="22"/>
      <c r="G67" s="26" t="s">
        <v>111</v>
      </c>
      <c r="H67" s="26" t="s">
        <v>112</v>
      </c>
      <c r="I67" s="51"/>
      <c r="J67" s="25"/>
      <c r="K67" s="51"/>
      <c r="L67" s="25"/>
      <c r="M67" s="51"/>
      <c r="N67" s="25"/>
      <c r="O67" s="51"/>
      <c r="P67" s="25"/>
      <c r="Q67" s="51"/>
      <c r="R67" s="25"/>
      <c r="S67" s="51"/>
      <c r="T67" s="25"/>
      <c r="U67" s="10">
        <f>SUM(J67:T67)</f>
        <v>0</v>
      </c>
      <c r="V67" s="51"/>
      <c r="W67" s="25"/>
      <c r="X67" s="51"/>
      <c r="Y67" s="25"/>
      <c r="Z67" s="51"/>
      <c r="AA67" s="25"/>
      <c r="AB67" s="51"/>
      <c r="AC67" s="25"/>
      <c r="AD67" s="51"/>
      <c r="AE67" s="25"/>
      <c r="AF67" s="10">
        <f>SUM(W67:AE67)</f>
        <v>0</v>
      </c>
      <c r="AG67" s="51"/>
      <c r="AH67" s="25"/>
      <c r="AI67" s="51"/>
      <c r="AJ67" s="25"/>
      <c r="AK67" s="51"/>
      <c r="AL67" s="25"/>
      <c r="AM67" s="51"/>
      <c r="AN67" s="25"/>
      <c r="AO67" s="51"/>
      <c r="AP67" s="25"/>
      <c r="AQ67" s="10">
        <f>SUM(AH67:AP67)</f>
        <v>0</v>
      </c>
      <c r="AR67" s="51"/>
      <c r="AS67" s="25"/>
      <c r="AT67" s="51"/>
      <c r="AU67" s="25"/>
      <c r="AV67" s="51"/>
      <c r="AW67" s="25"/>
      <c r="AX67" s="51"/>
      <c r="AY67" s="25"/>
      <c r="AZ67" s="51"/>
      <c r="BA67" s="25"/>
      <c r="BB67" s="51"/>
      <c r="BC67" s="25"/>
      <c r="BD67" s="10">
        <f>SUM(AS67:BC67)</f>
        <v>0</v>
      </c>
      <c r="BE67" s="51"/>
      <c r="BF67" s="25"/>
      <c r="BG67" s="51"/>
      <c r="BH67" s="25"/>
      <c r="BI67" s="51"/>
      <c r="BJ67" s="25"/>
      <c r="BK67" s="51"/>
      <c r="BL67" s="25"/>
      <c r="BM67" s="51"/>
      <c r="BN67" s="25"/>
      <c r="BO67" s="51"/>
      <c r="BP67" s="25"/>
      <c r="BQ67" s="10">
        <f>SUM(BF67:BP67)</f>
        <v>0</v>
      </c>
      <c r="BR67" s="51"/>
      <c r="BS67" s="25"/>
      <c r="BT67" s="51"/>
      <c r="BU67" s="25"/>
      <c r="BV67" s="51"/>
      <c r="BW67" s="25"/>
      <c r="BX67" s="51"/>
      <c r="BY67" s="25"/>
      <c r="BZ67" s="51"/>
      <c r="CA67" s="25"/>
      <c r="CB67" s="51"/>
      <c r="CC67" s="25"/>
      <c r="CD67" s="10">
        <f>SUM(BS67:CC67)</f>
        <v>0</v>
      </c>
      <c r="CE67" s="51"/>
      <c r="CF67" s="25"/>
      <c r="CG67" s="51"/>
      <c r="CH67" s="25"/>
      <c r="CI67" s="52" t="s">
        <v>49</v>
      </c>
      <c r="CJ67" s="25">
        <v>46</v>
      </c>
      <c r="CK67" s="52" t="s">
        <v>37</v>
      </c>
      <c r="CL67" s="25">
        <v>77</v>
      </c>
      <c r="CM67" s="51"/>
      <c r="CN67" s="25"/>
      <c r="CO67" s="51"/>
      <c r="CP67" s="25"/>
      <c r="CQ67" s="10">
        <f>SUM(CF67:CP67)</f>
        <v>123</v>
      </c>
      <c r="CR67" s="51"/>
      <c r="CS67" s="25"/>
      <c r="CT67" s="51"/>
      <c r="CU67" s="25"/>
      <c r="CV67" s="52" t="s">
        <v>38</v>
      </c>
      <c r="CW67" s="25">
        <v>90</v>
      </c>
      <c r="CX67" s="51"/>
      <c r="CY67" s="25"/>
      <c r="CZ67" s="10">
        <f>SUM(CS67:CY67)</f>
        <v>90</v>
      </c>
      <c r="DA67" s="51"/>
      <c r="DB67" s="25"/>
      <c r="DC67" s="10">
        <f>SUM(DB67:DB67)</f>
        <v>0</v>
      </c>
      <c r="DD67" s="1">
        <f>+$U$67+$AF$67+$AQ$67+$BD$67+$BQ$67+$CD$67+$CQ$67+$CZ$67+$DC$67</f>
        <v>213</v>
      </c>
    </row>
    <row r="68" spans="1:108" ht="17.45" customHeight="1">
      <c r="A68" s="22"/>
      <c r="B68" s="22"/>
      <c r="C68" s="22"/>
      <c r="D68" s="22"/>
      <c r="E68" s="22"/>
      <c r="F68" s="22"/>
      <c r="G68" s="55" t="s">
        <v>136</v>
      </c>
      <c r="H68" s="26" t="s">
        <v>137</v>
      </c>
      <c r="I68" s="51"/>
      <c r="J68" s="25"/>
      <c r="K68" s="51"/>
      <c r="L68" s="25"/>
      <c r="M68" s="51"/>
      <c r="N68" s="25"/>
      <c r="O68" s="51"/>
      <c r="P68" s="25"/>
      <c r="Q68" s="51"/>
      <c r="R68" s="25"/>
      <c r="S68" s="51"/>
      <c r="T68" s="25"/>
      <c r="U68" s="10">
        <f>SUM(J68:T68)</f>
        <v>0</v>
      </c>
      <c r="V68" s="51"/>
      <c r="W68" s="25"/>
      <c r="X68" s="51"/>
      <c r="Y68" s="25"/>
      <c r="Z68" s="51"/>
      <c r="AA68" s="25"/>
      <c r="AB68" s="51"/>
      <c r="AC68" s="25"/>
      <c r="AD68" s="51"/>
      <c r="AE68" s="25"/>
      <c r="AF68" s="10">
        <f>SUM(W68:AE68)</f>
        <v>0</v>
      </c>
      <c r="AG68" s="51"/>
      <c r="AH68" s="25"/>
      <c r="AI68" s="51"/>
      <c r="AJ68" s="25"/>
      <c r="AK68" s="51"/>
      <c r="AL68" s="25"/>
      <c r="AM68" s="51"/>
      <c r="AN68" s="25"/>
      <c r="AO68" s="51"/>
      <c r="AP68" s="25"/>
      <c r="AQ68" s="10">
        <f>SUM(AH68:AP68)</f>
        <v>0</v>
      </c>
      <c r="AR68" s="51"/>
      <c r="AS68" s="25"/>
      <c r="AT68" s="51"/>
      <c r="AU68" s="25"/>
      <c r="AV68" s="51"/>
      <c r="AW68" s="25"/>
      <c r="AX68" s="51"/>
      <c r="AY68" s="25"/>
      <c r="AZ68" s="51"/>
      <c r="BA68" s="25"/>
      <c r="BB68" s="51"/>
      <c r="BC68" s="25"/>
      <c r="BD68" s="10">
        <f>SUM(AS68:BC68)</f>
        <v>0</v>
      </c>
      <c r="BE68" s="51"/>
      <c r="BF68" s="25"/>
      <c r="BG68" s="51"/>
      <c r="BH68" s="25"/>
      <c r="BI68" s="51"/>
      <c r="BJ68" s="25"/>
      <c r="BK68" s="51"/>
      <c r="BL68" s="25"/>
      <c r="BM68" s="51"/>
      <c r="BN68" s="25"/>
      <c r="BO68" s="51"/>
      <c r="BP68" s="25"/>
      <c r="BQ68" s="10">
        <f>SUM(BF68:BP68)</f>
        <v>0</v>
      </c>
      <c r="BR68" s="51"/>
      <c r="BS68" s="25"/>
      <c r="BT68" s="51"/>
      <c r="BU68" s="25"/>
      <c r="BV68" s="51"/>
      <c r="BW68" s="25"/>
      <c r="BX68" s="51"/>
      <c r="BY68" s="25"/>
      <c r="BZ68" s="51"/>
      <c r="CA68" s="25"/>
      <c r="CB68" s="51"/>
      <c r="CC68" s="25"/>
      <c r="CD68" s="10">
        <f>SUM(BS68:CC68)</f>
        <v>0</v>
      </c>
      <c r="CE68" s="51"/>
      <c r="CF68" s="25"/>
      <c r="CG68" s="51"/>
      <c r="CH68" s="25"/>
      <c r="CI68" s="51"/>
      <c r="CJ68" s="25"/>
      <c r="CK68" s="52" t="s">
        <v>41</v>
      </c>
      <c r="CL68" s="25">
        <v>5</v>
      </c>
      <c r="CM68" s="51"/>
      <c r="CN68" s="25"/>
      <c r="CO68" s="51"/>
      <c r="CP68" s="25"/>
      <c r="CQ68" s="10">
        <f>SUM(CF68:CP68)</f>
        <v>5</v>
      </c>
      <c r="CR68" s="51"/>
      <c r="CS68" s="25"/>
      <c r="CT68" s="51"/>
      <c r="CU68" s="25"/>
      <c r="CV68" s="52" t="s">
        <v>46</v>
      </c>
      <c r="CW68" s="25">
        <v>9</v>
      </c>
      <c r="CX68" s="52" t="s">
        <v>37</v>
      </c>
      <c r="CY68" s="25">
        <v>98</v>
      </c>
      <c r="CZ68" s="10">
        <f>SUM(CS68:CY68)</f>
        <v>107</v>
      </c>
      <c r="DA68" s="51"/>
      <c r="DB68" s="25"/>
      <c r="DC68" s="10">
        <f>SUM(DB68:DB68)</f>
        <v>0</v>
      </c>
      <c r="DD68" s="1">
        <f>+$U$68+$AF$68+$AQ$68+$BD$68+$BQ$68+$CD$68+$CQ$68+$CZ$68+$DC$68</f>
        <v>112</v>
      </c>
    </row>
    <row r="69" spans="1:108" ht="17.45" customHeight="1">
      <c r="A69" s="22"/>
      <c r="B69" s="22"/>
      <c r="C69" s="22"/>
      <c r="D69" s="22"/>
      <c r="E69" s="22"/>
      <c r="F69" s="22"/>
      <c r="G69" s="55" t="s">
        <v>136</v>
      </c>
      <c r="H69" s="26" t="s">
        <v>137</v>
      </c>
      <c r="I69" s="51"/>
      <c r="J69" s="25"/>
      <c r="K69" s="51"/>
      <c r="L69" s="25"/>
      <c r="M69" s="51"/>
      <c r="N69" s="25"/>
      <c r="O69" s="51"/>
      <c r="P69" s="25"/>
      <c r="Q69" s="51"/>
      <c r="R69" s="25"/>
      <c r="S69" s="51"/>
      <c r="T69" s="25"/>
      <c r="U69" s="10">
        <f>SUM(J69:T69)</f>
        <v>0</v>
      </c>
      <c r="V69" s="51"/>
      <c r="W69" s="25"/>
      <c r="X69" s="51"/>
      <c r="Y69" s="25"/>
      <c r="Z69" s="51"/>
      <c r="AA69" s="25"/>
      <c r="AB69" s="51"/>
      <c r="AC69" s="25"/>
      <c r="AD69" s="51"/>
      <c r="AE69" s="25"/>
      <c r="AF69" s="10">
        <f>SUM(W69:AE69)</f>
        <v>0</v>
      </c>
      <c r="AG69" s="51"/>
      <c r="AH69" s="25"/>
      <c r="AI69" s="51"/>
      <c r="AJ69" s="25"/>
      <c r="AK69" s="51"/>
      <c r="AL69" s="25"/>
      <c r="AM69" s="51"/>
      <c r="AN69" s="25"/>
      <c r="AO69" s="51"/>
      <c r="AP69" s="25"/>
      <c r="AQ69" s="10">
        <f>SUM(AH69:AP69)</f>
        <v>0</v>
      </c>
      <c r="AR69" s="51"/>
      <c r="AS69" s="25"/>
      <c r="AT69" s="51"/>
      <c r="AU69" s="25"/>
      <c r="AV69" s="51"/>
      <c r="AW69" s="25"/>
      <c r="AX69" s="51"/>
      <c r="AY69" s="25"/>
      <c r="AZ69" s="51"/>
      <c r="BA69" s="25"/>
      <c r="BB69" s="51"/>
      <c r="BC69" s="25"/>
      <c r="BD69" s="10">
        <f>SUM(AS69:BC69)</f>
        <v>0</v>
      </c>
      <c r="BE69" s="51"/>
      <c r="BF69" s="25"/>
      <c r="BG69" s="51"/>
      <c r="BH69" s="25"/>
      <c r="BI69" s="51"/>
      <c r="BJ69" s="25"/>
      <c r="BK69" s="51"/>
      <c r="BL69" s="25"/>
      <c r="BM69" s="51"/>
      <c r="BN69" s="25"/>
      <c r="BO69" s="51"/>
      <c r="BP69" s="25"/>
      <c r="BQ69" s="10">
        <f>SUM(BF69:BP69)</f>
        <v>0</v>
      </c>
      <c r="BR69" s="51"/>
      <c r="BS69" s="25"/>
      <c r="BT69" s="51"/>
      <c r="BU69" s="25"/>
      <c r="BV69" s="51"/>
      <c r="BW69" s="25"/>
      <c r="BX69" s="51"/>
      <c r="BY69" s="25"/>
      <c r="BZ69" s="51"/>
      <c r="CA69" s="25"/>
      <c r="CB69" s="51"/>
      <c r="CC69" s="25"/>
      <c r="CD69" s="10">
        <f>SUM(BS69:CC69)</f>
        <v>0</v>
      </c>
      <c r="CE69" s="51"/>
      <c r="CF69" s="25"/>
      <c r="CG69" s="51"/>
      <c r="CH69" s="25"/>
      <c r="CI69" s="51"/>
      <c r="CJ69" s="25"/>
      <c r="CK69" s="51"/>
      <c r="CL69" s="25"/>
      <c r="CM69" s="51"/>
      <c r="CN69" s="25"/>
      <c r="CO69" s="51"/>
      <c r="CP69" s="25"/>
      <c r="CQ69" s="10">
        <f>SUM(CF69:CP69)</f>
        <v>0</v>
      </c>
      <c r="CR69" s="51"/>
      <c r="CS69" s="25"/>
      <c r="CT69" s="51"/>
      <c r="CU69" s="25"/>
      <c r="CV69" s="52" t="s">
        <v>54</v>
      </c>
      <c r="CW69" s="25">
        <v>4</v>
      </c>
      <c r="CX69" s="51"/>
      <c r="CY69" s="25"/>
      <c r="CZ69" s="10">
        <f>SUM(CS69:CY69)</f>
        <v>4</v>
      </c>
      <c r="DA69" s="51"/>
      <c r="DB69" s="25"/>
      <c r="DC69" s="10">
        <f>SUM(DB69:DB69)</f>
        <v>0</v>
      </c>
      <c r="DD69" s="1">
        <f>+$U$69+$AF$69+$AQ$69+$BD$69+$BQ$69+$CD$69+$CQ$69+$CZ$69+$DC$69</f>
        <v>4</v>
      </c>
    </row>
    <row r="70" spans="1:108" ht="17.45" customHeight="1">
      <c r="A70" s="22"/>
      <c r="B70" s="22"/>
      <c r="C70" s="22"/>
      <c r="D70" s="22"/>
      <c r="E70" s="22"/>
      <c r="F70" s="22"/>
      <c r="G70" s="26" t="s">
        <v>113</v>
      </c>
      <c r="H70" s="26" t="s">
        <v>114</v>
      </c>
      <c r="I70" s="51"/>
      <c r="J70" s="25"/>
      <c r="K70" s="51"/>
      <c r="L70" s="25"/>
      <c r="M70" s="51"/>
      <c r="N70" s="25"/>
      <c r="O70" s="51"/>
      <c r="P70" s="25"/>
      <c r="Q70" s="51"/>
      <c r="R70" s="25"/>
      <c r="S70" s="51"/>
      <c r="T70" s="25"/>
      <c r="U70" s="10">
        <f>SUM(J70:T70)</f>
        <v>0</v>
      </c>
      <c r="V70" s="51"/>
      <c r="W70" s="25"/>
      <c r="X70" s="51"/>
      <c r="Y70" s="25"/>
      <c r="Z70" s="51"/>
      <c r="AA70" s="25"/>
      <c r="AB70" s="51"/>
      <c r="AC70" s="25"/>
      <c r="AD70" s="51"/>
      <c r="AE70" s="25"/>
      <c r="AF70" s="10">
        <f>SUM(W70:AE70)</f>
        <v>0</v>
      </c>
      <c r="AG70" s="51"/>
      <c r="AH70" s="25"/>
      <c r="AI70" s="51"/>
      <c r="AJ70" s="25"/>
      <c r="AK70" s="51"/>
      <c r="AL70" s="25"/>
      <c r="AM70" s="51"/>
      <c r="AN70" s="25"/>
      <c r="AO70" s="51"/>
      <c r="AP70" s="25"/>
      <c r="AQ70" s="10">
        <f>SUM(AH70:AP70)</f>
        <v>0</v>
      </c>
      <c r="AR70" s="51"/>
      <c r="AS70" s="25"/>
      <c r="AT70" s="51"/>
      <c r="AU70" s="25"/>
      <c r="AV70" s="51"/>
      <c r="AW70" s="25"/>
      <c r="AX70" s="51"/>
      <c r="AY70" s="25"/>
      <c r="AZ70" s="51"/>
      <c r="BA70" s="25"/>
      <c r="BB70" s="51"/>
      <c r="BC70" s="25"/>
      <c r="BD70" s="10">
        <f>SUM(AS70:BC70)</f>
        <v>0</v>
      </c>
      <c r="BE70" s="51"/>
      <c r="BF70" s="25"/>
      <c r="BG70" s="51"/>
      <c r="BH70" s="25"/>
      <c r="BI70" s="51"/>
      <c r="BJ70" s="25"/>
      <c r="BK70" s="51"/>
      <c r="BL70" s="25"/>
      <c r="BM70" s="51"/>
      <c r="BN70" s="25"/>
      <c r="BO70" s="51"/>
      <c r="BP70" s="25"/>
      <c r="BQ70" s="10">
        <f>SUM(BF70:BP70)</f>
        <v>0</v>
      </c>
      <c r="BR70" s="51"/>
      <c r="BS70" s="25"/>
      <c r="BT70" s="51"/>
      <c r="BU70" s="25"/>
      <c r="BV70" s="51"/>
      <c r="BW70" s="25"/>
      <c r="BX70" s="51"/>
      <c r="BY70" s="25"/>
      <c r="BZ70" s="51"/>
      <c r="CA70" s="25"/>
      <c r="CB70" s="51"/>
      <c r="CC70" s="25"/>
      <c r="CD70" s="10">
        <f>SUM(BS70:CC70)</f>
        <v>0</v>
      </c>
      <c r="CE70" s="51"/>
      <c r="CF70" s="25"/>
      <c r="CG70" s="51"/>
      <c r="CH70" s="25"/>
      <c r="CI70" s="51"/>
      <c r="CJ70" s="25"/>
      <c r="CK70" s="52" t="s">
        <v>38</v>
      </c>
      <c r="CL70" s="25">
        <v>203</v>
      </c>
      <c r="CM70" s="52" t="s">
        <v>41</v>
      </c>
      <c r="CN70" s="25">
        <v>46</v>
      </c>
      <c r="CO70" s="51"/>
      <c r="CP70" s="25"/>
      <c r="CQ70" s="10">
        <f>SUM(CF70:CP70)</f>
        <v>249</v>
      </c>
      <c r="CR70" s="51"/>
      <c r="CS70" s="25"/>
      <c r="CT70" s="51"/>
      <c r="CU70" s="25"/>
      <c r="CV70" s="51"/>
      <c r="CW70" s="25"/>
      <c r="CX70" s="52" t="s">
        <v>41</v>
      </c>
      <c r="CY70" s="25">
        <v>52</v>
      </c>
      <c r="CZ70" s="10">
        <f>SUM(CS70:CY70)</f>
        <v>52</v>
      </c>
      <c r="DA70" s="51"/>
      <c r="DB70" s="25"/>
      <c r="DC70" s="10">
        <f>SUM(DB70:DB70)</f>
        <v>0</v>
      </c>
      <c r="DD70" s="1">
        <f>+$U$70+$AF$70+$AQ$70+$BD$70+$BQ$70+$CD$70+$CQ$70+$CZ$70+$DC$70</f>
        <v>301</v>
      </c>
    </row>
    <row r="71" spans="1:108" ht="17.45" customHeight="1">
      <c r="A71" s="22"/>
      <c r="B71" s="22"/>
      <c r="C71" s="22"/>
      <c r="D71" s="22"/>
      <c r="E71" s="22"/>
      <c r="F71" s="22" t="s">
        <v>27</v>
      </c>
      <c r="G71" s="26" t="s">
        <v>138</v>
      </c>
      <c r="H71" s="26" t="s">
        <v>139</v>
      </c>
      <c r="I71" s="51"/>
      <c r="J71" s="25"/>
      <c r="K71" s="51"/>
      <c r="L71" s="25"/>
      <c r="M71" s="51"/>
      <c r="N71" s="25"/>
      <c r="O71" s="51"/>
      <c r="P71" s="25"/>
      <c r="Q71" s="51"/>
      <c r="R71" s="25"/>
      <c r="S71" s="51"/>
      <c r="T71" s="25"/>
      <c r="U71" s="10">
        <f>SUM(J71:T71)</f>
        <v>0</v>
      </c>
      <c r="V71" s="51"/>
      <c r="W71" s="25"/>
      <c r="X71" s="51"/>
      <c r="Y71" s="25"/>
      <c r="Z71" s="51"/>
      <c r="AA71" s="25"/>
      <c r="AB71" s="51"/>
      <c r="AC71" s="25"/>
      <c r="AD71" s="51"/>
      <c r="AE71" s="25"/>
      <c r="AF71" s="10">
        <f>SUM(W71:AE71)</f>
        <v>0</v>
      </c>
      <c r="AG71" s="51"/>
      <c r="AH71" s="25"/>
      <c r="AI71" s="51"/>
      <c r="AJ71" s="25"/>
      <c r="AK71" s="51"/>
      <c r="AL71" s="25"/>
      <c r="AM71" s="51"/>
      <c r="AN71" s="25"/>
      <c r="AO71" s="51"/>
      <c r="AP71" s="25"/>
      <c r="AQ71" s="10">
        <f>SUM(AH71:AP71)</f>
        <v>0</v>
      </c>
      <c r="AR71" s="51"/>
      <c r="AS71" s="25"/>
      <c r="AT71" s="51"/>
      <c r="AU71" s="25"/>
      <c r="AV71" s="51"/>
      <c r="AW71" s="25"/>
      <c r="AX71" s="51"/>
      <c r="AY71" s="25"/>
      <c r="AZ71" s="51"/>
      <c r="BA71" s="25"/>
      <c r="BB71" s="51"/>
      <c r="BC71" s="25"/>
      <c r="BD71" s="10">
        <f>SUM(AS71:BC71)</f>
        <v>0</v>
      </c>
      <c r="BE71" s="51"/>
      <c r="BF71" s="25"/>
      <c r="BG71" s="51"/>
      <c r="BH71" s="25"/>
      <c r="BI71" s="51"/>
      <c r="BJ71" s="25"/>
      <c r="BK71" s="51"/>
      <c r="BL71" s="25"/>
      <c r="BM71" s="51"/>
      <c r="BN71" s="25"/>
      <c r="BO71" s="51"/>
      <c r="BP71" s="25"/>
      <c r="BQ71" s="10">
        <f>SUM(BF71:BP71)</f>
        <v>0</v>
      </c>
      <c r="BR71" s="51"/>
      <c r="BS71" s="25"/>
      <c r="BT71" s="51"/>
      <c r="BU71" s="25"/>
      <c r="BV71" s="51"/>
      <c r="BW71" s="25"/>
      <c r="BX71" s="51"/>
      <c r="BY71" s="25"/>
      <c r="BZ71" s="51"/>
      <c r="CA71" s="25"/>
      <c r="CB71" s="51"/>
      <c r="CC71" s="25"/>
      <c r="CD71" s="10">
        <f>SUM(BS71:CC71)</f>
        <v>0</v>
      </c>
      <c r="CE71" s="51"/>
      <c r="CF71" s="25"/>
      <c r="CG71" s="51"/>
      <c r="CH71" s="25"/>
      <c r="CI71" s="51"/>
      <c r="CJ71" s="25"/>
      <c r="CK71" s="51"/>
      <c r="CL71" s="25"/>
      <c r="CM71" s="52" t="s">
        <v>38</v>
      </c>
      <c r="CN71" s="25">
        <v>9</v>
      </c>
      <c r="CO71" s="51"/>
      <c r="CP71" s="25"/>
      <c r="CQ71" s="10">
        <f>SUM(CF71:CP71)</f>
        <v>9</v>
      </c>
      <c r="CR71" s="51"/>
      <c r="CS71" s="25"/>
      <c r="CT71" s="51"/>
      <c r="CU71" s="25"/>
      <c r="CV71" s="51"/>
      <c r="CW71" s="25"/>
      <c r="CX71" s="52" t="s">
        <v>38</v>
      </c>
      <c r="CY71" s="25">
        <v>33</v>
      </c>
      <c r="CZ71" s="10">
        <f>SUM(CS71:CY71)</f>
        <v>33</v>
      </c>
      <c r="DA71" s="51"/>
      <c r="DB71" s="25"/>
      <c r="DC71" s="10">
        <f>SUM(DB71:DB71)</f>
        <v>0</v>
      </c>
      <c r="DD71" s="1">
        <f>+$U$71+$AF$71+$AQ$71+$BD$71+$BQ$71+$CD$71+$CQ$71+$CZ$71+$DC$71</f>
        <v>42</v>
      </c>
    </row>
    <row r="72" spans="1:108" ht="17.45" customHeight="1">
      <c r="A72" s="22"/>
      <c r="B72" s="22"/>
      <c r="C72" s="22"/>
      <c r="D72" s="22"/>
      <c r="E72" s="22" t="s">
        <v>26</v>
      </c>
      <c r="F72" s="22"/>
      <c r="G72" s="26" t="s">
        <v>115</v>
      </c>
      <c r="H72" s="26" t="s">
        <v>116</v>
      </c>
      <c r="I72" s="51"/>
      <c r="J72" s="25"/>
      <c r="K72" s="51"/>
      <c r="L72" s="25"/>
      <c r="M72" s="51"/>
      <c r="N72" s="25"/>
      <c r="O72" s="51"/>
      <c r="P72" s="25"/>
      <c r="Q72" s="51"/>
      <c r="R72" s="25"/>
      <c r="S72" s="51"/>
      <c r="T72" s="25"/>
      <c r="U72" s="10">
        <f>SUM(J72:T72)</f>
        <v>0</v>
      </c>
      <c r="V72" s="51"/>
      <c r="W72" s="25"/>
      <c r="X72" s="51"/>
      <c r="Y72" s="25"/>
      <c r="Z72" s="51"/>
      <c r="AA72" s="25"/>
      <c r="AB72" s="51"/>
      <c r="AC72" s="25"/>
      <c r="AD72" s="51"/>
      <c r="AE72" s="25"/>
      <c r="AF72" s="10">
        <f>SUM(W72:AE72)</f>
        <v>0</v>
      </c>
      <c r="AG72" s="51"/>
      <c r="AH72" s="25"/>
      <c r="AI72" s="51"/>
      <c r="AJ72" s="25"/>
      <c r="AK72" s="51"/>
      <c r="AL72" s="25"/>
      <c r="AM72" s="51"/>
      <c r="AN72" s="25"/>
      <c r="AO72" s="51"/>
      <c r="AP72" s="25"/>
      <c r="AQ72" s="10">
        <f>SUM(AH72:AP72)</f>
        <v>0</v>
      </c>
      <c r="AR72" s="51"/>
      <c r="AS72" s="25"/>
      <c r="AT72" s="51"/>
      <c r="AU72" s="25"/>
      <c r="AV72" s="51"/>
      <c r="AW72" s="25"/>
      <c r="AX72" s="51"/>
      <c r="AY72" s="25"/>
      <c r="AZ72" s="51"/>
      <c r="BA72" s="25"/>
      <c r="BB72" s="51"/>
      <c r="BC72" s="25"/>
      <c r="BD72" s="10">
        <f>SUM(AS72:BC72)</f>
        <v>0</v>
      </c>
      <c r="BE72" s="51"/>
      <c r="BF72" s="25"/>
      <c r="BG72" s="51"/>
      <c r="BH72" s="25"/>
      <c r="BI72" s="51"/>
      <c r="BJ72" s="25"/>
      <c r="BK72" s="51"/>
      <c r="BL72" s="25"/>
      <c r="BM72" s="51"/>
      <c r="BN72" s="25"/>
      <c r="BO72" s="51"/>
      <c r="BP72" s="25"/>
      <c r="BQ72" s="10">
        <f>SUM(BF72:BP72)</f>
        <v>0</v>
      </c>
      <c r="BR72" s="51"/>
      <c r="BS72" s="25"/>
      <c r="BT72" s="51"/>
      <c r="BU72" s="25"/>
      <c r="BV72" s="51"/>
      <c r="BW72" s="25"/>
      <c r="BX72" s="51"/>
      <c r="BY72" s="25"/>
      <c r="BZ72" s="51"/>
      <c r="CA72" s="25"/>
      <c r="CB72" s="51"/>
      <c r="CC72" s="25"/>
      <c r="CD72" s="10">
        <f>SUM(BS72:CC72)</f>
        <v>0</v>
      </c>
      <c r="CE72" s="51"/>
      <c r="CF72" s="25"/>
      <c r="CG72" s="51"/>
      <c r="CH72" s="25"/>
      <c r="CI72" s="51"/>
      <c r="CJ72" s="25"/>
      <c r="CK72" s="51"/>
      <c r="CL72" s="25"/>
      <c r="CM72" s="52" t="s">
        <v>46</v>
      </c>
      <c r="CN72" s="25">
        <v>54</v>
      </c>
      <c r="CO72" s="51"/>
      <c r="CP72" s="25"/>
      <c r="CQ72" s="10">
        <f>SUM(CF72:CP72)</f>
        <v>54</v>
      </c>
      <c r="CR72" s="51"/>
      <c r="CS72" s="25"/>
      <c r="CT72" s="51"/>
      <c r="CU72" s="25"/>
      <c r="CV72" s="51"/>
      <c r="CW72" s="25"/>
      <c r="CX72" s="52" t="s">
        <v>46</v>
      </c>
      <c r="CY72" s="25">
        <v>26</v>
      </c>
      <c r="CZ72" s="10">
        <f>SUM(CS72:CY72)</f>
        <v>26</v>
      </c>
      <c r="DA72" s="51"/>
      <c r="DB72" s="25"/>
      <c r="DC72" s="10">
        <f>SUM(DB72:DB72)</f>
        <v>0</v>
      </c>
      <c r="DD72" s="1">
        <f>+$U$72+$AF$72+$AQ$72+$BD$72+$BQ$72+$CD$72+$CQ$72+$CZ$72+$DC$72</f>
        <v>80</v>
      </c>
    </row>
    <row r="73" spans="1:108" ht="17.45" customHeight="1">
      <c r="A73" s="22"/>
      <c r="B73" s="22"/>
      <c r="C73" s="22"/>
      <c r="D73" s="22"/>
      <c r="E73" s="22"/>
      <c r="F73" s="22"/>
      <c r="G73" s="55" t="s">
        <v>140</v>
      </c>
      <c r="H73" s="26" t="s">
        <v>141</v>
      </c>
      <c r="I73" s="52" t="s">
        <v>41</v>
      </c>
      <c r="J73" s="25">
        <v>50</v>
      </c>
      <c r="K73" s="52" t="s">
        <v>38</v>
      </c>
      <c r="L73" s="25">
        <v>50</v>
      </c>
      <c r="M73" s="52" t="s">
        <v>38</v>
      </c>
      <c r="N73" s="25">
        <v>31</v>
      </c>
      <c r="O73" s="52" t="s">
        <v>38</v>
      </c>
      <c r="P73" s="25">
        <v>30</v>
      </c>
      <c r="Q73" s="52" t="s">
        <v>41</v>
      </c>
      <c r="R73" s="25">
        <v>30</v>
      </c>
      <c r="S73" s="52" t="s">
        <v>38</v>
      </c>
      <c r="T73" s="25">
        <v>30</v>
      </c>
      <c r="U73" s="10">
        <f>SUM(J73:T73)</f>
        <v>221</v>
      </c>
      <c r="V73" s="52" t="s">
        <v>41</v>
      </c>
      <c r="W73" s="25">
        <v>41</v>
      </c>
      <c r="X73" s="52" t="s">
        <v>38</v>
      </c>
      <c r="Y73" s="25">
        <v>30</v>
      </c>
      <c r="Z73" s="52" t="s">
        <v>41</v>
      </c>
      <c r="AA73" s="25">
        <v>30</v>
      </c>
      <c r="AB73" s="52" t="s">
        <v>41</v>
      </c>
      <c r="AC73" s="25">
        <v>30</v>
      </c>
      <c r="AD73" s="52" t="s">
        <v>41</v>
      </c>
      <c r="AE73" s="25">
        <v>30</v>
      </c>
      <c r="AF73" s="10">
        <f>SUM(W73:AE73)</f>
        <v>161</v>
      </c>
      <c r="AG73" s="52" t="s">
        <v>38</v>
      </c>
      <c r="AH73" s="25">
        <v>91</v>
      </c>
      <c r="AI73" s="52" t="s">
        <v>38</v>
      </c>
      <c r="AJ73" s="25">
        <v>80</v>
      </c>
      <c r="AK73" s="52" t="s">
        <v>38</v>
      </c>
      <c r="AL73" s="25">
        <v>80</v>
      </c>
      <c r="AM73" s="52" t="s">
        <v>38</v>
      </c>
      <c r="AN73" s="25">
        <v>80</v>
      </c>
      <c r="AO73" s="52" t="s">
        <v>38</v>
      </c>
      <c r="AP73" s="25">
        <v>80</v>
      </c>
      <c r="AQ73" s="10">
        <f>SUM(AH73:AP73)</f>
        <v>411</v>
      </c>
      <c r="AR73" s="52" t="s">
        <v>38</v>
      </c>
      <c r="AS73" s="25">
        <v>41</v>
      </c>
      <c r="AT73" s="52" t="s">
        <v>38</v>
      </c>
      <c r="AU73" s="25">
        <v>43</v>
      </c>
      <c r="AV73" s="52" t="s">
        <v>41</v>
      </c>
      <c r="AW73" s="25">
        <v>43</v>
      </c>
      <c r="AX73" s="52" t="s">
        <v>41</v>
      </c>
      <c r="AY73" s="25">
        <v>40</v>
      </c>
      <c r="AZ73" s="52" t="s">
        <v>38</v>
      </c>
      <c r="BA73" s="25">
        <v>40</v>
      </c>
      <c r="BB73" s="52" t="s">
        <v>41</v>
      </c>
      <c r="BC73" s="25">
        <v>40</v>
      </c>
      <c r="BD73" s="10">
        <f>SUM(AS73:BC73)</f>
        <v>247</v>
      </c>
      <c r="BE73" s="52" t="s">
        <v>38</v>
      </c>
      <c r="BF73" s="25">
        <v>50</v>
      </c>
      <c r="BG73" s="52" t="s">
        <v>38</v>
      </c>
      <c r="BH73" s="25">
        <v>50</v>
      </c>
      <c r="BI73" s="52" t="s">
        <v>41</v>
      </c>
      <c r="BJ73" s="25">
        <v>50</v>
      </c>
      <c r="BK73" s="52" t="s">
        <v>41</v>
      </c>
      <c r="BL73" s="25">
        <v>50</v>
      </c>
      <c r="BM73" s="52" t="s">
        <v>41</v>
      </c>
      <c r="BN73" s="25">
        <v>50</v>
      </c>
      <c r="BO73" s="52" t="s">
        <v>41</v>
      </c>
      <c r="BP73" s="25">
        <v>58</v>
      </c>
      <c r="BQ73" s="10">
        <f>SUM(BF73:BP73)</f>
        <v>308</v>
      </c>
      <c r="BR73" s="52" t="s">
        <v>38</v>
      </c>
      <c r="BS73" s="25">
        <v>60</v>
      </c>
      <c r="BT73" s="52" t="s">
        <v>41</v>
      </c>
      <c r="BU73" s="25">
        <v>60</v>
      </c>
      <c r="BV73" s="52" t="s">
        <v>41</v>
      </c>
      <c r="BW73" s="25">
        <v>60</v>
      </c>
      <c r="BX73" s="52" t="s">
        <v>38</v>
      </c>
      <c r="BY73" s="25">
        <v>60</v>
      </c>
      <c r="BZ73" s="52" t="s">
        <v>41</v>
      </c>
      <c r="CA73" s="25">
        <v>60</v>
      </c>
      <c r="CB73" s="51"/>
      <c r="CC73" s="25"/>
      <c r="CD73" s="10">
        <f>SUM(BS73:CC73)</f>
        <v>300</v>
      </c>
      <c r="CE73" s="51"/>
      <c r="CF73" s="25"/>
      <c r="CG73" s="51"/>
      <c r="CH73" s="25"/>
      <c r="CI73" s="52" t="s">
        <v>41</v>
      </c>
      <c r="CJ73" s="25">
        <v>9</v>
      </c>
      <c r="CK73" s="52" t="s">
        <v>46</v>
      </c>
      <c r="CL73" s="25">
        <v>51</v>
      </c>
      <c r="CM73" s="52" t="s">
        <v>37</v>
      </c>
      <c r="CN73" s="25">
        <v>176</v>
      </c>
      <c r="CO73" s="52" t="s">
        <v>37</v>
      </c>
      <c r="CP73" s="25">
        <v>209</v>
      </c>
      <c r="CQ73" s="10">
        <f>SUM(CF73:CP73)</f>
        <v>445</v>
      </c>
      <c r="CR73" s="51"/>
      <c r="CS73" s="25"/>
      <c r="CT73" s="52" t="s">
        <v>41</v>
      </c>
      <c r="CU73" s="25">
        <v>121</v>
      </c>
      <c r="CV73" s="52" t="s">
        <v>49</v>
      </c>
      <c r="CW73" s="25">
        <v>47</v>
      </c>
      <c r="CX73" s="51"/>
      <c r="CY73" s="25"/>
      <c r="CZ73" s="10">
        <f>SUM(CS73:CY73)</f>
        <v>168</v>
      </c>
      <c r="DA73" s="51"/>
      <c r="DB73" s="25"/>
      <c r="DC73" s="10">
        <f>SUM(DB73:DB73)</f>
        <v>0</v>
      </c>
      <c r="DD73" s="1">
        <f>+$U$73+$AF$73+$AQ$73+$BD$73+$BQ$73+$CD$73+$CQ$73+$CZ$73+$DC$73</f>
        <v>2261</v>
      </c>
    </row>
    <row r="74" spans="1:108" ht="17.45" customHeight="1">
      <c r="A74" s="22"/>
      <c r="B74" s="22"/>
      <c r="C74" s="22"/>
      <c r="D74" s="22"/>
      <c r="E74" s="22"/>
      <c r="F74" s="22"/>
      <c r="G74" s="55" t="s">
        <v>140</v>
      </c>
      <c r="H74" s="26" t="s">
        <v>141</v>
      </c>
      <c r="I74" s="51"/>
      <c r="J74" s="25"/>
      <c r="K74" s="51"/>
      <c r="L74" s="25"/>
      <c r="M74" s="51"/>
      <c r="N74" s="25"/>
      <c r="O74" s="51"/>
      <c r="P74" s="25"/>
      <c r="Q74" s="51"/>
      <c r="R74" s="25"/>
      <c r="S74" s="51"/>
      <c r="T74" s="25"/>
      <c r="U74" s="10">
        <f>SUM(J74:T74)</f>
        <v>0</v>
      </c>
      <c r="V74" s="51"/>
      <c r="W74" s="25"/>
      <c r="X74" s="51"/>
      <c r="Y74" s="25"/>
      <c r="Z74" s="51"/>
      <c r="AA74" s="25"/>
      <c r="AB74" s="51"/>
      <c r="AC74" s="25"/>
      <c r="AD74" s="51"/>
      <c r="AE74" s="25"/>
      <c r="AF74" s="10">
        <f>SUM(W74:AE74)</f>
        <v>0</v>
      </c>
      <c r="AG74" s="51"/>
      <c r="AH74" s="25"/>
      <c r="AI74" s="51"/>
      <c r="AJ74" s="25"/>
      <c r="AK74" s="51"/>
      <c r="AL74" s="25"/>
      <c r="AM74" s="51"/>
      <c r="AN74" s="25"/>
      <c r="AO74" s="51"/>
      <c r="AP74" s="25"/>
      <c r="AQ74" s="10">
        <f>SUM(AH74:AP74)</f>
        <v>0</v>
      </c>
      <c r="AR74" s="51"/>
      <c r="AS74" s="25"/>
      <c r="AT74" s="51"/>
      <c r="AU74" s="25"/>
      <c r="AV74" s="51"/>
      <c r="AW74" s="25"/>
      <c r="AX74" s="51"/>
      <c r="AY74" s="25"/>
      <c r="AZ74" s="51"/>
      <c r="BA74" s="25"/>
      <c r="BB74" s="51"/>
      <c r="BC74" s="25"/>
      <c r="BD74" s="10">
        <f>SUM(AS74:BC74)</f>
        <v>0</v>
      </c>
      <c r="BE74" s="51"/>
      <c r="BF74" s="25"/>
      <c r="BG74" s="51"/>
      <c r="BH74" s="25"/>
      <c r="BI74" s="51"/>
      <c r="BJ74" s="25"/>
      <c r="BK74" s="51"/>
      <c r="BL74" s="25"/>
      <c r="BM74" s="51"/>
      <c r="BN74" s="25"/>
      <c r="BO74" s="51"/>
      <c r="BP74" s="25"/>
      <c r="BQ74" s="10">
        <f>SUM(BF74:BP74)</f>
        <v>0</v>
      </c>
      <c r="BR74" s="51"/>
      <c r="BS74" s="25"/>
      <c r="BT74" s="51"/>
      <c r="BU74" s="25"/>
      <c r="BV74" s="51"/>
      <c r="BW74" s="25"/>
      <c r="BX74" s="51"/>
      <c r="BY74" s="25"/>
      <c r="BZ74" s="52" t="s">
        <v>49</v>
      </c>
      <c r="CA74" s="25">
        <v>28</v>
      </c>
      <c r="CB74" s="51"/>
      <c r="CC74" s="25"/>
      <c r="CD74" s="10">
        <f>SUM(BS74:CC74)</f>
        <v>28</v>
      </c>
      <c r="CE74" s="51"/>
      <c r="CF74" s="25"/>
      <c r="CG74" s="51"/>
      <c r="CH74" s="25"/>
      <c r="CI74" s="51"/>
      <c r="CJ74" s="25"/>
      <c r="CK74" s="51"/>
      <c r="CL74" s="25"/>
      <c r="CM74" s="52" t="s">
        <v>49</v>
      </c>
      <c r="CN74" s="25">
        <v>51</v>
      </c>
      <c r="CO74" s="51"/>
      <c r="CP74" s="25"/>
      <c r="CQ74" s="10">
        <f>SUM(CF74:CP74)</f>
        <v>51</v>
      </c>
      <c r="CR74" s="51"/>
      <c r="CS74" s="25"/>
      <c r="CT74" s="51"/>
      <c r="CU74" s="25"/>
      <c r="CV74" s="51"/>
      <c r="CW74" s="25"/>
      <c r="CX74" s="51"/>
      <c r="CY74" s="25"/>
      <c r="CZ74" s="10">
        <f>SUM(CS74:CY74)</f>
        <v>0</v>
      </c>
      <c r="DA74" s="51"/>
      <c r="DB74" s="25"/>
      <c r="DC74" s="10">
        <f>SUM(DB74:DB74)</f>
        <v>0</v>
      </c>
      <c r="DD74" s="1">
        <f>+$U$74+$AF$74+$AQ$74+$BD$74+$BQ$74+$CD$74+$CQ$74+$CZ$74+$DC$74</f>
        <v>79</v>
      </c>
    </row>
    <row r="75" spans="1:108" ht="17.45" customHeight="1">
      <c r="A75" s="22"/>
      <c r="B75" s="22"/>
      <c r="C75" s="22"/>
      <c r="D75" s="22"/>
      <c r="E75" s="22"/>
      <c r="F75" s="22"/>
      <c r="G75" s="24" t="s">
        <v>142</v>
      </c>
      <c r="H75" s="24" t="s">
        <v>143</v>
      </c>
      <c r="I75" s="50" t="s">
        <v>46</v>
      </c>
      <c r="J75" s="23">
        <v>15</v>
      </c>
      <c r="K75" s="50" t="s">
        <v>54</v>
      </c>
      <c r="L75" s="23">
        <v>15</v>
      </c>
      <c r="M75" s="50" t="s">
        <v>54</v>
      </c>
      <c r="N75" s="23">
        <v>15</v>
      </c>
      <c r="O75" s="50" t="s">
        <v>54</v>
      </c>
      <c r="P75" s="23">
        <v>15</v>
      </c>
      <c r="Q75" s="50" t="s">
        <v>49</v>
      </c>
      <c r="R75" s="23">
        <v>15</v>
      </c>
      <c r="S75" s="50" t="s">
        <v>49</v>
      </c>
      <c r="T75" s="23">
        <v>25</v>
      </c>
      <c r="U75" s="16">
        <f>SUM(J75:T75)</f>
        <v>100</v>
      </c>
      <c r="V75" s="50" t="s">
        <v>49</v>
      </c>
      <c r="W75" s="23">
        <v>25</v>
      </c>
      <c r="X75" s="50" t="s">
        <v>85</v>
      </c>
      <c r="Y75" s="23">
        <v>25</v>
      </c>
      <c r="Z75" s="50" t="s">
        <v>49</v>
      </c>
      <c r="AA75" s="23">
        <v>24</v>
      </c>
      <c r="AB75" s="50" t="s">
        <v>49</v>
      </c>
      <c r="AC75" s="23">
        <v>20</v>
      </c>
      <c r="AD75" s="50" t="s">
        <v>49</v>
      </c>
      <c r="AE75" s="23">
        <v>15</v>
      </c>
      <c r="AF75" s="16">
        <f>SUM(W75:AE75)</f>
        <v>109</v>
      </c>
      <c r="AG75" s="50" t="s">
        <v>54</v>
      </c>
      <c r="AH75" s="23">
        <v>15</v>
      </c>
      <c r="AI75" s="50" t="s">
        <v>49</v>
      </c>
      <c r="AJ75" s="23">
        <v>15</v>
      </c>
      <c r="AK75" s="50" t="s">
        <v>54</v>
      </c>
      <c r="AL75" s="23">
        <v>15</v>
      </c>
      <c r="AM75" s="50" t="s">
        <v>49</v>
      </c>
      <c r="AN75" s="23">
        <v>12</v>
      </c>
      <c r="AO75" s="50" t="s">
        <v>49</v>
      </c>
      <c r="AP75" s="23">
        <v>15</v>
      </c>
      <c r="AQ75" s="16">
        <f>SUM(AH75:AP75)</f>
        <v>72</v>
      </c>
      <c r="AR75" s="50" t="s">
        <v>49</v>
      </c>
      <c r="AS75" s="23">
        <v>10</v>
      </c>
      <c r="AT75" s="50" t="s">
        <v>85</v>
      </c>
      <c r="AU75" s="23">
        <v>12</v>
      </c>
      <c r="AV75" s="50" t="s">
        <v>54</v>
      </c>
      <c r="AW75" s="23">
        <v>12</v>
      </c>
      <c r="AX75" s="50" t="s">
        <v>49</v>
      </c>
      <c r="AY75" s="23">
        <v>12</v>
      </c>
      <c r="AZ75" s="50" t="s">
        <v>49</v>
      </c>
      <c r="BA75" s="23">
        <v>11</v>
      </c>
      <c r="BB75" s="50" t="s">
        <v>46</v>
      </c>
      <c r="BC75" s="23">
        <v>15</v>
      </c>
      <c r="BD75" s="16">
        <f>SUM(AS75:BC75)</f>
        <v>72</v>
      </c>
      <c r="BE75" s="50" t="s">
        <v>94</v>
      </c>
      <c r="BF75" s="23">
        <v>13</v>
      </c>
      <c r="BG75" s="50" t="s">
        <v>54</v>
      </c>
      <c r="BH75" s="23">
        <v>15</v>
      </c>
      <c r="BI75" s="50" t="s">
        <v>54</v>
      </c>
      <c r="BJ75" s="23">
        <v>15</v>
      </c>
      <c r="BK75" s="50" t="s">
        <v>49</v>
      </c>
      <c r="BL75" s="23">
        <v>15</v>
      </c>
      <c r="BM75" s="50" t="s">
        <v>46</v>
      </c>
      <c r="BN75" s="23">
        <v>11</v>
      </c>
      <c r="BO75" s="50" t="s">
        <v>49</v>
      </c>
      <c r="BP75" s="23">
        <v>15</v>
      </c>
      <c r="BQ75" s="16">
        <f>SUM(BF75:BP75)</f>
        <v>84</v>
      </c>
      <c r="BR75" s="50" t="s">
        <v>85</v>
      </c>
      <c r="BS75" s="23">
        <v>12</v>
      </c>
      <c r="BT75" s="50" t="s">
        <v>85</v>
      </c>
      <c r="BU75" s="23">
        <v>15</v>
      </c>
      <c r="BV75" s="50" t="s">
        <v>54</v>
      </c>
      <c r="BW75" s="23">
        <v>15</v>
      </c>
      <c r="BX75" s="50" t="s">
        <v>54</v>
      </c>
      <c r="BY75" s="23">
        <v>11</v>
      </c>
      <c r="BZ75" s="49"/>
      <c r="CA75" s="23"/>
      <c r="CB75" s="49"/>
      <c r="CC75" s="23"/>
      <c r="CD75" s="16">
        <f>SUM(BS75:CC75)</f>
        <v>53</v>
      </c>
      <c r="CE75" s="49"/>
      <c r="CF75" s="23"/>
      <c r="CG75" s="49"/>
      <c r="CH75" s="23"/>
      <c r="CI75" s="49"/>
      <c r="CJ75" s="23"/>
      <c r="CK75" s="49"/>
      <c r="CL75" s="23"/>
      <c r="CM75" s="49"/>
      <c r="CN75" s="23"/>
      <c r="CO75" s="49"/>
      <c r="CP75" s="23"/>
      <c r="CQ75" s="16">
        <f>SUM(CF75:CP75)</f>
        <v>0</v>
      </c>
      <c r="CR75" s="50" t="s">
        <v>49</v>
      </c>
      <c r="CS75" s="23">
        <v>51</v>
      </c>
      <c r="CT75" s="50" t="s">
        <v>37</v>
      </c>
      <c r="CU75" s="23">
        <v>38</v>
      </c>
      <c r="CV75" s="49"/>
      <c r="CW75" s="23"/>
      <c r="CX75" s="49"/>
      <c r="CY75" s="23"/>
      <c r="CZ75" s="16">
        <f>SUM(CS75:CY75)</f>
        <v>89</v>
      </c>
      <c r="DA75" s="49"/>
      <c r="DB75" s="23"/>
      <c r="DC75" s="16">
        <f>SUM(DB75:DB75)</f>
        <v>0</v>
      </c>
      <c r="DD75" s="2">
        <f>+$U$75+$AF$75+$AQ$75+$BD$75+$BQ$75+$CD$75+$CQ$75+$CZ$75+$DC$75</f>
        <v>579</v>
      </c>
    </row>
    <row r="76" spans="1:108" ht="17.45" customHeight="1">
      <c r="A76" s="22"/>
      <c r="B76" s="21"/>
      <c r="C76" s="33" t="s">
        <v>144</v>
      </c>
      <c r="D76" s="32"/>
      <c r="E76" s="32"/>
      <c r="F76" s="32"/>
      <c r="G76" s="32"/>
      <c r="H76" s="31"/>
      <c r="I76" s="31"/>
      <c r="J76" s="30">
        <f>+$J$75+$J$74+$J$73+$J$72+$J$71+$J$70+$J$69+$J$68+$J$67+$J$66+$J$65+$J$64+$J$63+$J$62+$J$61+$J$60+$J$59+$J$58+$J$57+$J$56+$J$55+$J$54+$J$53</f>
        <v>256</v>
      </c>
      <c r="K76" s="31"/>
      <c r="L76" s="30">
        <f>+$L$75+$L$74+$L$73+$L$72+$L$71+$L$70+$L$69+$L$68+$L$67+$L$66+$L$65+$L$64+$L$63+$L$62+$L$61+$L$60+$L$59+$L$58+$L$57+$L$56+$L$55+$L$54+$L$53</f>
        <v>336</v>
      </c>
      <c r="M76" s="31"/>
      <c r="N76" s="30">
        <f>+$N$75+$N$74+$N$73+$N$72+$N$71+$N$70+$N$69+$N$68+$N$67+$N$66+$N$65+$N$64+$N$63+$N$62+$N$61+$N$60+$N$59+$N$58+$N$57+$N$56+$N$55+$N$54+$N$53</f>
        <v>336</v>
      </c>
      <c r="O76" s="31"/>
      <c r="P76" s="30">
        <f>+$P$75+$P$74+$P$73+$P$72+$P$71+$P$70+$P$69+$P$68+$P$67+$P$66+$P$65+$P$64+$P$63+$P$62+$P$61+$P$60+$P$59+$P$58+$P$57+$P$56+$P$55+$P$54+$P$53</f>
        <v>320</v>
      </c>
      <c r="Q76" s="31"/>
      <c r="R76" s="30">
        <f>+$R$75+$R$74+$R$73+$R$72+$R$71+$R$70+$R$69+$R$68+$R$67+$R$66+$R$65+$R$64+$R$63+$R$62+$R$61+$R$60+$R$59+$R$58+$R$57+$R$56+$R$55+$R$54+$R$53</f>
        <v>260</v>
      </c>
      <c r="S76" s="31"/>
      <c r="T76" s="30">
        <f>+$T$75+$T$74+$T$73+$T$72+$T$71+$T$70+$T$69+$T$68+$T$67+$T$66+$T$65+$T$64+$T$63+$T$62+$T$61+$T$60+$T$59+$T$58+$T$57+$T$56+$T$55+$T$54+$T$53</f>
        <v>320</v>
      </c>
      <c r="U76" s="10">
        <f>SUM(J76:T76)</f>
        <v>1828</v>
      </c>
      <c r="V76" s="31"/>
      <c r="W76" s="30">
        <f>+$W$75+$W$74+$W$73+$W$72+$W$71+$W$70+$W$69+$W$68+$W$67+$W$66+$W$65+$W$64+$W$63+$W$62+$W$61+$W$60+$W$59+$W$58+$W$57+$W$56+$W$55+$W$54+$W$53</f>
        <v>256</v>
      </c>
      <c r="X76" s="31"/>
      <c r="Y76" s="30">
        <f>+$Y$75+$Y$74+$Y$73+$Y$72+$Y$71+$Y$70+$Y$69+$Y$68+$Y$67+$Y$66+$Y$65+$Y$64+$Y$63+$Y$62+$Y$61+$Y$60+$Y$59+$Y$58+$Y$57+$Y$56+$Y$55+$Y$54+$Y$53</f>
        <v>328</v>
      </c>
      <c r="Z76" s="31"/>
      <c r="AA76" s="30">
        <f>+$AA$75+$AA$74+$AA$73+$AA$72+$AA$71+$AA$70+$AA$69+$AA$68+$AA$67+$AA$66+$AA$65+$AA$64+$AA$63+$AA$62+$AA$61+$AA$60+$AA$59+$AA$58+$AA$57+$AA$56+$AA$55+$AA$54+$AA$53</f>
        <v>336</v>
      </c>
      <c r="AB76" s="31"/>
      <c r="AC76" s="30">
        <f>+$AC$75+$AC$74+$AC$73+$AC$72+$AC$71+$AC$70+$AC$69+$AC$68+$AC$67+$AC$66+$AC$65+$AC$64+$AC$63+$AC$62+$AC$61+$AC$60+$AC$59+$AC$58+$AC$57+$AC$56+$AC$55+$AC$54+$AC$53</f>
        <v>320</v>
      </c>
      <c r="AD76" s="31"/>
      <c r="AE76" s="30">
        <f>+$AE$75+$AE$74+$AE$73+$AE$72+$AE$71+$AE$70+$AE$69+$AE$68+$AE$67+$AE$66+$AE$65+$AE$64+$AE$63+$AE$62+$AE$61+$AE$60+$AE$59+$AE$58+$AE$57+$AE$56+$AE$55+$AE$54+$AE$53</f>
        <v>320</v>
      </c>
      <c r="AF76" s="10">
        <f>SUM(W76:AE76)</f>
        <v>1560</v>
      </c>
      <c r="AG76" s="31"/>
      <c r="AH76" s="30">
        <f>+$AH$75+$AH$74+$AH$73+$AH$72+$AH$71+$AH$70+$AH$69+$AH$68+$AH$67+$AH$66+$AH$65+$AH$64+$AH$63+$AH$62+$AH$61+$AH$60+$AH$59+$AH$58+$AH$57+$AH$56+$AH$55+$AH$54+$AH$53</f>
        <v>316</v>
      </c>
      <c r="AI76" s="31"/>
      <c r="AJ76" s="30">
        <f>+$AJ$75+$AJ$74+$AJ$73+$AJ$72+$AJ$71+$AJ$70+$AJ$69+$AJ$68+$AJ$67+$AJ$66+$AJ$65+$AJ$64+$AJ$63+$AJ$62+$AJ$61+$AJ$60+$AJ$59+$AJ$58+$AJ$57+$AJ$56+$AJ$55+$AJ$54+$AJ$53</f>
        <v>336</v>
      </c>
      <c r="AK76" s="31"/>
      <c r="AL76" s="30">
        <f>+$AL$75+$AL$74+$AL$73+$AL$72+$AL$71+$AL$70+$AL$69+$AL$68+$AL$67+$AL$66+$AL$65+$AL$64+$AL$63+$AL$62+$AL$61+$AL$60+$AL$59+$AL$58+$AL$57+$AL$56+$AL$55+$AL$54+$AL$53</f>
        <v>336</v>
      </c>
      <c r="AM76" s="31"/>
      <c r="AN76" s="30">
        <f>+$AN$75+$AN$74+$AN$73+$AN$72+$AN$71+$AN$70+$AN$69+$AN$68+$AN$67+$AN$66+$AN$65+$AN$64+$AN$63+$AN$62+$AN$61+$AN$60+$AN$59+$AN$58+$AN$57+$AN$56+$AN$55+$AN$54+$AN$53</f>
        <v>260</v>
      </c>
      <c r="AO76" s="31"/>
      <c r="AP76" s="30">
        <f>+$AP$75+$AP$74+$AP$73+$AP$72+$AP$71+$AP$70+$AP$69+$AP$68+$AP$67+$AP$66+$AP$65+$AP$64+$AP$63+$AP$62+$AP$61+$AP$60+$AP$59+$AP$58+$AP$57+$AP$56+$AP$55+$AP$54+$AP$53</f>
        <v>336</v>
      </c>
      <c r="AQ76" s="10">
        <f>SUM(AH76:AP76)</f>
        <v>1584</v>
      </c>
      <c r="AR76" s="31"/>
      <c r="AS76" s="30">
        <f>+$AS$75+$AS$74+$AS$73+$AS$72+$AS$71+$AS$70+$AS$69+$AS$68+$AS$67+$AS$66+$AS$65+$AS$64+$AS$63+$AS$62+$AS$61+$AS$60+$AS$59+$AS$58+$AS$57+$AS$56+$AS$55+$AS$54+$AS$53</f>
        <v>256</v>
      </c>
      <c r="AT76" s="31"/>
      <c r="AU76" s="30">
        <f>+$AU$75+$AU$74+$AU$73+$AU$72+$AU$71+$AU$70+$AU$69+$AU$68+$AU$67+$AU$66+$AU$65+$AU$64+$AU$63+$AU$62+$AU$61+$AU$60+$AU$59+$AU$58+$AU$57+$AU$56+$AU$55+$AU$54+$AU$53</f>
        <v>336</v>
      </c>
      <c r="AV76" s="31"/>
      <c r="AW76" s="30">
        <f>+$AW$75+$AW$74+$AW$73+$AW$72+$AW$71+$AW$70+$AW$69+$AW$68+$AW$67+$AW$66+$AW$65+$AW$64+$AW$63+$AW$62+$AW$61+$AW$60+$AW$59+$AW$58+$AW$57+$AW$56+$AW$55+$AW$54+$AW$53</f>
        <v>336</v>
      </c>
      <c r="AX76" s="31"/>
      <c r="AY76" s="30">
        <f>+$AY$75+$AY$74+$AY$73+$AY$72+$AY$71+$AY$70+$AY$69+$AY$68+$AY$67+$AY$66+$AY$65+$AY$64+$AY$63+$AY$62+$AY$61+$AY$60+$AY$59+$AY$58+$AY$57+$AY$56+$AY$55+$AY$54+$AY$53</f>
        <v>336</v>
      </c>
      <c r="AZ76" s="31"/>
      <c r="BA76" s="30">
        <f>+$BA$75+$BA$74+$BA$73+$BA$72+$BA$71+$BA$70+$BA$69+$BA$68+$BA$67+$BA$66+$BA$65+$BA$64+$BA$63+$BA$62+$BA$61+$BA$60+$BA$59+$BA$58+$BA$57+$BA$56+$BA$55+$BA$54+$BA$53</f>
        <v>336</v>
      </c>
      <c r="BB76" s="31"/>
      <c r="BC76" s="30">
        <f>+$BC$75+$BC$74+$BC$73+$BC$72+$BC$71+$BC$70+$BC$69+$BC$68+$BC$67+$BC$66+$BC$65+$BC$64+$BC$63+$BC$62+$BC$61+$BC$60+$BC$59+$BC$58+$BC$57+$BC$56+$BC$55+$BC$54+$BC$53</f>
        <v>252</v>
      </c>
      <c r="BD76" s="10">
        <f>SUM(AS76:BC76)</f>
        <v>1852</v>
      </c>
      <c r="BE76" s="31"/>
      <c r="BF76" s="30">
        <f>+$BF$75+$BF$74+$BF$73+$BF$72+$BF$71+$BF$70+$BF$69+$BF$68+$BF$67+$BF$66+$BF$65+$BF$64+$BF$63+$BF$62+$BF$61+$BF$60+$BF$59+$BF$58+$BF$57+$BF$56+$BF$55+$BF$54+$BF$53</f>
        <v>316</v>
      </c>
      <c r="BG76" s="31"/>
      <c r="BH76" s="30">
        <f>+$BH$75+$BH$74+$BH$73+$BH$72+$BH$71+$BH$70+$BH$69+$BH$68+$BH$67+$BH$66+$BH$65+$BH$64+$BH$63+$BH$62+$BH$61+$BH$60+$BH$59+$BH$58+$BH$57+$BH$56+$BH$55+$BH$54+$BH$53</f>
        <v>336</v>
      </c>
      <c r="BI76" s="31"/>
      <c r="BJ76" s="30">
        <f>+$BJ$75+$BJ$74+$BJ$73+$BJ$72+$BJ$71+$BJ$70+$BJ$69+$BJ$68+$BJ$67+$BJ$66+$BJ$65+$BJ$64+$BJ$63+$BJ$62+$BJ$61+$BJ$60+$BJ$59+$BJ$58+$BJ$57+$BJ$56+$BJ$55+$BJ$54+$BJ$53</f>
        <v>336</v>
      </c>
      <c r="BK76" s="31"/>
      <c r="BL76" s="30">
        <f>+$BL$75+$BL$74+$BL$73+$BL$72+$BL$71+$BL$70+$BL$69+$BL$68+$BL$67+$BL$66+$BL$65+$BL$64+$BL$63+$BL$62+$BL$61+$BL$60+$BL$59+$BL$58+$BL$57+$BL$56+$BL$55+$BL$54+$BL$53</f>
        <v>320</v>
      </c>
      <c r="BM76" s="31"/>
      <c r="BN76" s="30">
        <f>+$BN$75+$BN$74+$BN$73+$BN$72+$BN$71+$BN$70+$BN$69+$BN$68+$BN$67+$BN$66+$BN$65+$BN$64+$BN$63+$BN$62+$BN$61+$BN$60+$BN$59+$BN$58+$BN$57+$BN$56+$BN$55+$BN$54+$BN$53</f>
        <v>260</v>
      </c>
      <c r="BO76" s="31"/>
      <c r="BP76" s="30">
        <f>+$BP$75+$BP$74+$BP$73+$BP$72+$BP$71+$BP$70+$BP$69+$BP$68+$BP$67+$BP$66+$BP$65+$BP$64+$BP$63+$BP$62+$BP$61+$BP$60+$BP$59+$BP$58+$BP$57+$BP$56+$BP$55+$BP$54+$BP$53</f>
        <v>320</v>
      </c>
      <c r="BQ76" s="10">
        <f>SUM(BF76:BP76)</f>
        <v>1888</v>
      </c>
      <c r="BR76" s="31"/>
      <c r="BS76" s="30">
        <f>+$BS$75+$BS$74+$BS$73+$BS$72+$BS$71+$BS$70+$BS$69+$BS$68+$BS$67+$BS$66+$BS$65+$BS$64+$BS$63+$BS$62+$BS$61+$BS$60+$BS$59+$BS$58+$BS$57+$BS$56+$BS$55+$BS$54+$BS$53</f>
        <v>332</v>
      </c>
      <c r="BT76" s="31"/>
      <c r="BU76" s="30">
        <f>+$BU$75+$BU$74+$BU$73+$BU$72+$BU$71+$BU$70+$BU$69+$BU$68+$BU$67+$BU$66+$BU$65+$BU$64+$BU$63+$BU$62+$BU$61+$BU$60+$BU$59+$BU$58+$BU$57+$BU$56+$BU$55+$BU$54+$BU$53</f>
        <v>336</v>
      </c>
      <c r="BV76" s="31"/>
      <c r="BW76" s="30">
        <f>+$BW$75+$BW$74+$BW$73+$BW$72+$BW$71+$BW$70+$BW$69+$BW$68+$BW$67+$BW$66+$BW$65+$BW$64+$BW$63+$BW$62+$BW$61+$BW$60+$BW$59+$BW$58+$BW$57+$BW$56+$BW$55+$BW$54+$BW$53</f>
        <v>260</v>
      </c>
      <c r="BX76" s="31"/>
      <c r="BY76" s="30">
        <f>+$BY$75+$BY$74+$BY$73+$BY$72+$BY$71+$BY$70+$BY$69+$BY$68+$BY$67+$BY$66+$BY$65+$BY$64+$BY$63+$BY$62+$BY$61+$BY$60+$BY$59+$BY$58+$BY$57+$BY$56+$BY$55+$BY$54+$BY$53</f>
        <v>328</v>
      </c>
      <c r="BZ76" s="31"/>
      <c r="CA76" s="30">
        <f>+$CA$75+$CA$74+$CA$73+$CA$72+$CA$71+$CA$70+$CA$69+$CA$68+$CA$67+$CA$66+$CA$65+$CA$64+$CA$63+$CA$62+$CA$61+$CA$60+$CA$59+$CA$58+$CA$57+$CA$56+$CA$55+$CA$54+$CA$53</f>
        <v>260</v>
      </c>
      <c r="CB76" s="31"/>
      <c r="CC76" s="30">
        <f>+$CC$75+$CC$74+$CC$73+$CC$72+$CC$71+$CC$70+$CC$69+$CC$68+$CC$67+$CC$66+$CC$65+$CC$64+$CC$63+$CC$62+$CC$61+$CC$60+$CC$59+$CC$58+$CC$57+$CC$56+$CC$55+$CC$54+$CC$53</f>
        <v>130</v>
      </c>
      <c r="CD76" s="10">
        <f>SUM(BS76:CC76)</f>
        <v>1646</v>
      </c>
      <c r="CE76" s="31"/>
      <c r="CF76" s="30">
        <f>+$CF$75+$CF$74+$CF$73+$CF$72+$CF$71+$CF$70+$CF$69+$CF$68+$CF$67+$CF$66+$CF$65+$CF$64+$CF$63+$CF$62+$CF$61+$CF$60+$CF$59+$CF$58+$CF$57+$CF$56+$CF$55+$CF$54+$CF$53</f>
        <v>252</v>
      </c>
      <c r="CG76" s="31"/>
      <c r="CH76" s="30">
        <f>+$CH$75+$CH$74+$CH$73+$CH$72+$CH$71+$CH$70+$CH$69+$CH$68+$CH$67+$CH$66+$CH$65+$CH$64+$CH$63+$CH$62+$CH$61+$CH$60+$CH$59+$CH$58+$CH$57+$CH$56+$CH$55+$CH$54+$CH$53</f>
        <v>336</v>
      </c>
      <c r="CI76" s="31"/>
      <c r="CJ76" s="30">
        <f>+$CJ$75+$CJ$74+$CJ$73+$CJ$72+$CJ$71+$CJ$70+$CJ$69+$CJ$68+$CJ$67+$CJ$66+$CJ$65+$CJ$64+$CJ$63+$CJ$62+$CJ$61+$CJ$60+$CJ$59+$CJ$58+$CJ$57+$CJ$56+$CJ$55+$CJ$54+$CJ$53</f>
        <v>345</v>
      </c>
      <c r="CK76" s="31"/>
      <c r="CL76" s="30">
        <f>+$CL$75+$CL$74+$CL$73+$CL$72+$CL$71+$CL$70+$CL$69+$CL$68+$CL$67+$CL$66+$CL$65+$CL$64+$CL$63+$CL$62+$CL$61+$CL$60+$CL$59+$CL$58+$CL$57+$CL$56+$CL$55+$CL$54+$CL$53</f>
        <v>336</v>
      </c>
      <c r="CM76" s="31"/>
      <c r="CN76" s="30">
        <f>+$CN$75+$CN$74+$CN$73+$CN$72+$CN$71+$CN$70+$CN$69+$CN$68+$CN$67+$CN$66+$CN$65+$CN$64+$CN$63+$CN$62+$CN$61+$CN$60+$CN$59+$CN$58+$CN$57+$CN$56+$CN$55+$CN$54+$CN$53</f>
        <v>336</v>
      </c>
      <c r="CO76" s="31"/>
      <c r="CP76" s="30">
        <f>+$CP$75+$CP$74+$CP$73+$CP$72+$CP$71+$CP$70+$CP$69+$CP$68+$CP$67+$CP$66+$CP$65+$CP$64+$CP$63+$CP$62+$CP$61+$CP$60+$CP$59+$CP$58+$CP$57+$CP$56+$CP$55+$CP$54+$CP$53</f>
        <v>260</v>
      </c>
      <c r="CQ76" s="10">
        <f>SUM(CF76:CP76)</f>
        <v>1865</v>
      </c>
      <c r="CR76" s="31"/>
      <c r="CS76" s="30">
        <f>+$CS$75+$CS$74+$CS$73+$CS$72+$CS$71+$CS$70+$CS$69+$CS$68+$CS$67+$CS$66+$CS$65+$CS$64+$CS$63+$CS$62+$CS$61+$CS$60+$CS$59+$CS$58+$CS$57+$CS$56+$CS$55+$CS$54+$CS$53</f>
        <v>256</v>
      </c>
      <c r="CT76" s="31"/>
      <c r="CU76" s="30">
        <f>+$CU$75+$CU$74+$CU$73+$CU$72+$CU$71+$CU$70+$CU$69+$CU$68+$CU$67+$CU$66+$CU$65+$CU$64+$CU$63+$CU$62+$CU$61+$CU$60+$CU$59+$CU$58+$CU$57+$CU$56+$CU$55+$CU$54+$CU$53</f>
        <v>530</v>
      </c>
      <c r="CV76" s="31"/>
      <c r="CW76" s="30">
        <f>+$CW$75+$CW$74+$CW$73+$CW$72+$CW$71+$CW$70+$CW$69+$CW$68+$CW$67+$CW$66+$CW$65+$CW$64+$CW$63+$CW$62+$CW$61+$CW$60+$CW$59+$CW$58+$CW$57+$CW$56+$CW$55+$CW$54+$CW$53</f>
        <v>320</v>
      </c>
      <c r="CX76" s="31"/>
      <c r="CY76" s="30">
        <f>+$CY$75+$CY$74+$CY$73+$CY$72+$CY$71+$CY$70+$CY$69+$CY$68+$CY$67+$CY$66+$CY$65+$CY$64+$CY$63+$CY$62+$CY$61+$CY$60+$CY$59+$CY$58+$CY$57+$CY$56+$CY$55+$CY$54+$CY$53</f>
        <v>260</v>
      </c>
      <c r="CZ76" s="10">
        <f>SUM(CS76:CY76)</f>
        <v>1366</v>
      </c>
      <c r="DA76" s="31"/>
      <c r="DB76" s="30">
        <f>+$DB$75+$DB$74+$DB$73+$DB$72+$DB$71+$DB$70+$DB$69+$DB$68+$DB$67+$DB$66+$DB$65+$DB$64+$DB$63+$DB$62+$DB$61+$DB$60+$DB$59+$DB$58+$DB$57+$DB$56+$DB$55+$DB$54+$DB$53</f>
        <v>192</v>
      </c>
      <c r="DC76" s="10">
        <f>SUM(DB76:DB76)</f>
        <v>192</v>
      </c>
      <c r="DD76" s="3">
        <f>+$U$76+$AF$76+$AQ$76+$BD$76+$BQ$76+$CD$76+$CQ$76+$CZ$76+$DC$76</f>
        <v>13781</v>
      </c>
    </row>
    <row r="77" spans="1:108" ht="17.45" customHeight="1">
      <c r="A77" s="22"/>
      <c r="B77" s="22"/>
      <c r="C77" s="22" t="s">
        <v>145</v>
      </c>
      <c r="D77" s="22"/>
      <c r="E77" s="22"/>
      <c r="F77" s="22" t="s">
        <v>27</v>
      </c>
      <c r="G77" s="29" t="s">
        <v>146</v>
      </c>
      <c r="H77" s="29" t="s">
        <v>93</v>
      </c>
      <c r="I77" s="54"/>
      <c r="J77" s="28"/>
      <c r="K77" s="53" t="s">
        <v>46</v>
      </c>
      <c r="L77" s="28">
        <v>24</v>
      </c>
      <c r="M77" s="54"/>
      <c r="N77" s="28"/>
      <c r="O77" s="54"/>
      <c r="P77" s="28"/>
      <c r="Q77" s="54"/>
      <c r="R77" s="28"/>
      <c r="S77" s="54"/>
      <c r="T77" s="28"/>
      <c r="U77" s="27">
        <f>SUM(J77:T77)</f>
        <v>24</v>
      </c>
      <c r="V77" s="54"/>
      <c r="W77" s="28"/>
      <c r="X77" s="54"/>
      <c r="Y77" s="28"/>
      <c r="Z77" s="54"/>
      <c r="AA77" s="28"/>
      <c r="AB77" s="54"/>
      <c r="AC77" s="28"/>
      <c r="AD77" s="54"/>
      <c r="AE77" s="28"/>
      <c r="AF77" s="27">
        <f>SUM(W77:AE77)</f>
        <v>0</v>
      </c>
      <c r="AG77" s="54"/>
      <c r="AH77" s="28"/>
      <c r="AI77" s="54"/>
      <c r="AJ77" s="28"/>
      <c r="AK77" s="54"/>
      <c r="AL77" s="28"/>
      <c r="AM77" s="54"/>
      <c r="AN77" s="28"/>
      <c r="AO77" s="54"/>
      <c r="AP77" s="28"/>
      <c r="AQ77" s="27">
        <f>SUM(AH77:AP77)</f>
        <v>0</v>
      </c>
      <c r="AR77" s="54"/>
      <c r="AS77" s="28"/>
      <c r="AT77" s="54"/>
      <c r="AU77" s="28"/>
      <c r="AV77" s="54"/>
      <c r="AW77" s="28"/>
      <c r="AX77" s="54"/>
      <c r="AY77" s="28"/>
      <c r="AZ77" s="54"/>
      <c r="BA77" s="28"/>
      <c r="BB77" s="54"/>
      <c r="BC77" s="28"/>
      <c r="BD77" s="27">
        <f>SUM(AS77:BC77)</f>
        <v>0</v>
      </c>
      <c r="BE77" s="54"/>
      <c r="BF77" s="28"/>
      <c r="BG77" s="54"/>
      <c r="BH77" s="28"/>
      <c r="BI77" s="54"/>
      <c r="BJ77" s="28"/>
      <c r="BK77" s="54"/>
      <c r="BL77" s="28"/>
      <c r="BM77" s="54"/>
      <c r="BN77" s="28"/>
      <c r="BO77" s="54"/>
      <c r="BP77" s="28"/>
      <c r="BQ77" s="27">
        <f>SUM(BF77:BP77)</f>
        <v>0</v>
      </c>
      <c r="BR77" s="54"/>
      <c r="BS77" s="28"/>
      <c r="BT77" s="54"/>
      <c r="BU77" s="28"/>
      <c r="BV77" s="54"/>
      <c r="BW77" s="28"/>
      <c r="BX77" s="54"/>
      <c r="BY77" s="28"/>
      <c r="BZ77" s="54"/>
      <c r="CA77" s="28"/>
      <c r="CB77" s="54"/>
      <c r="CC77" s="28"/>
      <c r="CD77" s="27">
        <f>SUM(BS77:CC77)</f>
        <v>0</v>
      </c>
      <c r="CE77" s="54"/>
      <c r="CF77" s="28"/>
      <c r="CG77" s="54"/>
      <c r="CH77" s="28"/>
      <c r="CI77" s="54"/>
      <c r="CJ77" s="28"/>
      <c r="CK77" s="54"/>
      <c r="CL77" s="28"/>
      <c r="CM77" s="54"/>
      <c r="CN77" s="28"/>
      <c r="CO77" s="54"/>
      <c r="CP77" s="28"/>
      <c r="CQ77" s="27">
        <f>SUM(CF77:CP77)</f>
        <v>0</v>
      </c>
      <c r="CR77" s="54"/>
      <c r="CS77" s="28"/>
      <c r="CT77" s="54"/>
      <c r="CU77" s="28"/>
      <c r="CV77" s="54"/>
      <c r="CW77" s="28"/>
      <c r="CX77" s="54"/>
      <c r="CY77" s="28"/>
      <c r="CZ77" s="27">
        <f>SUM(CS77:CY77)</f>
        <v>0</v>
      </c>
      <c r="DA77" s="54"/>
      <c r="DB77" s="28"/>
      <c r="DC77" s="27">
        <f>SUM(DB77:DB77)</f>
        <v>0</v>
      </c>
      <c r="DD77" s="4">
        <f>+$U$77+$AF$77+$AQ$77+$BD$77+$BQ$77+$CD$77+$CQ$77+$CZ$77+$DC$77</f>
        <v>24</v>
      </c>
    </row>
    <row r="78" spans="1:108" ht="17.45" customHeight="1">
      <c r="A78" s="22"/>
      <c r="B78" s="22"/>
      <c r="C78" s="22"/>
      <c r="D78" s="22"/>
      <c r="E78" s="22" t="s">
        <v>26</v>
      </c>
      <c r="F78" s="22"/>
      <c r="G78" s="26" t="s">
        <v>83</v>
      </c>
      <c r="H78" s="26" t="s">
        <v>84</v>
      </c>
      <c r="I78" s="51"/>
      <c r="J78" s="25"/>
      <c r="K78" s="51"/>
      <c r="L78" s="25"/>
      <c r="M78" s="51"/>
      <c r="N78" s="25"/>
      <c r="O78" s="51"/>
      <c r="P78" s="25"/>
      <c r="Q78" s="51"/>
      <c r="R78" s="25"/>
      <c r="S78" s="51"/>
      <c r="T78" s="25"/>
      <c r="U78" s="10">
        <f>SUM(J78:T78)</f>
        <v>0</v>
      </c>
      <c r="V78" s="51"/>
      <c r="W78" s="25"/>
      <c r="X78" s="51"/>
      <c r="Y78" s="25"/>
      <c r="Z78" s="51"/>
      <c r="AA78" s="25"/>
      <c r="AB78" s="51"/>
      <c r="AC78" s="25"/>
      <c r="AD78" s="51"/>
      <c r="AE78" s="25"/>
      <c r="AF78" s="10">
        <f>SUM(W78:AE78)</f>
        <v>0</v>
      </c>
      <c r="AG78" s="51"/>
      <c r="AH78" s="25"/>
      <c r="AI78" s="51"/>
      <c r="AJ78" s="25"/>
      <c r="AK78" s="51"/>
      <c r="AL78" s="25"/>
      <c r="AM78" s="51"/>
      <c r="AN78" s="25"/>
      <c r="AO78" s="51"/>
      <c r="AP78" s="25"/>
      <c r="AQ78" s="10">
        <f>SUM(AH78:AP78)</f>
        <v>0</v>
      </c>
      <c r="AR78" s="51"/>
      <c r="AS78" s="25"/>
      <c r="AT78" s="51"/>
      <c r="AU78" s="25"/>
      <c r="AV78" s="51"/>
      <c r="AW78" s="25"/>
      <c r="AX78" s="51"/>
      <c r="AY78" s="25"/>
      <c r="AZ78" s="51"/>
      <c r="BA78" s="25"/>
      <c r="BB78" s="51"/>
      <c r="BC78" s="25"/>
      <c r="BD78" s="10">
        <f>SUM(AS78:BC78)</f>
        <v>0</v>
      </c>
      <c r="BE78" s="51"/>
      <c r="BF78" s="25"/>
      <c r="BG78" s="51"/>
      <c r="BH78" s="25"/>
      <c r="BI78" s="51"/>
      <c r="BJ78" s="25"/>
      <c r="BK78" s="51"/>
      <c r="BL78" s="25"/>
      <c r="BM78" s="51"/>
      <c r="BN78" s="25"/>
      <c r="BO78" s="51"/>
      <c r="BP78" s="25"/>
      <c r="BQ78" s="10">
        <f>SUM(BF78:BP78)</f>
        <v>0</v>
      </c>
      <c r="BR78" s="51"/>
      <c r="BS78" s="25"/>
      <c r="BT78" s="51"/>
      <c r="BU78" s="25"/>
      <c r="BV78" s="51"/>
      <c r="BW78" s="25"/>
      <c r="BX78" s="51"/>
      <c r="BY78" s="25"/>
      <c r="BZ78" s="51"/>
      <c r="CA78" s="25"/>
      <c r="CB78" s="52" t="s">
        <v>41</v>
      </c>
      <c r="CC78" s="25">
        <v>53</v>
      </c>
      <c r="CD78" s="10">
        <f>SUM(BS78:CC78)</f>
        <v>53</v>
      </c>
      <c r="CE78" s="52" t="s">
        <v>37</v>
      </c>
      <c r="CF78" s="25">
        <v>224</v>
      </c>
      <c r="CG78" s="51"/>
      <c r="CH78" s="25"/>
      <c r="CI78" s="51"/>
      <c r="CJ78" s="25"/>
      <c r="CK78" s="51"/>
      <c r="CL78" s="25"/>
      <c r="CM78" s="51"/>
      <c r="CN78" s="25"/>
      <c r="CO78" s="52" t="s">
        <v>41</v>
      </c>
      <c r="CP78" s="25">
        <v>53</v>
      </c>
      <c r="CQ78" s="10">
        <f>SUM(CF78:CP78)</f>
        <v>277</v>
      </c>
      <c r="CR78" s="52" t="s">
        <v>37</v>
      </c>
      <c r="CS78" s="25">
        <v>115</v>
      </c>
      <c r="CT78" s="51"/>
      <c r="CU78" s="25"/>
      <c r="CV78" s="51"/>
      <c r="CW78" s="25"/>
      <c r="CX78" s="52" t="s">
        <v>38</v>
      </c>
      <c r="CY78" s="25">
        <v>53</v>
      </c>
      <c r="CZ78" s="10">
        <f>SUM(CS78:CY78)</f>
        <v>168</v>
      </c>
      <c r="DA78" s="52" t="s">
        <v>37</v>
      </c>
      <c r="DB78" s="25">
        <v>133</v>
      </c>
      <c r="DC78" s="10">
        <f>SUM(DB78:DB78)</f>
        <v>133</v>
      </c>
      <c r="DD78" s="1">
        <f>+$U$78+$AF$78+$AQ$78+$BD$78+$BQ$78+$CD$78+$CQ$78+$CZ$78+$DC$78</f>
        <v>631</v>
      </c>
    </row>
    <row r="79" spans="1:108" ht="17.45" customHeight="1">
      <c r="A79" s="22"/>
      <c r="B79" s="22"/>
      <c r="C79" s="22"/>
      <c r="D79" s="22"/>
      <c r="E79" s="22"/>
      <c r="F79" s="22"/>
      <c r="G79" s="55" t="s">
        <v>86</v>
      </c>
      <c r="H79" s="26" t="s">
        <v>87</v>
      </c>
      <c r="I79" s="51"/>
      <c r="J79" s="25"/>
      <c r="K79" s="51"/>
      <c r="L79" s="25"/>
      <c r="M79" s="51"/>
      <c r="N79" s="25"/>
      <c r="O79" s="51"/>
      <c r="P79" s="25"/>
      <c r="Q79" s="52" t="s">
        <v>46</v>
      </c>
      <c r="R79" s="25">
        <v>53</v>
      </c>
      <c r="S79" s="52" t="s">
        <v>37</v>
      </c>
      <c r="T79" s="25">
        <v>29</v>
      </c>
      <c r="U79" s="10">
        <f>SUM(J79:T79)</f>
        <v>82</v>
      </c>
      <c r="V79" s="51"/>
      <c r="W79" s="25"/>
      <c r="X79" s="52" t="s">
        <v>38</v>
      </c>
      <c r="Y79" s="25">
        <v>53</v>
      </c>
      <c r="Z79" s="52" t="s">
        <v>37</v>
      </c>
      <c r="AA79" s="25">
        <v>25</v>
      </c>
      <c r="AB79" s="52" t="s">
        <v>37</v>
      </c>
      <c r="AC79" s="25">
        <v>47</v>
      </c>
      <c r="AD79" s="52" t="s">
        <v>37</v>
      </c>
      <c r="AE79" s="25">
        <v>5</v>
      </c>
      <c r="AF79" s="10">
        <f>SUM(W79:AE79)</f>
        <v>130</v>
      </c>
      <c r="AG79" s="52" t="s">
        <v>37</v>
      </c>
      <c r="AH79" s="25">
        <v>31</v>
      </c>
      <c r="AI79" s="52" t="s">
        <v>37</v>
      </c>
      <c r="AJ79" s="25">
        <v>10</v>
      </c>
      <c r="AK79" s="52" t="s">
        <v>37</v>
      </c>
      <c r="AL79" s="25">
        <v>54</v>
      </c>
      <c r="AM79" s="52" t="s">
        <v>37</v>
      </c>
      <c r="AN79" s="25">
        <v>5</v>
      </c>
      <c r="AO79" s="52" t="s">
        <v>37</v>
      </c>
      <c r="AP79" s="25">
        <v>7</v>
      </c>
      <c r="AQ79" s="10">
        <f>SUM(AH79:AP79)</f>
        <v>107</v>
      </c>
      <c r="AR79" s="52" t="s">
        <v>38</v>
      </c>
      <c r="AS79" s="25">
        <v>50</v>
      </c>
      <c r="AT79" s="52" t="s">
        <v>85</v>
      </c>
      <c r="AU79" s="25">
        <v>3</v>
      </c>
      <c r="AV79" s="52" t="s">
        <v>38</v>
      </c>
      <c r="AW79" s="25">
        <v>17</v>
      </c>
      <c r="AX79" s="52" t="s">
        <v>49</v>
      </c>
      <c r="AY79" s="25">
        <v>53</v>
      </c>
      <c r="AZ79" s="52" t="s">
        <v>37</v>
      </c>
      <c r="BA79" s="25">
        <v>38</v>
      </c>
      <c r="BB79" s="52" t="s">
        <v>37</v>
      </c>
      <c r="BC79" s="25">
        <v>37</v>
      </c>
      <c r="BD79" s="10">
        <f>SUM(AS79:BC79)</f>
        <v>198</v>
      </c>
      <c r="BE79" s="52" t="s">
        <v>37</v>
      </c>
      <c r="BF79" s="25">
        <v>113</v>
      </c>
      <c r="BG79" s="52" t="s">
        <v>37</v>
      </c>
      <c r="BH79" s="25">
        <v>24</v>
      </c>
      <c r="BI79" s="52" t="s">
        <v>37</v>
      </c>
      <c r="BJ79" s="25">
        <v>27</v>
      </c>
      <c r="BK79" s="51"/>
      <c r="BL79" s="25"/>
      <c r="BM79" s="51"/>
      <c r="BN79" s="25"/>
      <c r="BO79" s="52" t="s">
        <v>49</v>
      </c>
      <c r="BP79" s="25">
        <v>53</v>
      </c>
      <c r="BQ79" s="10">
        <f>SUM(BF79:BP79)</f>
        <v>217</v>
      </c>
      <c r="BR79" s="52" t="s">
        <v>37</v>
      </c>
      <c r="BS79" s="25">
        <v>47</v>
      </c>
      <c r="BT79" s="52" t="s">
        <v>37</v>
      </c>
      <c r="BU79" s="25">
        <v>14</v>
      </c>
      <c r="BV79" s="52" t="s">
        <v>37</v>
      </c>
      <c r="BW79" s="25">
        <v>7</v>
      </c>
      <c r="BX79" s="52" t="s">
        <v>37</v>
      </c>
      <c r="BY79" s="25">
        <v>82</v>
      </c>
      <c r="BZ79" s="52" t="s">
        <v>37</v>
      </c>
      <c r="CA79" s="25">
        <v>67</v>
      </c>
      <c r="CB79" s="51"/>
      <c r="CC79" s="25"/>
      <c r="CD79" s="10">
        <f>SUM(BS79:CC79)</f>
        <v>217</v>
      </c>
      <c r="CE79" s="52" t="s">
        <v>41</v>
      </c>
      <c r="CF79" s="25">
        <v>28</v>
      </c>
      <c r="CG79" s="52" t="s">
        <v>37</v>
      </c>
      <c r="CH79" s="25">
        <v>336</v>
      </c>
      <c r="CI79" s="52" t="s">
        <v>37</v>
      </c>
      <c r="CJ79" s="25">
        <v>224</v>
      </c>
      <c r="CK79" s="51"/>
      <c r="CL79" s="25"/>
      <c r="CM79" s="51"/>
      <c r="CN79" s="25"/>
      <c r="CO79" s="51"/>
      <c r="CP79" s="25"/>
      <c r="CQ79" s="10">
        <f>SUM(CF79:CP79)</f>
        <v>588</v>
      </c>
      <c r="CR79" s="52" t="s">
        <v>41</v>
      </c>
      <c r="CS79" s="25">
        <v>141</v>
      </c>
      <c r="CT79" s="52" t="s">
        <v>37</v>
      </c>
      <c r="CU79" s="25">
        <v>284</v>
      </c>
      <c r="CV79" s="51"/>
      <c r="CW79" s="25"/>
      <c r="CX79" s="51"/>
      <c r="CY79" s="25"/>
      <c r="CZ79" s="10">
        <f>SUM(CS79:CY79)</f>
        <v>425</v>
      </c>
      <c r="DA79" s="52" t="s">
        <v>41</v>
      </c>
      <c r="DB79" s="25">
        <v>59</v>
      </c>
      <c r="DC79" s="10">
        <f>SUM(DB79:DB79)</f>
        <v>59</v>
      </c>
      <c r="DD79" s="1">
        <f>+$U$79+$AF$79+$AQ$79+$BD$79+$BQ$79+$CD$79+$CQ$79+$CZ$79+$DC$79</f>
        <v>2023</v>
      </c>
    </row>
    <row r="80" spans="1:108" ht="17.45" customHeight="1">
      <c r="A80" s="22"/>
      <c r="B80" s="22"/>
      <c r="C80" s="22"/>
      <c r="D80" s="22"/>
      <c r="E80" s="22"/>
      <c r="F80" s="22"/>
      <c r="G80" s="55" t="s">
        <v>86</v>
      </c>
      <c r="H80" s="26" t="s">
        <v>87</v>
      </c>
      <c r="I80" s="51"/>
      <c r="J80" s="25"/>
      <c r="K80" s="51"/>
      <c r="L80" s="25"/>
      <c r="M80" s="51"/>
      <c r="N80" s="25"/>
      <c r="O80" s="51"/>
      <c r="P80" s="25"/>
      <c r="Q80" s="51"/>
      <c r="R80" s="25"/>
      <c r="S80" s="51"/>
      <c r="T80" s="25"/>
      <c r="U80" s="10">
        <f>SUM(J80:T80)</f>
        <v>0</v>
      </c>
      <c r="V80" s="51"/>
      <c r="W80" s="25"/>
      <c r="X80" s="51"/>
      <c r="Y80" s="25"/>
      <c r="Z80" s="52" t="s">
        <v>54</v>
      </c>
      <c r="AA80" s="25">
        <v>53</v>
      </c>
      <c r="AB80" s="52" t="s">
        <v>46</v>
      </c>
      <c r="AC80" s="25">
        <v>53</v>
      </c>
      <c r="AD80" s="52" t="s">
        <v>46</v>
      </c>
      <c r="AE80" s="25">
        <v>53</v>
      </c>
      <c r="AF80" s="10">
        <f>SUM(W80:AE80)</f>
        <v>159</v>
      </c>
      <c r="AG80" s="52" t="s">
        <v>54</v>
      </c>
      <c r="AH80" s="25">
        <v>53</v>
      </c>
      <c r="AI80" s="52" t="s">
        <v>49</v>
      </c>
      <c r="AJ80" s="25">
        <v>53</v>
      </c>
      <c r="AK80" s="52" t="s">
        <v>54</v>
      </c>
      <c r="AL80" s="25">
        <v>53</v>
      </c>
      <c r="AM80" s="52" t="s">
        <v>46</v>
      </c>
      <c r="AN80" s="25">
        <v>53</v>
      </c>
      <c r="AO80" s="52" t="s">
        <v>46</v>
      </c>
      <c r="AP80" s="25">
        <v>42</v>
      </c>
      <c r="AQ80" s="10">
        <f>SUM(AH80:AP80)</f>
        <v>254</v>
      </c>
      <c r="AR80" s="51"/>
      <c r="AS80" s="25"/>
      <c r="AT80" s="51"/>
      <c r="AU80" s="25"/>
      <c r="AV80" s="51"/>
      <c r="AW80" s="25"/>
      <c r="AX80" s="51"/>
      <c r="AY80" s="25"/>
      <c r="AZ80" s="52" t="s">
        <v>38</v>
      </c>
      <c r="BA80" s="25">
        <v>53</v>
      </c>
      <c r="BB80" s="52" t="s">
        <v>38</v>
      </c>
      <c r="BC80" s="25">
        <v>53</v>
      </c>
      <c r="BD80" s="10">
        <f>SUM(AS80:BC80)</f>
        <v>106</v>
      </c>
      <c r="BE80" s="52" t="s">
        <v>46</v>
      </c>
      <c r="BF80" s="25">
        <v>53</v>
      </c>
      <c r="BG80" s="52" t="s">
        <v>85</v>
      </c>
      <c r="BH80" s="25">
        <v>53</v>
      </c>
      <c r="BI80" s="51"/>
      <c r="BJ80" s="25"/>
      <c r="BK80" s="51"/>
      <c r="BL80" s="25"/>
      <c r="BM80" s="51"/>
      <c r="BN80" s="25"/>
      <c r="BO80" s="51"/>
      <c r="BP80" s="25"/>
      <c r="BQ80" s="10">
        <f>SUM(BF80:BP80)</f>
        <v>106</v>
      </c>
      <c r="BR80" s="52" t="s">
        <v>85</v>
      </c>
      <c r="BS80" s="25">
        <v>53</v>
      </c>
      <c r="BT80" s="52" t="s">
        <v>54</v>
      </c>
      <c r="BU80" s="25">
        <v>53</v>
      </c>
      <c r="BV80" s="52" t="s">
        <v>54</v>
      </c>
      <c r="BW80" s="25">
        <v>53</v>
      </c>
      <c r="BX80" s="52" t="s">
        <v>46</v>
      </c>
      <c r="BY80" s="25">
        <v>53</v>
      </c>
      <c r="BZ80" s="51"/>
      <c r="CA80" s="25"/>
      <c r="CB80" s="51"/>
      <c r="CC80" s="25"/>
      <c r="CD80" s="10">
        <f>SUM(BS80:CC80)</f>
        <v>212</v>
      </c>
      <c r="CE80" s="51"/>
      <c r="CF80" s="25"/>
      <c r="CG80" s="51"/>
      <c r="CH80" s="25"/>
      <c r="CI80" s="51"/>
      <c r="CJ80" s="25"/>
      <c r="CK80" s="51"/>
      <c r="CL80" s="25"/>
      <c r="CM80" s="51"/>
      <c r="CN80" s="25"/>
      <c r="CO80" s="51"/>
      <c r="CP80" s="25"/>
      <c r="CQ80" s="10">
        <f>SUM(CF80:CP80)</f>
        <v>0</v>
      </c>
      <c r="CR80" s="51"/>
      <c r="CS80" s="25"/>
      <c r="CT80" s="51"/>
      <c r="CU80" s="25"/>
      <c r="CV80" s="51"/>
      <c r="CW80" s="25"/>
      <c r="CX80" s="51"/>
      <c r="CY80" s="25"/>
      <c r="CZ80" s="10">
        <f>SUM(CS80:CY80)</f>
        <v>0</v>
      </c>
      <c r="DA80" s="51"/>
      <c r="DB80" s="25"/>
      <c r="DC80" s="10">
        <f>SUM(DB80:DB80)</f>
        <v>0</v>
      </c>
      <c r="DD80" s="1">
        <f>+$U$80+$AF$80+$AQ$80+$BD$80+$BQ$80+$CD$80+$CQ$80+$CZ$80+$DC$80</f>
        <v>837</v>
      </c>
    </row>
    <row r="81" spans="1:108" ht="17.45" customHeight="1">
      <c r="A81" s="22"/>
      <c r="B81" s="22"/>
      <c r="C81" s="22"/>
      <c r="D81" s="22"/>
      <c r="E81" s="22"/>
      <c r="F81" s="22"/>
      <c r="G81" s="26" t="s">
        <v>88</v>
      </c>
      <c r="H81" s="26" t="s">
        <v>89</v>
      </c>
      <c r="I81" s="51"/>
      <c r="J81" s="25"/>
      <c r="K81" s="51"/>
      <c r="L81" s="25"/>
      <c r="M81" s="52" t="s">
        <v>46</v>
      </c>
      <c r="N81" s="25">
        <v>40</v>
      </c>
      <c r="O81" s="52" t="s">
        <v>49</v>
      </c>
      <c r="P81" s="25">
        <v>44</v>
      </c>
      <c r="Q81" s="51"/>
      <c r="R81" s="25"/>
      <c r="S81" s="51"/>
      <c r="T81" s="25"/>
      <c r="U81" s="10">
        <f>SUM(J81:T81)</f>
        <v>84</v>
      </c>
      <c r="V81" s="51"/>
      <c r="W81" s="25"/>
      <c r="X81" s="51"/>
      <c r="Y81" s="25"/>
      <c r="Z81" s="52" t="s">
        <v>41</v>
      </c>
      <c r="AA81" s="25">
        <v>73</v>
      </c>
      <c r="AB81" s="51"/>
      <c r="AC81" s="25"/>
      <c r="AD81" s="51"/>
      <c r="AE81" s="25"/>
      <c r="AF81" s="10">
        <f>SUM(W81:AE81)</f>
        <v>73</v>
      </c>
      <c r="AG81" s="51"/>
      <c r="AH81" s="25"/>
      <c r="AI81" s="51"/>
      <c r="AJ81" s="25"/>
      <c r="AK81" s="52" t="s">
        <v>41</v>
      </c>
      <c r="AL81" s="25">
        <v>58</v>
      </c>
      <c r="AM81" s="51"/>
      <c r="AN81" s="25"/>
      <c r="AO81" s="51"/>
      <c r="AP81" s="25"/>
      <c r="AQ81" s="10">
        <f>SUM(AH81:AP81)</f>
        <v>58</v>
      </c>
      <c r="AR81" s="52" t="s">
        <v>46</v>
      </c>
      <c r="AS81" s="25">
        <v>3</v>
      </c>
      <c r="AT81" s="52" t="s">
        <v>37</v>
      </c>
      <c r="AU81" s="25">
        <v>38</v>
      </c>
      <c r="AV81" s="51"/>
      <c r="AW81" s="25"/>
      <c r="AX81" s="51"/>
      <c r="AY81" s="25"/>
      <c r="AZ81" s="51"/>
      <c r="BA81" s="25"/>
      <c r="BB81" s="51"/>
      <c r="BC81" s="25"/>
      <c r="BD81" s="10">
        <f>SUM(AS81:BC81)</f>
        <v>41</v>
      </c>
      <c r="BE81" s="51"/>
      <c r="BF81" s="25"/>
      <c r="BG81" s="51"/>
      <c r="BH81" s="25"/>
      <c r="BI81" s="51"/>
      <c r="BJ81" s="25"/>
      <c r="BK81" s="51"/>
      <c r="BL81" s="25"/>
      <c r="BM81" s="52" t="s">
        <v>46</v>
      </c>
      <c r="BN81" s="25">
        <v>24</v>
      </c>
      <c r="BO81" s="51"/>
      <c r="BP81" s="25"/>
      <c r="BQ81" s="10">
        <f>SUM(BF81:BP81)</f>
        <v>24</v>
      </c>
      <c r="BR81" s="51"/>
      <c r="BS81" s="25"/>
      <c r="BT81" s="51"/>
      <c r="BU81" s="25"/>
      <c r="BV81" s="52" t="s">
        <v>41</v>
      </c>
      <c r="BW81" s="25">
        <v>28</v>
      </c>
      <c r="BX81" s="51"/>
      <c r="BY81" s="25"/>
      <c r="BZ81" s="51"/>
      <c r="CA81" s="25"/>
      <c r="CB81" s="51"/>
      <c r="CC81" s="25"/>
      <c r="CD81" s="10">
        <f>SUM(BS81:CC81)</f>
        <v>28</v>
      </c>
      <c r="CE81" s="51"/>
      <c r="CF81" s="25"/>
      <c r="CG81" s="51"/>
      <c r="CH81" s="25"/>
      <c r="CI81" s="52" t="s">
        <v>41</v>
      </c>
      <c r="CJ81" s="25">
        <v>51</v>
      </c>
      <c r="CK81" s="51"/>
      <c r="CL81" s="25"/>
      <c r="CM81" s="51"/>
      <c r="CN81" s="25"/>
      <c r="CO81" s="51"/>
      <c r="CP81" s="25"/>
      <c r="CQ81" s="10">
        <f>SUM(CF81:CP81)</f>
        <v>51</v>
      </c>
      <c r="CR81" s="51"/>
      <c r="CS81" s="25"/>
      <c r="CT81" s="52" t="s">
        <v>41</v>
      </c>
      <c r="CU81" s="25">
        <v>36</v>
      </c>
      <c r="CV81" s="52" t="s">
        <v>37</v>
      </c>
      <c r="CW81" s="25">
        <v>2</v>
      </c>
      <c r="CX81" s="51"/>
      <c r="CY81" s="25"/>
      <c r="CZ81" s="10">
        <f>SUM(CS81:CY81)</f>
        <v>38</v>
      </c>
      <c r="DA81" s="51"/>
      <c r="DB81" s="25"/>
      <c r="DC81" s="10">
        <f>SUM(DB81:DB81)</f>
        <v>0</v>
      </c>
      <c r="DD81" s="1">
        <f>+$U$81+$AF$81+$AQ$81+$BD$81+$BQ$81+$CD$81+$CQ$81+$CZ$81+$DC$81</f>
        <v>397</v>
      </c>
    </row>
    <row r="82" spans="1:108" ht="17.45" customHeight="1">
      <c r="A82" s="22"/>
      <c r="B82" s="22"/>
      <c r="C82" s="22"/>
      <c r="D82" s="22"/>
      <c r="E82" s="22"/>
      <c r="F82" s="22"/>
      <c r="G82" s="55" t="s">
        <v>147</v>
      </c>
      <c r="H82" s="26" t="s">
        <v>148</v>
      </c>
      <c r="I82" s="52" t="s">
        <v>49</v>
      </c>
      <c r="J82" s="25">
        <v>9</v>
      </c>
      <c r="K82" s="51"/>
      <c r="L82" s="25"/>
      <c r="M82" s="51"/>
      <c r="N82" s="25"/>
      <c r="O82" s="51"/>
      <c r="P82" s="25"/>
      <c r="Q82" s="51"/>
      <c r="R82" s="25"/>
      <c r="S82" s="51"/>
      <c r="T82" s="25"/>
      <c r="U82" s="10">
        <f>SUM(J82:T82)</f>
        <v>9</v>
      </c>
      <c r="V82" s="51"/>
      <c r="W82" s="25"/>
      <c r="X82" s="51"/>
      <c r="Y82" s="25"/>
      <c r="Z82" s="51"/>
      <c r="AA82" s="25"/>
      <c r="AB82" s="51"/>
      <c r="AC82" s="25"/>
      <c r="AD82" s="51"/>
      <c r="AE82" s="25"/>
      <c r="AF82" s="10">
        <f>SUM(W82:AE82)</f>
        <v>0</v>
      </c>
      <c r="AG82" s="51"/>
      <c r="AH82" s="25"/>
      <c r="AI82" s="51"/>
      <c r="AJ82" s="25"/>
      <c r="AK82" s="52" t="s">
        <v>38</v>
      </c>
      <c r="AL82" s="25">
        <v>47</v>
      </c>
      <c r="AM82" s="51"/>
      <c r="AN82" s="25"/>
      <c r="AO82" s="51"/>
      <c r="AP82" s="25"/>
      <c r="AQ82" s="10">
        <f>SUM(AH82:AP82)</f>
        <v>47</v>
      </c>
      <c r="AR82" s="51"/>
      <c r="AS82" s="25"/>
      <c r="AT82" s="52" t="s">
        <v>41</v>
      </c>
      <c r="AU82" s="25">
        <v>60</v>
      </c>
      <c r="AV82" s="51"/>
      <c r="AW82" s="25"/>
      <c r="AX82" s="51"/>
      <c r="AY82" s="25"/>
      <c r="AZ82" s="51"/>
      <c r="BA82" s="25"/>
      <c r="BB82" s="51"/>
      <c r="BC82" s="25"/>
      <c r="BD82" s="10">
        <f>SUM(AS82:BC82)</f>
        <v>60</v>
      </c>
      <c r="BE82" s="51"/>
      <c r="BF82" s="25"/>
      <c r="BG82" s="52" t="s">
        <v>41</v>
      </c>
      <c r="BH82" s="25">
        <v>24</v>
      </c>
      <c r="BI82" s="51"/>
      <c r="BJ82" s="25"/>
      <c r="BK82" s="51"/>
      <c r="BL82" s="25"/>
      <c r="BM82" s="51"/>
      <c r="BN82" s="25"/>
      <c r="BO82" s="51"/>
      <c r="BP82" s="25"/>
      <c r="BQ82" s="10">
        <f>SUM(BF82:BP82)</f>
        <v>24</v>
      </c>
      <c r="BR82" s="51"/>
      <c r="BS82" s="25"/>
      <c r="BT82" s="52" t="s">
        <v>41</v>
      </c>
      <c r="BU82" s="25">
        <v>42</v>
      </c>
      <c r="BV82" s="51"/>
      <c r="BW82" s="25"/>
      <c r="BX82" s="51"/>
      <c r="BY82" s="25"/>
      <c r="BZ82" s="51"/>
      <c r="CA82" s="25"/>
      <c r="CB82" s="51"/>
      <c r="CC82" s="25"/>
      <c r="CD82" s="10">
        <f>SUM(BS82:CC82)</f>
        <v>42</v>
      </c>
      <c r="CE82" s="51"/>
      <c r="CF82" s="25"/>
      <c r="CG82" s="51"/>
      <c r="CH82" s="25"/>
      <c r="CI82" s="52" t="s">
        <v>38</v>
      </c>
      <c r="CJ82" s="25">
        <v>61</v>
      </c>
      <c r="CK82" s="52" t="s">
        <v>37</v>
      </c>
      <c r="CL82" s="25">
        <v>3</v>
      </c>
      <c r="CM82" s="51"/>
      <c r="CN82" s="25"/>
      <c r="CO82" s="51"/>
      <c r="CP82" s="25"/>
      <c r="CQ82" s="10">
        <f>SUM(CF82:CP82)</f>
        <v>64</v>
      </c>
      <c r="CR82" s="51"/>
      <c r="CS82" s="25"/>
      <c r="CT82" s="51"/>
      <c r="CU82" s="25"/>
      <c r="CV82" s="52" t="s">
        <v>41</v>
      </c>
      <c r="CW82" s="25">
        <v>14</v>
      </c>
      <c r="CX82" s="51"/>
      <c r="CY82" s="25"/>
      <c r="CZ82" s="10">
        <f>SUM(CS82:CY82)</f>
        <v>14</v>
      </c>
      <c r="DA82" s="51"/>
      <c r="DB82" s="25"/>
      <c r="DC82" s="10">
        <f>SUM(DB82:DB82)</f>
        <v>0</v>
      </c>
      <c r="DD82" s="1">
        <f>+$U$82+$AF$82+$AQ$82+$BD$82+$BQ$82+$CD$82+$CQ$82+$CZ$82+$DC$82</f>
        <v>260</v>
      </c>
    </row>
    <row r="83" spans="1:108" ht="17.45" customHeight="1">
      <c r="A83" s="22"/>
      <c r="B83" s="22"/>
      <c r="C83" s="22"/>
      <c r="D83" s="22"/>
      <c r="E83" s="22"/>
      <c r="F83" s="22"/>
      <c r="G83" s="55" t="s">
        <v>147</v>
      </c>
      <c r="H83" s="26" t="s">
        <v>148</v>
      </c>
      <c r="I83" s="51"/>
      <c r="J83" s="25"/>
      <c r="K83" s="51"/>
      <c r="L83" s="25"/>
      <c r="M83" s="51"/>
      <c r="N83" s="25"/>
      <c r="O83" s="51"/>
      <c r="P83" s="25"/>
      <c r="Q83" s="51"/>
      <c r="R83" s="25"/>
      <c r="S83" s="51"/>
      <c r="T83" s="25"/>
      <c r="U83" s="10">
        <f>SUM(J83:T83)</f>
        <v>0</v>
      </c>
      <c r="V83" s="51"/>
      <c r="W83" s="25"/>
      <c r="X83" s="51"/>
      <c r="Y83" s="25"/>
      <c r="Z83" s="51"/>
      <c r="AA83" s="25"/>
      <c r="AB83" s="51"/>
      <c r="AC83" s="25"/>
      <c r="AD83" s="51"/>
      <c r="AE83" s="25"/>
      <c r="AF83" s="10">
        <f>SUM(W83:AE83)</f>
        <v>0</v>
      </c>
      <c r="AG83" s="51"/>
      <c r="AH83" s="25"/>
      <c r="AI83" s="51"/>
      <c r="AJ83" s="25"/>
      <c r="AK83" s="51"/>
      <c r="AL83" s="25"/>
      <c r="AM83" s="51"/>
      <c r="AN83" s="25"/>
      <c r="AO83" s="51"/>
      <c r="AP83" s="25"/>
      <c r="AQ83" s="10">
        <f>SUM(AH83:AP83)</f>
        <v>0</v>
      </c>
      <c r="AR83" s="51"/>
      <c r="AS83" s="25"/>
      <c r="AT83" s="52" t="s">
        <v>94</v>
      </c>
      <c r="AU83" s="25">
        <v>50</v>
      </c>
      <c r="AV83" s="51"/>
      <c r="AW83" s="25"/>
      <c r="AX83" s="51"/>
      <c r="AY83" s="25"/>
      <c r="AZ83" s="51"/>
      <c r="BA83" s="25"/>
      <c r="BB83" s="51"/>
      <c r="BC83" s="25"/>
      <c r="BD83" s="10">
        <f>SUM(AS83:BC83)</f>
        <v>50</v>
      </c>
      <c r="BE83" s="51"/>
      <c r="BF83" s="25"/>
      <c r="BG83" s="51"/>
      <c r="BH83" s="25"/>
      <c r="BI83" s="51"/>
      <c r="BJ83" s="25"/>
      <c r="BK83" s="51"/>
      <c r="BL83" s="25"/>
      <c r="BM83" s="51"/>
      <c r="BN83" s="25"/>
      <c r="BO83" s="51"/>
      <c r="BP83" s="25"/>
      <c r="BQ83" s="10">
        <f>SUM(BF83:BP83)</f>
        <v>0</v>
      </c>
      <c r="BR83" s="51"/>
      <c r="BS83" s="25"/>
      <c r="BT83" s="51"/>
      <c r="BU83" s="25"/>
      <c r="BV83" s="51"/>
      <c r="BW83" s="25"/>
      <c r="BX83" s="51"/>
      <c r="BY83" s="25"/>
      <c r="BZ83" s="51"/>
      <c r="CA83" s="25"/>
      <c r="CB83" s="51"/>
      <c r="CC83" s="25"/>
      <c r="CD83" s="10">
        <f>SUM(BS83:CC83)</f>
        <v>0</v>
      </c>
      <c r="CE83" s="51"/>
      <c r="CF83" s="25"/>
      <c r="CG83" s="51"/>
      <c r="CH83" s="25"/>
      <c r="CI83" s="51"/>
      <c r="CJ83" s="25"/>
      <c r="CK83" s="51"/>
      <c r="CL83" s="25"/>
      <c r="CM83" s="51"/>
      <c r="CN83" s="25"/>
      <c r="CO83" s="51"/>
      <c r="CP83" s="25"/>
      <c r="CQ83" s="10">
        <f>SUM(CF83:CP83)</f>
        <v>0</v>
      </c>
      <c r="CR83" s="51"/>
      <c r="CS83" s="25"/>
      <c r="CT83" s="51"/>
      <c r="CU83" s="25"/>
      <c r="CV83" s="51"/>
      <c r="CW83" s="25"/>
      <c r="CX83" s="51"/>
      <c r="CY83" s="25"/>
      <c r="CZ83" s="10">
        <f>SUM(CS83:CY83)</f>
        <v>0</v>
      </c>
      <c r="DA83" s="51"/>
      <c r="DB83" s="25"/>
      <c r="DC83" s="10">
        <f>SUM(DB83:DB83)</f>
        <v>0</v>
      </c>
      <c r="DD83" s="1">
        <f>+$U$83+$AF$83+$AQ$83+$BD$83+$BQ$83+$CD$83+$CQ$83+$CZ$83+$DC$83</f>
        <v>50</v>
      </c>
    </row>
    <row r="84" spans="1:108" ht="17.45" customHeight="1">
      <c r="A84" s="22"/>
      <c r="B84" s="22"/>
      <c r="C84" s="22"/>
      <c r="D84" s="22"/>
      <c r="E84" s="22"/>
      <c r="F84" s="22" t="s">
        <v>27</v>
      </c>
      <c r="G84" s="26" t="s">
        <v>149</v>
      </c>
      <c r="H84" s="26" t="s">
        <v>150</v>
      </c>
      <c r="I84" s="51"/>
      <c r="J84" s="25"/>
      <c r="K84" s="51"/>
      <c r="L84" s="25"/>
      <c r="M84" s="51"/>
      <c r="N84" s="25"/>
      <c r="O84" s="51"/>
      <c r="P84" s="25"/>
      <c r="Q84" s="51"/>
      <c r="R84" s="25"/>
      <c r="S84" s="52" t="s">
        <v>49</v>
      </c>
      <c r="T84" s="25">
        <v>53</v>
      </c>
      <c r="U84" s="10">
        <f>SUM(J84:T84)</f>
        <v>53</v>
      </c>
      <c r="V84" s="52" t="s">
        <v>37</v>
      </c>
      <c r="W84" s="25">
        <v>3</v>
      </c>
      <c r="X84" s="51"/>
      <c r="Y84" s="25"/>
      <c r="Z84" s="51"/>
      <c r="AA84" s="25"/>
      <c r="AB84" s="51"/>
      <c r="AC84" s="25"/>
      <c r="AD84" s="51"/>
      <c r="AE84" s="25"/>
      <c r="AF84" s="10">
        <f>SUM(W84:AE84)</f>
        <v>3</v>
      </c>
      <c r="AG84" s="52" t="s">
        <v>41</v>
      </c>
      <c r="AH84" s="25">
        <v>9</v>
      </c>
      <c r="AI84" s="51"/>
      <c r="AJ84" s="25"/>
      <c r="AK84" s="51"/>
      <c r="AL84" s="25"/>
      <c r="AM84" s="51"/>
      <c r="AN84" s="25"/>
      <c r="AO84" s="51"/>
      <c r="AP84" s="25"/>
      <c r="AQ84" s="10">
        <f>SUM(AH84:AP84)</f>
        <v>9</v>
      </c>
      <c r="AR84" s="51"/>
      <c r="AS84" s="25"/>
      <c r="AT84" s="52" t="s">
        <v>38</v>
      </c>
      <c r="AU84" s="25">
        <v>37</v>
      </c>
      <c r="AV84" s="51"/>
      <c r="AW84" s="25"/>
      <c r="AX84" s="51"/>
      <c r="AY84" s="25"/>
      <c r="AZ84" s="51"/>
      <c r="BA84" s="25"/>
      <c r="BB84" s="51"/>
      <c r="BC84" s="25"/>
      <c r="BD84" s="10">
        <f>SUM(AS84:BC84)</f>
        <v>37</v>
      </c>
      <c r="BE84" s="51"/>
      <c r="BF84" s="25"/>
      <c r="BG84" s="52" t="s">
        <v>38</v>
      </c>
      <c r="BH84" s="25">
        <v>28</v>
      </c>
      <c r="BI84" s="52" t="s">
        <v>41</v>
      </c>
      <c r="BJ84" s="25">
        <v>52</v>
      </c>
      <c r="BK84" s="51"/>
      <c r="BL84" s="25"/>
      <c r="BM84" s="51"/>
      <c r="BN84" s="25"/>
      <c r="BO84" s="51"/>
      <c r="BP84" s="25"/>
      <c r="BQ84" s="10">
        <f>SUM(BF84:BP84)</f>
        <v>80</v>
      </c>
      <c r="BR84" s="52" t="s">
        <v>41</v>
      </c>
      <c r="BS84" s="25">
        <v>5</v>
      </c>
      <c r="BT84" s="51"/>
      <c r="BU84" s="25"/>
      <c r="BV84" s="51"/>
      <c r="BW84" s="25"/>
      <c r="BX84" s="51"/>
      <c r="BY84" s="25"/>
      <c r="BZ84" s="51"/>
      <c r="CA84" s="25"/>
      <c r="CB84" s="51"/>
      <c r="CC84" s="25"/>
      <c r="CD84" s="10">
        <f>SUM(BS84:CC84)</f>
        <v>5</v>
      </c>
      <c r="CE84" s="51"/>
      <c r="CF84" s="25"/>
      <c r="CG84" s="51"/>
      <c r="CH84" s="25"/>
      <c r="CI84" s="51"/>
      <c r="CJ84" s="25"/>
      <c r="CK84" s="52" t="s">
        <v>41</v>
      </c>
      <c r="CL84" s="25">
        <v>21</v>
      </c>
      <c r="CM84" s="51"/>
      <c r="CN84" s="25"/>
      <c r="CO84" s="51"/>
      <c r="CP84" s="25"/>
      <c r="CQ84" s="10">
        <f>SUM(CF84:CP84)</f>
        <v>21</v>
      </c>
      <c r="CR84" s="51"/>
      <c r="CS84" s="25"/>
      <c r="CT84" s="51"/>
      <c r="CU84" s="25"/>
      <c r="CV84" s="52" t="s">
        <v>38</v>
      </c>
      <c r="CW84" s="25">
        <v>20</v>
      </c>
      <c r="CX84" s="51"/>
      <c r="CY84" s="25"/>
      <c r="CZ84" s="10">
        <f>SUM(CS84:CY84)</f>
        <v>20</v>
      </c>
      <c r="DA84" s="51"/>
      <c r="DB84" s="25"/>
      <c r="DC84" s="10">
        <f>SUM(DB84:DB84)</f>
        <v>0</v>
      </c>
      <c r="DD84" s="1">
        <f>+$U$84+$AF$84+$AQ$84+$BD$84+$BQ$84+$CD$84+$CQ$84+$CZ$84+$DC$84</f>
        <v>228</v>
      </c>
    </row>
    <row r="85" spans="1:108" ht="17.45" customHeight="1">
      <c r="A85" s="22"/>
      <c r="B85" s="22"/>
      <c r="C85" s="22"/>
      <c r="D85" s="22"/>
      <c r="E85" s="22" t="s">
        <v>26</v>
      </c>
      <c r="F85" s="22"/>
      <c r="G85" s="26" t="s">
        <v>90</v>
      </c>
      <c r="H85" s="26" t="s">
        <v>91</v>
      </c>
      <c r="I85" s="51"/>
      <c r="J85" s="25"/>
      <c r="K85" s="51"/>
      <c r="L85" s="25"/>
      <c r="M85" s="51"/>
      <c r="N85" s="25"/>
      <c r="O85" s="51"/>
      <c r="P85" s="25"/>
      <c r="Q85" s="51"/>
      <c r="R85" s="25"/>
      <c r="S85" s="51"/>
      <c r="T85" s="25"/>
      <c r="U85" s="10">
        <f>SUM(J85:T85)</f>
        <v>0</v>
      </c>
      <c r="V85" s="51"/>
      <c r="W85" s="25"/>
      <c r="X85" s="51"/>
      <c r="Y85" s="25"/>
      <c r="Z85" s="51"/>
      <c r="AA85" s="25"/>
      <c r="AB85" s="51"/>
      <c r="AC85" s="25"/>
      <c r="AD85" s="51"/>
      <c r="AE85" s="25"/>
      <c r="AF85" s="10">
        <f>SUM(W85:AE85)</f>
        <v>0</v>
      </c>
      <c r="AG85" s="51"/>
      <c r="AH85" s="25"/>
      <c r="AI85" s="51"/>
      <c r="AJ85" s="25"/>
      <c r="AK85" s="51"/>
      <c r="AL85" s="25"/>
      <c r="AM85" s="51"/>
      <c r="AN85" s="25"/>
      <c r="AO85" s="51"/>
      <c r="AP85" s="25"/>
      <c r="AQ85" s="10">
        <f>SUM(AH85:AP85)</f>
        <v>0</v>
      </c>
      <c r="AR85" s="51"/>
      <c r="AS85" s="25"/>
      <c r="AT85" s="51"/>
      <c r="AU85" s="25"/>
      <c r="AV85" s="51"/>
      <c r="AW85" s="25"/>
      <c r="AX85" s="51"/>
      <c r="AY85" s="25"/>
      <c r="AZ85" s="51"/>
      <c r="BA85" s="25"/>
      <c r="BB85" s="51"/>
      <c r="BC85" s="25"/>
      <c r="BD85" s="10">
        <f>SUM(AS85:BC85)</f>
        <v>0</v>
      </c>
      <c r="BE85" s="51"/>
      <c r="BF85" s="25"/>
      <c r="BG85" s="51"/>
      <c r="BH85" s="25"/>
      <c r="BI85" s="51"/>
      <c r="BJ85" s="25"/>
      <c r="BK85" s="51"/>
      <c r="BL85" s="25"/>
      <c r="BM85" s="51"/>
      <c r="BN85" s="25"/>
      <c r="BO85" s="51"/>
      <c r="BP85" s="25"/>
      <c r="BQ85" s="10">
        <f>SUM(BF85:BP85)</f>
        <v>0</v>
      </c>
      <c r="BR85" s="51"/>
      <c r="BS85" s="25"/>
      <c r="BT85" s="51"/>
      <c r="BU85" s="25"/>
      <c r="BV85" s="51"/>
      <c r="BW85" s="25"/>
      <c r="BX85" s="51"/>
      <c r="BY85" s="25"/>
      <c r="BZ85" s="51"/>
      <c r="CA85" s="25"/>
      <c r="CB85" s="51"/>
      <c r="CC85" s="25"/>
      <c r="CD85" s="10">
        <f>SUM(BS85:CC85)</f>
        <v>0</v>
      </c>
      <c r="CE85" s="51"/>
      <c r="CF85" s="25"/>
      <c r="CG85" s="51"/>
      <c r="CH85" s="25"/>
      <c r="CI85" s="51"/>
      <c r="CJ85" s="25"/>
      <c r="CK85" s="52" t="s">
        <v>38</v>
      </c>
      <c r="CL85" s="25">
        <v>97</v>
      </c>
      <c r="CM85" s="51"/>
      <c r="CN85" s="25"/>
      <c r="CO85" s="51"/>
      <c r="CP85" s="25"/>
      <c r="CQ85" s="10">
        <f>SUM(CF85:CP85)</f>
        <v>97</v>
      </c>
      <c r="CR85" s="51"/>
      <c r="CS85" s="25"/>
      <c r="CT85" s="51"/>
      <c r="CU85" s="25"/>
      <c r="CV85" s="52" t="s">
        <v>46</v>
      </c>
      <c r="CW85" s="25">
        <v>49</v>
      </c>
      <c r="CX85" s="51"/>
      <c r="CY85" s="25"/>
      <c r="CZ85" s="10">
        <f>SUM(CS85:CY85)</f>
        <v>49</v>
      </c>
      <c r="DA85" s="51"/>
      <c r="DB85" s="25"/>
      <c r="DC85" s="10">
        <f>SUM(DB85:DB85)</f>
        <v>0</v>
      </c>
      <c r="DD85" s="1">
        <f>+$U$85+$AF$85+$AQ$85+$BD$85+$BQ$85+$CD$85+$CQ$85+$CZ$85+$DC$85</f>
        <v>146</v>
      </c>
    </row>
    <row r="86" spans="1:108" ht="17.45" customHeight="1">
      <c r="A86" s="22"/>
      <c r="B86" s="22"/>
      <c r="C86" s="22"/>
      <c r="D86" s="22"/>
      <c r="E86" s="22" t="s">
        <v>26</v>
      </c>
      <c r="F86" s="22"/>
      <c r="G86" s="26" t="s">
        <v>95</v>
      </c>
      <c r="H86" s="26" t="s">
        <v>96</v>
      </c>
      <c r="I86" s="51"/>
      <c r="J86" s="25"/>
      <c r="K86" s="51"/>
      <c r="L86" s="25"/>
      <c r="M86" s="51"/>
      <c r="N86" s="25"/>
      <c r="O86" s="51"/>
      <c r="P86" s="25"/>
      <c r="Q86" s="51"/>
      <c r="R86" s="25"/>
      <c r="S86" s="51"/>
      <c r="T86" s="25"/>
      <c r="U86" s="10">
        <f>SUM(J86:T86)</f>
        <v>0</v>
      </c>
      <c r="V86" s="51"/>
      <c r="W86" s="25"/>
      <c r="X86" s="51"/>
      <c r="Y86" s="25"/>
      <c r="Z86" s="51"/>
      <c r="AA86" s="25"/>
      <c r="AB86" s="51"/>
      <c r="AC86" s="25"/>
      <c r="AD86" s="51"/>
      <c r="AE86" s="25"/>
      <c r="AF86" s="10">
        <f>SUM(W86:AE86)</f>
        <v>0</v>
      </c>
      <c r="AG86" s="51"/>
      <c r="AH86" s="25"/>
      <c r="AI86" s="51"/>
      <c r="AJ86" s="25"/>
      <c r="AK86" s="51"/>
      <c r="AL86" s="25"/>
      <c r="AM86" s="51"/>
      <c r="AN86" s="25"/>
      <c r="AO86" s="51"/>
      <c r="AP86" s="25"/>
      <c r="AQ86" s="10">
        <f>SUM(AH86:AP86)</f>
        <v>0</v>
      </c>
      <c r="AR86" s="51"/>
      <c r="AS86" s="25"/>
      <c r="AT86" s="51"/>
      <c r="AU86" s="25"/>
      <c r="AV86" s="51"/>
      <c r="AW86" s="25"/>
      <c r="AX86" s="51"/>
      <c r="AY86" s="25"/>
      <c r="AZ86" s="51"/>
      <c r="BA86" s="25"/>
      <c r="BB86" s="51"/>
      <c r="BC86" s="25"/>
      <c r="BD86" s="10">
        <f>SUM(AS86:BC86)</f>
        <v>0</v>
      </c>
      <c r="BE86" s="51"/>
      <c r="BF86" s="25"/>
      <c r="BG86" s="51"/>
      <c r="BH86" s="25"/>
      <c r="BI86" s="51"/>
      <c r="BJ86" s="25"/>
      <c r="BK86" s="51"/>
      <c r="BL86" s="25"/>
      <c r="BM86" s="51"/>
      <c r="BN86" s="25"/>
      <c r="BO86" s="51"/>
      <c r="BP86" s="25"/>
      <c r="BQ86" s="10">
        <f>SUM(BF86:BP86)</f>
        <v>0</v>
      </c>
      <c r="BR86" s="51"/>
      <c r="BS86" s="25"/>
      <c r="BT86" s="51"/>
      <c r="BU86" s="25"/>
      <c r="BV86" s="51"/>
      <c r="BW86" s="25"/>
      <c r="BX86" s="51"/>
      <c r="BY86" s="25"/>
      <c r="BZ86" s="51"/>
      <c r="CA86" s="25"/>
      <c r="CB86" s="51"/>
      <c r="CC86" s="25"/>
      <c r="CD86" s="10">
        <f>SUM(BS86:CC86)</f>
        <v>0</v>
      </c>
      <c r="CE86" s="51"/>
      <c r="CF86" s="25"/>
      <c r="CG86" s="51"/>
      <c r="CH86" s="25"/>
      <c r="CI86" s="51"/>
      <c r="CJ86" s="25"/>
      <c r="CK86" s="52" t="s">
        <v>46</v>
      </c>
      <c r="CL86" s="25">
        <v>215</v>
      </c>
      <c r="CM86" s="52" t="s">
        <v>37</v>
      </c>
      <c r="CN86" s="25">
        <v>194</v>
      </c>
      <c r="CO86" s="51"/>
      <c r="CP86" s="25"/>
      <c r="CQ86" s="10">
        <f>SUM(CF86:CP86)</f>
        <v>409</v>
      </c>
      <c r="CR86" s="51"/>
      <c r="CS86" s="25"/>
      <c r="CT86" s="51"/>
      <c r="CU86" s="25"/>
      <c r="CV86" s="52" t="s">
        <v>49</v>
      </c>
      <c r="CW86" s="25">
        <v>235</v>
      </c>
      <c r="CX86" s="52" t="s">
        <v>37</v>
      </c>
      <c r="CY86" s="25">
        <v>7</v>
      </c>
      <c r="CZ86" s="10">
        <f>SUM(CS86:CY86)</f>
        <v>242</v>
      </c>
      <c r="DA86" s="51"/>
      <c r="DB86" s="25"/>
      <c r="DC86" s="10">
        <f>SUM(DB86:DB86)</f>
        <v>0</v>
      </c>
      <c r="DD86" s="1">
        <f>+$U$86+$AF$86+$AQ$86+$BD$86+$BQ$86+$CD$86+$CQ$86+$CZ$86+$DC$86</f>
        <v>651</v>
      </c>
    </row>
    <row r="87" spans="1:108" ht="17.45" customHeight="1">
      <c r="A87" s="22"/>
      <c r="B87" s="22"/>
      <c r="C87" s="22"/>
      <c r="D87" s="22"/>
      <c r="E87" s="22" t="s">
        <v>26</v>
      </c>
      <c r="F87" s="22"/>
      <c r="G87" s="26" t="s">
        <v>151</v>
      </c>
      <c r="H87" s="26" t="s">
        <v>152</v>
      </c>
      <c r="I87" s="51"/>
      <c r="J87" s="25"/>
      <c r="K87" s="51"/>
      <c r="L87" s="25"/>
      <c r="M87" s="51"/>
      <c r="N87" s="25"/>
      <c r="O87" s="51"/>
      <c r="P87" s="25"/>
      <c r="Q87" s="51"/>
      <c r="R87" s="25"/>
      <c r="S87" s="51"/>
      <c r="T87" s="25"/>
      <c r="U87" s="10">
        <f>SUM(J87:T87)</f>
        <v>0</v>
      </c>
      <c r="V87" s="51"/>
      <c r="W87" s="25"/>
      <c r="X87" s="51"/>
      <c r="Y87" s="25"/>
      <c r="Z87" s="51"/>
      <c r="AA87" s="25"/>
      <c r="AB87" s="51"/>
      <c r="AC87" s="25"/>
      <c r="AD87" s="51"/>
      <c r="AE87" s="25"/>
      <c r="AF87" s="10">
        <f>SUM(W87:AE87)</f>
        <v>0</v>
      </c>
      <c r="AG87" s="51"/>
      <c r="AH87" s="25"/>
      <c r="AI87" s="51"/>
      <c r="AJ87" s="25"/>
      <c r="AK87" s="51"/>
      <c r="AL87" s="25"/>
      <c r="AM87" s="51"/>
      <c r="AN87" s="25"/>
      <c r="AO87" s="51"/>
      <c r="AP87" s="25"/>
      <c r="AQ87" s="10">
        <f>SUM(AH87:AP87)</f>
        <v>0</v>
      </c>
      <c r="AR87" s="51"/>
      <c r="AS87" s="25"/>
      <c r="AT87" s="51"/>
      <c r="AU87" s="25"/>
      <c r="AV87" s="51"/>
      <c r="AW87" s="25"/>
      <c r="AX87" s="51"/>
      <c r="AY87" s="25"/>
      <c r="AZ87" s="51"/>
      <c r="BA87" s="25"/>
      <c r="BB87" s="51"/>
      <c r="BC87" s="25"/>
      <c r="BD87" s="10">
        <f>SUM(AS87:BC87)</f>
        <v>0</v>
      </c>
      <c r="BE87" s="51"/>
      <c r="BF87" s="25"/>
      <c r="BG87" s="51"/>
      <c r="BH87" s="25"/>
      <c r="BI87" s="51"/>
      <c r="BJ87" s="25"/>
      <c r="BK87" s="51"/>
      <c r="BL87" s="25"/>
      <c r="BM87" s="51"/>
      <c r="BN87" s="25"/>
      <c r="BO87" s="51"/>
      <c r="BP87" s="25"/>
      <c r="BQ87" s="10">
        <f>SUM(BF87:BP87)</f>
        <v>0</v>
      </c>
      <c r="BR87" s="51"/>
      <c r="BS87" s="25"/>
      <c r="BT87" s="51"/>
      <c r="BU87" s="25"/>
      <c r="BV87" s="51"/>
      <c r="BW87" s="25"/>
      <c r="BX87" s="51"/>
      <c r="BY87" s="25"/>
      <c r="BZ87" s="51"/>
      <c r="CA87" s="25"/>
      <c r="CB87" s="51"/>
      <c r="CC87" s="25"/>
      <c r="CD87" s="10">
        <f>SUM(BS87:CC87)</f>
        <v>0</v>
      </c>
      <c r="CE87" s="51"/>
      <c r="CF87" s="25"/>
      <c r="CG87" s="51"/>
      <c r="CH87" s="25"/>
      <c r="CI87" s="51"/>
      <c r="CJ87" s="25"/>
      <c r="CK87" s="51"/>
      <c r="CL87" s="25"/>
      <c r="CM87" s="52" t="s">
        <v>41</v>
      </c>
      <c r="CN87" s="25">
        <v>1</v>
      </c>
      <c r="CO87" s="51"/>
      <c r="CP87" s="25"/>
      <c r="CQ87" s="10">
        <f>SUM(CF87:CP87)</f>
        <v>1</v>
      </c>
      <c r="CR87" s="51"/>
      <c r="CS87" s="25"/>
      <c r="CT87" s="51"/>
      <c r="CU87" s="25"/>
      <c r="CV87" s="51"/>
      <c r="CW87" s="25"/>
      <c r="CX87" s="51"/>
      <c r="CY87" s="25"/>
      <c r="CZ87" s="10">
        <f>SUM(CS87:CY87)</f>
        <v>0</v>
      </c>
      <c r="DA87" s="51"/>
      <c r="DB87" s="25"/>
      <c r="DC87" s="10">
        <f>SUM(DB87:DB87)</f>
        <v>0</v>
      </c>
      <c r="DD87" s="1">
        <f>+$U$87+$AF$87+$AQ$87+$BD$87+$BQ$87+$CD$87+$CQ$87+$CZ$87+$DC$87</f>
        <v>1</v>
      </c>
    </row>
    <row r="88" spans="1:108" ht="17.45" customHeight="1">
      <c r="A88" s="22"/>
      <c r="B88" s="22"/>
      <c r="C88" s="22"/>
      <c r="D88" s="22"/>
      <c r="E88" s="22"/>
      <c r="F88" s="22"/>
      <c r="G88" s="55" t="s">
        <v>97</v>
      </c>
      <c r="H88" s="26" t="s">
        <v>98</v>
      </c>
      <c r="I88" s="52" t="s">
        <v>37</v>
      </c>
      <c r="J88" s="25">
        <v>3</v>
      </c>
      <c r="K88" s="52" t="s">
        <v>49</v>
      </c>
      <c r="L88" s="25">
        <v>29</v>
      </c>
      <c r="M88" s="52" t="s">
        <v>37</v>
      </c>
      <c r="N88" s="25">
        <v>96</v>
      </c>
      <c r="O88" s="51"/>
      <c r="P88" s="25"/>
      <c r="Q88" s="51"/>
      <c r="R88" s="25"/>
      <c r="S88" s="52" t="s">
        <v>41</v>
      </c>
      <c r="T88" s="25">
        <v>14</v>
      </c>
      <c r="U88" s="10">
        <f>SUM(J88:T88)</f>
        <v>142</v>
      </c>
      <c r="V88" s="52" t="s">
        <v>41</v>
      </c>
      <c r="W88" s="25">
        <v>28</v>
      </c>
      <c r="X88" s="52" t="s">
        <v>37</v>
      </c>
      <c r="Y88" s="25">
        <v>111</v>
      </c>
      <c r="Z88" s="51"/>
      <c r="AA88" s="25"/>
      <c r="AB88" s="51"/>
      <c r="AC88" s="25"/>
      <c r="AD88" s="51"/>
      <c r="AE88" s="25"/>
      <c r="AF88" s="10">
        <f>SUM(W88:AE88)</f>
        <v>139</v>
      </c>
      <c r="AG88" s="51"/>
      <c r="AH88" s="25"/>
      <c r="AI88" s="51"/>
      <c r="AJ88" s="25"/>
      <c r="AK88" s="52" t="s">
        <v>46</v>
      </c>
      <c r="AL88" s="25">
        <v>13</v>
      </c>
      <c r="AM88" s="52" t="s">
        <v>41</v>
      </c>
      <c r="AN88" s="25">
        <v>91</v>
      </c>
      <c r="AO88" s="52" t="s">
        <v>41</v>
      </c>
      <c r="AP88" s="25">
        <v>165</v>
      </c>
      <c r="AQ88" s="10">
        <f>SUM(AH88:AP88)</f>
        <v>269</v>
      </c>
      <c r="AR88" s="52" t="s">
        <v>37</v>
      </c>
      <c r="AS88" s="25">
        <v>58</v>
      </c>
      <c r="AT88" s="52" t="s">
        <v>46</v>
      </c>
      <c r="AU88" s="25">
        <v>35</v>
      </c>
      <c r="AV88" s="52" t="s">
        <v>46</v>
      </c>
      <c r="AW88" s="25">
        <v>36</v>
      </c>
      <c r="AX88" s="52" t="s">
        <v>37</v>
      </c>
      <c r="AY88" s="25">
        <v>42</v>
      </c>
      <c r="AZ88" s="51"/>
      <c r="BA88" s="25"/>
      <c r="BB88" s="51"/>
      <c r="BC88" s="25"/>
      <c r="BD88" s="10">
        <f>SUM(AS88:BC88)</f>
        <v>171</v>
      </c>
      <c r="BE88" s="52" t="s">
        <v>41</v>
      </c>
      <c r="BF88" s="25">
        <v>65</v>
      </c>
      <c r="BG88" s="51"/>
      <c r="BH88" s="25"/>
      <c r="BI88" s="51"/>
      <c r="BJ88" s="25"/>
      <c r="BK88" s="51"/>
      <c r="BL88" s="25"/>
      <c r="BM88" s="52" t="s">
        <v>49</v>
      </c>
      <c r="BN88" s="25">
        <v>3</v>
      </c>
      <c r="BO88" s="51"/>
      <c r="BP88" s="25"/>
      <c r="BQ88" s="10">
        <f>SUM(BF88:BP88)</f>
        <v>68</v>
      </c>
      <c r="BR88" s="51"/>
      <c r="BS88" s="25"/>
      <c r="BT88" s="51"/>
      <c r="BU88" s="25"/>
      <c r="BV88" s="52" t="s">
        <v>38</v>
      </c>
      <c r="BW88" s="25">
        <v>86</v>
      </c>
      <c r="BX88" s="51"/>
      <c r="BY88" s="25"/>
      <c r="BZ88" s="51"/>
      <c r="CA88" s="25"/>
      <c r="CB88" s="51"/>
      <c r="CC88" s="25"/>
      <c r="CD88" s="10">
        <f>SUM(BS88:CC88)</f>
        <v>86</v>
      </c>
      <c r="CE88" s="51"/>
      <c r="CF88" s="25"/>
      <c r="CG88" s="51"/>
      <c r="CH88" s="25"/>
      <c r="CI88" s="51"/>
      <c r="CJ88" s="25"/>
      <c r="CK88" s="51"/>
      <c r="CL88" s="25"/>
      <c r="CM88" s="52" t="s">
        <v>38</v>
      </c>
      <c r="CN88" s="25">
        <v>141</v>
      </c>
      <c r="CO88" s="52" t="s">
        <v>37</v>
      </c>
      <c r="CP88" s="25">
        <v>207</v>
      </c>
      <c r="CQ88" s="10">
        <f>SUM(CF88:CP88)</f>
        <v>348</v>
      </c>
      <c r="CR88" s="51"/>
      <c r="CS88" s="25"/>
      <c r="CT88" s="51"/>
      <c r="CU88" s="25"/>
      <c r="CV88" s="51"/>
      <c r="CW88" s="25"/>
      <c r="CX88" s="52" t="s">
        <v>41</v>
      </c>
      <c r="CY88" s="25">
        <v>200</v>
      </c>
      <c r="CZ88" s="10">
        <f>SUM(CS88:CY88)</f>
        <v>200</v>
      </c>
      <c r="DA88" s="51"/>
      <c r="DB88" s="25"/>
      <c r="DC88" s="10">
        <f>SUM(DB88:DB88)</f>
        <v>0</v>
      </c>
      <c r="DD88" s="1">
        <f>+$U$88+$AF$88+$AQ$88+$BD$88+$BQ$88+$CD$88+$CQ$88+$CZ$88+$DC$88</f>
        <v>1423</v>
      </c>
    </row>
    <row r="89" spans="1:108" ht="17.45" customHeight="1">
      <c r="A89" s="22"/>
      <c r="B89" s="22"/>
      <c r="C89" s="22"/>
      <c r="D89" s="22"/>
      <c r="E89" s="22"/>
      <c r="F89" s="22"/>
      <c r="G89" s="55" t="s">
        <v>97</v>
      </c>
      <c r="H89" s="26" t="s">
        <v>98</v>
      </c>
      <c r="I89" s="52" t="s">
        <v>54</v>
      </c>
      <c r="J89" s="25">
        <v>11</v>
      </c>
      <c r="K89" s="51"/>
      <c r="L89" s="25"/>
      <c r="M89" s="51"/>
      <c r="N89" s="25"/>
      <c r="O89" s="51"/>
      <c r="P89" s="25"/>
      <c r="Q89" s="51"/>
      <c r="R89" s="25"/>
      <c r="S89" s="51"/>
      <c r="T89" s="25"/>
      <c r="U89" s="10">
        <f>SUM(J89:T89)</f>
        <v>11</v>
      </c>
      <c r="V89" s="52" t="s">
        <v>49</v>
      </c>
      <c r="W89" s="25">
        <v>53</v>
      </c>
      <c r="X89" s="51"/>
      <c r="Y89" s="25"/>
      <c r="Z89" s="51"/>
      <c r="AA89" s="25"/>
      <c r="AB89" s="51"/>
      <c r="AC89" s="25"/>
      <c r="AD89" s="51"/>
      <c r="AE89" s="25"/>
      <c r="AF89" s="10">
        <f>SUM(W89:AE89)</f>
        <v>53</v>
      </c>
      <c r="AG89" s="51"/>
      <c r="AH89" s="25"/>
      <c r="AI89" s="51"/>
      <c r="AJ89" s="25"/>
      <c r="AK89" s="51"/>
      <c r="AL89" s="25"/>
      <c r="AM89" s="51"/>
      <c r="AN89" s="25"/>
      <c r="AO89" s="52" t="s">
        <v>49</v>
      </c>
      <c r="AP89" s="25">
        <v>11</v>
      </c>
      <c r="AQ89" s="10">
        <f>SUM(AH89:AP89)</f>
        <v>11</v>
      </c>
      <c r="AR89" s="51"/>
      <c r="AS89" s="25"/>
      <c r="AT89" s="51"/>
      <c r="AU89" s="25"/>
      <c r="AV89" s="51"/>
      <c r="AW89" s="25"/>
      <c r="AX89" s="51"/>
      <c r="AY89" s="25"/>
      <c r="AZ89" s="51"/>
      <c r="BA89" s="25"/>
      <c r="BB89" s="51"/>
      <c r="BC89" s="25"/>
      <c r="BD89" s="10">
        <f>SUM(AS89:BC89)</f>
        <v>0</v>
      </c>
      <c r="BE89" s="51"/>
      <c r="BF89" s="25"/>
      <c r="BG89" s="51"/>
      <c r="BH89" s="25"/>
      <c r="BI89" s="51"/>
      <c r="BJ89" s="25"/>
      <c r="BK89" s="51"/>
      <c r="BL89" s="25"/>
      <c r="BM89" s="51"/>
      <c r="BN89" s="25"/>
      <c r="BO89" s="51"/>
      <c r="BP89" s="25"/>
      <c r="BQ89" s="10">
        <f>SUM(BF89:BP89)</f>
        <v>0</v>
      </c>
      <c r="BR89" s="51"/>
      <c r="BS89" s="25"/>
      <c r="BT89" s="51"/>
      <c r="BU89" s="25"/>
      <c r="BV89" s="51"/>
      <c r="BW89" s="25"/>
      <c r="BX89" s="51"/>
      <c r="BY89" s="25"/>
      <c r="BZ89" s="51"/>
      <c r="CA89" s="25"/>
      <c r="CB89" s="51"/>
      <c r="CC89" s="25"/>
      <c r="CD89" s="10">
        <f>SUM(BS89:CC89)</f>
        <v>0</v>
      </c>
      <c r="CE89" s="51"/>
      <c r="CF89" s="25"/>
      <c r="CG89" s="51"/>
      <c r="CH89" s="25"/>
      <c r="CI89" s="51"/>
      <c r="CJ89" s="25"/>
      <c r="CK89" s="51"/>
      <c r="CL89" s="25"/>
      <c r="CM89" s="51"/>
      <c r="CN89" s="25"/>
      <c r="CO89" s="51"/>
      <c r="CP89" s="25"/>
      <c r="CQ89" s="10">
        <f>SUM(CF89:CP89)</f>
        <v>0</v>
      </c>
      <c r="CR89" s="51"/>
      <c r="CS89" s="25"/>
      <c r="CT89" s="51"/>
      <c r="CU89" s="25"/>
      <c r="CV89" s="51"/>
      <c r="CW89" s="25"/>
      <c r="CX89" s="51"/>
      <c r="CY89" s="25"/>
      <c r="CZ89" s="10">
        <f>SUM(CS89:CY89)</f>
        <v>0</v>
      </c>
      <c r="DA89" s="51"/>
      <c r="DB89" s="25"/>
      <c r="DC89" s="10">
        <f>SUM(DB89:DB89)</f>
        <v>0</v>
      </c>
      <c r="DD89" s="1">
        <f>+$U$89+$AF$89+$AQ$89+$BD$89+$BQ$89+$CD$89+$CQ$89+$CZ$89+$DC$89</f>
        <v>75</v>
      </c>
    </row>
    <row r="90" spans="1:108" ht="17.45" customHeight="1">
      <c r="A90" s="22"/>
      <c r="B90" s="22"/>
      <c r="C90" s="22"/>
      <c r="D90" s="22"/>
      <c r="E90" s="22"/>
      <c r="F90" s="22"/>
      <c r="G90" s="55" t="s">
        <v>99</v>
      </c>
      <c r="H90" s="26" t="s">
        <v>100</v>
      </c>
      <c r="I90" s="51"/>
      <c r="J90" s="25"/>
      <c r="K90" s="51"/>
      <c r="L90" s="25"/>
      <c r="M90" s="52" t="s">
        <v>49</v>
      </c>
      <c r="N90" s="25">
        <v>13</v>
      </c>
      <c r="O90" s="52" t="s">
        <v>37</v>
      </c>
      <c r="P90" s="25">
        <v>37</v>
      </c>
      <c r="Q90" s="52" t="s">
        <v>37</v>
      </c>
      <c r="R90" s="25">
        <v>10</v>
      </c>
      <c r="S90" s="51"/>
      <c r="T90" s="25"/>
      <c r="U90" s="10">
        <f>SUM(J90:T90)</f>
        <v>60</v>
      </c>
      <c r="V90" s="51"/>
      <c r="W90" s="25"/>
      <c r="X90" s="51"/>
      <c r="Y90" s="25"/>
      <c r="Z90" s="51"/>
      <c r="AA90" s="25"/>
      <c r="AB90" s="51"/>
      <c r="AC90" s="25"/>
      <c r="AD90" s="51"/>
      <c r="AE90" s="25"/>
      <c r="AF90" s="10">
        <f>SUM(W90:AE90)</f>
        <v>0</v>
      </c>
      <c r="AG90" s="51"/>
      <c r="AH90" s="25"/>
      <c r="AI90" s="51"/>
      <c r="AJ90" s="25"/>
      <c r="AK90" s="51"/>
      <c r="AL90" s="25"/>
      <c r="AM90" s="51"/>
      <c r="AN90" s="25"/>
      <c r="AO90" s="51"/>
      <c r="AP90" s="25"/>
      <c r="AQ90" s="10">
        <f>SUM(AH90:AP90)</f>
        <v>0</v>
      </c>
      <c r="AR90" s="51"/>
      <c r="AS90" s="25"/>
      <c r="AT90" s="51"/>
      <c r="AU90" s="25"/>
      <c r="AV90" s="51"/>
      <c r="AW90" s="25"/>
      <c r="AX90" s="52" t="s">
        <v>41</v>
      </c>
      <c r="AY90" s="25">
        <v>22</v>
      </c>
      <c r="AZ90" s="51"/>
      <c r="BA90" s="25"/>
      <c r="BB90" s="51"/>
      <c r="BC90" s="25"/>
      <c r="BD90" s="10">
        <f>SUM(AS90:BC90)</f>
        <v>22</v>
      </c>
      <c r="BE90" s="51"/>
      <c r="BF90" s="25"/>
      <c r="BG90" s="51"/>
      <c r="BH90" s="25"/>
      <c r="BI90" s="51"/>
      <c r="BJ90" s="25"/>
      <c r="BK90" s="51"/>
      <c r="BL90" s="25"/>
      <c r="BM90" s="51"/>
      <c r="BN90" s="25"/>
      <c r="BO90" s="51"/>
      <c r="BP90" s="25"/>
      <c r="BQ90" s="10">
        <f>SUM(BF90:BP90)</f>
        <v>0</v>
      </c>
      <c r="BR90" s="51"/>
      <c r="BS90" s="25"/>
      <c r="BT90" s="51"/>
      <c r="BU90" s="25"/>
      <c r="BV90" s="51"/>
      <c r="BW90" s="25"/>
      <c r="BX90" s="51"/>
      <c r="BY90" s="25"/>
      <c r="BZ90" s="51"/>
      <c r="CA90" s="25"/>
      <c r="CB90" s="51"/>
      <c r="CC90" s="25"/>
      <c r="CD90" s="10">
        <f>SUM(BS90:CC90)</f>
        <v>0</v>
      </c>
      <c r="CE90" s="51"/>
      <c r="CF90" s="25"/>
      <c r="CG90" s="51"/>
      <c r="CH90" s="25"/>
      <c r="CI90" s="51"/>
      <c r="CJ90" s="25"/>
      <c r="CK90" s="51"/>
      <c r="CL90" s="25"/>
      <c r="CM90" s="51"/>
      <c r="CN90" s="25"/>
      <c r="CO90" s="51"/>
      <c r="CP90" s="25"/>
      <c r="CQ90" s="10">
        <f>SUM(CF90:CP90)</f>
        <v>0</v>
      </c>
      <c r="CR90" s="51"/>
      <c r="CS90" s="25"/>
      <c r="CT90" s="51"/>
      <c r="CU90" s="25"/>
      <c r="CV90" s="51"/>
      <c r="CW90" s="25"/>
      <c r="CX90" s="51"/>
      <c r="CY90" s="25"/>
      <c r="CZ90" s="10">
        <f>SUM(CS90:CY90)</f>
        <v>0</v>
      </c>
      <c r="DA90" s="51"/>
      <c r="DB90" s="25"/>
      <c r="DC90" s="10">
        <f>SUM(DB90:DB90)</f>
        <v>0</v>
      </c>
      <c r="DD90" s="1">
        <f>+$U$90+$AF$90+$AQ$90+$BD$90+$BQ$90+$CD$90+$CQ$90+$CZ$90+$DC$90</f>
        <v>82</v>
      </c>
    </row>
    <row r="91" spans="1:108" ht="17.45" customHeight="1">
      <c r="A91" s="22"/>
      <c r="B91" s="22"/>
      <c r="C91" s="22"/>
      <c r="D91" s="22"/>
      <c r="E91" s="22"/>
      <c r="F91" s="22"/>
      <c r="G91" s="55" t="s">
        <v>99</v>
      </c>
      <c r="H91" s="26" t="s">
        <v>100</v>
      </c>
      <c r="I91" s="51"/>
      <c r="J91" s="25"/>
      <c r="K91" s="51"/>
      <c r="L91" s="25"/>
      <c r="M91" s="51"/>
      <c r="N91" s="25"/>
      <c r="O91" s="52" t="s">
        <v>54</v>
      </c>
      <c r="P91" s="25">
        <v>9</v>
      </c>
      <c r="Q91" s="51"/>
      <c r="R91" s="25"/>
      <c r="S91" s="51"/>
      <c r="T91" s="25"/>
      <c r="U91" s="10">
        <f>SUM(J91:T91)</f>
        <v>9</v>
      </c>
      <c r="V91" s="51"/>
      <c r="W91" s="25"/>
      <c r="X91" s="51"/>
      <c r="Y91" s="25"/>
      <c r="Z91" s="51"/>
      <c r="AA91" s="25"/>
      <c r="AB91" s="51"/>
      <c r="AC91" s="25"/>
      <c r="AD91" s="51"/>
      <c r="AE91" s="25"/>
      <c r="AF91" s="10">
        <f>SUM(W91:AE91)</f>
        <v>0</v>
      </c>
      <c r="AG91" s="51"/>
      <c r="AH91" s="25"/>
      <c r="AI91" s="51"/>
      <c r="AJ91" s="25"/>
      <c r="AK91" s="51"/>
      <c r="AL91" s="25"/>
      <c r="AM91" s="51"/>
      <c r="AN91" s="25"/>
      <c r="AO91" s="51"/>
      <c r="AP91" s="25"/>
      <c r="AQ91" s="10">
        <f>SUM(AH91:AP91)</f>
        <v>0</v>
      </c>
      <c r="AR91" s="51"/>
      <c r="AS91" s="25"/>
      <c r="AT91" s="51"/>
      <c r="AU91" s="25"/>
      <c r="AV91" s="51"/>
      <c r="AW91" s="25"/>
      <c r="AX91" s="51"/>
      <c r="AY91" s="25"/>
      <c r="AZ91" s="51"/>
      <c r="BA91" s="25"/>
      <c r="BB91" s="51"/>
      <c r="BC91" s="25"/>
      <c r="BD91" s="10">
        <f>SUM(AS91:BC91)</f>
        <v>0</v>
      </c>
      <c r="BE91" s="51"/>
      <c r="BF91" s="25"/>
      <c r="BG91" s="51"/>
      <c r="BH91" s="25"/>
      <c r="BI91" s="51"/>
      <c r="BJ91" s="25"/>
      <c r="BK91" s="51"/>
      <c r="BL91" s="25"/>
      <c r="BM91" s="51"/>
      <c r="BN91" s="25"/>
      <c r="BO91" s="51"/>
      <c r="BP91" s="25"/>
      <c r="BQ91" s="10">
        <f>SUM(BF91:BP91)</f>
        <v>0</v>
      </c>
      <c r="BR91" s="51"/>
      <c r="BS91" s="25"/>
      <c r="BT91" s="51"/>
      <c r="BU91" s="25"/>
      <c r="BV91" s="51"/>
      <c r="BW91" s="25"/>
      <c r="BX91" s="51"/>
      <c r="BY91" s="25"/>
      <c r="BZ91" s="51"/>
      <c r="CA91" s="25"/>
      <c r="CB91" s="51"/>
      <c r="CC91" s="25"/>
      <c r="CD91" s="10">
        <f>SUM(BS91:CC91)</f>
        <v>0</v>
      </c>
      <c r="CE91" s="51"/>
      <c r="CF91" s="25"/>
      <c r="CG91" s="51"/>
      <c r="CH91" s="25"/>
      <c r="CI91" s="51"/>
      <c r="CJ91" s="25"/>
      <c r="CK91" s="51"/>
      <c r="CL91" s="25"/>
      <c r="CM91" s="51"/>
      <c r="CN91" s="25"/>
      <c r="CO91" s="51"/>
      <c r="CP91" s="25"/>
      <c r="CQ91" s="10">
        <f>SUM(CF91:CP91)</f>
        <v>0</v>
      </c>
      <c r="CR91" s="51"/>
      <c r="CS91" s="25"/>
      <c r="CT91" s="51"/>
      <c r="CU91" s="25"/>
      <c r="CV91" s="51"/>
      <c r="CW91" s="25"/>
      <c r="CX91" s="51"/>
      <c r="CY91" s="25"/>
      <c r="CZ91" s="10">
        <f>SUM(CS91:CY91)</f>
        <v>0</v>
      </c>
      <c r="DA91" s="51"/>
      <c r="DB91" s="25"/>
      <c r="DC91" s="10">
        <f>SUM(DB91:DB91)</f>
        <v>0</v>
      </c>
      <c r="DD91" s="1">
        <f>+$U$91+$AF$91+$AQ$91+$BD$91+$BQ$91+$CD$91+$CQ$91+$CZ$91+$DC$91</f>
        <v>9</v>
      </c>
    </row>
    <row r="92" spans="1:108" ht="17.45" customHeight="1">
      <c r="A92" s="22"/>
      <c r="B92" s="22"/>
      <c r="C92" s="22"/>
      <c r="D92" s="22"/>
      <c r="E92" s="22"/>
      <c r="F92" s="22"/>
      <c r="G92" s="26" t="s">
        <v>101</v>
      </c>
      <c r="H92" s="26" t="s">
        <v>102</v>
      </c>
      <c r="I92" s="51"/>
      <c r="J92" s="25"/>
      <c r="K92" s="51"/>
      <c r="L92" s="25"/>
      <c r="M92" s="51"/>
      <c r="N92" s="25"/>
      <c r="O92" s="51"/>
      <c r="P92" s="25"/>
      <c r="Q92" s="51"/>
      <c r="R92" s="25"/>
      <c r="S92" s="51"/>
      <c r="T92" s="25"/>
      <c r="U92" s="10">
        <f>SUM(J92:T92)</f>
        <v>0</v>
      </c>
      <c r="V92" s="51"/>
      <c r="W92" s="25"/>
      <c r="X92" s="51"/>
      <c r="Y92" s="25"/>
      <c r="Z92" s="51"/>
      <c r="AA92" s="25"/>
      <c r="AB92" s="51"/>
      <c r="AC92" s="25"/>
      <c r="AD92" s="51"/>
      <c r="AE92" s="25"/>
      <c r="AF92" s="10">
        <f>SUM(W92:AE92)</f>
        <v>0</v>
      </c>
      <c r="AG92" s="51"/>
      <c r="AH92" s="25"/>
      <c r="AI92" s="51"/>
      <c r="AJ92" s="25"/>
      <c r="AK92" s="51"/>
      <c r="AL92" s="25"/>
      <c r="AM92" s="51"/>
      <c r="AN92" s="25"/>
      <c r="AO92" s="51"/>
      <c r="AP92" s="25"/>
      <c r="AQ92" s="10">
        <f>SUM(AH92:AP92)</f>
        <v>0</v>
      </c>
      <c r="AR92" s="51"/>
      <c r="AS92" s="25"/>
      <c r="AT92" s="51"/>
      <c r="AU92" s="25"/>
      <c r="AV92" s="52" t="s">
        <v>37</v>
      </c>
      <c r="AW92" s="25">
        <v>50</v>
      </c>
      <c r="AX92" s="52" t="s">
        <v>38</v>
      </c>
      <c r="AY92" s="25">
        <v>54</v>
      </c>
      <c r="AZ92" s="51"/>
      <c r="BA92" s="25"/>
      <c r="BB92" s="51"/>
      <c r="BC92" s="25"/>
      <c r="BD92" s="10">
        <f>SUM(AS92:BC92)</f>
        <v>104</v>
      </c>
      <c r="BE92" s="51"/>
      <c r="BF92" s="25"/>
      <c r="BG92" s="51"/>
      <c r="BH92" s="25"/>
      <c r="BI92" s="51"/>
      <c r="BJ92" s="25"/>
      <c r="BK92" s="51"/>
      <c r="BL92" s="25"/>
      <c r="BM92" s="51"/>
      <c r="BN92" s="25"/>
      <c r="BO92" s="51"/>
      <c r="BP92" s="25"/>
      <c r="BQ92" s="10">
        <f>SUM(BF92:BP92)</f>
        <v>0</v>
      </c>
      <c r="BR92" s="51"/>
      <c r="BS92" s="25"/>
      <c r="BT92" s="51"/>
      <c r="BU92" s="25"/>
      <c r="BV92" s="51"/>
      <c r="BW92" s="25"/>
      <c r="BX92" s="51"/>
      <c r="BY92" s="25"/>
      <c r="BZ92" s="51"/>
      <c r="CA92" s="25"/>
      <c r="CB92" s="51"/>
      <c r="CC92" s="25"/>
      <c r="CD92" s="10">
        <f>SUM(BS92:CC92)</f>
        <v>0</v>
      </c>
      <c r="CE92" s="51"/>
      <c r="CF92" s="25"/>
      <c r="CG92" s="51"/>
      <c r="CH92" s="25"/>
      <c r="CI92" s="51"/>
      <c r="CJ92" s="25"/>
      <c r="CK92" s="51"/>
      <c r="CL92" s="25"/>
      <c r="CM92" s="51"/>
      <c r="CN92" s="25"/>
      <c r="CO92" s="51"/>
      <c r="CP92" s="25"/>
      <c r="CQ92" s="10">
        <f>SUM(CF92:CP92)</f>
        <v>0</v>
      </c>
      <c r="CR92" s="51"/>
      <c r="CS92" s="25"/>
      <c r="CT92" s="51"/>
      <c r="CU92" s="25"/>
      <c r="CV92" s="51"/>
      <c r="CW92" s="25"/>
      <c r="CX92" s="51"/>
      <c r="CY92" s="25"/>
      <c r="CZ92" s="10">
        <f>SUM(CS92:CY92)</f>
        <v>0</v>
      </c>
      <c r="DA92" s="51"/>
      <c r="DB92" s="25"/>
      <c r="DC92" s="10">
        <f>SUM(DB92:DB92)</f>
        <v>0</v>
      </c>
      <c r="DD92" s="1">
        <f>+$U$92+$AF$92+$AQ$92+$BD$92+$BQ$92+$CD$92+$CQ$92+$CZ$92+$DC$92</f>
        <v>104</v>
      </c>
    </row>
    <row r="93" spans="1:108" ht="17.45" customHeight="1">
      <c r="A93" s="22"/>
      <c r="B93" s="22"/>
      <c r="C93" s="22"/>
      <c r="D93" s="22"/>
      <c r="E93" s="22"/>
      <c r="F93" s="22" t="s">
        <v>27</v>
      </c>
      <c r="G93" s="55" t="s">
        <v>103</v>
      </c>
      <c r="H93" s="26" t="s">
        <v>104</v>
      </c>
      <c r="I93" s="52" t="s">
        <v>41</v>
      </c>
      <c r="J93" s="25">
        <v>80</v>
      </c>
      <c r="K93" s="52" t="s">
        <v>37</v>
      </c>
      <c r="L93" s="25">
        <v>47</v>
      </c>
      <c r="M93" s="52" t="s">
        <v>41</v>
      </c>
      <c r="N93" s="25">
        <v>80</v>
      </c>
      <c r="O93" s="52" t="s">
        <v>41</v>
      </c>
      <c r="P93" s="25">
        <v>63</v>
      </c>
      <c r="Q93" s="51"/>
      <c r="R93" s="25"/>
      <c r="S93" s="51"/>
      <c r="T93" s="25"/>
      <c r="U93" s="10">
        <f>SUM(J93:T93)</f>
        <v>270</v>
      </c>
      <c r="V93" s="52" t="s">
        <v>38</v>
      </c>
      <c r="W93" s="25">
        <v>86</v>
      </c>
      <c r="X93" s="52" t="s">
        <v>41</v>
      </c>
      <c r="Y93" s="25">
        <v>164</v>
      </c>
      <c r="Z93" s="52" t="s">
        <v>38</v>
      </c>
      <c r="AA93" s="25">
        <v>86</v>
      </c>
      <c r="AB93" s="51"/>
      <c r="AC93" s="25"/>
      <c r="AD93" s="51"/>
      <c r="AE93" s="25"/>
      <c r="AF93" s="10">
        <f>SUM(W93:AE93)</f>
        <v>336</v>
      </c>
      <c r="AG93" s="51"/>
      <c r="AH93" s="25"/>
      <c r="AI93" s="51"/>
      <c r="AJ93" s="25"/>
      <c r="AK93" s="51"/>
      <c r="AL93" s="25"/>
      <c r="AM93" s="51"/>
      <c r="AN93" s="25"/>
      <c r="AO93" s="51"/>
      <c r="AP93" s="25"/>
      <c r="AQ93" s="10">
        <f>SUM(AH93:AP93)</f>
        <v>0</v>
      </c>
      <c r="AR93" s="51"/>
      <c r="AS93" s="25"/>
      <c r="AT93" s="51"/>
      <c r="AU93" s="25"/>
      <c r="AV93" s="51"/>
      <c r="AW93" s="25"/>
      <c r="AX93" s="51"/>
      <c r="AY93" s="25"/>
      <c r="AZ93" s="51"/>
      <c r="BA93" s="25"/>
      <c r="BB93" s="51"/>
      <c r="BC93" s="25"/>
      <c r="BD93" s="10">
        <f>SUM(AS93:BC93)</f>
        <v>0</v>
      </c>
      <c r="BE93" s="52" t="s">
        <v>38</v>
      </c>
      <c r="BF93" s="25">
        <v>85</v>
      </c>
      <c r="BG93" s="52" t="s">
        <v>46</v>
      </c>
      <c r="BH93" s="25">
        <v>85</v>
      </c>
      <c r="BI93" s="52" t="s">
        <v>38</v>
      </c>
      <c r="BJ93" s="25">
        <v>85</v>
      </c>
      <c r="BK93" s="52" t="s">
        <v>37</v>
      </c>
      <c r="BL93" s="25">
        <v>32</v>
      </c>
      <c r="BM93" s="52" t="s">
        <v>37</v>
      </c>
      <c r="BN93" s="25">
        <v>65</v>
      </c>
      <c r="BO93" s="52" t="s">
        <v>37</v>
      </c>
      <c r="BP93" s="25">
        <v>16</v>
      </c>
      <c r="BQ93" s="10">
        <f>SUM(BF93:BP93)</f>
        <v>368</v>
      </c>
      <c r="BR93" s="51"/>
      <c r="BS93" s="25"/>
      <c r="BT93" s="51"/>
      <c r="BU93" s="25"/>
      <c r="BV93" s="52" t="s">
        <v>46</v>
      </c>
      <c r="BW93" s="25">
        <v>11</v>
      </c>
      <c r="BX93" s="51"/>
      <c r="BY93" s="25"/>
      <c r="BZ93" s="51"/>
      <c r="CA93" s="25"/>
      <c r="CB93" s="51"/>
      <c r="CC93" s="25"/>
      <c r="CD93" s="10">
        <f>SUM(BS93:CC93)</f>
        <v>11</v>
      </c>
      <c r="CE93" s="51"/>
      <c r="CF93" s="25"/>
      <c r="CG93" s="51"/>
      <c r="CH93" s="25"/>
      <c r="CI93" s="51"/>
      <c r="CJ93" s="25"/>
      <c r="CK93" s="51"/>
      <c r="CL93" s="25"/>
      <c r="CM93" s="51"/>
      <c r="CN93" s="25"/>
      <c r="CO93" s="51"/>
      <c r="CP93" s="25"/>
      <c r="CQ93" s="10">
        <f>SUM(CF93:CP93)</f>
        <v>0</v>
      </c>
      <c r="CR93" s="51"/>
      <c r="CS93" s="25"/>
      <c r="CT93" s="51"/>
      <c r="CU93" s="25"/>
      <c r="CV93" s="51"/>
      <c r="CW93" s="25"/>
      <c r="CX93" s="51"/>
      <c r="CY93" s="25"/>
      <c r="CZ93" s="10">
        <f>SUM(CS93:CY93)</f>
        <v>0</v>
      </c>
      <c r="DA93" s="51"/>
      <c r="DB93" s="25"/>
      <c r="DC93" s="10">
        <f>SUM(DB93:DB93)</f>
        <v>0</v>
      </c>
      <c r="DD93" s="1">
        <f>+$U$93+$AF$93+$AQ$93+$BD$93+$BQ$93+$CD$93+$CQ$93+$CZ$93+$DC$93</f>
        <v>985</v>
      </c>
    </row>
    <row r="94" spans="1:108" ht="17.45" customHeight="1">
      <c r="A94" s="22"/>
      <c r="B94" s="22"/>
      <c r="C94" s="22"/>
      <c r="D94" s="22"/>
      <c r="E94" s="22"/>
      <c r="F94" s="22" t="s">
        <v>27</v>
      </c>
      <c r="G94" s="55" t="s">
        <v>103</v>
      </c>
      <c r="H94" s="26" t="s">
        <v>104</v>
      </c>
      <c r="I94" s="52" t="s">
        <v>85</v>
      </c>
      <c r="J94" s="25">
        <v>33</v>
      </c>
      <c r="K94" s="51"/>
      <c r="L94" s="25"/>
      <c r="M94" s="51"/>
      <c r="N94" s="25"/>
      <c r="O94" s="51"/>
      <c r="P94" s="25"/>
      <c r="Q94" s="51"/>
      <c r="R94" s="25"/>
      <c r="S94" s="51"/>
      <c r="T94" s="25"/>
      <c r="U94" s="10">
        <f>SUM(J94:T94)</f>
        <v>33</v>
      </c>
      <c r="V94" s="51"/>
      <c r="W94" s="25"/>
      <c r="X94" s="51"/>
      <c r="Y94" s="25"/>
      <c r="Z94" s="51"/>
      <c r="AA94" s="25"/>
      <c r="AB94" s="51"/>
      <c r="AC94" s="25"/>
      <c r="AD94" s="51"/>
      <c r="AE94" s="25"/>
      <c r="AF94" s="10">
        <f>SUM(W94:AE94)</f>
        <v>0</v>
      </c>
      <c r="AG94" s="51"/>
      <c r="AH94" s="25"/>
      <c r="AI94" s="51"/>
      <c r="AJ94" s="25"/>
      <c r="AK94" s="51"/>
      <c r="AL94" s="25"/>
      <c r="AM94" s="51"/>
      <c r="AN94" s="25"/>
      <c r="AO94" s="51"/>
      <c r="AP94" s="25"/>
      <c r="AQ94" s="10">
        <f>SUM(AH94:AP94)</f>
        <v>0</v>
      </c>
      <c r="AR94" s="51"/>
      <c r="AS94" s="25"/>
      <c r="AT94" s="51"/>
      <c r="AU94" s="25"/>
      <c r="AV94" s="51"/>
      <c r="AW94" s="25"/>
      <c r="AX94" s="51"/>
      <c r="AY94" s="25"/>
      <c r="AZ94" s="51"/>
      <c r="BA94" s="25"/>
      <c r="BB94" s="51"/>
      <c r="BC94" s="25"/>
      <c r="BD94" s="10">
        <f>SUM(AS94:BC94)</f>
        <v>0</v>
      </c>
      <c r="BE94" s="51"/>
      <c r="BF94" s="25"/>
      <c r="BG94" s="51"/>
      <c r="BH94" s="25"/>
      <c r="BI94" s="52" t="s">
        <v>54</v>
      </c>
      <c r="BJ94" s="25">
        <v>53</v>
      </c>
      <c r="BK94" s="52" t="s">
        <v>54</v>
      </c>
      <c r="BL94" s="25">
        <v>53</v>
      </c>
      <c r="BM94" s="52" t="s">
        <v>54</v>
      </c>
      <c r="BN94" s="25">
        <v>26</v>
      </c>
      <c r="BO94" s="51"/>
      <c r="BP94" s="25"/>
      <c r="BQ94" s="10">
        <f>SUM(BF94:BP94)</f>
        <v>132</v>
      </c>
      <c r="BR94" s="51"/>
      <c r="BS94" s="25"/>
      <c r="BT94" s="51"/>
      <c r="BU94" s="25"/>
      <c r="BV94" s="51"/>
      <c r="BW94" s="25"/>
      <c r="BX94" s="51"/>
      <c r="BY94" s="25"/>
      <c r="BZ94" s="51"/>
      <c r="CA94" s="25"/>
      <c r="CB94" s="51"/>
      <c r="CC94" s="25"/>
      <c r="CD94" s="10">
        <f>SUM(BS94:CC94)</f>
        <v>0</v>
      </c>
      <c r="CE94" s="51"/>
      <c r="CF94" s="25"/>
      <c r="CG94" s="51"/>
      <c r="CH94" s="25"/>
      <c r="CI94" s="51"/>
      <c r="CJ94" s="25"/>
      <c r="CK94" s="51"/>
      <c r="CL94" s="25"/>
      <c r="CM94" s="51"/>
      <c r="CN94" s="25"/>
      <c r="CO94" s="51"/>
      <c r="CP94" s="25"/>
      <c r="CQ94" s="10">
        <f>SUM(CF94:CP94)</f>
        <v>0</v>
      </c>
      <c r="CR94" s="51"/>
      <c r="CS94" s="25"/>
      <c r="CT94" s="51"/>
      <c r="CU94" s="25"/>
      <c r="CV94" s="51"/>
      <c r="CW94" s="25"/>
      <c r="CX94" s="51"/>
      <c r="CY94" s="25"/>
      <c r="CZ94" s="10">
        <f>SUM(CS94:CY94)</f>
        <v>0</v>
      </c>
      <c r="DA94" s="51"/>
      <c r="DB94" s="25"/>
      <c r="DC94" s="10">
        <f>SUM(DB94:DB94)</f>
        <v>0</v>
      </c>
      <c r="DD94" s="1">
        <f>+$U$94+$AF$94+$AQ$94+$BD$94+$BQ$94+$CD$94+$CQ$94+$CZ$94+$DC$94</f>
        <v>165</v>
      </c>
    </row>
    <row r="95" spans="1:108" ht="17.45" customHeight="1">
      <c r="A95" s="22"/>
      <c r="B95" s="22"/>
      <c r="C95" s="22"/>
      <c r="D95" s="22"/>
      <c r="E95" s="22"/>
      <c r="F95" s="22" t="s">
        <v>27</v>
      </c>
      <c r="G95" s="26" t="s">
        <v>107</v>
      </c>
      <c r="H95" s="26" t="s">
        <v>108</v>
      </c>
      <c r="I95" s="52" t="s">
        <v>38</v>
      </c>
      <c r="J95" s="25">
        <v>87</v>
      </c>
      <c r="K95" s="52" t="s">
        <v>41</v>
      </c>
      <c r="L95" s="25">
        <v>131</v>
      </c>
      <c r="M95" s="52" t="s">
        <v>38</v>
      </c>
      <c r="N95" s="25">
        <v>107</v>
      </c>
      <c r="O95" s="52" t="s">
        <v>38</v>
      </c>
      <c r="P95" s="25">
        <v>111</v>
      </c>
      <c r="Q95" s="52" t="s">
        <v>41</v>
      </c>
      <c r="R95" s="25">
        <v>171</v>
      </c>
      <c r="S95" s="52" t="s">
        <v>38</v>
      </c>
      <c r="T95" s="25">
        <v>170</v>
      </c>
      <c r="U95" s="10">
        <f>SUM(J95:T95)</f>
        <v>777</v>
      </c>
      <c r="V95" s="51"/>
      <c r="W95" s="25"/>
      <c r="X95" s="51"/>
      <c r="Y95" s="25"/>
      <c r="Z95" s="51"/>
      <c r="AA95" s="25"/>
      <c r="AB95" s="52" t="s">
        <v>41</v>
      </c>
      <c r="AC95" s="25">
        <v>102</v>
      </c>
      <c r="AD95" s="52" t="s">
        <v>41</v>
      </c>
      <c r="AE95" s="25">
        <v>170</v>
      </c>
      <c r="AF95" s="10">
        <f>SUM(W95:AE95)</f>
        <v>272</v>
      </c>
      <c r="AG95" s="52" t="s">
        <v>38</v>
      </c>
      <c r="AH95" s="25">
        <v>103</v>
      </c>
      <c r="AI95" s="52" t="s">
        <v>41</v>
      </c>
      <c r="AJ95" s="25">
        <v>111</v>
      </c>
      <c r="AK95" s="52" t="s">
        <v>49</v>
      </c>
      <c r="AL95" s="25">
        <v>111</v>
      </c>
      <c r="AM95" s="52" t="s">
        <v>38</v>
      </c>
      <c r="AN95" s="25">
        <v>111</v>
      </c>
      <c r="AO95" s="52" t="s">
        <v>38</v>
      </c>
      <c r="AP95" s="25">
        <v>111</v>
      </c>
      <c r="AQ95" s="10">
        <f>SUM(AH95:AP95)</f>
        <v>547</v>
      </c>
      <c r="AR95" s="52" t="s">
        <v>41</v>
      </c>
      <c r="AS95" s="25">
        <v>145</v>
      </c>
      <c r="AT95" s="52" t="s">
        <v>49</v>
      </c>
      <c r="AU95" s="25">
        <v>109</v>
      </c>
      <c r="AV95" s="52" t="s">
        <v>41</v>
      </c>
      <c r="AW95" s="25">
        <v>233</v>
      </c>
      <c r="AX95" s="52" t="s">
        <v>46</v>
      </c>
      <c r="AY95" s="25">
        <v>165</v>
      </c>
      <c r="AZ95" s="52" t="s">
        <v>41</v>
      </c>
      <c r="BA95" s="25">
        <v>245</v>
      </c>
      <c r="BB95" s="52" t="s">
        <v>41</v>
      </c>
      <c r="BC95" s="25">
        <v>164</v>
      </c>
      <c r="BD95" s="10">
        <f>SUM(AS95:BC95)</f>
        <v>1061</v>
      </c>
      <c r="BE95" s="51"/>
      <c r="BF95" s="25"/>
      <c r="BG95" s="51"/>
      <c r="BH95" s="25"/>
      <c r="BI95" s="51"/>
      <c r="BJ95" s="25"/>
      <c r="BK95" s="52" t="s">
        <v>41</v>
      </c>
      <c r="BL95" s="25">
        <v>100</v>
      </c>
      <c r="BM95" s="52" t="s">
        <v>41</v>
      </c>
      <c r="BN95" s="25">
        <v>129</v>
      </c>
      <c r="BO95" s="52" t="s">
        <v>41</v>
      </c>
      <c r="BP95" s="25">
        <v>183</v>
      </c>
      <c r="BQ95" s="10">
        <f>SUM(BF95:BP95)</f>
        <v>412</v>
      </c>
      <c r="BR95" s="52" t="s">
        <v>38</v>
      </c>
      <c r="BS95" s="25">
        <v>67</v>
      </c>
      <c r="BT95" s="52" t="s">
        <v>38</v>
      </c>
      <c r="BU95" s="25">
        <v>71</v>
      </c>
      <c r="BV95" s="52" t="s">
        <v>49</v>
      </c>
      <c r="BW95" s="25">
        <v>75</v>
      </c>
      <c r="BX95" s="52" t="s">
        <v>41</v>
      </c>
      <c r="BY95" s="25">
        <v>112</v>
      </c>
      <c r="BZ95" s="52" t="s">
        <v>41</v>
      </c>
      <c r="CA95" s="25">
        <v>193</v>
      </c>
      <c r="CB95" s="52" t="s">
        <v>37</v>
      </c>
      <c r="CC95" s="25">
        <v>77</v>
      </c>
      <c r="CD95" s="10">
        <f>SUM(BS95:CC95)</f>
        <v>595</v>
      </c>
      <c r="CE95" s="51"/>
      <c r="CF95" s="25"/>
      <c r="CG95" s="51"/>
      <c r="CH95" s="25"/>
      <c r="CI95" s="51"/>
      <c r="CJ95" s="25"/>
      <c r="CK95" s="51"/>
      <c r="CL95" s="25"/>
      <c r="CM95" s="51"/>
      <c r="CN95" s="25"/>
      <c r="CO95" s="51"/>
      <c r="CP95" s="25"/>
      <c r="CQ95" s="10">
        <f>SUM(CF95:CP95)</f>
        <v>0</v>
      </c>
      <c r="CR95" s="51"/>
      <c r="CS95" s="25"/>
      <c r="CT95" s="51"/>
      <c r="CU95" s="25"/>
      <c r="CV95" s="51"/>
      <c r="CW95" s="25"/>
      <c r="CX95" s="51"/>
      <c r="CY95" s="25"/>
      <c r="CZ95" s="10">
        <f>SUM(CS95:CY95)</f>
        <v>0</v>
      </c>
      <c r="DA95" s="51"/>
      <c r="DB95" s="25"/>
      <c r="DC95" s="10">
        <f>SUM(DB95:DB95)</f>
        <v>0</v>
      </c>
      <c r="DD95" s="1">
        <f>+$U$95+$AF$95+$AQ$95+$BD$95+$BQ$95+$CD$95+$CQ$95+$CZ$95+$DC$95</f>
        <v>3664</v>
      </c>
    </row>
    <row r="96" spans="1:108" ht="17.45" customHeight="1">
      <c r="A96" s="22"/>
      <c r="B96" s="22"/>
      <c r="C96" s="22"/>
      <c r="D96" s="22"/>
      <c r="E96" s="22"/>
      <c r="F96" s="22"/>
      <c r="G96" s="26" t="s">
        <v>109</v>
      </c>
      <c r="H96" s="26" t="s">
        <v>110</v>
      </c>
      <c r="I96" s="51"/>
      <c r="J96" s="25"/>
      <c r="K96" s="52" t="s">
        <v>38</v>
      </c>
      <c r="L96" s="25">
        <v>105</v>
      </c>
      <c r="M96" s="51"/>
      <c r="N96" s="25"/>
      <c r="O96" s="51"/>
      <c r="P96" s="25"/>
      <c r="Q96" s="51"/>
      <c r="R96" s="25"/>
      <c r="S96" s="51"/>
      <c r="T96" s="25"/>
      <c r="U96" s="10">
        <f>SUM(J96:T96)</f>
        <v>105</v>
      </c>
      <c r="V96" s="51"/>
      <c r="W96" s="25"/>
      <c r="X96" s="51"/>
      <c r="Y96" s="25"/>
      <c r="Z96" s="51"/>
      <c r="AA96" s="25"/>
      <c r="AB96" s="51"/>
      <c r="AC96" s="25"/>
      <c r="AD96" s="52" t="s">
        <v>38</v>
      </c>
      <c r="AE96" s="25">
        <v>92</v>
      </c>
      <c r="AF96" s="10">
        <f>SUM(W96:AE96)</f>
        <v>92</v>
      </c>
      <c r="AG96" s="52" t="s">
        <v>46</v>
      </c>
      <c r="AH96" s="25">
        <v>32</v>
      </c>
      <c r="AI96" s="52" t="s">
        <v>38</v>
      </c>
      <c r="AJ96" s="25">
        <v>120</v>
      </c>
      <c r="AK96" s="51"/>
      <c r="AL96" s="25"/>
      <c r="AM96" s="51"/>
      <c r="AN96" s="25"/>
      <c r="AO96" s="51"/>
      <c r="AP96" s="25"/>
      <c r="AQ96" s="10">
        <f>SUM(AH96:AP96)</f>
        <v>152</v>
      </c>
      <c r="AR96" s="51"/>
      <c r="AS96" s="25"/>
      <c r="AT96" s="51"/>
      <c r="AU96" s="25"/>
      <c r="AV96" s="51"/>
      <c r="AW96" s="25"/>
      <c r="AX96" s="51"/>
      <c r="AY96" s="25"/>
      <c r="AZ96" s="51"/>
      <c r="BA96" s="25"/>
      <c r="BB96" s="51"/>
      <c r="BC96" s="25"/>
      <c r="BD96" s="10">
        <f>SUM(AS96:BC96)</f>
        <v>0</v>
      </c>
      <c r="BE96" s="51"/>
      <c r="BF96" s="25"/>
      <c r="BG96" s="52" t="s">
        <v>49</v>
      </c>
      <c r="BH96" s="25">
        <v>46</v>
      </c>
      <c r="BI96" s="51"/>
      <c r="BJ96" s="25"/>
      <c r="BK96" s="52" t="s">
        <v>38</v>
      </c>
      <c r="BL96" s="25">
        <v>35</v>
      </c>
      <c r="BM96" s="51"/>
      <c r="BN96" s="25"/>
      <c r="BO96" s="51"/>
      <c r="BP96" s="25"/>
      <c r="BQ96" s="10">
        <f>SUM(BF96:BP96)</f>
        <v>81</v>
      </c>
      <c r="BR96" s="52" t="s">
        <v>46</v>
      </c>
      <c r="BS96" s="25">
        <v>55</v>
      </c>
      <c r="BT96" s="52" t="s">
        <v>46</v>
      </c>
      <c r="BU96" s="25">
        <v>93</v>
      </c>
      <c r="BV96" s="51"/>
      <c r="BW96" s="25"/>
      <c r="BX96" s="51"/>
      <c r="BY96" s="25"/>
      <c r="BZ96" s="51"/>
      <c r="CA96" s="25"/>
      <c r="CB96" s="51"/>
      <c r="CC96" s="25"/>
      <c r="CD96" s="10">
        <f>SUM(BS96:CC96)</f>
        <v>148</v>
      </c>
      <c r="CE96" s="51"/>
      <c r="CF96" s="25"/>
      <c r="CG96" s="51"/>
      <c r="CH96" s="25"/>
      <c r="CI96" s="51"/>
      <c r="CJ96" s="25"/>
      <c r="CK96" s="51"/>
      <c r="CL96" s="25"/>
      <c r="CM96" s="51"/>
      <c r="CN96" s="25"/>
      <c r="CO96" s="51"/>
      <c r="CP96" s="25"/>
      <c r="CQ96" s="10">
        <f>SUM(CF96:CP96)</f>
        <v>0</v>
      </c>
      <c r="CR96" s="51"/>
      <c r="CS96" s="25"/>
      <c r="CT96" s="51"/>
      <c r="CU96" s="25"/>
      <c r="CV96" s="51"/>
      <c r="CW96" s="25"/>
      <c r="CX96" s="51"/>
      <c r="CY96" s="25"/>
      <c r="CZ96" s="10">
        <f>SUM(CS96:CY96)</f>
        <v>0</v>
      </c>
      <c r="DA96" s="51"/>
      <c r="DB96" s="25"/>
      <c r="DC96" s="10">
        <f>SUM(DB96:DB96)</f>
        <v>0</v>
      </c>
      <c r="DD96" s="1">
        <f>+$U$96+$AF$96+$AQ$96+$BD$96+$BQ$96+$CD$96+$CQ$96+$CZ$96+$DC$96</f>
        <v>578</v>
      </c>
    </row>
    <row r="97" spans="1:108" ht="17.45" customHeight="1">
      <c r="A97" s="22"/>
      <c r="B97" s="22"/>
      <c r="C97" s="22"/>
      <c r="D97" s="22"/>
      <c r="E97" s="22"/>
      <c r="F97" s="22"/>
      <c r="G97" s="26" t="s">
        <v>111</v>
      </c>
      <c r="H97" s="26" t="s">
        <v>112</v>
      </c>
      <c r="I97" s="51"/>
      <c r="J97" s="25"/>
      <c r="K97" s="51"/>
      <c r="L97" s="25"/>
      <c r="M97" s="51"/>
      <c r="N97" s="25"/>
      <c r="O97" s="52" t="s">
        <v>46</v>
      </c>
      <c r="P97" s="25">
        <v>56</v>
      </c>
      <c r="Q97" s="52" t="s">
        <v>38</v>
      </c>
      <c r="R97" s="25">
        <v>26</v>
      </c>
      <c r="S97" s="52" t="s">
        <v>46</v>
      </c>
      <c r="T97" s="25">
        <v>54</v>
      </c>
      <c r="U97" s="10">
        <f>SUM(J97:T97)</f>
        <v>136</v>
      </c>
      <c r="V97" s="51"/>
      <c r="W97" s="25"/>
      <c r="X97" s="51"/>
      <c r="Y97" s="25"/>
      <c r="Z97" s="51"/>
      <c r="AA97" s="25"/>
      <c r="AB97" s="52" t="s">
        <v>38</v>
      </c>
      <c r="AC97" s="25">
        <v>118</v>
      </c>
      <c r="AD97" s="51"/>
      <c r="AE97" s="25"/>
      <c r="AF97" s="10">
        <f>SUM(W97:AE97)</f>
        <v>118</v>
      </c>
      <c r="AG97" s="52" t="s">
        <v>49</v>
      </c>
      <c r="AH97" s="25">
        <v>88</v>
      </c>
      <c r="AI97" s="51"/>
      <c r="AJ97" s="25"/>
      <c r="AK97" s="51"/>
      <c r="AL97" s="25"/>
      <c r="AM97" s="51"/>
      <c r="AN97" s="25"/>
      <c r="AO97" s="51"/>
      <c r="AP97" s="25"/>
      <c r="AQ97" s="10">
        <f>SUM(AH97:AP97)</f>
        <v>88</v>
      </c>
      <c r="AR97" s="51"/>
      <c r="AS97" s="25"/>
      <c r="AT97" s="51"/>
      <c r="AU97" s="25"/>
      <c r="AV97" s="51"/>
      <c r="AW97" s="25"/>
      <c r="AX97" s="51"/>
      <c r="AY97" s="25"/>
      <c r="AZ97" s="51"/>
      <c r="BA97" s="25"/>
      <c r="BB97" s="51"/>
      <c r="BC97" s="25"/>
      <c r="BD97" s="10">
        <f>SUM(AS97:BC97)</f>
        <v>0</v>
      </c>
      <c r="BE97" s="51"/>
      <c r="BF97" s="25"/>
      <c r="BG97" s="51"/>
      <c r="BH97" s="25"/>
      <c r="BI97" s="52" t="s">
        <v>46</v>
      </c>
      <c r="BJ97" s="25">
        <v>43</v>
      </c>
      <c r="BK97" s="52" t="s">
        <v>46</v>
      </c>
      <c r="BL97" s="25">
        <v>47</v>
      </c>
      <c r="BM97" s="51"/>
      <c r="BN97" s="25"/>
      <c r="BO97" s="52" t="s">
        <v>38</v>
      </c>
      <c r="BP97" s="25">
        <v>27</v>
      </c>
      <c r="BQ97" s="10">
        <f>SUM(BF97:BP97)</f>
        <v>117</v>
      </c>
      <c r="BR97" s="51"/>
      <c r="BS97" s="25"/>
      <c r="BT97" s="51"/>
      <c r="BU97" s="25"/>
      <c r="BV97" s="51"/>
      <c r="BW97" s="25"/>
      <c r="BX97" s="52" t="s">
        <v>38</v>
      </c>
      <c r="BY97" s="25">
        <v>81</v>
      </c>
      <c r="BZ97" s="51"/>
      <c r="CA97" s="25"/>
      <c r="CB97" s="51"/>
      <c r="CC97" s="25"/>
      <c r="CD97" s="10">
        <f>SUM(BS97:CC97)</f>
        <v>81</v>
      </c>
      <c r="CE97" s="51"/>
      <c r="CF97" s="25"/>
      <c r="CG97" s="51"/>
      <c r="CH97" s="25"/>
      <c r="CI97" s="51"/>
      <c r="CJ97" s="25"/>
      <c r="CK97" s="51"/>
      <c r="CL97" s="25"/>
      <c r="CM97" s="51"/>
      <c r="CN97" s="25"/>
      <c r="CO97" s="51"/>
      <c r="CP97" s="25"/>
      <c r="CQ97" s="10">
        <f>SUM(CF97:CP97)</f>
        <v>0</v>
      </c>
      <c r="CR97" s="51"/>
      <c r="CS97" s="25"/>
      <c r="CT97" s="51"/>
      <c r="CU97" s="25"/>
      <c r="CV97" s="51"/>
      <c r="CW97" s="25"/>
      <c r="CX97" s="51"/>
      <c r="CY97" s="25"/>
      <c r="CZ97" s="10">
        <f>SUM(CS97:CY97)</f>
        <v>0</v>
      </c>
      <c r="DA97" s="51"/>
      <c r="DB97" s="25"/>
      <c r="DC97" s="10">
        <f>SUM(DB97:DB97)</f>
        <v>0</v>
      </c>
      <c r="DD97" s="1">
        <f>+$U$97+$AF$97+$AQ$97+$BD$97+$BQ$97+$CD$97+$CQ$97+$CZ$97+$DC$97</f>
        <v>540</v>
      </c>
    </row>
    <row r="98" spans="1:108" ht="17.45" customHeight="1">
      <c r="A98" s="22"/>
      <c r="B98" s="22"/>
      <c r="C98" s="22"/>
      <c r="D98" s="22"/>
      <c r="E98" s="22"/>
      <c r="F98" s="22"/>
      <c r="G98" s="26" t="s">
        <v>113</v>
      </c>
      <c r="H98" s="26" t="s">
        <v>114</v>
      </c>
      <c r="I98" s="51"/>
      <c r="J98" s="25"/>
      <c r="K98" s="51"/>
      <c r="L98" s="25"/>
      <c r="M98" s="51"/>
      <c r="N98" s="25"/>
      <c r="O98" s="51"/>
      <c r="P98" s="25"/>
      <c r="Q98" s="51"/>
      <c r="R98" s="25"/>
      <c r="S98" s="51"/>
      <c r="T98" s="25"/>
      <c r="U98" s="10">
        <f>SUM(J98:T98)</f>
        <v>0</v>
      </c>
      <c r="V98" s="51"/>
      <c r="W98" s="25"/>
      <c r="X98" s="51"/>
      <c r="Y98" s="25"/>
      <c r="Z98" s="51"/>
      <c r="AA98" s="25"/>
      <c r="AB98" s="51"/>
      <c r="AC98" s="25"/>
      <c r="AD98" s="51"/>
      <c r="AE98" s="25"/>
      <c r="AF98" s="10">
        <f>SUM(W98:AE98)</f>
        <v>0</v>
      </c>
      <c r="AG98" s="51"/>
      <c r="AH98" s="25"/>
      <c r="AI98" s="52" t="s">
        <v>46</v>
      </c>
      <c r="AJ98" s="25">
        <v>42</v>
      </c>
      <c r="AK98" s="51"/>
      <c r="AL98" s="25"/>
      <c r="AM98" s="51"/>
      <c r="AN98" s="25"/>
      <c r="AO98" s="51"/>
      <c r="AP98" s="25"/>
      <c r="AQ98" s="10">
        <f>SUM(AH98:AP98)</f>
        <v>42</v>
      </c>
      <c r="AR98" s="51"/>
      <c r="AS98" s="25"/>
      <c r="AT98" s="52" t="s">
        <v>54</v>
      </c>
      <c r="AU98" s="25">
        <v>4</v>
      </c>
      <c r="AV98" s="51"/>
      <c r="AW98" s="25"/>
      <c r="AX98" s="51"/>
      <c r="AY98" s="25"/>
      <c r="AZ98" s="51"/>
      <c r="BA98" s="25"/>
      <c r="BB98" s="51"/>
      <c r="BC98" s="25"/>
      <c r="BD98" s="10">
        <f>SUM(AS98:BC98)</f>
        <v>4</v>
      </c>
      <c r="BE98" s="51"/>
      <c r="BF98" s="25"/>
      <c r="BG98" s="52" t="s">
        <v>54</v>
      </c>
      <c r="BH98" s="25">
        <v>76</v>
      </c>
      <c r="BI98" s="51"/>
      <c r="BJ98" s="25"/>
      <c r="BK98" s="51"/>
      <c r="BL98" s="25"/>
      <c r="BM98" s="51"/>
      <c r="BN98" s="25"/>
      <c r="BO98" s="51"/>
      <c r="BP98" s="25"/>
      <c r="BQ98" s="10">
        <f>SUM(BF98:BP98)</f>
        <v>76</v>
      </c>
      <c r="BR98" s="52" t="s">
        <v>49</v>
      </c>
      <c r="BS98" s="25">
        <v>100</v>
      </c>
      <c r="BT98" s="52" t="s">
        <v>49</v>
      </c>
      <c r="BU98" s="25">
        <v>63</v>
      </c>
      <c r="BV98" s="51"/>
      <c r="BW98" s="25"/>
      <c r="BX98" s="51"/>
      <c r="BY98" s="25"/>
      <c r="BZ98" s="51"/>
      <c r="CA98" s="25"/>
      <c r="CB98" s="51"/>
      <c r="CC98" s="25"/>
      <c r="CD98" s="10">
        <f>SUM(BS98:CC98)</f>
        <v>163</v>
      </c>
      <c r="CE98" s="51"/>
      <c r="CF98" s="25"/>
      <c r="CG98" s="51"/>
      <c r="CH98" s="25"/>
      <c r="CI98" s="51"/>
      <c r="CJ98" s="25"/>
      <c r="CK98" s="51"/>
      <c r="CL98" s="25"/>
      <c r="CM98" s="51"/>
      <c r="CN98" s="25"/>
      <c r="CO98" s="51"/>
      <c r="CP98" s="25"/>
      <c r="CQ98" s="10">
        <f>SUM(CF98:CP98)</f>
        <v>0</v>
      </c>
      <c r="CR98" s="51"/>
      <c r="CS98" s="25"/>
      <c r="CT98" s="51"/>
      <c r="CU98" s="25"/>
      <c r="CV98" s="51"/>
      <c r="CW98" s="25"/>
      <c r="CX98" s="51"/>
      <c r="CY98" s="25"/>
      <c r="CZ98" s="10">
        <f>SUM(CS98:CY98)</f>
        <v>0</v>
      </c>
      <c r="DA98" s="51"/>
      <c r="DB98" s="25"/>
      <c r="DC98" s="10">
        <f>SUM(DB98:DB98)</f>
        <v>0</v>
      </c>
      <c r="DD98" s="1">
        <f>+$U$98+$AF$98+$AQ$98+$BD$98+$BQ$98+$CD$98+$CQ$98+$CZ$98+$DC$98</f>
        <v>285</v>
      </c>
    </row>
    <row r="99" spans="1:108" ht="17.45" customHeight="1">
      <c r="A99" s="22"/>
      <c r="B99" s="22"/>
      <c r="C99" s="22"/>
      <c r="D99" s="22"/>
      <c r="E99" s="22"/>
      <c r="F99" s="22" t="s">
        <v>27</v>
      </c>
      <c r="G99" s="26" t="s">
        <v>138</v>
      </c>
      <c r="H99" s="26" t="s">
        <v>139</v>
      </c>
      <c r="I99" s="52" t="s">
        <v>46</v>
      </c>
      <c r="J99" s="25">
        <v>33</v>
      </c>
      <c r="K99" s="51"/>
      <c r="L99" s="25"/>
      <c r="M99" s="51"/>
      <c r="N99" s="25"/>
      <c r="O99" s="51"/>
      <c r="P99" s="25"/>
      <c r="Q99" s="51"/>
      <c r="R99" s="25"/>
      <c r="S99" s="51"/>
      <c r="T99" s="25"/>
      <c r="U99" s="10">
        <f>SUM(J99:T99)</f>
        <v>33</v>
      </c>
      <c r="V99" s="52" t="s">
        <v>46</v>
      </c>
      <c r="W99" s="25">
        <v>86</v>
      </c>
      <c r="X99" s="51"/>
      <c r="Y99" s="25"/>
      <c r="Z99" s="52" t="s">
        <v>46</v>
      </c>
      <c r="AA99" s="25">
        <v>86</v>
      </c>
      <c r="AB99" s="51"/>
      <c r="AC99" s="25"/>
      <c r="AD99" s="51"/>
      <c r="AE99" s="25"/>
      <c r="AF99" s="10">
        <f>SUM(W99:AE99)</f>
        <v>172</v>
      </c>
      <c r="AG99" s="51"/>
      <c r="AH99" s="25"/>
      <c r="AI99" s="51"/>
      <c r="AJ99" s="25"/>
      <c r="AK99" s="51"/>
      <c r="AL99" s="25"/>
      <c r="AM99" s="51"/>
      <c r="AN99" s="25"/>
      <c r="AO99" s="51"/>
      <c r="AP99" s="25"/>
      <c r="AQ99" s="10">
        <f>SUM(AH99:AP99)</f>
        <v>0</v>
      </c>
      <c r="AR99" s="51"/>
      <c r="AS99" s="25"/>
      <c r="AT99" s="51"/>
      <c r="AU99" s="25"/>
      <c r="AV99" s="51"/>
      <c r="AW99" s="25"/>
      <c r="AX99" s="51"/>
      <c r="AY99" s="25"/>
      <c r="AZ99" s="51"/>
      <c r="BA99" s="25"/>
      <c r="BB99" s="51"/>
      <c r="BC99" s="25"/>
      <c r="BD99" s="10">
        <f>SUM(AS99:BC99)</f>
        <v>0</v>
      </c>
      <c r="BE99" s="51"/>
      <c r="BF99" s="25"/>
      <c r="BG99" s="51"/>
      <c r="BH99" s="25"/>
      <c r="BI99" s="52" t="s">
        <v>49</v>
      </c>
      <c r="BJ99" s="25">
        <v>76</v>
      </c>
      <c r="BK99" s="52" t="s">
        <v>49</v>
      </c>
      <c r="BL99" s="25">
        <v>53</v>
      </c>
      <c r="BM99" s="52" t="s">
        <v>38</v>
      </c>
      <c r="BN99" s="25">
        <v>13</v>
      </c>
      <c r="BO99" s="52" t="s">
        <v>46</v>
      </c>
      <c r="BP99" s="25">
        <v>41</v>
      </c>
      <c r="BQ99" s="10">
        <f>SUM(BF99:BP99)</f>
        <v>183</v>
      </c>
      <c r="BR99" s="52" t="s">
        <v>54</v>
      </c>
      <c r="BS99" s="25">
        <v>5</v>
      </c>
      <c r="BT99" s="51"/>
      <c r="BU99" s="25"/>
      <c r="BV99" s="51"/>
      <c r="BW99" s="25"/>
      <c r="BX99" s="51"/>
      <c r="BY99" s="25"/>
      <c r="BZ99" s="51"/>
      <c r="CA99" s="25"/>
      <c r="CB99" s="51"/>
      <c r="CC99" s="25"/>
      <c r="CD99" s="10">
        <f>SUM(BS99:CC99)</f>
        <v>5</v>
      </c>
      <c r="CE99" s="51"/>
      <c r="CF99" s="25"/>
      <c r="CG99" s="51"/>
      <c r="CH99" s="25"/>
      <c r="CI99" s="51"/>
      <c r="CJ99" s="25"/>
      <c r="CK99" s="51"/>
      <c r="CL99" s="25"/>
      <c r="CM99" s="51"/>
      <c r="CN99" s="25"/>
      <c r="CO99" s="51"/>
      <c r="CP99" s="25"/>
      <c r="CQ99" s="10">
        <f>SUM(CF99:CP99)</f>
        <v>0</v>
      </c>
      <c r="CR99" s="51"/>
      <c r="CS99" s="25"/>
      <c r="CT99" s="51"/>
      <c r="CU99" s="25"/>
      <c r="CV99" s="51"/>
      <c r="CW99" s="25"/>
      <c r="CX99" s="51"/>
      <c r="CY99" s="25"/>
      <c r="CZ99" s="10">
        <f>SUM(CS99:CY99)</f>
        <v>0</v>
      </c>
      <c r="DA99" s="51"/>
      <c r="DB99" s="25"/>
      <c r="DC99" s="10">
        <f>SUM(DB99:DB99)</f>
        <v>0</v>
      </c>
      <c r="DD99" s="1">
        <f>+$U$99+$AF$99+$AQ$99+$BD$99+$BQ$99+$CD$99+$CQ$99+$CZ$99+$DC$99</f>
        <v>393</v>
      </c>
    </row>
    <row r="100" spans="1:108" ht="17.45" customHeight="1">
      <c r="A100" s="22"/>
      <c r="B100" s="22"/>
      <c r="C100" s="22"/>
      <c r="D100" s="22"/>
      <c r="E100" s="22"/>
      <c r="F100" s="22"/>
      <c r="G100" s="24" t="s">
        <v>153</v>
      </c>
      <c r="H100" s="24" t="s">
        <v>154</v>
      </c>
      <c r="I100" s="49"/>
      <c r="J100" s="23"/>
      <c r="K100" s="49"/>
      <c r="L100" s="23"/>
      <c r="M100" s="49"/>
      <c r="N100" s="23"/>
      <c r="O100" s="49"/>
      <c r="P100" s="23"/>
      <c r="Q100" s="49"/>
      <c r="R100" s="23"/>
      <c r="S100" s="49"/>
      <c r="T100" s="23"/>
      <c r="U100" s="16">
        <f>SUM(J100:T100)</f>
        <v>0</v>
      </c>
      <c r="V100" s="49"/>
      <c r="W100" s="23"/>
      <c r="X100" s="49"/>
      <c r="Y100" s="23"/>
      <c r="Z100" s="50" t="s">
        <v>49</v>
      </c>
      <c r="AA100" s="23">
        <v>13</v>
      </c>
      <c r="AB100" s="49"/>
      <c r="AC100" s="23"/>
      <c r="AD100" s="49"/>
      <c r="AE100" s="23"/>
      <c r="AF100" s="16">
        <f>SUM(W100:AE100)</f>
        <v>13</v>
      </c>
      <c r="AG100" s="49"/>
      <c r="AH100" s="23"/>
      <c r="AI100" s="49"/>
      <c r="AJ100" s="23"/>
      <c r="AK100" s="49"/>
      <c r="AL100" s="23"/>
      <c r="AM100" s="49"/>
      <c r="AN100" s="23"/>
      <c r="AO100" s="49"/>
      <c r="AP100" s="23"/>
      <c r="AQ100" s="16">
        <f>SUM(AH100:AP100)</f>
        <v>0</v>
      </c>
      <c r="AR100" s="49"/>
      <c r="AS100" s="23"/>
      <c r="AT100" s="49"/>
      <c r="AU100" s="23"/>
      <c r="AV100" s="49"/>
      <c r="AW100" s="23"/>
      <c r="AX100" s="49"/>
      <c r="AY100" s="23"/>
      <c r="AZ100" s="49"/>
      <c r="BA100" s="23"/>
      <c r="BB100" s="49"/>
      <c r="BC100" s="23"/>
      <c r="BD100" s="16">
        <f>SUM(AS100:BC100)</f>
        <v>0</v>
      </c>
      <c r="BE100" s="49"/>
      <c r="BF100" s="23"/>
      <c r="BG100" s="49"/>
      <c r="BH100" s="23"/>
      <c r="BI100" s="49"/>
      <c r="BJ100" s="23"/>
      <c r="BK100" s="49"/>
      <c r="BL100" s="23"/>
      <c r="BM100" s="49"/>
      <c r="BN100" s="23"/>
      <c r="BO100" s="49"/>
      <c r="BP100" s="23"/>
      <c r="BQ100" s="16">
        <f>SUM(BF100:BP100)</f>
        <v>0</v>
      </c>
      <c r="BR100" s="49"/>
      <c r="BS100" s="23"/>
      <c r="BT100" s="49"/>
      <c r="BU100" s="23"/>
      <c r="BV100" s="49"/>
      <c r="BW100" s="23"/>
      <c r="BX100" s="49"/>
      <c r="BY100" s="23"/>
      <c r="BZ100" s="49"/>
      <c r="CA100" s="23"/>
      <c r="CB100" s="49"/>
      <c r="CC100" s="23"/>
      <c r="CD100" s="16">
        <f>SUM(BS100:CC100)</f>
        <v>0</v>
      </c>
      <c r="CE100" s="49"/>
      <c r="CF100" s="23"/>
      <c r="CG100" s="49"/>
      <c r="CH100" s="23"/>
      <c r="CI100" s="49"/>
      <c r="CJ100" s="23"/>
      <c r="CK100" s="49"/>
      <c r="CL100" s="23"/>
      <c r="CM100" s="49"/>
      <c r="CN100" s="23"/>
      <c r="CO100" s="49"/>
      <c r="CP100" s="23"/>
      <c r="CQ100" s="16">
        <f>SUM(CF100:CP100)</f>
        <v>0</v>
      </c>
      <c r="CR100" s="49"/>
      <c r="CS100" s="23"/>
      <c r="CT100" s="49"/>
      <c r="CU100" s="23"/>
      <c r="CV100" s="49"/>
      <c r="CW100" s="23"/>
      <c r="CX100" s="49"/>
      <c r="CY100" s="23"/>
      <c r="CZ100" s="16">
        <f>SUM(CS100:CY100)</f>
        <v>0</v>
      </c>
      <c r="DA100" s="49"/>
      <c r="DB100" s="23"/>
      <c r="DC100" s="16">
        <f>SUM(DB100:DB100)</f>
        <v>0</v>
      </c>
      <c r="DD100" s="2">
        <f>+$U$100+$AF$100+$AQ$100+$BD$100+$BQ$100+$CD$100+$CQ$100+$CZ$100+$DC$100</f>
        <v>13</v>
      </c>
    </row>
    <row r="101" spans="1:108" ht="17.45" customHeight="1">
      <c r="A101" s="22"/>
      <c r="B101" s="34"/>
      <c r="C101" s="33" t="s">
        <v>155</v>
      </c>
      <c r="D101" s="32"/>
      <c r="E101" s="32"/>
      <c r="F101" s="32"/>
      <c r="G101" s="32"/>
      <c r="H101" s="31"/>
      <c r="I101" s="31"/>
      <c r="J101" s="30">
        <f>+$J$100+$J$99+$J$98+$J$97+$J$96+$J$95+$J$94+$J$93+$J$92+$J$91+$J$90+$J$89+$J$88+$J$87+$J$86+$J$85+$J$84+$J$83+$J$82+$J$81+$J$80+$J$79+$J$78+$J$77</f>
        <v>256</v>
      </c>
      <c r="K101" s="31"/>
      <c r="L101" s="30">
        <f>+$L$100+$L$99+$L$98+$L$97+$L$96+$L$95+$L$94+$L$93+$L$92+$L$91+$L$90+$L$89+$L$88+$L$87+$L$86+$L$85+$L$84+$L$83+$L$82+$L$81+$L$80+$L$79+$L$78+$L$77</f>
        <v>336</v>
      </c>
      <c r="M101" s="31"/>
      <c r="N101" s="30">
        <f>+$N$100+$N$99+$N$98+$N$97+$N$96+$N$95+$N$94+$N$93+$N$92+$N$91+$N$90+$N$89+$N$88+$N$87+$N$86+$N$85+$N$84+$N$83+$N$82+$N$81+$N$80+$N$79+$N$78+$N$77</f>
        <v>336</v>
      </c>
      <c r="O101" s="31"/>
      <c r="P101" s="30">
        <f>+$P$100+$P$99+$P$98+$P$97+$P$96+$P$95+$P$94+$P$93+$P$92+$P$91+$P$90+$P$89+$P$88+$P$87+$P$86+$P$85+$P$84+$P$83+$P$82+$P$81+$P$80+$P$79+$P$78+$P$77</f>
        <v>320</v>
      </c>
      <c r="Q101" s="31"/>
      <c r="R101" s="30">
        <f>+$R$100+$R$99+$R$98+$R$97+$R$96+$R$95+$R$94+$R$93+$R$92+$R$91+$R$90+$R$89+$R$88+$R$87+$R$86+$R$85+$R$84+$R$83+$R$82+$R$81+$R$80+$R$79+$R$78+$R$77</f>
        <v>260</v>
      </c>
      <c r="S101" s="31"/>
      <c r="T101" s="30">
        <f>+$T$100+$T$99+$T$98+$T$97+$T$96+$T$95+$T$94+$T$93+$T$92+$T$91+$T$90+$T$89+$T$88+$T$87+$T$86+$T$85+$T$84+$T$83+$T$82+$T$81+$T$80+$T$79+$T$78+$T$77</f>
        <v>320</v>
      </c>
      <c r="U101" s="10">
        <f>SUM(J101:T101)</f>
        <v>1828</v>
      </c>
      <c r="V101" s="31"/>
      <c r="W101" s="30">
        <f>+$W$100+$W$99+$W$98+$W$97+$W$96+$W$95+$W$94+$W$93+$W$92+$W$91+$W$90+$W$89+$W$88+$W$87+$W$86+$W$85+$W$84+$W$83+$W$82+$W$81+$W$80+$W$79+$W$78+$W$77</f>
        <v>256</v>
      </c>
      <c r="X101" s="31"/>
      <c r="Y101" s="30">
        <f>+$Y$100+$Y$99+$Y$98+$Y$97+$Y$96+$Y$95+$Y$94+$Y$93+$Y$92+$Y$91+$Y$90+$Y$89+$Y$88+$Y$87+$Y$86+$Y$85+$Y$84+$Y$83+$Y$82+$Y$81+$Y$80+$Y$79+$Y$78+$Y$77</f>
        <v>328</v>
      </c>
      <c r="Z101" s="31"/>
      <c r="AA101" s="30">
        <f>+$AA$100+$AA$99+$AA$98+$AA$97+$AA$96+$AA$95+$AA$94+$AA$93+$AA$92+$AA$91+$AA$90+$AA$89+$AA$88+$AA$87+$AA$86+$AA$85+$AA$84+$AA$83+$AA$82+$AA$81+$AA$80+$AA$79+$AA$78+$AA$77</f>
        <v>336</v>
      </c>
      <c r="AB101" s="31"/>
      <c r="AC101" s="30">
        <f>+$AC$100+$AC$99+$AC$98+$AC$97+$AC$96+$AC$95+$AC$94+$AC$93+$AC$92+$AC$91+$AC$90+$AC$89+$AC$88+$AC$87+$AC$86+$AC$85+$AC$84+$AC$83+$AC$82+$AC$81+$AC$80+$AC$79+$AC$78+$AC$77</f>
        <v>320</v>
      </c>
      <c r="AD101" s="31"/>
      <c r="AE101" s="30">
        <f>+$AE$100+$AE$99+$AE$98+$AE$97+$AE$96+$AE$95+$AE$94+$AE$93+$AE$92+$AE$91+$AE$90+$AE$89+$AE$88+$AE$87+$AE$86+$AE$85+$AE$84+$AE$83+$AE$82+$AE$81+$AE$80+$AE$79+$AE$78+$AE$77</f>
        <v>320</v>
      </c>
      <c r="AF101" s="10">
        <f>SUM(W101:AE101)</f>
        <v>1560</v>
      </c>
      <c r="AG101" s="31"/>
      <c r="AH101" s="30">
        <f>+$AH$100+$AH$99+$AH$98+$AH$97+$AH$96+$AH$95+$AH$94+$AH$93+$AH$92+$AH$91+$AH$90+$AH$89+$AH$88+$AH$87+$AH$86+$AH$85+$AH$84+$AH$83+$AH$82+$AH$81+$AH$80+$AH$79+$AH$78+$AH$77</f>
        <v>316</v>
      </c>
      <c r="AI101" s="31"/>
      <c r="AJ101" s="30">
        <f>+$AJ$100+$AJ$99+$AJ$98+$AJ$97+$AJ$96+$AJ$95+$AJ$94+$AJ$93+$AJ$92+$AJ$91+$AJ$90+$AJ$89+$AJ$88+$AJ$87+$AJ$86+$AJ$85+$AJ$84+$AJ$83+$AJ$82+$AJ$81+$AJ$80+$AJ$79+$AJ$78+$AJ$77</f>
        <v>336</v>
      </c>
      <c r="AK101" s="31"/>
      <c r="AL101" s="30">
        <f>+$AL$100+$AL$99+$AL$98+$AL$97+$AL$96+$AL$95+$AL$94+$AL$93+$AL$92+$AL$91+$AL$90+$AL$89+$AL$88+$AL$87+$AL$86+$AL$85+$AL$84+$AL$83+$AL$82+$AL$81+$AL$80+$AL$79+$AL$78+$AL$77</f>
        <v>336</v>
      </c>
      <c r="AM101" s="31"/>
      <c r="AN101" s="30">
        <f>+$AN$100+$AN$99+$AN$98+$AN$97+$AN$96+$AN$95+$AN$94+$AN$93+$AN$92+$AN$91+$AN$90+$AN$89+$AN$88+$AN$87+$AN$86+$AN$85+$AN$84+$AN$83+$AN$82+$AN$81+$AN$80+$AN$79+$AN$78+$AN$77</f>
        <v>260</v>
      </c>
      <c r="AO101" s="31"/>
      <c r="AP101" s="30">
        <f>+$AP$100+$AP$99+$AP$98+$AP$97+$AP$96+$AP$95+$AP$94+$AP$93+$AP$92+$AP$91+$AP$90+$AP$89+$AP$88+$AP$87+$AP$86+$AP$85+$AP$84+$AP$83+$AP$82+$AP$81+$AP$80+$AP$79+$AP$78+$AP$77</f>
        <v>336</v>
      </c>
      <c r="AQ101" s="10">
        <f>SUM(AH101:AP101)</f>
        <v>1584</v>
      </c>
      <c r="AR101" s="31"/>
      <c r="AS101" s="30">
        <f>+$AS$100+$AS$99+$AS$98+$AS$97+$AS$96+$AS$95+$AS$94+$AS$93+$AS$92+$AS$91+$AS$90+$AS$89+$AS$88+$AS$87+$AS$86+$AS$85+$AS$84+$AS$83+$AS$82+$AS$81+$AS$80+$AS$79+$AS$78+$AS$77</f>
        <v>256</v>
      </c>
      <c r="AT101" s="31"/>
      <c r="AU101" s="30">
        <f>+$AU$100+$AU$99+$AU$98+$AU$97+$AU$96+$AU$95+$AU$94+$AU$93+$AU$92+$AU$91+$AU$90+$AU$89+$AU$88+$AU$87+$AU$86+$AU$85+$AU$84+$AU$83+$AU$82+$AU$81+$AU$80+$AU$79+$AU$78+$AU$77</f>
        <v>336</v>
      </c>
      <c r="AV101" s="31"/>
      <c r="AW101" s="30">
        <f>+$AW$100+$AW$99+$AW$98+$AW$97+$AW$96+$AW$95+$AW$94+$AW$93+$AW$92+$AW$91+$AW$90+$AW$89+$AW$88+$AW$87+$AW$86+$AW$85+$AW$84+$AW$83+$AW$82+$AW$81+$AW$80+$AW$79+$AW$78+$AW$77</f>
        <v>336</v>
      </c>
      <c r="AX101" s="31"/>
      <c r="AY101" s="30">
        <f>+$AY$100+$AY$99+$AY$98+$AY$97+$AY$96+$AY$95+$AY$94+$AY$93+$AY$92+$AY$91+$AY$90+$AY$89+$AY$88+$AY$87+$AY$86+$AY$85+$AY$84+$AY$83+$AY$82+$AY$81+$AY$80+$AY$79+$AY$78+$AY$77</f>
        <v>336</v>
      </c>
      <c r="AZ101" s="31"/>
      <c r="BA101" s="30">
        <f>+$BA$100+$BA$99+$BA$98+$BA$97+$BA$96+$BA$95+$BA$94+$BA$93+$BA$92+$BA$91+$BA$90+$BA$89+$BA$88+$BA$87+$BA$86+$BA$85+$BA$84+$BA$83+$BA$82+$BA$81+$BA$80+$BA$79+$BA$78+$BA$77</f>
        <v>336</v>
      </c>
      <c r="BB101" s="31"/>
      <c r="BC101" s="30">
        <f>+$BC$100+$BC$99+$BC$98+$BC$97+$BC$96+$BC$95+$BC$94+$BC$93+$BC$92+$BC$91+$BC$90+$BC$89+$BC$88+$BC$87+$BC$86+$BC$85+$BC$84+$BC$83+$BC$82+$BC$81+$BC$80+$BC$79+$BC$78+$BC$77</f>
        <v>254</v>
      </c>
      <c r="BD101" s="10">
        <f>SUM(AS101:BC101)</f>
        <v>1854</v>
      </c>
      <c r="BE101" s="31"/>
      <c r="BF101" s="30">
        <f>+$BF$100+$BF$99+$BF$98+$BF$97+$BF$96+$BF$95+$BF$94+$BF$93+$BF$92+$BF$91+$BF$90+$BF$89+$BF$88+$BF$87+$BF$86+$BF$85+$BF$84+$BF$83+$BF$82+$BF$81+$BF$80+$BF$79+$BF$78+$BF$77</f>
        <v>316</v>
      </c>
      <c r="BG101" s="31"/>
      <c r="BH101" s="30">
        <f>+$BH$100+$BH$99+$BH$98+$BH$97+$BH$96+$BH$95+$BH$94+$BH$93+$BH$92+$BH$91+$BH$90+$BH$89+$BH$88+$BH$87+$BH$86+$BH$85+$BH$84+$BH$83+$BH$82+$BH$81+$BH$80+$BH$79+$BH$78+$BH$77</f>
        <v>336</v>
      </c>
      <c r="BI101" s="31"/>
      <c r="BJ101" s="30">
        <f>+$BJ$100+$BJ$99+$BJ$98+$BJ$97+$BJ$96+$BJ$95+$BJ$94+$BJ$93+$BJ$92+$BJ$91+$BJ$90+$BJ$89+$BJ$88+$BJ$87+$BJ$86+$BJ$85+$BJ$84+$BJ$83+$BJ$82+$BJ$81+$BJ$80+$BJ$79+$BJ$78+$BJ$77</f>
        <v>336</v>
      </c>
      <c r="BK101" s="31"/>
      <c r="BL101" s="30">
        <f>+$BL$100+$BL$99+$BL$98+$BL$97+$BL$96+$BL$95+$BL$94+$BL$93+$BL$92+$BL$91+$BL$90+$BL$89+$BL$88+$BL$87+$BL$86+$BL$85+$BL$84+$BL$83+$BL$82+$BL$81+$BL$80+$BL$79+$BL$78+$BL$77</f>
        <v>320</v>
      </c>
      <c r="BM101" s="31"/>
      <c r="BN101" s="30">
        <f>+$BN$100+$BN$99+$BN$98+$BN$97+$BN$96+$BN$95+$BN$94+$BN$93+$BN$92+$BN$91+$BN$90+$BN$89+$BN$88+$BN$87+$BN$86+$BN$85+$BN$84+$BN$83+$BN$82+$BN$81+$BN$80+$BN$79+$BN$78+$BN$77</f>
        <v>260</v>
      </c>
      <c r="BO101" s="31"/>
      <c r="BP101" s="30">
        <f>+$BP$100+$BP$99+$BP$98+$BP$97+$BP$96+$BP$95+$BP$94+$BP$93+$BP$92+$BP$91+$BP$90+$BP$89+$BP$88+$BP$87+$BP$86+$BP$85+$BP$84+$BP$83+$BP$82+$BP$81+$BP$80+$BP$79+$BP$78+$BP$77</f>
        <v>320</v>
      </c>
      <c r="BQ101" s="10">
        <f>SUM(BF101:BP101)</f>
        <v>1888</v>
      </c>
      <c r="BR101" s="31"/>
      <c r="BS101" s="30">
        <f>+$BS$100+$BS$99+$BS$98+$BS$97+$BS$96+$BS$95+$BS$94+$BS$93+$BS$92+$BS$91+$BS$90+$BS$89+$BS$88+$BS$87+$BS$86+$BS$85+$BS$84+$BS$83+$BS$82+$BS$81+$BS$80+$BS$79+$BS$78+$BS$77</f>
        <v>332</v>
      </c>
      <c r="BT101" s="31"/>
      <c r="BU101" s="30">
        <f>+$BU$100+$BU$99+$BU$98+$BU$97+$BU$96+$BU$95+$BU$94+$BU$93+$BU$92+$BU$91+$BU$90+$BU$89+$BU$88+$BU$87+$BU$86+$BU$85+$BU$84+$BU$83+$BU$82+$BU$81+$BU$80+$BU$79+$BU$78+$BU$77</f>
        <v>336</v>
      </c>
      <c r="BV101" s="31"/>
      <c r="BW101" s="30">
        <f>+$BW$100+$BW$99+$BW$98+$BW$97+$BW$96+$BW$95+$BW$94+$BW$93+$BW$92+$BW$91+$BW$90+$BW$89+$BW$88+$BW$87+$BW$86+$BW$85+$BW$84+$BW$83+$BW$82+$BW$81+$BW$80+$BW$79+$BW$78+$BW$77</f>
        <v>260</v>
      </c>
      <c r="BX101" s="31"/>
      <c r="BY101" s="30">
        <f>+$BY$100+$BY$99+$BY$98+$BY$97+$BY$96+$BY$95+$BY$94+$BY$93+$BY$92+$BY$91+$BY$90+$BY$89+$BY$88+$BY$87+$BY$86+$BY$85+$BY$84+$BY$83+$BY$82+$BY$81+$BY$80+$BY$79+$BY$78+$BY$77</f>
        <v>328</v>
      </c>
      <c r="BZ101" s="31"/>
      <c r="CA101" s="30">
        <f>+$CA$100+$CA$99+$CA$98+$CA$97+$CA$96+$CA$95+$CA$94+$CA$93+$CA$92+$CA$91+$CA$90+$CA$89+$CA$88+$CA$87+$CA$86+$CA$85+$CA$84+$CA$83+$CA$82+$CA$81+$CA$80+$CA$79+$CA$78+$CA$77</f>
        <v>260</v>
      </c>
      <c r="CB101" s="31"/>
      <c r="CC101" s="30">
        <f>+$CC$100+$CC$99+$CC$98+$CC$97+$CC$96+$CC$95+$CC$94+$CC$93+$CC$92+$CC$91+$CC$90+$CC$89+$CC$88+$CC$87+$CC$86+$CC$85+$CC$84+$CC$83+$CC$82+$CC$81+$CC$80+$CC$79+$CC$78+$CC$77</f>
        <v>130</v>
      </c>
      <c r="CD101" s="10">
        <f>SUM(BS101:CC101)</f>
        <v>1646</v>
      </c>
      <c r="CE101" s="31"/>
      <c r="CF101" s="30">
        <f>+$CF$100+$CF$99+$CF$98+$CF$97+$CF$96+$CF$95+$CF$94+$CF$93+$CF$92+$CF$91+$CF$90+$CF$89+$CF$88+$CF$87+$CF$86+$CF$85+$CF$84+$CF$83+$CF$82+$CF$81+$CF$80+$CF$79+$CF$78+$CF$77</f>
        <v>252</v>
      </c>
      <c r="CG101" s="31"/>
      <c r="CH101" s="30">
        <f>+$CH$100+$CH$99+$CH$98+$CH$97+$CH$96+$CH$95+$CH$94+$CH$93+$CH$92+$CH$91+$CH$90+$CH$89+$CH$88+$CH$87+$CH$86+$CH$85+$CH$84+$CH$83+$CH$82+$CH$81+$CH$80+$CH$79+$CH$78+$CH$77</f>
        <v>336</v>
      </c>
      <c r="CI101" s="31"/>
      <c r="CJ101" s="30">
        <f>+$CJ$100+$CJ$99+$CJ$98+$CJ$97+$CJ$96+$CJ$95+$CJ$94+$CJ$93+$CJ$92+$CJ$91+$CJ$90+$CJ$89+$CJ$88+$CJ$87+$CJ$86+$CJ$85+$CJ$84+$CJ$83+$CJ$82+$CJ$81+$CJ$80+$CJ$79+$CJ$78+$CJ$77</f>
        <v>336</v>
      </c>
      <c r="CK101" s="31"/>
      <c r="CL101" s="30">
        <f>+$CL$100+$CL$99+$CL$98+$CL$97+$CL$96+$CL$95+$CL$94+$CL$93+$CL$92+$CL$91+$CL$90+$CL$89+$CL$88+$CL$87+$CL$86+$CL$85+$CL$84+$CL$83+$CL$82+$CL$81+$CL$80+$CL$79+$CL$78+$CL$77</f>
        <v>336</v>
      </c>
      <c r="CM101" s="31"/>
      <c r="CN101" s="30">
        <f>+$CN$100+$CN$99+$CN$98+$CN$97+$CN$96+$CN$95+$CN$94+$CN$93+$CN$92+$CN$91+$CN$90+$CN$89+$CN$88+$CN$87+$CN$86+$CN$85+$CN$84+$CN$83+$CN$82+$CN$81+$CN$80+$CN$79+$CN$78+$CN$77</f>
        <v>336</v>
      </c>
      <c r="CO101" s="31"/>
      <c r="CP101" s="30">
        <f>+$CP$100+$CP$99+$CP$98+$CP$97+$CP$96+$CP$95+$CP$94+$CP$93+$CP$92+$CP$91+$CP$90+$CP$89+$CP$88+$CP$87+$CP$86+$CP$85+$CP$84+$CP$83+$CP$82+$CP$81+$CP$80+$CP$79+$CP$78+$CP$77</f>
        <v>260</v>
      </c>
      <c r="CQ101" s="10">
        <f>SUM(CF101:CP101)</f>
        <v>1856</v>
      </c>
      <c r="CR101" s="31"/>
      <c r="CS101" s="30">
        <f>+$CS$100+$CS$99+$CS$98+$CS$97+$CS$96+$CS$95+$CS$94+$CS$93+$CS$92+$CS$91+$CS$90+$CS$89+$CS$88+$CS$87+$CS$86+$CS$85+$CS$84+$CS$83+$CS$82+$CS$81+$CS$80+$CS$79+$CS$78+$CS$77</f>
        <v>256</v>
      </c>
      <c r="CT101" s="31"/>
      <c r="CU101" s="30">
        <f>+$CU$100+$CU$99+$CU$98+$CU$97+$CU$96+$CU$95+$CU$94+$CU$93+$CU$92+$CU$91+$CU$90+$CU$89+$CU$88+$CU$87+$CU$86+$CU$85+$CU$84+$CU$83+$CU$82+$CU$81+$CU$80+$CU$79+$CU$78+$CU$77</f>
        <v>320</v>
      </c>
      <c r="CV101" s="31"/>
      <c r="CW101" s="30">
        <f>+$CW$100+$CW$99+$CW$98+$CW$97+$CW$96+$CW$95+$CW$94+$CW$93+$CW$92+$CW$91+$CW$90+$CW$89+$CW$88+$CW$87+$CW$86+$CW$85+$CW$84+$CW$83+$CW$82+$CW$81+$CW$80+$CW$79+$CW$78+$CW$77</f>
        <v>320</v>
      </c>
      <c r="CX101" s="31"/>
      <c r="CY101" s="30">
        <f>+$CY$100+$CY$99+$CY$98+$CY$97+$CY$96+$CY$95+$CY$94+$CY$93+$CY$92+$CY$91+$CY$90+$CY$89+$CY$88+$CY$87+$CY$86+$CY$85+$CY$84+$CY$83+$CY$82+$CY$81+$CY$80+$CY$79+$CY$78+$CY$77</f>
        <v>260</v>
      </c>
      <c r="CZ101" s="10">
        <f>SUM(CS101:CY101)</f>
        <v>1156</v>
      </c>
      <c r="DA101" s="31"/>
      <c r="DB101" s="30">
        <f>+$DB$100+$DB$99+$DB$98+$DB$97+$DB$96+$DB$95+$DB$94+$DB$93+$DB$92+$DB$91+$DB$90+$DB$89+$DB$88+$DB$87+$DB$86+$DB$85+$DB$84+$DB$83+$DB$82+$DB$81+$DB$80+$DB$79+$DB$78+$DB$77</f>
        <v>192</v>
      </c>
      <c r="DC101" s="10">
        <f>SUM(DB101:DB101)</f>
        <v>192</v>
      </c>
      <c r="DD101" s="3">
        <f>+$U$101+$AF$101+$AQ$101+$BD$101+$BQ$101+$CD$101+$CQ$101+$CZ$101+$DC$101</f>
        <v>13564</v>
      </c>
    </row>
    <row r="102" spans="1:108" ht="17.45" customHeight="1">
      <c r="A102" s="22"/>
      <c r="B102" s="24" t="s">
        <v>156</v>
      </c>
      <c r="C102" s="22" t="s">
        <v>157</v>
      </c>
      <c r="D102" s="22"/>
      <c r="E102" s="22"/>
      <c r="F102" s="22"/>
      <c r="G102" s="29" t="s">
        <v>158</v>
      </c>
      <c r="H102" s="29" t="s">
        <v>159</v>
      </c>
      <c r="I102" s="53" t="s">
        <v>37</v>
      </c>
      <c r="J102" s="28">
        <v>864</v>
      </c>
      <c r="K102" s="53" t="s">
        <v>37</v>
      </c>
      <c r="L102" s="28">
        <v>864</v>
      </c>
      <c r="M102" s="53" t="s">
        <v>37</v>
      </c>
      <c r="N102" s="28">
        <v>288</v>
      </c>
      <c r="O102" s="54"/>
      <c r="P102" s="28"/>
      <c r="Q102" s="54"/>
      <c r="R102" s="28"/>
      <c r="S102" s="53" t="s">
        <v>41</v>
      </c>
      <c r="T102" s="28">
        <v>864</v>
      </c>
      <c r="U102" s="27">
        <f>SUM(J102:T102)</f>
        <v>2880</v>
      </c>
      <c r="V102" s="53" t="s">
        <v>37</v>
      </c>
      <c r="W102" s="28">
        <v>864</v>
      </c>
      <c r="X102" s="53" t="s">
        <v>37</v>
      </c>
      <c r="Y102" s="28">
        <v>1080</v>
      </c>
      <c r="Z102" s="53" t="s">
        <v>37</v>
      </c>
      <c r="AA102" s="28">
        <v>1080</v>
      </c>
      <c r="AB102" s="53" t="s">
        <v>37</v>
      </c>
      <c r="AC102" s="28">
        <v>864</v>
      </c>
      <c r="AD102" s="53" t="s">
        <v>37</v>
      </c>
      <c r="AE102" s="28">
        <v>72</v>
      </c>
      <c r="AF102" s="27">
        <f>SUM(W102:AE102)</f>
        <v>3960</v>
      </c>
      <c r="AG102" s="53" t="s">
        <v>37</v>
      </c>
      <c r="AH102" s="28">
        <v>1080</v>
      </c>
      <c r="AI102" s="53" t="s">
        <v>37</v>
      </c>
      <c r="AJ102" s="28">
        <v>1080</v>
      </c>
      <c r="AK102" s="53" t="s">
        <v>37</v>
      </c>
      <c r="AL102" s="28">
        <v>72</v>
      </c>
      <c r="AM102" s="54"/>
      <c r="AN102" s="28"/>
      <c r="AO102" s="53" t="s">
        <v>37</v>
      </c>
      <c r="AP102" s="28">
        <v>1080</v>
      </c>
      <c r="AQ102" s="27">
        <f>SUM(AH102:AP102)</f>
        <v>3312</v>
      </c>
      <c r="AR102" s="53" t="s">
        <v>37</v>
      </c>
      <c r="AS102" s="28">
        <v>864</v>
      </c>
      <c r="AT102" s="53" t="s">
        <v>37</v>
      </c>
      <c r="AU102" s="28">
        <v>1080</v>
      </c>
      <c r="AV102" s="53" t="s">
        <v>37</v>
      </c>
      <c r="AW102" s="28">
        <v>1008</v>
      </c>
      <c r="AX102" s="54"/>
      <c r="AY102" s="28"/>
      <c r="AZ102" s="54"/>
      <c r="BA102" s="28"/>
      <c r="BB102" s="54"/>
      <c r="BC102" s="28"/>
      <c r="BD102" s="27">
        <f>SUM(AS102:BC102)</f>
        <v>2952</v>
      </c>
      <c r="BE102" s="53" t="s">
        <v>37</v>
      </c>
      <c r="BF102" s="28">
        <v>1152</v>
      </c>
      <c r="BG102" s="53" t="s">
        <v>37</v>
      </c>
      <c r="BH102" s="28">
        <v>1368</v>
      </c>
      <c r="BI102" s="53" t="s">
        <v>37</v>
      </c>
      <c r="BJ102" s="28">
        <v>576</v>
      </c>
      <c r="BK102" s="54"/>
      <c r="BL102" s="28"/>
      <c r="BM102" s="54"/>
      <c r="BN102" s="28"/>
      <c r="BO102" s="54"/>
      <c r="BP102" s="28"/>
      <c r="BQ102" s="27">
        <f>SUM(BF102:BP102)</f>
        <v>3096</v>
      </c>
      <c r="BR102" s="54"/>
      <c r="BS102" s="28"/>
      <c r="BT102" s="54"/>
      <c r="BU102" s="28"/>
      <c r="BV102" s="54"/>
      <c r="BW102" s="28"/>
      <c r="BX102" s="54"/>
      <c r="BY102" s="28"/>
      <c r="BZ102" s="54"/>
      <c r="CA102" s="28"/>
      <c r="CB102" s="54"/>
      <c r="CC102" s="28"/>
      <c r="CD102" s="27">
        <f>SUM(BS102:CC102)</f>
        <v>0</v>
      </c>
      <c r="CE102" s="53" t="s">
        <v>37</v>
      </c>
      <c r="CF102" s="28">
        <v>1152</v>
      </c>
      <c r="CG102" s="53" t="s">
        <v>37</v>
      </c>
      <c r="CH102" s="28">
        <v>1368</v>
      </c>
      <c r="CI102" s="53" t="s">
        <v>37</v>
      </c>
      <c r="CJ102" s="28">
        <v>1368</v>
      </c>
      <c r="CK102" s="53" t="s">
        <v>37</v>
      </c>
      <c r="CL102" s="28">
        <v>288</v>
      </c>
      <c r="CM102" s="54"/>
      <c r="CN102" s="28"/>
      <c r="CO102" s="54"/>
      <c r="CP102" s="28"/>
      <c r="CQ102" s="27">
        <f>SUM(CF102:CP102)</f>
        <v>4176</v>
      </c>
      <c r="CR102" s="53" t="s">
        <v>37</v>
      </c>
      <c r="CS102" s="28">
        <v>1152</v>
      </c>
      <c r="CT102" s="53" t="s">
        <v>37</v>
      </c>
      <c r="CU102" s="28">
        <v>1368</v>
      </c>
      <c r="CV102" s="53" t="s">
        <v>37</v>
      </c>
      <c r="CW102" s="28">
        <v>792</v>
      </c>
      <c r="CX102" s="54"/>
      <c r="CY102" s="28"/>
      <c r="CZ102" s="27">
        <f>SUM(CS102:CY102)</f>
        <v>3312</v>
      </c>
      <c r="DA102" s="53" t="s">
        <v>37</v>
      </c>
      <c r="DB102" s="28">
        <v>864</v>
      </c>
      <c r="DC102" s="27">
        <f>SUM(DB102:DB102)</f>
        <v>864</v>
      </c>
      <c r="DD102" s="4">
        <f>+$U$102+$AF$102+$AQ$102+$BD$102+$BQ$102+$CD$102+$CQ$102+$CZ$102+$DC$102</f>
        <v>24552</v>
      </c>
    </row>
    <row r="103" spans="1:108" ht="17.45" customHeight="1">
      <c r="A103" s="22"/>
      <c r="B103" s="22"/>
      <c r="C103" s="22"/>
      <c r="D103" s="22"/>
      <c r="E103" s="22"/>
      <c r="F103" s="22"/>
      <c r="G103" s="26" t="s">
        <v>160</v>
      </c>
      <c r="H103" s="26" t="s">
        <v>161</v>
      </c>
      <c r="I103" s="51"/>
      <c r="J103" s="25"/>
      <c r="K103" s="51"/>
      <c r="L103" s="25"/>
      <c r="M103" s="52" t="s">
        <v>38</v>
      </c>
      <c r="N103" s="25">
        <v>72</v>
      </c>
      <c r="O103" s="52" t="s">
        <v>37</v>
      </c>
      <c r="P103" s="25">
        <v>864</v>
      </c>
      <c r="Q103" s="52" t="s">
        <v>37</v>
      </c>
      <c r="R103" s="25">
        <v>864</v>
      </c>
      <c r="S103" s="52" t="s">
        <v>37</v>
      </c>
      <c r="T103" s="25">
        <v>144</v>
      </c>
      <c r="U103" s="10">
        <f>SUM(J103:T103)</f>
        <v>1944</v>
      </c>
      <c r="V103" s="51"/>
      <c r="W103" s="25"/>
      <c r="X103" s="51"/>
      <c r="Y103" s="25"/>
      <c r="Z103" s="51"/>
      <c r="AA103" s="25"/>
      <c r="AB103" s="51"/>
      <c r="AC103" s="25"/>
      <c r="AD103" s="52" t="s">
        <v>41</v>
      </c>
      <c r="AE103" s="25">
        <v>792</v>
      </c>
      <c r="AF103" s="10">
        <f>SUM(W103:AE103)</f>
        <v>792</v>
      </c>
      <c r="AG103" s="51"/>
      <c r="AH103" s="25"/>
      <c r="AI103" s="51"/>
      <c r="AJ103" s="25"/>
      <c r="AK103" s="52" t="s">
        <v>38</v>
      </c>
      <c r="AL103" s="25">
        <v>720</v>
      </c>
      <c r="AM103" s="52" t="s">
        <v>37</v>
      </c>
      <c r="AN103" s="25">
        <v>864</v>
      </c>
      <c r="AO103" s="51"/>
      <c r="AP103" s="25"/>
      <c r="AQ103" s="10">
        <f>SUM(AH103:AP103)</f>
        <v>1584</v>
      </c>
      <c r="AR103" s="51"/>
      <c r="AS103" s="25"/>
      <c r="AT103" s="51"/>
      <c r="AU103" s="25"/>
      <c r="AV103" s="51"/>
      <c r="AW103" s="25"/>
      <c r="AX103" s="52" t="s">
        <v>41</v>
      </c>
      <c r="AY103" s="25">
        <v>360</v>
      </c>
      <c r="AZ103" s="52" t="s">
        <v>37</v>
      </c>
      <c r="BA103" s="25">
        <v>864</v>
      </c>
      <c r="BB103" s="52" t="s">
        <v>37</v>
      </c>
      <c r="BC103" s="25">
        <v>864</v>
      </c>
      <c r="BD103" s="10">
        <f>SUM(AS103:BC103)</f>
        <v>2088</v>
      </c>
      <c r="BE103" s="51"/>
      <c r="BF103" s="25"/>
      <c r="BG103" s="51"/>
      <c r="BH103" s="25"/>
      <c r="BI103" s="52" t="s">
        <v>41</v>
      </c>
      <c r="BJ103" s="25">
        <v>792</v>
      </c>
      <c r="BK103" s="52" t="s">
        <v>37</v>
      </c>
      <c r="BL103" s="25">
        <v>1368</v>
      </c>
      <c r="BM103" s="52" t="s">
        <v>37</v>
      </c>
      <c r="BN103" s="25">
        <v>1152</v>
      </c>
      <c r="BO103" s="52" t="s">
        <v>37</v>
      </c>
      <c r="BP103" s="25">
        <v>648</v>
      </c>
      <c r="BQ103" s="10">
        <f>SUM(BF103:BP103)</f>
        <v>3960</v>
      </c>
      <c r="BR103" s="52" t="s">
        <v>37</v>
      </c>
      <c r="BS103" s="25">
        <v>1152</v>
      </c>
      <c r="BT103" s="52" t="s">
        <v>37</v>
      </c>
      <c r="BU103" s="25">
        <v>1368</v>
      </c>
      <c r="BV103" s="52" t="s">
        <v>37</v>
      </c>
      <c r="BW103" s="25">
        <v>1152</v>
      </c>
      <c r="BX103" s="52" t="s">
        <v>37</v>
      </c>
      <c r="BY103" s="25">
        <v>1368</v>
      </c>
      <c r="BZ103" s="52" t="s">
        <v>37</v>
      </c>
      <c r="CA103" s="25">
        <v>1368</v>
      </c>
      <c r="CB103" s="52" t="s">
        <v>37</v>
      </c>
      <c r="CC103" s="25">
        <v>576</v>
      </c>
      <c r="CD103" s="10">
        <f>SUM(BS103:CC103)</f>
        <v>6984</v>
      </c>
      <c r="CE103" s="51"/>
      <c r="CF103" s="25"/>
      <c r="CG103" s="51"/>
      <c r="CH103" s="25"/>
      <c r="CI103" s="51"/>
      <c r="CJ103" s="25"/>
      <c r="CK103" s="52" t="s">
        <v>38</v>
      </c>
      <c r="CL103" s="25">
        <v>864</v>
      </c>
      <c r="CM103" s="52" t="s">
        <v>37</v>
      </c>
      <c r="CN103" s="25">
        <v>1152</v>
      </c>
      <c r="CO103" s="52" t="s">
        <v>37</v>
      </c>
      <c r="CP103" s="25">
        <v>1152</v>
      </c>
      <c r="CQ103" s="10">
        <f>SUM(CF103:CP103)</f>
        <v>3168</v>
      </c>
      <c r="CR103" s="51"/>
      <c r="CS103" s="25"/>
      <c r="CT103" s="51"/>
      <c r="CU103" s="25"/>
      <c r="CV103" s="52" t="s">
        <v>38</v>
      </c>
      <c r="CW103" s="25">
        <v>216</v>
      </c>
      <c r="CX103" s="52" t="s">
        <v>37</v>
      </c>
      <c r="CY103" s="25">
        <v>1152</v>
      </c>
      <c r="CZ103" s="10">
        <f>SUM(CS103:CY103)</f>
        <v>1368</v>
      </c>
      <c r="DA103" s="51"/>
      <c r="DB103" s="25"/>
      <c r="DC103" s="10">
        <f>SUM(DB103:DB103)</f>
        <v>0</v>
      </c>
      <c r="DD103" s="1">
        <f>+$U$103+$AF$103+$AQ$103+$BD$103+$BQ$103+$CD$103+$CQ$103+$CZ$103+$DC$103</f>
        <v>21888</v>
      </c>
    </row>
    <row r="104" spans="1:108" ht="17.45" customHeight="1">
      <c r="A104" s="22"/>
      <c r="B104" s="22"/>
      <c r="C104" s="22"/>
      <c r="D104" s="22"/>
      <c r="E104" s="22"/>
      <c r="F104" s="22"/>
      <c r="G104" s="24" t="s">
        <v>162</v>
      </c>
      <c r="H104" s="24" t="s">
        <v>163</v>
      </c>
      <c r="I104" s="49"/>
      <c r="J104" s="23"/>
      <c r="K104" s="49"/>
      <c r="L104" s="23"/>
      <c r="M104" s="50" t="s">
        <v>41</v>
      </c>
      <c r="N104" s="23">
        <v>504</v>
      </c>
      <c r="O104" s="49"/>
      <c r="P104" s="23"/>
      <c r="Q104" s="49"/>
      <c r="R104" s="23"/>
      <c r="S104" s="49"/>
      <c r="T104" s="23"/>
      <c r="U104" s="16">
        <f>SUM(J104:T104)</f>
        <v>504</v>
      </c>
      <c r="V104" s="49"/>
      <c r="W104" s="23"/>
      <c r="X104" s="49"/>
      <c r="Y104" s="23"/>
      <c r="Z104" s="49"/>
      <c r="AA104" s="23"/>
      <c r="AB104" s="49"/>
      <c r="AC104" s="23"/>
      <c r="AD104" s="49"/>
      <c r="AE104" s="23"/>
      <c r="AF104" s="16">
        <f>SUM(W104:AE104)</f>
        <v>0</v>
      </c>
      <c r="AG104" s="49"/>
      <c r="AH104" s="23"/>
      <c r="AI104" s="49"/>
      <c r="AJ104" s="23"/>
      <c r="AK104" s="50" t="s">
        <v>41</v>
      </c>
      <c r="AL104" s="23">
        <v>72</v>
      </c>
      <c r="AM104" s="49"/>
      <c r="AN104" s="23"/>
      <c r="AO104" s="49"/>
      <c r="AP104" s="23"/>
      <c r="AQ104" s="16">
        <f>SUM(AH104:AP104)</f>
        <v>72</v>
      </c>
      <c r="AR104" s="49"/>
      <c r="AS104" s="23"/>
      <c r="AT104" s="49"/>
      <c r="AU104" s="23"/>
      <c r="AV104" s="50" t="s">
        <v>41</v>
      </c>
      <c r="AW104" s="23">
        <v>72</v>
      </c>
      <c r="AX104" s="50" t="s">
        <v>37</v>
      </c>
      <c r="AY104" s="23">
        <v>504</v>
      </c>
      <c r="AZ104" s="49"/>
      <c r="BA104" s="23"/>
      <c r="BB104" s="49"/>
      <c r="BC104" s="23"/>
      <c r="BD104" s="16">
        <f>SUM(AS104:BC104)</f>
        <v>576</v>
      </c>
      <c r="BE104" s="49"/>
      <c r="BF104" s="23"/>
      <c r="BG104" s="49"/>
      <c r="BH104" s="23"/>
      <c r="BI104" s="49"/>
      <c r="BJ104" s="23"/>
      <c r="BK104" s="49"/>
      <c r="BL104" s="23"/>
      <c r="BM104" s="49"/>
      <c r="BN104" s="23"/>
      <c r="BO104" s="49"/>
      <c r="BP104" s="23"/>
      <c r="BQ104" s="16">
        <f>SUM(BF104:BP104)</f>
        <v>0</v>
      </c>
      <c r="BR104" s="49"/>
      <c r="BS104" s="23"/>
      <c r="BT104" s="49"/>
      <c r="BU104" s="23"/>
      <c r="BV104" s="49"/>
      <c r="BW104" s="23"/>
      <c r="BX104" s="49"/>
      <c r="BY104" s="23"/>
      <c r="BZ104" s="49"/>
      <c r="CA104" s="23"/>
      <c r="CB104" s="49"/>
      <c r="CC104" s="23"/>
      <c r="CD104" s="16">
        <f>SUM(BS104:CC104)</f>
        <v>0</v>
      </c>
      <c r="CE104" s="49"/>
      <c r="CF104" s="23"/>
      <c r="CG104" s="49"/>
      <c r="CH104" s="23"/>
      <c r="CI104" s="49"/>
      <c r="CJ104" s="23"/>
      <c r="CK104" s="50" t="s">
        <v>41</v>
      </c>
      <c r="CL104" s="23">
        <v>216</v>
      </c>
      <c r="CM104" s="49"/>
      <c r="CN104" s="23"/>
      <c r="CO104" s="49"/>
      <c r="CP104" s="23"/>
      <c r="CQ104" s="16">
        <f>SUM(CF104:CP104)</f>
        <v>216</v>
      </c>
      <c r="CR104" s="49"/>
      <c r="CS104" s="23"/>
      <c r="CT104" s="49"/>
      <c r="CU104" s="23"/>
      <c r="CV104" s="50" t="s">
        <v>41</v>
      </c>
      <c r="CW104" s="23">
        <v>360</v>
      </c>
      <c r="CX104" s="49"/>
      <c r="CY104" s="23"/>
      <c r="CZ104" s="16">
        <f>SUM(CS104:CY104)</f>
        <v>360</v>
      </c>
      <c r="DA104" s="49"/>
      <c r="DB104" s="23"/>
      <c r="DC104" s="16">
        <f>SUM(DB104:DB104)</f>
        <v>0</v>
      </c>
      <c r="DD104" s="2">
        <f>+$U$104+$AF$104+$AQ$104+$BD$104+$BQ$104+$CD$104+$CQ$104+$CZ$104+$DC$104</f>
        <v>1728</v>
      </c>
    </row>
    <row r="105" spans="1:108" ht="17.45" customHeight="1">
      <c r="A105" s="22"/>
      <c r="B105" s="21"/>
      <c r="C105" s="20" t="s">
        <v>164</v>
      </c>
      <c r="D105" s="19"/>
      <c r="E105" s="19"/>
      <c r="F105" s="19"/>
      <c r="G105" s="19"/>
      <c r="H105" s="18"/>
      <c r="I105" s="18"/>
      <c r="J105" s="17">
        <f>+$J$104+$J$103+$J$102</f>
        <v>864</v>
      </c>
      <c r="K105" s="18"/>
      <c r="L105" s="17">
        <f>+$L$104+$L$103+$L$102</f>
        <v>864</v>
      </c>
      <c r="M105" s="18"/>
      <c r="N105" s="17">
        <f>+$N$104+$N$103+$N$102</f>
        <v>864</v>
      </c>
      <c r="O105" s="18"/>
      <c r="P105" s="17">
        <f>+$P$104+$P$103+$P$102</f>
        <v>864</v>
      </c>
      <c r="Q105" s="18"/>
      <c r="R105" s="17">
        <f>+$R$104+$R$103+$R$102</f>
        <v>864</v>
      </c>
      <c r="S105" s="18"/>
      <c r="T105" s="17">
        <f>+$T$104+$T$103+$T$102</f>
        <v>1008</v>
      </c>
      <c r="U105" s="16">
        <f>SUM(J105:T105)</f>
        <v>5328</v>
      </c>
      <c r="V105" s="18"/>
      <c r="W105" s="17">
        <f>+$W$104+$W$103+$W$102</f>
        <v>864</v>
      </c>
      <c r="X105" s="18"/>
      <c r="Y105" s="17">
        <f>+$Y$104+$Y$103+$Y$102</f>
        <v>1080</v>
      </c>
      <c r="Z105" s="18"/>
      <c r="AA105" s="17">
        <f>+$AA$104+$AA$103+$AA$102</f>
        <v>1080</v>
      </c>
      <c r="AB105" s="18"/>
      <c r="AC105" s="17">
        <f>+$AC$104+$AC$103+$AC$102</f>
        <v>864</v>
      </c>
      <c r="AD105" s="18"/>
      <c r="AE105" s="17">
        <f>+$AE$104+$AE$103+$AE$102</f>
        <v>864</v>
      </c>
      <c r="AF105" s="16">
        <f>SUM(W105:AE105)</f>
        <v>4752</v>
      </c>
      <c r="AG105" s="18"/>
      <c r="AH105" s="17">
        <f>+$AH$104+$AH$103+$AH$102</f>
        <v>1080</v>
      </c>
      <c r="AI105" s="18"/>
      <c r="AJ105" s="17">
        <f>+$AJ$104+$AJ$103+$AJ$102</f>
        <v>1080</v>
      </c>
      <c r="AK105" s="18"/>
      <c r="AL105" s="17">
        <f>+$AL$104+$AL$103+$AL$102</f>
        <v>864</v>
      </c>
      <c r="AM105" s="18"/>
      <c r="AN105" s="17">
        <f>+$AN$104+$AN$103+$AN$102</f>
        <v>864</v>
      </c>
      <c r="AO105" s="18"/>
      <c r="AP105" s="17">
        <f>+$AP$104+$AP$103+$AP$102</f>
        <v>1080</v>
      </c>
      <c r="AQ105" s="16">
        <f>SUM(AH105:AP105)</f>
        <v>4968</v>
      </c>
      <c r="AR105" s="18"/>
      <c r="AS105" s="17">
        <f>+$AS$104+$AS$103+$AS$102</f>
        <v>864</v>
      </c>
      <c r="AT105" s="18"/>
      <c r="AU105" s="17">
        <f>+$AU$104+$AU$103+$AU$102</f>
        <v>1080</v>
      </c>
      <c r="AV105" s="18"/>
      <c r="AW105" s="17">
        <f>+$AW$104+$AW$103+$AW$102</f>
        <v>1080</v>
      </c>
      <c r="AX105" s="18"/>
      <c r="AY105" s="17">
        <f>+$AY$104+$AY$103+$AY$102</f>
        <v>864</v>
      </c>
      <c r="AZ105" s="18"/>
      <c r="BA105" s="17">
        <f>+$BA$104+$BA$103+$BA$102</f>
        <v>864</v>
      </c>
      <c r="BB105" s="18"/>
      <c r="BC105" s="17">
        <f>+$BC$104+$BC$103+$BC$102</f>
        <v>864</v>
      </c>
      <c r="BD105" s="16">
        <f>SUM(AS105:BC105)</f>
        <v>5616</v>
      </c>
      <c r="BE105" s="18"/>
      <c r="BF105" s="17">
        <f>+$BF$104+$BF$103+$BF$102</f>
        <v>1152</v>
      </c>
      <c r="BG105" s="18"/>
      <c r="BH105" s="17">
        <f>+$BH$104+$BH$103+$BH$102</f>
        <v>1368</v>
      </c>
      <c r="BI105" s="18"/>
      <c r="BJ105" s="17">
        <f>+$BJ$104+$BJ$103+$BJ$102</f>
        <v>1368</v>
      </c>
      <c r="BK105" s="18"/>
      <c r="BL105" s="17">
        <f>+$BL$104+$BL$103+$BL$102</f>
        <v>1368</v>
      </c>
      <c r="BM105" s="18"/>
      <c r="BN105" s="17">
        <f>+$BN$104+$BN$103+$BN$102</f>
        <v>1152</v>
      </c>
      <c r="BO105" s="18"/>
      <c r="BP105" s="17">
        <f>+$BP$104+$BP$103+$BP$102</f>
        <v>648</v>
      </c>
      <c r="BQ105" s="16">
        <f>SUM(BF105:BP105)</f>
        <v>7056</v>
      </c>
      <c r="BR105" s="18"/>
      <c r="BS105" s="17">
        <f>+$BS$104+$BS$103+$BS$102</f>
        <v>1152</v>
      </c>
      <c r="BT105" s="18"/>
      <c r="BU105" s="17">
        <f>+$BU$104+$BU$103+$BU$102</f>
        <v>1368</v>
      </c>
      <c r="BV105" s="18"/>
      <c r="BW105" s="17">
        <f>+$BW$104+$BW$103+$BW$102</f>
        <v>1152</v>
      </c>
      <c r="BX105" s="18"/>
      <c r="BY105" s="17">
        <f>+$BY$104+$BY$103+$BY$102</f>
        <v>1368</v>
      </c>
      <c r="BZ105" s="18"/>
      <c r="CA105" s="17">
        <f>+$CA$104+$CA$103+$CA$102</f>
        <v>1368</v>
      </c>
      <c r="CB105" s="18"/>
      <c r="CC105" s="17">
        <f>+$CC$104+$CC$103+$CC$102</f>
        <v>576</v>
      </c>
      <c r="CD105" s="16">
        <f>SUM(BS105:CC105)</f>
        <v>6984</v>
      </c>
      <c r="CE105" s="18"/>
      <c r="CF105" s="17">
        <f>+$CF$104+$CF$103+$CF$102</f>
        <v>1152</v>
      </c>
      <c r="CG105" s="18"/>
      <c r="CH105" s="17">
        <f>+$CH$104+$CH$103+$CH$102</f>
        <v>1368</v>
      </c>
      <c r="CI105" s="18"/>
      <c r="CJ105" s="17">
        <f>+$CJ$104+$CJ$103+$CJ$102</f>
        <v>1368</v>
      </c>
      <c r="CK105" s="18"/>
      <c r="CL105" s="17">
        <f>+$CL$104+$CL$103+$CL$102</f>
        <v>1368</v>
      </c>
      <c r="CM105" s="18"/>
      <c r="CN105" s="17">
        <f>+$CN$104+$CN$103+$CN$102</f>
        <v>1152</v>
      </c>
      <c r="CO105" s="18"/>
      <c r="CP105" s="17">
        <f>+$CP$104+$CP$103+$CP$102</f>
        <v>1152</v>
      </c>
      <c r="CQ105" s="16">
        <f>SUM(CF105:CP105)</f>
        <v>7560</v>
      </c>
      <c r="CR105" s="18"/>
      <c r="CS105" s="17">
        <f>+$CS$104+$CS$103+$CS$102</f>
        <v>1152</v>
      </c>
      <c r="CT105" s="18"/>
      <c r="CU105" s="17">
        <f>+$CU$104+$CU$103+$CU$102</f>
        <v>1368</v>
      </c>
      <c r="CV105" s="18"/>
      <c r="CW105" s="17">
        <f>+$CW$104+$CW$103+$CW$102</f>
        <v>1368</v>
      </c>
      <c r="CX105" s="18"/>
      <c r="CY105" s="17">
        <f>+$CY$104+$CY$103+$CY$102</f>
        <v>1152</v>
      </c>
      <c r="CZ105" s="16">
        <f>SUM(CS105:CY105)</f>
        <v>5040</v>
      </c>
      <c r="DA105" s="18"/>
      <c r="DB105" s="17">
        <f>+$DB$104+$DB$103+$DB$102</f>
        <v>864</v>
      </c>
      <c r="DC105" s="16">
        <f>SUM(DB105:DB105)</f>
        <v>864</v>
      </c>
      <c r="DD105" s="6">
        <f>+$U$105+$AF$105+$AQ$105+$BD$105+$BQ$105+$CD$105+$CQ$105+$CZ$105+$DC$105</f>
        <v>48168</v>
      </c>
    </row>
    <row r="106" spans="1:108" ht="17.45" customHeight="1">
      <c r="A106" s="15" t="s">
        <v>165</v>
      </c>
      <c r="B106" s="14"/>
      <c r="C106" s="14"/>
      <c r="D106" s="14"/>
      <c r="E106" s="14"/>
      <c r="F106" s="14"/>
      <c r="G106" s="14"/>
      <c r="H106" s="12"/>
      <c r="I106" s="12"/>
      <c r="J106" s="13">
        <f>+$J$105+$J$101+$J$76+$J$52+$J$27+$J$25+$J$23+$J$20</f>
        <v>2427</v>
      </c>
      <c r="K106" s="12"/>
      <c r="L106" s="11">
        <f>+$L$105+$L$101+$L$76+$L$52+$L$27+$L$25+$L$23+$L$20</f>
        <v>2607</v>
      </c>
      <c r="M106" s="12"/>
      <c r="N106" s="11">
        <f>+$N$105+$N$101+$N$76+$N$52+$N$27+$N$25+$N$23+$N$20</f>
        <v>2665</v>
      </c>
      <c r="O106" s="12"/>
      <c r="P106" s="11">
        <f>+$P$105+$P$101+$P$76+$P$52+$P$27+$P$25+$P$23+$P$20</f>
        <v>2559</v>
      </c>
      <c r="Q106" s="12"/>
      <c r="R106" s="11">
        <f>+$R$105+$R$101+$R$76+$R$52+$R$27+$R$25+$R$23+$R$20</f>
        <v>2374</v>
      </c>
      <c r="S106" s="12"/>
      <c r="T106" s="11">
        <f>+$T$105+$T$101+$T$76+$T$52+$T$27+$T$25+$T$23+$T$20</f>
        <v>1968</v>
      </c>
      <c r="U106" s="10">
        <f>SUM(J106:T106)</f>
        <v>14600</v>
      </c>
      <c r="V106" s="12"/>
      <c r="W106" s="11">
        <f>+$W$105+$W$101+$W$76+$W$52+$W$27+$W$25+$W$23+$W$20</f>
        <v>2456</v>
      </c>
      <c r="X106" s="12"/>
      <c r="Y106" s="11">
        <f>+$Y$105+$Y$101+$Y$76+$Y$52+$Y$27+$Y$25+$Y$23+$Y$20</f>
        <v>2878</v>
      </c>
      <c r="Z106" s="12"/>
      <c r="AA106" s="11">
        <f>+$AA$105+$AA$101+$AA$76+$AA$52+$AA$27+$AA$25+$AA$23+$AA$20</f>
        <v>2901</v>
      </c>
      <c r="AB106" s="12"/>
      <c r="AC106" s="11">
        <f>+$AC$105+$AC$101+$AC$76+$AC$52+$AC$27+$AC$25+$AC$23+$AC$20</f>
        <v>2568</v>
      </c>
      <c r="AD106" s="12"/>
      <c r="AE106" s="11">
        <f>+$AE$105+$AE$101+$AE$76+$AE$52+$AE$27+$AE$25+$AE$23+$AE$20</f>
        <v>2898</v>
      </c>
      <c r="AF106" s="10">
        <f>SUM(W106:AE106)</f>
        <v>13701</v>
      </c>
      <c r="AG106" s="12"/>
      <c r="AH106" s="11">
        <f>+$AH$105+$AH$101+$AH$76+$AH$52+$AH$27+$AH$25+$AH$23+$AH$20</f>
        <v>3160</v>
      </c>
      <c r="AI106" s="12"/>
      <c r="AJ106" s="11">
        <f>+$AJ$105+$AJ$101+$AJ$76+$AJ$52+$AJ$27+$AJ$25+$AJ$23+$AJ$20</f>
        <v>3220</v>
      </c>
      <c r="AK106" s="12"/>
      <c r="AL106" s="11">
        <f>+$AL$105+$AL$101+$AL$76+$AL$52+$AL$27+$AL$25+$AL$23+$AL$20</f>
        <v>2970</v>
      </c>
      <c r="AM106" s="12"/>
      <c r="AN106" s="11">
        <f>+$AN$105+$AN$101+$AN$76+$AN$52+$AN$27+$AN$25+$AN$23+$AN$20</f>
        <v>2606</v>
      </c>
      <c r="AO106" s="12"/>
      <c r="AP106" s="11">
        <f>+$AP$105+$AP$101+$AP$76+$AP$52+$AP$27+$AP$25+$AP$23+$AP$20</f>
        <v>3136</v>
      </c>
      <c r="AQ106" s="10">
        <f>SUM(AH106:AP106)</f>
        <v>15092</v>
      </c>
      <c r="AR106" s="12"/>
      <c r="AS106" s="11">
        <f>+$AS$105+$AS$101+$AS$76+$AS$52+$AS$27+$AS$25+$AS$23+$AS$20</f>
        <v>2482</v>
      </c>
      <c r="AT106" s="12"/>
      <c r="AU106" s="11">
        <f>+$AU$105+$AU$101+$AU$76+$AU$52+$AU$27+$AU$25+$AU$23+$AU$20</f>
        <v>3119</v>
      </c>
      <c r="AV106" s="12"/>
      <c r="AW106" s="11">
        <f>+$AW$105+$AW$101+$AW$76+$AW$52+$AW$27+$AW$25+$AW$23+$AW$20</f>
        <v>3127</v>
      </c>
      <c r="AX106" s="12"/>
      <c r="AY106" s="11">
        <f>+$AY$105+$AY$101+$AY$76+$AY$52+$AY$27+$AY$25+$AY$23+$AY$20</f>
        <v>2728</v>
      </c>
      <c r="AZ106" s="12"/>
      <c r="BA106" s="11">
        <f>+$BA$105+$BA$101+$BA$76+$BA$52+$BA$27+$BA$25+$BA$23+$BA$20</f>
        <v>2628</v>
      </c>
      <c r="BB106" s="12"/>
      <c r="BC106" s="11">
        <f>+$BC$105+$BC$101+$BC$76+$BC$52+$BC$27+$BC$25+$BC$23+$BC$20</f>
        <v>2260</v>
      </c>
      <c r="BD106" s="10">
        <f>SUM(AS106:BC106)</f>
        <v>16344</v>
      </c>
      <c r="BE106" s="12"/>
      <c r="BF106" s="11">
        <f>+$BF$105+$BF$101+$BF$76+$BF$52+$BF$27+$BF$25+$BF$23+$BF$20</f>
        <v>2784</v>
      </c>
      <c r="BG106" s="12"/>
      <c r="BH106" s="11">
        <f>+$BH$105+$BH$101+$BH$76+$BH$52+$BH$27+$BH$25+$BH$23+$BH$20</f>
        <v>3059</v>
      </c>
      <c r="BI106" s="12"/>
      <c r="BJ106" s="11">
        <f>+$BJ$105+$BJ$101+$BJ$76+$BJ$52+$BJ$27+$BJ$25+$BJ$23+$BJ$20</f>
        <v>3059</v>
      </c>
      <c r="BK106" s="12"/>
      <c r="BL106" s="11">
        <f>+$BL$105+$BL$101+$BL$76+$BL$52+$BL$27+$BL$25+$BL$23+$BL$20</f>
        <v>3011</v>
      </c>
      <c r="BM106" s="12"/>
      <c r="BN106" s="11">
        <f>+$BN$105+$BN$101+$BN$76+$BN$52+$BN$27+$BN$25+$BN$23+$BN$20</f>
        <v>2602</v>
      </c>
      <c r="BO106" s="12"/>
      <c r="BP106" s="11">
        <f>+$BP$105+$BP$101+$BP$76+$BP$52+$BP$27+$BP$25+$BP$23+$BP$20</f>
        <v>2212</v>
      </c>
      <c r="BQ106" s="10">
        <f>SUM(BF106:BP106)</f>
        <v>16727</v>
      </c>
      <c r="BR106" s="12"/>
      <c r="BS106" s="11">
        <f>+$BS$105+$BS$101+$BS$76+$BS$52+$BS$27+$BS$25+$BS$23+$BS$20</f>
        <v>3252</v>
      </c>
      <c r="BT106" s="12"/>
      <c r="BU106" s="11">
        <f>+$BU$105+$BU$101+$BU$76+$BU$52+$BU$27+$BU$25+$BU$23+$BU$20</f>
        <v>3450</v>
      </c>
      <c r="BV106" s="12"/>
      <c r="BW106" s="11">
        <f>+$BW$105+$BW$101+$BW$76+$BW$52+$BW$27+$BW$25+$BW$23+$BW$20</f>
        <v>2866</v>
      </c>
      <c r="BX106" s="12"/>
      <c r="BY106" s="11">
        <f>+$BY$105+$BY$101+$BY$76+$BY$52+$BY$27+$BY$25+$BY$23+$BY$20</f>
        <v>3286</v>
      </c>
      <c r="BZ106" s="12"/>
      <c r="CA106" s="11">
        <f>+$CA$105+$CA$101+$CA$76+$CA$52+$CA$27+$CA$25+$CA$23+$CA$20</f>
        <v>3081</v>
      </c>
      <c r="CB106" s="12"/>
      <c r="CC106" s="11">
        <f>+$CC$105+$CC$101+$CC$76+$CC$52+$CC$27+$CC$25+$CC$23+$CC$20</f>
        <v>1195</v>
      </c>
      <c r="CD106" s="10">
        <f>SUM(BS106:CC106)</f>
        <v>17130</v>
      </c>
      <c r="CE106" s="12"/>
      <c r="CF106" s="11">
        <f>+$CF$105+$CF$101+$CF$76+$CF$52+$CF$27+$CF$25+$CF$23+$CF$20</f>
        <v>2842</v>
      </c>
      <c r="CG106" s="12"/>
      <c r="CH106" s="11">
        <f>+$CH$105+$CH$101+$CH$76+$CH$52+$CH$27+$CH$25+$CH$23+$CH$20</f>
        <v>3309</v>
      </c>
      <c r="CI106" s="12"/>
      <c r="CJ106" s="11">
        <f>+$CJ$105+$CJ$101+$CJ$76+$CJ$52+$CJ$27+$CJ$25+$CJ$23+$CJ$20</f>
        <v>3321</v>
      </c>
      <c r="CK106" s="12"/>
      <c r="CL106" s="11">
        <f>+$CL$105+$CL$101+$CL$76+$CL$52+$CL$27+$CL$25+$CL$23+$CL$20</f>
        <v>3309</v>
      </c>
      <c r="CM106" s="12"/>
      <c r="CN106" s="11">
        <f>+$CN$105+$CN$101+$CN$76+$CN$52+$CN$27+$CN$25+$CN$23+$CN$20</f>
        <v>3093</v>
      </c>
      <c r="CO106" s="12"/>
      <c r="CP106" s="11">
        <f>+$CP$105+$CP$101+$CP$76+$CP$52+$CP$27+$CP$25+$CP$23+$CP$20</f>
        <v>2865</v>
      </c>
      <c r="CQ106" s="10">
        <f>SUM(CF106:CP106)</f>
        <v>18739</v>
      </c>
      <c r="CR106" s="12"/>
      <c r="CS106" s="11">
        <f>+$CS$105+$CS$101+$CS$76+$CS$52+$CS$27+$CS$25+$CS$23+$CS$20</f>
        <v>2929</v>
      </c>
      <c r="CT106" s="12"/>
      <c r="CU106" s="11">
        <f>+$CU$105+$CU$101+$CU$76+$CU$52+$CU$27+$CU$25+$CU$23+$CU$20</f>
        <v>3484</v>
      </c>
      <c r="CV106" s="12"/>
      <c r="CW106" s="11">
        <f>+$CW$105+$CW$101+$CW$76+$CW$52+$CW$27+$CW$25+$CW$23+$CW$20</f>
        <v>3272</v>
      </c>
      <c r="CX106" s="12"/>
      <c r="CY106" s="11">
        <f>+$CY$105+$CY$101+$CY$76+$CY$52+$CY$27+$CY$25+$CY$23+$CY$20</f>
        <v>2875</v>
      </c>
      <c r="CZ106" s="10">
        <f>SUM(CS106:CY106)</f>
        <v>12560</v>
      </c>
      <c r="DA106" s="12"/>
      <c r="DB106" s="11">
        <f>+$DB$105+$DB$101+$DB$76+$DB$52+$DB$27+$DB$25+$DB$23+$DB$20</f>
        <v>2034</v>
      </c>
      <c r="DC106" s="10">
        <f>SUM(DB106:DB106)</f>
        <v>2034</v>
      </c>
      <c r="DD106" s="7">
        <f>+$U$106+$AF$106+$AQ$106+$BD$106+$BQ$106+$CD$106+$CQ$106+$CZ$106+$DC$106</f>
        <v>126927</v>
      </c>
    </row>
    <row r="109" spans="1:108" ht="18.75">
      <c r="A109" s="48" t="s">
        <v>166</v>
      </c>
      <c r="J109" s="9" t="s">
        <v>11</v>
      </c>
      <c r="L109" s="9" t="s">
        <v>12</v>
      </c>
      <c r="N109" s="9" t="s">
        <v>12</v>
      </c>
      <c r="P109" s="9" t="s">
        <v>12</v>
      </c>
      <c r="R109" s="9" t="s">
        <v>12</v>
      </c>
      <c r="T109" s="9" t="s">
        <v>12</v>
      </c>
      <c r="W109" s="9" t="s">
        <v>12</v>
      </c>
      <c r="Y109" s="9" t="s">
        <v>13</v>
      </c>
      <c r="AA109" s="9" t="s">
        <v>12</v>
      </c>
      <c r="AC109" s="9" t="s">
        <v>12</v>
      </c>
      <c r="AE109" s="9" t="s">
        <v>12</v>
      </c>
      <c r="AH109" s="9" t="s">
        <v>12</v>
      </c>
      <c r="AJ109" s="9" t="s">
        <v>12</v>
      </c>
      <c r="AL109" s="9" t="s">
        <v>12</v>
      </c>
      <c r="AN109" s="9" t="s">
        <v>12</v>
      </c>
      <c r="AP109" s="9" t="s">
        <v>12</v>
      </c>
      <c r="AS109" s="9" t="s">
        <v>12</v>
      </c>
      <c r="AU109" s="9" t="s">
        <v>12</v>
      </c>
      <c r="AW109" s="9" t="s">
        <v>12</v>
      </c>
      <c r="AY109" s="9" t="s">
        <v>12</v>
      </c>
      <c r="BA109" s="9" t="s">
        <v>12</v>
      </c>
      <c r="BC109" s="9" t="s">
        <v>12</v>
      </c>
      <c r="BF109" s="9" t="s">
        <v>12</v>
      </c>
      <c r="BH109" s="9" t="s">
        <v>12</v>
      </c>
      <c r="BJ109" s="9" t="s">
        <v>12</v>
      </c>
      <c r="BL109" s="9" t="s">
        <v>12</v>
      </c>
      <c r="BN109" s="9" t="s">
        <v>12</v>
      </c>
      <c r="BP109" s="9" t="s">
        <v>12</v>
      </c>
      <c r="BS109" s="9" t="s">
        <v>12</v>
      </c>
      <c r="BU109" s="9" t="s">
        <v>12</v>
      </c>
      <c r="BW109" s="9" t="s">
        <v>12</v>
      </c>
      <c r="BY109" s="9" t="s">
        <v>14</v>
      </c>
      <c r="CA109" s="9" t="s">
        <v>12</v>
      </c>
      <c r="CC109" s="9" t="s">
        <v>12</v>
      </c>
      <c r="CF109" s="9" t="s">
        <v>12</v>
      </c>
      <c r="CH109" s="9" t="s">
        <v>12</v>
      </c>
      <c r="CJ109" s="9" t="s">
        <v>12</v>
      </c>
      <c r="CL109" s="9" t="s">
        <v>12</v>
      </c>
      <c r="CN109" s="9" t="s">
        <v>12</v>
      </c>
      <c r="CP109" s="9" t="s">
        <v>12</v>
      </c>
      <c r="CS109" s="9" t="s">
        <v>12</v>
      </c>
      <c r="CU109" s="9" t="s">
        <v>12</v>
      </c>
      <c r="CW109" s="9" t="s">
        <v>12</v>
      </c>
      <c r="CY109" s="9" t="s">
        <v>12</v>
      </c>
      <c r="DB109" s="9" t="s">
        <v>12</v>
      </c>
    </row>
    <row r="110" spans="1:108">
      <c r="A110" s="47"/>
      <c r="B110" s="46"/>
      <c r="C110" s="46"/>
      <c r="D110" s="46"/>
      <c r="E110" s="46"/>
      <c r="F110" s="46"/>
      <c r="G110" s="46"/>
      <c r="H110" s="45"/>
      <c r="I110" s="44" t="s">
        <v>15</v>
      </c>
      <c r="J110" s="43"/>
      <c r="K110" s="44" t="s">
        <v>16</v>
      </c>
      <c r="L110" s="43"/>
      <c r="M110" s="44" t="s">
        <v>17</v>
      </c>
      <c r="N110" s="43"/>
      <c r="O110" s="44" t="s">
        <v>18</v>
      </c>
      <c r="P110" s="43"/>
      <c r="Q110" s="44" t="s">
        <v>19</v>
      </c>
      <c r="R110" s="43"/>
      <c r="S110" s="44" t="s">
        <v>20</v>
      </c>
      <c r="T110" s="43"/>
      <c r="U110" s="10" t="s">
        <v>21</v>
      </c>
      <c r="V110" s="44" t="s">
        <v>15</v>
      </c>
      <c r="W110" s="43"/>
      <c r="X110" s="44" t="s">
        <v>16</v>
      </c>
      <c r="Y110" s="43"/>
      <c r="Z110" s="44" t="s">
        <v>17</v>
      </c>
      <c r="AA110" s="43"/>
      <c r="AB110" s="44" t="s">
        <v>18</v>
      </c>
      <c r="AC110" s="43"/>
      <c r="AD110" s="44" t="s">
        <v>19</v>
      </c>
      <c r="AE110" s="43"/>
      <c r="AF110" s="10" t="s">
        <v>21</v>
      </c>
      <c r="AG110" s="44" t="s">
        <v>16</v>
      </c>
      <c r="AH110" s="43"/>
      <c r="AI110" s="44" t="s">
        <v>17</v>
      </c>
      <c r="AJ110" s="43"/>
      <c r="AK110" s="44" t="s">
        <v>18</v>
      </c>
      <c r="AL110" s="43"/>
      <c r="AM110" s="44" t="s">
        <v>19</v>
      </c>
      <c r="AN110" s="43"/>
      <c r="AO110" s="44" t="s">
        <v>20</v>
      </c>
      <c r="AP110" s="43"/>
      <c r="AQ110" s="10" t="s">
        <v>21</v>
      </c>
      <c r="AR110" s="44" t="s">
        <v>15</v>
      </c>
      <c r="AS110" s="43"/>
      <c r="AT110" s="44" t="s">
        <v>16</v>
      </c>
      <c r="AU110" s="43"/>
      <c r="AV110" s="44" t="s">
        <v>17</v>
      </c>
      <c r="AW110" s="43"/>
      <c r="AX110" s="44" t="s">
        <v>18</v>
      </c>
      <c r="AY110" s="43"/>
      <c r="AZ110" s="44" t="s">
        <v>19</v>
      </c>
      <c r="BA110" s="43"/>
      <c r="BB110" s="44" t="s">
        <v>20</v>
      </c>
      <c r="BC110" s="43"/>
      <c r="BD110" s="10" t="s">
        <v>21</v>
      </c>
      <c r="BE110" s="44" t="s">
        <v>15</v>
      </c>
      <c r="BF110" s="43"/>
      <c r="BG110" s="44" t="s">
        <v>16</v>
      </c>
      <c r="BH110" s="43"/>
      <c r="BI110" s="44" t="s">
        <v>17</v>
      </c>
      <c r="BJ110" s="43"/>
      <c r="BK110" s="44" t="s">
        <v>18</v>
      </c>
      <c r="BL110" s="43"/>
      <c r="BM110" s="44" t="s">
        <v>19</v>
      </c>
      <c r="BN110" s="43"/>
      <c r="BO110" s="44" t="s">
        <v>20</v>
      </c>
      <c r="BP110" s="43"/>
      <c r="BQ110" s="10" t="s">
        <v>21</v>
      </c>
      <c r="BR110" s="44" t="s">
        <v>15</v>
      </c>
      <c r="BS110" s="43"/>
      <c r="BT110" s="44" t="s">
        <v>16</v>
      </c>
      <c r="BU110" s="43"/>
      <c r="BV110" s="44" t="s">
        <v>17</v>
      </c>
      <c r="BW110" s="43"/>
      <c r="BX110" s="44" t="s">
        <v>18</v>
      </c>
      <c r="BY110" s="43"/>
      <c r="BZ110" s="44" t="s">
        <v>19</v>
      </c>
      <c r="CA110" s="43"/>
      <c r="CB110" s="44" t="s">
        <v>20</v>
      </c>
      <c r="CC110" s="43"/>
      <c r="CD110" s="10" t="s">
        <v>21</v>
      </c>
      <c r="CE110" s="44" t="s">
        <v>15</v>
      </c>
      <c r="CF110" s="43"/>
      <c r="CG110" s="44" t="s">
        <v>16</v>
      </c>
      <c r="CH110" s="43"/>
      <c r="CI110" s="44" t="s">
        <v>17</v>
      </c>
      <c r="CJ110" s="43"/>
      <c r="CK110" s="44" t="s">
        <v>18</v>
      </c>
      <c r="CL110" s="43"/>
      <c r="CM110" s="44" t="s">
        <v>19</v>
      </c>
      <c r="CN110" s="43"/>
      <c r="CO110" s="44" t="s">
        <v>20</v>
      </c>
      <c r="CP110" s="43"/>
      <c r="CQ110" s="10" t="s">
        <v>21</v>
      </c>
      <c r="CR110" s="44" t="s">
        <v>17</v>
      </c>
      <c r="CS110" s="43"/>
      <c r="CT110" s="44" t="s">
        <v>18</v>
      </c>
      <c r="CU110" s="43"/>
      <c r="CV110" s="44" t="s">
        <v>19</v>
      </c>
      <c r="CW110" s="43"/>
      <c r="CX110" s="44" t="s">
        <v>20</v>
      </c>
      <c r="CY110" s="43"/>
      <c r="CZ110" s="10" t="s">
        <v>21</v>
      </c>
      <c r="DA110" s="44" t="s">
        <v>15</v>
      </c>
      <c r="DB110" s="43"/>
      <c r="DC110" s="10" t="s">
        <v>21</v>
      </c>
      <c r="DD110" s="37"/>
    </row>
    <row r="111" spans="1:108">
      <c r="A111" s="41" t="s">
        <v>22</v>
      </c>
      <c r="B111" s="41" t="s">
        <v>23</v>
      </c>
      <c r="C111" s="41" t="s">
        <v>24</v>
      </c>
      <c r="D111" s="42" t="s">
        <v>25</v>
      </c>
      <c r="E111" s="42" t="s">
        <v>26</v>
      </c>
      <c r="F111" s="42" t="s">
        <v>27</v>
      </c>
      <c r="G111" s="41" t="s">
        <v>28</v>
      </c>
      <c r="H111" s="41" t="s">
        <v>29</v>
      </c>
      <c r="I111" s="40">
        <v>44067</v>
      </c>
      <c r="J111" s="39"/>
      <c r="K111" s="40">
        <v>44068</v>
      </c>
      <c r="L111" s="39"/>
      <c r="M111" s="40">
        <v>44069</v>
      </c>
      <c r="N111" s="39"/>
      <c r="O111" s="40">
        <v>44070</v>
      </c>
      <c r="P111" s="39"/>
      <c r="Q111" s="40">
        <v>44071</v>
      </c>
      <c r="R111" s="39"/>
      <c r="S111" s="40">
        <v>44072</v>
      </c>
      <c r="T111" s="39"/>
      <c r="U111" s="38" t="s">
        <v>30</v>
      </c>
      <c r="V111" s="40">
        <v>44074</v>
      </c>
      <c r="W111" s="39"/>
      <c r="X111" s="40">
        <v>44075</v>
      </c>
      <c r="Y111" s="39"/>
      <c r="Z111" s="40">
        <v>44076</v>
      </c>
      <c r="AA111" s="39"/>
      <c r="AB111" s="40">
        <v>44077</v>
      </c>
      <c r="AC111" s="39"/>
      <c r="AD111" s="40">
        <v>44078</v>
      </c>
      <c r="AE111" s="39"/>
      <c r="AF111" s="38" t="s">
        <v>30</v>
      </c>
      <c r="AG111" s="40">
        <v>44082</v>
      </c>
      <c r="AH111" s="39"/>
      <c r="AI111" s="40">
        <v>44083</v>
      </c>
      <c r="AJ111" s="39"/>
      <c r="AK111" s="40">
        <v>44084</v>
      </c>
      <c r="AL111" s="39"/>
      <c r="AM111" s="40">
        <v>44085</v>
      </c>
      <c r="AN111" s="39"/>
      <c r="AO111" s="40">
        <v>44086</v>
      </c>
      <c r="AP111" s="39"/>
      <c r="AQ111" s="38" t="s">
        <v>30</v>
      </c>
      <c r="AR111" s="40">
        <v>44088</v>
      </c>
      <c r="AS111" s="39"/>
      <c r="AT111" s="40">
        <v>44089</v>
      </c>
      <c r="AU111" s="39"/>
      <c r="AV111" s="40">
        <v>44090</v>
      </c>
      <c r="AW111" s="39"/>
      <c r="AX111" s="40">
        <v>44091</v>
      </c>
      <c r="AY111" s="39"/>
      <c r="AZ111" s="40">
        <v>44092</v>
      </c>
      <c r="BA111" s="39"/>
      <c r="BB111" s="40">
        <v>44093</v>
      </c>
      <c r="BC111" s="39"/>
      <c r="BD111" s="38" t="s">
        <v>30</v>
      </c>
      <c r="BE111" s="40">
        <v>44095</v>
      </c>
      <c r="BF111" s="39"/>
      <c r="BG111" s="40">
        <v>44096</v>
      </c>
      <c r="BH111" s="39"/>
      <c r="BI111" s="40">
        <v>44097</v>
      </c>
      <c r="BJ111" s="39"/>
      <c r="BK111" s="40">
        <v>44098</v>
      </c>
      <c r="BL111" s="39"/>
      <c r="BM111" s="40">
        <v>44099</v>
      </c>
      <c r="BN111" s="39"/>
      <c r="BO111" s="40">
        <v>44100</v>
      </c>
      <c r="BP111" s="39"/>
      <c r="BQ111" s="38" t="s">
        <v>30</v>
      </c>
      <c r="BR111" s="40">
        <v>44102</v>
      </c>
      <c r="BS111" s="39"/>
      <c r="BT111" s="40">
        <v>44103</v>
      </c>
      <c r="BU111" s="39"/>
      <c r="BV111" s="40">
        <v>44104</v>
      </c>
      <c r="BW111" s="39"/>
      <c r="BX111" s="40">
        <v>44105</v>
      </c>
      <c r="BY111" s="39"/>
      <c r="BZ111" s="40">
        <v>44106</v>
      </c>
      <c r="CA111" s="39"/>
      <c r="CB111" s="40">
        <v>44107</v>
      </c>
      <c r="CC111" s="39"/>
      <c r="CD111" s="38" t="s">
        <v>30</v>
      </c>
      <c r="CE111" s="40">
        <v>44109</v>
      </c>
      <c r="CF111" s="39"/>
      <c r="CG111" s="40">
        <v>44110</v>
      </c>
      <c r="CH111" s="39"/>
      <c r="CI111" s="40">
        <v>44111</v>
      </c>
      <c r="CJ111" s="39"/>
      <c r="CK111" s="40">
        <v>44112</v>
      </c>
      <c r="CL111" s="39"/>
      <c r="CM111" s="40">
        <v>44113</v>
      </c>
      <c r="CN111" s="39"/>
      <c r="CO111" s="40">
        <v>44114</v>
      </c>
      <c r="CP111" s="39"/>
      <c r="CQ111" s="38" t="s">
        <v>30</v>
      </c>
      <c r="CR111" s="40">
        <v>44118</v>
      </c>
      <c r="CS111" s="39"/>
      <c r="CT111" s="40">
        <v>44119</v>
      </c>
      <c r="CU111" s="39"/>
      <c r="CV111" s="40">
        <v>44120</v>
      </c>
      <c r="CW111" s="39"/>
      <c r="CX111" s="40">
        <v>44121</v>
      </c>
      <c r="CY111" s="39"/>
      <c r="CZ111" s="38" t="s">
        <v>30</v>
      </c>
      <c r="DA111" s="40">
        <v>44123</v>
      </c>
      <c r="DB111" s="39"/>
      <c r="DC111" s="38" t="s">
        <v>30</v>
      </c>
      <c r="DD111" s="37" t="s">
        <v>31</v>
      </c>
    </row>
    <row r="112" spans="1:108" ht="17.45" customHeight="1">
      <c r="A112" s="24" t="s">
        <v>32</v>
      </c>
      <c r="B112" s="24" t="s">
        <v>33</v>
      </c>
      <c r="C112" s="24" t="s">
        <v>34</v>
      </c>
      <c r="D112" s="24"/>
      <c r="E112" s="24"/>
      <c r="F112" s="24"/>
      <c r="G112" s="26" t="s">
        <v>35</v>
      </c>
      <c r="H112" s="26" t="s">
        <v>36</v>
      </c>
      <c r="I112" s="26"/>
      <c r="J112" s="25">
        <v>360</v>
      </c>
      <c r="K112" s="26"/>
      <c r="L112" s="25">
        <v>192</v>
      </c>
      <c r="M112" s="26"/>
      <c r="N112" s="25"/>
      <c r="O112" s="26"/>
      <c r="P112" s="25"/>
      <c r="Q112" s="26"/>
      <c r="R112" s="25"/>
      <c r="S112" s="26"/>
      <c r="T112" s="25"/>
      <c r="U112" s="10">
        <f>SUM(J112:T112)</f>
        <v>552</v>
      </c>
      <c r="V112" s="26"/>
      <c r="W112" s="25">
        <v>350</v>
      </c>
      <c r="X112" s="26"/>
      <c r="Y112" s="25">
        <v>350</v>
      </c>
      <c r="Z112" s="26"/>
      <c r="AA112" s="25">
        <v>53</v>
      </c>
      <c r="AB112" s="26"/>
      <c r="AC112" s="25"/>
      <c r="AD112" s="26"/>
      <c r="AE112" s="25"/>
      <c r="AF112" s="10">
        <f>SUM(W112:AE112)</f>
        <v>753</v>
      </c>
      <c r="AG112" s="26"/>
      <c r="AH112" s="25">
        <v>290</v>
      </c>
      <c r="AI112" s="26"/>
      <c r="AJ112" s="25">
        <v>298</v>
      </c>
      <c r="AK112" s="26"/>
      <c r="AL112" s="25"/>
      <c r="AM112" s="26"/>
      <c r="AN112" s="25"/>
      <c r="AO112" s="26"/>
      <c r="AP112" s="25"/>
      <c r="AQ112" s="10">
        <f>SUM(AH112:AP112)</f>
        <v>588</v>
      </c>
      <c r="AR112" s="26"/>
      <c r="AS112" s="25">
        <v>198</v>
      </c>
      <c r="AT112" s="26"/>
      <c r="AU112" s="25"/>
      <c r="AV112" s="26"/>
      <c r="AW112" s="25"/>
      <c r="AX112" s="26"/>
      <c r="AY112" s="25"/>
      <c r="AZ112" s="26"/>
      <c r="BA112" s="25"/>
      <c r="BB112" s="26"/>
      <c r="BC112" s="25"/>
      <c r="BD112" s="10">
        <f>SUM(AS112:BC112)</f>
        <v>198</v>
      </c>
      <c r="BE112" s="26"/>
      <c r="BF112" s="25">
        <v>340</v>
      </c>
      <c r="BG112" s="26"/>
      <c r="BH112" s="25">
        <v>294</v>
      </c>
      <c r="BI112" s="26"/>
      <c r="BJ112" s="25"/>
      <c r="BK112" s="26"/>
      <c r="BL112" s="25"/>
      <c r="BM112" s="26"/>
      <c r="BN112" s="25"/>
      <c r="BO112" s="26"/>
      <c r="BP112" s="25"/>
      <c r="BQ112" s="10">
        <f>SUM(BF112:BP112)</f>
        <v>634</v>
      </c>
      <c r="BR112" s="26"/>
      <c r="BS112" s="25">
        <v>374</v>
      </c>
      <c r="BT112" s="26"/>
      <c r="BU112" s="25">
        <v>374</v>
      </c>
      <c r="BV112" s="26"/>
      <c r="BW112" s="25">
        <v>157</v>
      </c>
      <c r="BX112" s="26"/>
      <c r="BY112" s="25"/>
      <c r="BZ112" s="26"/>
      <c r="CA112" s="25"/>
      <c r="CB112" s="26"/>
      <c r="CC112" s="25"/>
      <c r="CD112" s="10">
        <f>SUM(BS112:CC112)</f>
        <v>905</v>
      </c>
      <c r="CE112" s="26"/>
      <c r="CF112" s="25">
        <v>340</v>
      </c>
      <c r="CG112" s="26"/>
      <c r="CH112" s="25">
        <v>340</v>
      </c>
      <c r="CI112" s="26"/>
      <c r="CJ112" s="25">
        <v>340</v>
      </c>
      <c r="CK112" s="26"/>
      <c r="CL112" s="25">
        <v>54</v>
      </c>
      <c r="CM112" s="26"/>
      <c r="CN112" s="25"/>
      <c r="CO112" s="26"/>
      <c r="CP112" s="25"/>
      <c r="CQ112" s="10">
        <f>SUM(CF112:CP112)</f>
        <v>1074</v>
      </c>
      <c r="CR112" s="26"/>
      <c r="CS112" s="25">
        <v>340</v>
      </c>
      <c r="CT112" s="26"/>
      <c r="CU112" s="25">
        <v>121</v>
      </c>
      <c r="CV112" s="26"/>
      <c r="CW112" s="25"/>
      <c r="CX112" s="26"/>
      <c r="CY112" s="25"/>
      <c r="CZ112" s="10">
        <f>SUM(CS112:CY112)</f>
        <v>461</v>
      </c>
      <c r="DA112" s="26"/>
      <c r="DB112" s="25">
        <v>255</v>
      </c>
      <c r="DC112" s="10">
        <f>SUM(DB112:DB112)</f>
        <v>255</v>
      </c>
      <c r="DD112" s="1">
        <f>+$U$112+$AF$112+$AQ$112+$BD$112+$BQ$112+$CD$112+$CQ$112+$CZ$112+$DC$112</f>
        <v>5420</v>
      </c>
    </row>
    <row r="113" spans="1:108" ht="17.45" customHeight="1">
      <c r="A113" s="22"/>
      <c r="B113" s="22"/>
      <c r="C113" s="22"/>
      <c r="D113" s="22"/>
      <c r="E113" s="22"/>
      <c r="F113" s="22"/>
      <c r="G113" s="26" t="s">
        <v>39</v>
      </c>
      <c r="H113" s="26" t="s">
        <v>40</v>
      </c>
      <c r="I113" s="26"/>
      <c r="J113" s="25"/>
      <c r="K113" s="26"/>
      <c r="L113" s="25">
        <v>99</v>
      </c>
      <c r="M113" s="26"/>
      <c r="N113" s="25"/>
      <c r="O113" s="26"/>
      <c r="P113" s="25"/>
      <c r="Q113" s="26"/>
      <c r="R113" s="25"/>
      <c r="S113" s="26"/>
      <c r="T113" s="25"/>
      <c r="U113" s="10">
        <f>SUM(J113:T113)</f>
        <v>99</v>
      </c>
      <c r="V113" s="26"/>
      <c r="W113" s="25"/>
      <c r="X113" s="26"/>
      <c r="Y113" s="25"/>
      <c r="Z113" s="26"/>
      <c r="AA113" s="25">
        <v>150</v>
      </c>
      <c r="AB113" s="26"/>
      <c r="AC113" s="25"/>
      <c r="AD113" s="26"/>
      <c r="AE113" s="25"/>
      <c r="AF113" s="10">
        <f>SUM(W113:AE113)</f>
        <v>150</v>
      </c>
      <c r="AG113" s="26"/>
      <c r="AH113" s="25"/>
      <c r="AI113" s="26"/>
      <c r="AJ113" s="25"/>
      <c r="AK113" s="26"/>
      <c r="AL113" s="25"/>
      <c r="AM113" s="26"/>
      <c r="AN113" s="25"/>
      <c r="AO113" s="26"/>
      <c r="AP113" s="25"/>
      <c r="AQ113" s="10">
        <f>SUM(AH113:AP113)</f>
        <v>0</v>
      </c>
      <c r="AR113" s="26"/>
      <c r="AS113" s="25">
        <v>72</v>
      </c>
      <c r="AT113" s="26"/>
      <c r="AU113" s="25"/>
      <c r="AV113" s="26"/>
      <c r="AW113" s="25"/>
      <c r="AX113" s="26"/>
      <c r="AY113" s="25"/>
      <c r="AZ113" s="26"/>
      <c r="BA113" s="25"/>
      <c r="BB113" s="26"/>
      <c r="BC113" s="25"/>
      <c r="BD113" s="10">
        <f>SUM(AS113:BC113)</f>
        <v>72</v>
      </c>
      <c r="BE113" s="26"/>
      <c r="BF113" s="25"/>
      <c r="BG113" s="26"/>
      <c r="BH113" s="25">
        <v>46</v>
      </c>
      <c r="BI113" s="26"/>
      <c r="BJ113" s="25">
        <v>145</v>
      </c>
      <c r="BK113" s="26"/>
      <c r="BL113" s="25"/>
      <c r="BM113" s="26"/>
      <c r="BN113" s="25"/>
      <c r="BO113" s="26"/>
      <c r="BP113" s="25"/>
      <c r="BQ113" s="10">
        <f>SUM(BF113:BP113)</f>
        <v>191</v>
      </c>
      <c r="BR113" s="26"/>
      <c r="BS113" s="25"/>
      <c r="BT113" s="26"/>
      <c r="BU113" s="25"/>
      <c r="BV113" s="26"/>
      <c r="BW113" s="25">
        <v>150</v>
      </c>
      <c r="BX113" s="26"/>
      <c r="BY113" s="25"/>
      <c r="BZ113" s="26"/>
      <c r="CA113" s="25"/>
      <c r="CB113" s="26"/>
      <c r="CC113" s="25"/>
      <c r="CD113" s="10">
        <f>SUM(BS113:CC113)</f>
        <v>150</v>
      </c>
      <c r="CE113" s="26"/>
      <c r="CF113" s="25"/>
      <c r="CG113" s="26"/>
      <c r="CH113" s="25"/>
      <c r="CI113" s="26"/>
      <c r="CJ113" s="25"/>
      <c r="CK113" s="26"/>
      <c r="CL113" s="25"/>
      <c r="CM113" s="26"/>
      <c r="CN113" s="25"/>
      <c r="CO113" s="26"/>
      <c r="CP113" s="25"/>
      <c r="CQ113" s="10">
        <f>SUM(CF113:CP113)</f>
        <v>0</v>
      </c>
      <c r="CR113" s="26"/>
      <c r="CS113" s="25"/>
      <c r="CT113" s="26"/>
      <c r="CU113" s="25"/>
      <c r="CV113" s="26"/>
      <c r="CW113" s="25"/>
      <c r="CX113" s="26"/>
      <c r="CY113" s="25"/>
      <c r="CZ113" s="10">
        <f>SUM(CS113:CY113)</f>
        <v>0</v>
      </c>
      <c r="DA113" s="26"/>
      <c r="DB113" s="25"/>
      <c r="DC113" s="10">
        <f>SUM(DB113:DB113)</f>
        <v>0</v>
      </c>
      <c r="DD113" s="1">
        <f>+$U$113+$AF$113+$AQ$113+$BD$113+$BQ$113+$CD$113+$CQ$113+$CZ$113+$DC$113</f>
        <v>662</v>
      </c>
    </row>
    <row r="114" spans="1:108" ht="17.45" customHeight="1">
      <c r="A114" s="22"/>
      <c r="B114" s="22"/>
      <c r="C114" s="22"/>
      <c r="D114" s="22"/>
      <c r="E114" s="22"/>
      <c r="F114" s="22"/>
      <c r="G114" s="26" t="s">
        <v>42</v>
      </c>
      <c r="H114" s="26" t="s">
        <v>43</v>
      </c>
      <c r="I114" s="26"/>
      <c r="J114" s="25"/>
      <c r="K114" s="26"/>
      <c r="L114" s="25">
        <v>28</v>
      </c>
      <c r="M114" s="26"/>
      <c r="N114" s="25"/>
      <c r="O114" s="26"/>
      <c r="P114" s="25"/>
      <c r="Q114" s="26"/>
      <c r="R114" s="25"/>
      <c r="S114" s="26"/>
      <c r="T114" s="25"/>
      <c r="U114" s="10">
        <f>SUM(J114:T114)</f>
        <v>28</v>
      </c>
      <c r="V114" s="26"/>
      <c r="W114" s="25"/>
      <c r="X114" s="26"/>
      <c r="Y114" s="25"/>
      <c r="Z114" s="26"/>
      <c r="AA114" s="25"/>
      <c r="AB114" s="26"/>
      <c r="AC114" s="25"/>
      <c r="AD114" s="26"/>
      <c r="AE114" s="25"/>
      <c r="AF114" s="10">
        <f>SUM(W114:AE114)</f>
        <v>0</v>
      </c>
      <c r="AG114" s="26"/>
      <c r="AH114" s="25"/>
      <c r="AI114" s="26"/>
      <c r="AJ114" s="25">
        <v>3</v>
      </c>
      <c r="AK114" s="26"/>
      <c r="AL114" s="25"/>
      <c r="AM114" s="26"/>
      <c r="AN114" s="25"/>
      <c r="AO114" s="26"/>
      <c r="AP114" s="25"/>
      <c r="AQ114" s="10">
        <f>SUM(AH114:AP114)</f>
        <v>3</v>
      </c>
      <c r="AR114" s="26"/>
      <c r="AS114" s="25">
        <v>4</v>
      </c>
      <c r="AT114" s="26"/>
      <c r="AU114" s="25"/>
      <c r="AV114" s="26"/>
      <c r="AW114" s="25"/>
      <c r="AX114" s="26"/>
      <c r="AY114" s="25"/>
      <c r="AZ114" s="26"/>
      <c r="BA114" s="25"/>
      <c r="BB114" s="26"/>
      <c r="BC114" s="25"/>
      <c r="BD114" s="10">
        <f>SUM(AS114:BC114)</f>
        <v>4</v>
      </c>
      <c r="BE114" s="26"/>
      <c r="BF114" s="25"/>
      <c r="BG114" s="26"/>
      <c r="BH114" s="25"/>
      <c r="BI114" s="26"/>
      <c r="BJ114" s="25">
        <v>5</v>
      </c>
      <c r="BK114" s="26"/>
      <c r="BL114" s="25"/>
      <c r="BM114" s="26"/>
      <c r="BN114" s="25"/>
      <c r="BO114" s="26"/>
      <c r="BP114" s="25"/>
      <c r="BQ114" s="10">
        <f>SUM(BF114:BP114)</f>
        <v>5</v>
      </c>
      <c r="BR114" s="26"/>
      <c r="BS114" s="25"/>
      <c r="BT114" s="26"/>
      <c r="BU114" s="25"/>
      <c r="BV114" s="26"/>
      <c r="BW114" s="25">
        <v>3</v>
      </c>
      <c r="BX114" s="26"/>
      <c r="BY114" s="25"/>
      <c r="BZ114" s="26"/>
      <c r="CA114" s="25"/>
      <c r="CB114" s="26"/>
      <c r="CC114" s="25"/>
      <c r="CD114" s="10">
        <f>SUM(BS114:CC114)</f>
        <v>3</v>
      </c>
      <c r="CE114" s="26"/>
      <c r="CF114" s="25"/>
      <c r="CG114" s="26"/>
      <c r="CH114" s="25"/>
      <c r="CI114" s="26"/>
      <c r="CJ114" s="25"/>
      <c r="CK114" s="26"/>
      <c r="CL114" s="25">
        <v>4</v>
      </c>
      <c r="CM114" s="26"/>
      <c r="CN114" s="25"/>
      <c r="CO114" s="26"/>
      <c r="CP114" s="25"/>
      <c r="CQ114" s="10">
        <f>SUM(CF114:CP114)</f>
        <v>4</v>
      </c>
      <c r="CR114" s="26"/>
      <c r="CS114" s="25"/>
      <c r="CT114" s="26"/>
      <c r="CU114" s="25">
        <v>4</v>
      </c>
      <c r="CV114" s="26"/>
      <c r="CW114" s="25"/>
      <c r="CX114" s="26"/>
      <c r="CY114" s="25"/>
      <c r="CZ114" s="10">
        <f>SUM(CS114:CY114)</f>
        <v>4</v>
      </c>
      <c r="DA114" s="26"/>
      <c r="DB114" s="25"/>
      <c r="DC114" s="10">
        <f>SUM(DB114:DB114)</f>
        <v>0</v>
      </c>
      <c r="DD114" s="1">
        <f>+$U$114+$AF$114+$AQ$114+$BD$114+$BQ$114+$CD$114+$CQ$114+$CZ$114+$DC$114</f>
        <v>51</v>
      </c>
    </row>
    <row r="115" spans="1:108" ht="17.45" customHeight="1">
      <c r="A115" s="22"/>
      <c r="B115" s="22"/>
      <c r="C115" s="22"/>
      <c r="D115" s="22"/>
      <c r="E115" s="22"/>
      <c r="F115" s="22"/>
      <c r="G115" s="26" t="s">
        <v>44</v>
      </c>
      <c r="H115" s="26" t="s">
        <v>45</v>
      </c>
      <c r="I115" s="26"/>
      <c r="J115" s="25"/>
      <c r="K115" s="26"/>
      <c r="L115" s="25">
        <v>1</v>
      </c>
      <c r="M115" s="26"/>
      <c r="N115" s="25"/>
      <c r="O115" s="26"/>
      <c r="P115" s="25"/>
      <c r="Q115" s="26"/>
      <c r="R115" s="25"/>
      <c r="S115" s="26"/>
      <c r="T115" s="25"/>
      <c r="U115" s="10">
        <f>SUM(J115:T115)</f>
        <v>1</v>
      </c>
      <c r="V115" s="26"/>
      <c r="W115" s="25"/>
      <c r="X115" s="26"/>
      <c r="Y115" s="25"/>
      <c r="Z115" s="26"/>
      <c r="AA115" s="25"/>
      <c r="AB115" s="26"/>
      <c r="AC115" s="25"/>
      <c r="AD115" s="26"/>
      <c r="AE115" s="25"/>
      <c r="AF115" s="10">
        <f>SUM(W115:AE115)</f>
        <v>0</v>
      </c>
      <c r="AG115" s="26"/>
      <c r="AH115" s="25"/>
      <c r="AI115" s="26"/>
      <c r="AJ115" s="25"/>
      <c r="AK115" s="26"/>
      <c r="AL115" s="25"/>
      <c r="AM115" s="26"/>
      <c r="AN115" s="25"/>
      <c r="AO115" s="26"/>
      <c r="AP115" s="25"/>
      <c r="AQ115" s="10">
        <f>SUM(AH115:AP115)</f>
        <v>0</v>
      </c>
      <c r="AR115" s="26"/>
      <c r="AS115" s="25">
        <v>12</v>
      </c>
      <c r="AT115" s="26"/>
      <c r="AU115" s="25"/>
      <c r="AV115" s="26"/>
      <c r="AW115" s="25"/>
      <c r="AX115" s="26"/>
      <c r="AY115" s="25"/>
      <c r="AZ115" s="26"/>
      <c r="BA115" s="25"/>
      <c r="BB115" s="26"/>
      <c r="BC115" s="25"/>
      <c r="BD115" s="10">
        <f>SUM(AS115:BC115)</f>
        <v>12</v>
      </c>
      <c r="BE115" s="26"/>
      <c r="BF115" s="25"/>
      <c r="BG115" s="26"/>
      <c r="BH115" s="25"/>
      <c r="BI115" s="26"/>
      <c r="BJ115" s="25">
        <v>3</v>
      </c>
      <c r="BK115" s="26"/>
      <c r="BL115" s="25"/>
      <c r="BM115" s="26"/>
      <c r="BN115" s="25"/>
      <c r="BO115" s="26"/>
      <c r="BP115" s="25"/>
      <c r="BQ115" s="10">
        <f>SUM(BF115:BP115)</f>
        <v>3</v>
      </c>
      <c r="BR115" s="26"/>
      <c r="BS115" s="25"/>
      <c r="BT115" s="26"/>
      <c r="BU115" s="25"/>
      <c r="BV115" s="26"/>
      <c r="BW115" s="25"/>
      <c r="BX115" s="26"/>
      <c r="BY115" s="25"/>
      <c r="BZ115" s="26"/>
      <c r="CA115" s="25"/>
      <c r="CB115" s="26"/>
      <c r="CC115" s="25"/>
      <c r="CD115" s="10">
        <f>SUM(BS115:CC115)</f>
        <v>0</v>
      </c>
      <c r="CE115" s="26"/>
      <c r="CF115" s="25"/>
      <c r="CG115" s="26"/>
      <c r="CH115" s="25"/>
      <c r="CI115" s="26"/>
      <c r="CJ115" s="25"/>
      <c r="CK115" s="26"/>
      <c r="CL115" s="25"/>
      <c r="CM115" s="26"/>
      <c r="CN115" s="25"/>
      <c r="CO115" s="26"/>
      <c r="CP115" s="25"/>
      <c r="CQ115" s="10">
        <f>SUM(CF115:CP115)</f>
        <v>0</v>
      </c>
      <c r="CR115" s="26"/>
      <c r="CS115" s="25"/>
      <c r="CT115" s="26"/>
      <c r="CU115" s="25"/>
      <c r="CV115" s="26"/>
      <c r="CW115" s="25"/>
      <c r="CX115" s="26"/>
      <c r="CY115" s="25"/>
      <c r="CZ115" s="10">
        <f>SUM(CS115:CY115)</f>
        <v>0</v>
      </c>
      <c r="DA115" s="26"/>
      <c r="DB115" s="25"/>
      <c r="DC115" s="10">
        <f>SUM(DB115:DB115)</f>
        <v>0</v>
      </c>
      <c r="DD115" s="1">
        <f>+$U$115+$AF$115+$AQ$115+$BD$115+$BQ$115+$CD$115+$CQ$115+$CZ$115+$DC$115</f>
        <v>16</v>
      </c>
    </row>
    <row r="116" spans="1:108" ht="17.45" customHeight="1">
      <c r="A116" s="22"/>
      <c r="B116" s="22"/>
      <c r="C116" s="22"/>
      <c r="D116" s="22"/>
      <c r="E116" s="22"/>
      <c r="F116" s="22"/>
      <c r="G116" s="26" t="s">
        <v>47</v>
      </c>
      <c r="H116" s="26" t="s">
        <v>48</v>
      </c>
      <c r="I116" s="26"/>
      <c r="J116" s="25"/>
      <c r="K116" s="26"/>
      <c r="L116" s="25"/>
      <c r="M116" s="26"/>
      <c r="N116" s="25"/>
      <c r="O116" s="26"/>
      <c r="P116" s="25"/>
      <c r="Q116" s="26"/>
      <c r="R116" s="25"/>
      <c r="S116" s="26"/>
      <c r="T116" s="25"/>
      <c r="U116" s="10">
        <f>SUM(J116:T116)</f>
        <v>0</v>
      </c>
      <c r="V116" s="26"/>
      <c r="W116" s="25"/>
      <c r="X116" s="26"/>
      <c r="Y116" s="25"/>
      <c r="Z116" s="26"/>
      <c r="AA116" s="25"/>
      <c r="AB116" s="26"/>
      <c r="AC116" s="25"/>
      <c r="AD116" s="26"/>
      <c r="AE116" s="25"/>
      <c r="AF116" s="10">
        <f>SUM(W116:AE116)</f>
        <v>0</v>
      </c>
      <c r="AG116" s="26"/>
      <c r="AH116" s="25"/>
      <c r="AI116" s="26"/>
      <c r="AJ116" s="25"/>
      <c r="AK116" s="26"/>
      <c r="AL116" s="25"/>
      <c r="AM116" s="26"/>
      <c r="AN116" s="25"/>
      <c r="AO116" s="26"/>
      <c r="AP116" s="25"/>
      <c r="AQ116" s="10">
        <f>SUM(AH116:AP116)</f>
        <v>0</v>
      </c>
      <c r="AR116" s="26"/>
      <c r="AS116" s="25">
        <v>54</v>
      </c>
      <c r="AT116" s="26"/>
      <c r="AU116" s="25">
        <v>25</v>
      </c>
      <c r="AV116" s="26"/>
      <c r="AW116" s="25"/>
      <c r="AX116" s="26"/>
      <c r="AY116" s="25"/>
      <c r="AZ116" s="26"/>
      <c r="BA116" s="25"/>
      <c r="BB116" s="26"/>
      <c r="BC116" s="25"/>
      <c r="BD116" s="10">
        <f>SUM(AS116:BC116)</f>
        <v>79</v>
      </c>
      <c r="BE116" s="26"/>
      <c r="BF116" s="25"/>
      <c r="BG116" s="26"/>
      <c r="BH116" s="25"/>
      <c r="BI116" s="26"/>
      <c r="BJ116" s="25">
        <v>27</v>
      </c>
      <c r="BK116" s="26"/>
      <c r="BL116" s="25"/>
      <c r="BM116" s="26"/>
      <c r="BN116" s="25"/>
      <c r="BO116" s="26"/>
      <c r="BP116" s="25"/>
      <c r="BQ116" s="10">
        <f>SUM(BF116:BP116)</f>
        <v>27</v>
      </c>
      <c r="BR116" s="26"/>
      <c r="BS116" s="25"/>
      <c r="BT116" s="26"/>
      <c r="BU116" s="25"/>
      <c r="BV116" s="26"/>
      <c r="BW116" s="25">
        <v>12</v>
      </c>
      <c r="BX116" s="26"/>
      <c r="BY116" s="25"/>
      <c r="BZ116" s="26"/>
      <c r="CA116" s="25"/>
      <c r="CB116" s="26"/>
      <c r="CC116" s="25"/>
      <c r="CD116" s="10">
        <f>SUM(BS116:CC116)</f>
        <v>12</v>
      </c>
      <c r="CE116" s="26"/>
      <c r="CF116" s="25"/>
      <c r="CG116" s="26"/>
      <c r="CH116" s="25"/>
      <c r="CI116" s="26"/>
      <c r="CJ116" s="25"/>
      <c r="CK116" s="26"/>
      <c r="CL116" s="25">
        <v>11</v>
      </c>
      <c r="CM116" s="26"/>
      <c r="CN116" s="25"/>
      <c r="CO116" s="26"/>
      <c r="CP116" s="25"/>
      <c r="CQ116" s="10">
        <f>SUM(CF116:CP116)</f>
        <v>11</v>
      </c>
      <c r="CR116" s="26"/>
      <c r="CS116" s="25"/>
      <c r="CT116" s="26"/>
      <c r="CU116" s="25">
        <v>21</v>
      </c>
      <c r="CV116" s="26"/>
      <c r="CW116" s="25"/>
      <c r="CX116" s="26"/>
      <c r="CY116" s="25"/>
      <c r="CZ116" s="10">
        <f>SUM(CS116:CY116)</f>
        <v>21</v>
      </c>
      <c r="DA116" s="26"/>
      <c r="DB116" s="25"/>
      <c r="DC116" s="10">
        <f>SUM(DB116:DB116)</f>
        <v>0</v>
      </c>
      <c r="DD116" s="1">
        <f>+$U$116+$AF$116+$AQ$116+$BD$116+$BQ$116+$CD$116+$CQ$116+$CZ$116+$DC$116</f>
        <v>150</v>
      </c>
    </row>
    <row r="117" spans="1:108" ht="17.45" customHeight="1">
      <c r="A117" s="22"/>
      <c r="B117" s="22"/>
      <c r="C117" s="22"/>
      <c r="D117" s="22"/>
      <c r="E117" s="22"/>
      <c r="F117" s="22"/>
      <c r="G117" s="26" t="s">
        <v>50</v>
      </c>
      <c r="H117" s="26" t="s">
        <v>51</v>
      </c>
      <c r="I117" s="26"/>
      <c r="J117" s="25"/>
      <c r="K117" s="26"/>
      <c r="L117" s="25">
        <v>6</v>
      </c>
      <c r="M117" s="26"/>
      <c r="N117" s="25"/>
      <c r="O117" s="26"/>
      <c r="P117" s="25"/>
      <c r="Q117" s="26"/>
      <c r="R117" s="25"/>
      <c r="S117" s="26"/>
      <c r="T117" s="25"/>
      <c r="U117" s="10">
        <f>SUM(J117:T117)</f>
        <v>6</v>
      </c>
      <c r="V117" s="26"/>
      <c r="W117" s="25"/>
      <c r="X117" s="26"/>
      <c r="Y117" s="25"/>
      <c r="Z117" s="26"/>
      <c r="AA117" s="25">
        <v>1</v>
      </c>
      <c r="AB117" s="26"/>
      <c r="AC117" s="25"/>
      <c r="AD117" s="26"/>
      <c r="AE117" s="25"/>
      <c r="AF117" s="10">
        <f>SUM(W117:AE117)</f>
        <v>1</v>
      </c>
      <c r="AG117" s="26"/>
      <c r="AH117" s="25"/>
      <c r="AI117" s="26"/>
      <c r="AJ117" s="25">
        <v>1</v>
      </c>
      <c r="AK117" s="26"/>
      <c r="AL117" s="25"/>
      <c r="AM117" s="26"/>
      <c r="AN117" s="25"/>
      <c r="AO117" s="26"/>
      <c r="AP117" s="25"/>
      <c r="AQ117" s="10">
        <f>SUM(AH117:AP117)</f>
        <v>1</v>
      </c>
      <c r="AR117" s="26"/>
      <c r="AS117" s="25"/>
      <c r="AT117" s="26"/>
      <c r="AU117" s="25"/>
      <c r="AV117" s="26"/>
      <c r="AW117" s="25"/>
      <c r="AX117" s="26"/>
      <c r="AY117" s="25"/>
      <c r="AZ117" s="26"/>
      <c r="BA117" s="25"/>
      <c r="BB117" s="26"/>
      <c r="BC117" s="25"/>
      <c r="BD117" s="10">
        <f>SUM(AS117:BC117)</f>
        <v>0</v>
      </c>
      <c r="BE117" s="26"/>
      <c r="BF117" s="25"/>
      <c r="BG117" s="26"/>
      <c r="BH117" s="25"/>
      <c r="BI117" s="26"/>
      <c r="BJ117" s="25"/>
      <c r="BK117" s="26"/>
      <c r="BL117" s="25"/>
      <c r="BM117" s="26"/>
      <c r="BN117" s="25"/>
      <c r="BO117" s="26"/>
      <c r="BP117" s="25"/>
      <c r="BQ117" s="10">
        <f>SUM(BF117:BP117)</f>
        <v>0</v>
      </c>
      <c r="BR117" s="26"/>
      <c r="BS117" s="25"/>
      <c r="BT117" s="26"/>
      <c r="BU117" s="25"/>
      <c r="BV117" s="26"/>
      <c r="BW117" s="25"/>
      <c r="BX117" s="26"/>
      <c r="BY117" s="25"/>
      <c r="BZ117" s="26"/>
      <c r="CA117" s="25"/>
      <c r="CB117" s="26"/>
      <c r="CC117" s="25"/>
      <c r="CD117" s="10">
        <f>SUM(BS117:CC117)</f>
        <v>0</v>
      </c>
      <c r="CE117" s="26"/>
      <c r="CF117" s="25"/>
      <c r="CG117" s="26"/>
      <c r="CH117" s="25"/>
      <c r="CI117" s="26"/>
      <c r="CJ117" s="25"/>
      <c r="CK117" s="26"/>
      <c r="CL117" s="25"/>
      <c r="CM117" s="26"/>
      <c r="CN117" s="25"/>
      <c r="CO117" s="26"/>
      <c r="CP117" s="25"/>
      <c r="CQ117" s="10">
        <f>SUM(CF117:CP117)</f>
        <v>0</v>
      </c>
      <c r="CR117" s="26"/>
      <c r="CS117" s="25"/>
      <c r="CT117" s="26"/>
      <c r="CU117" s="25"/>
      <c r="CV117" s="26"/>
      <c r="CW117" s="25"/>
      <c r="CX117" s="26"/>
      <c r="CY117" s="25"/>
      <c r="CZ117" s="10">
        <f>SUM(CS117:CY117)</f>
        <v>0</v>
      </c>
      <c r="DA117" s="26"/>
      <c r="DB117" s="25"/>
      <c r="DC117" s="10">
        <f>SUM(DB117:DB117)</f>
        <v>0</v>
      </c>
      <c r="DD117" s="1">
        <f>+$U$117+$AF$117+$AQ$117+$BD$117+$BQ$117+$CD$117+$CQ$117+$CZ$117+$DC$117</f>
        <v>8</v>
      </c>
    </row>
    <row r="118" spans="1:108" ht="17.45" customHeight="1">
      <c r="A118" s="22"/>
      <c r="B118" s="22"/>
      <c r="C118" s="22"/>
      <c r="D118" s="22"/>
      <c r="E118" s="22"/>
      <c r="F118" s="22"/>
      <c r="G118" s="26" t="s">
        <v>52</v>
      </c>
      <c r="H118" s="26" t="s">
        <v>53</v>
      </c>
      <c r="I118" s="26"/>
      <c r="J118" s="25"/>
      <c r="K118" s="26"/>
      <c r="L118" s="25">
        <v>34</v>
      </c>
      <c r="M118" s="26"/>
      <c r="N118" s="25">
        <v>360</v>
      </c>
      <c r="O118" s="26"/>
      <c r="P118" s="25">
        <v>127</v>
      </c>
      <c r="Q118" s="26"/>
      <c r="R118" s="25"/>
      <c r="S118" s="26"/>
      <c r="T118" s="25"/>
      <c r="U118" s="10">
        <f>SUM(J118:T118)</f>
        <v>521</v>
      </c>
      <c r="V118" s="26"/>
      <c r="W118" s="25"/>
      <c r="X118" s="26"/>
      <c r="Y118" s="25"/>
      <c r="Z118" s="26"/>
      <c r="AA118" s="25">
        <v>146</v>
      </c>
      <c r="AB118" s="26"/>
      <c r="AC118" s="25">
        <v>294</v>
      </c>
      <c r="AD118" s="26"/>
      <c r="AE118" s="25"/>
      <c r="AF118" s="10">
        <f>SUM(W118:AE118)</f>
        <v>440</v>
      </c>
      <c r="AG118" s="26"/>
      <c r="AH118" s="25"/>
      <c r="AI118" s="26"/>
      <c r="AJ118" s="25">
        <v>8</v>
      </c>
      <c r="AK118" s="26"/>
      <c r="AL118" s="25">
        <v>400</v>
      </c>
      <c r="AM118" s="26"/>
      <c r="AN118" s="25">
        <v>245</v>
      </c>
      <c r="AO118" s="26"/>
      <c r="AP118" s="25"/>
      <c r="AQ118" s="10">
        <f>SUM(AH118:AP118)</f>
        <v>653</v>
      </c>
      <c r="AR118" s="26"/>
      <c r="AS118" s="25"/>
      <c r="AT118" s="26"/>
      <c r="AU118" s="25">
        <v>315</v>
      </c>
      <c r="AV118" s="26"/>
      <c r="AW118" s="25">
        <v>234</v>
      </c>
      <c r="AX118" s="26"/>
      <c r="AY118" s="25"/>
      <c r="AZ118" s="26"/>
      <c r="BA118" s="25"/>
      <c r="BB118" s="26"/>
      <c r="BC118" s="25"/>
      <c r="BD118" s="10">
        <f>SUM(AS118:BC118)</f>
        <v>549</v>
      </c>
      <c r="BE118" s="26"/>
      <c r="BF118" s="25"/>
      <c r="BG118" s="26"/>
      <c r="BH118" s="25"/>
      <c r="BI118" s="26"/>
      <c r="BJ118" s="25">
        <v>160</v>
      </c>
      <c r="BK118" s="26"/>
      <c r="BL118" s="25">
        <v>340</v>
      </c>
      <c r="BM118" s="26"/>
      <c r="BN118" s="25">
        <v>82</v>
      </c>
      <c r="BO118" s="26"/>
      <c r="BP118" s="25"/>
      <c r="BQ118" s="10">
        <f>SUM(BF118:BP118)</f>
        <v>582</v>
      </c>
      <c r="BR118" s="26"/>
      <c r="BS118" s="25"/>
      <c r="BT118" s="26"/>
      <c r="BU118" s="25"/>
      <c r="BV118" s="26"/>
      <c r="BW118" s="25">
        <v>52</v>
      </c>
      <c r="BX118" s="26"/>
      <c r="BY118" s="25">
        <v>250</v>
      </c>
      <c r="BZ118" s="26"/>
      <c r="CA118" s="25"/>
      <c r="CB118" s="26"/>
      <c r="CC118" s="25"/>
      <c r="CD118" s="10">
        <f>SUM(BS118:CC118)</f>
        <v>302</v>
      </c>
      <c r="CE118" s="26"/>
      <c r="CF118" s="25"/>
      <c r="CG118" s="26"/>
      <c r="CH118" s="25"/>
      <c r="CI118" s="26"/>
      <c r="CJ118" s="25"/>
      <c r="CK118" s="26"/>
      <c r="CL118" s="25">
        <v>271</v>
      </c>
      <c r="CM118" s="26"/>
      <c r="CN118" s="25">
        <v>254</v>
      </c>
      <c r="CO118" s="26"/>
      <c r="CP118" s="25"/>
      <c r="CQ118" s="10">
        <f>SUM(CF118:CP118)</f>
        <v>525</v>
      </c>
      <c r="CR118" s="26"/>
      <c r="CS118" s="25"/>
      <c r="CT118" s="26"/>
      <c r="CU118" s="25">
        <v>194</v>
      </c>
      <c r="CV118" s="26"/>
      <c r="CW118" s="25">
        <v>240</v>
      </c>
      <c r="CX118" s="26"/>
      <c r="CY118" s="25"/>
      <c r="CZ118" s="10">
        <f>SUM(CS118:CY118)</f>
        <v>434</v>
      </c>
      <c r="DA118" s="26"/>
      <c r="DB118" s="25"/>
      <c r="DC118" s="10">
        <f>SUM(DB118:DB118)</f>
        <v>0</v>
      </c>
      <c r="DD118" s="1">
        <f>+$U$118+$AF$118+$AQ$118+$BD$118+$BQ$118+$CD$118+$CQ$118+$CZ$118+$DC$118</f>
        <v>4006</v>
      </c>
    </row>
    <row r="119" spans="1:108" ht="17.45" customHeight="1">
      <c r="A119" s="22"/>
      <c r="B119" s="22"/>
      <c r="C119" s="22"/>
      <c r="D119" s="22"/>
      <c r="E119" s="22"/>
      <c r="F119" s="22"/>
      <c r="G119" s="26" t="s">
        <v>55</v>
      </c>
      <c r="H119" s="26" t="s">
        <v>56</v>
      </c>
      <c r="I119" s="26"/>
      <c r="J119" s="25"/>
      <c r="K119" s="26"/>
      <c r="L119" s="25"/>
      <c r="M119" s="26"/>
      <c r="N119" s="25"/>
      <c r="O119" s="26"/>
      <c r="P119" s="25">
        <v>233</v>
      </c>
      <c r="Q119" s="26"/>
      <c r="R119" s="25">
        <v>74</v>
      </c>
      <c r="S119" s="26"/>
      <c r="T119" s="25"/>
      <c r="U119" s="10">
        <f>SUM(J119:T119)</f>
        <v>307</v>
      </c>
      <c r="V119" s="26"/>
      <c r="W119" s="25"/>
      <c r="X119" s="26"/>
      <c r="Y119" s="25"/>
      <c r="Z119" s="26"/>
      <c r="AA119" s="25"/>
      <c r="AB119" s="26"/>
      <c r="AC119" s="25">
        <v>56</v>
      </c>
      <c r="AD119" s="26"/>
      <c r="AE119" s="25">
        <v>500</v>
      </c>
      <c r="AF119" s="10">
        <f>SUM(W119:AE119)</f>
        <v>556</v>
      </c>
      <c r="AG119" s="26"/>
      <c r="AH119" s="25">
        <v>12</v>
      </c>
      <c r="AI119" s="26"/>
      <c r="AJ119" s="25"/>
      <c r="AK119" s="26"/>
      <c r="AL119" s="25"/>
      <c r="AM119" s="26"/>
      <c r="AN119" s="25">
        <v>155</v>
      </c>
      <c r="AO119" s="26"/>
      <c r="AP119" s="25">
        <v>131</v>
      </c>
      <c r="AQ119" s="10">
        <f>SUM(AH119:AP119)</f>
        <v>298</v>
      </c>
      <c r="AR119" s="26"/>
      <c r="AS119" s="25"/>
      <c r="AT119" s="26"/>
      <c r="AU119" s="25"/>
      <c r="AV119" s="26"/>
      <c r="AW119" s="25">
        <v>106</v>
      </c>
      <c r="AX119" s="26"/>
      <c r="AY119" s="25">
        <v>340</v>
      </c>
      <c r="AZ119" s="26"/>
      <c r="BA119" s="25">
        <v>340</v>
      </c>
      <c r="BB119" s="26"/>
      <c r="BC119" s="25">
        <v>253</v>
      </c>
      <c r="BD119" s="10">
        <f>SUM(AS119:BC119)</f>
        <v>1039</v>
      </c>
      <c r="BE119" s="26"/>
      <c r="BF119" s="25"/>
      <c r="BG119" s="26"/>
      <c r="BH119" s="25"/>
      <c r="BI119" s="26"/>
      <c r="BJ119" s="25"/>
      <c r="BK119" s="26"/>
      <c r="BL119" s="25"/>
      <c r="BM119" s="26"/>
      <c r="BN119" s="25">
        <v>182</v>
      </c>
      <c r="BO119" s="26"/>
      <c r="BP119" s="25"/>
      <c r="BQ119" s="10">
        <f>SUM(BF119:BP119)</f>
        <v>182</v>
      </c>
      <c r="BR119" s="26"/>
      <c r="BS119" s="25"/>
      <c r="BT119" s="26"/>
      <c r="BU119" s="25"/>
      <c r="BV119" s="26"/>
      <c r="BW119" s="25"/>
      <c r="BX119" s="26"/>
      <c r="BY119" s="25">
        <v>124</v>
      </c>
      <c r="BZ119" s="26"/>
      <c r="CA119" s="25">
        <v>168</v>
      </c>
      <c r="CB119" s="26"/>
      <c r="CC119" s="25"/>
      <c r="CD119" s="10">
        <f>SUM(BS119:CC119)</f>
        <v>292</v>
      </c>
      <c r="CE119" s="26"/>
      <c r="CF119" s="25"/>
      <c r="CG119" s="26"/>
      <c r="CH119" s="25"/>
      <c r="CI119" s="26"/>
      <c r="CJ119" s="25"/>
      <c r="CK119" s="26"/>
      <c r="CL119" s="25"/>
      <c r="CM119" s="26"/>
      <c r="CN119" s="25">
        <v>86</v>
      </c>
      <c r="CO119" s="26"/>
      <c r="CP119" s="25">
        <v>177</v>
      </c>
      <c r="CQ119" s="10">
        <f>SUM(CF119:CP119)</f>
        <v>263</v>
      </c>
      <c r="CR119" s="26"/>
      <c r="CS119" s="25"/>
      <c r="CT119" s="26"/>
      <c r="CU119" s="25"/>
      <c r="CV119" s="26"/>
      <c r="CW119" s="25">
        <v>100</v>
      </c>
      <c r="CX119" s="26"/>
      <c r="CY119" s="25">
        <v>220</v>
      </c>
      <c r="CZ119" s="10">
        <f>SUM(CS119:CY119)</f>
        <v>320</v>
      </c>
      <c r="DA119" s="26"/>
      <c r="DB119" s="25"/>
      <c r="DC119" s="10">
        <f>SUM(DB119:DB119)</f>
        <v>0</v>
      </c>
      <c r="DD119" s="1">
        <f>+$U$119+$AF$119+$AQ$119+$BD$119+$BQ$119+$CD$119+$CQ$119+$CZ$119+$DC$119</f>
        <v>3257</v>
      </c>
    </row>
    <row r="120" spans="1:108" ht="17.45" customHeight="1">
      <c r="A120" s="22"/>
      <c r="B120" s="22"/>
      <c r="C120" s="22"/>
      <c r="D120" s="22"/>
      <c r="E120" s="22"/>
      <c r="F120" s="22"/>
      <c r="G120" s="26" t="s">
        <v>57</v>
      </c>
      <c r="H120" s="26" t="s">
        <v>58</v>
      </c>
      <c r="I120" s="26"/>
      <c r="J120" s="25"/>
      <c r="K120" s="26"/>
      <c r="L120" s="25"/>
      <c r="M120" s="26"/>
      <c r="N120" s="25"/>
      <c r="O120" s="26"/>
      <c r="P120" s="25"/>
      <c r="Q120" s="26"/>
      <c r="R120" s="25">
        <v>259</v>
      </c>
      <c r="S120" s="26"/>
      <c r="T120" s="25"/>
      <c r="U120" s="10">
        <f>SUM(J120:T120)</f>
        <v>259</v>
      </c>
      <c r="V120" s="26"/>
      <c r="W120" s="25"/>
      <c r="X120" s="26"/>
      <c r="Y120" s="25"/>
      <c r="Z120" s="26"/>
      <c r="AA120" s="25"/>
      <c r="AB120" s="26"/>
      <c r="AC120" s="25"/>
      <c r="AD120" s="26"/>
      <c r="AE120" s="25"/>
      <c r="AF120" s="10">
        <f>SUM(W120:AE120)</f>
        <v>0</v>
      </c>
      <c r="AG120" s="26"/>
      <c r="AH120" s="25">
        <v>98</v>
      </c>
      <c r="AI120" s="26"/>
      <c r="AJ120" s="25">
        <v>85</v>
      </c>
      <c r="AK120" s="26"/>
      <c r="AL120" s="25"/>
      <c r="AM120" s="26"/>
      <c r="AN120" s="25"/>
      <c r="AO120" s="26"/>
      <c r="AP120" s="25">
        <v>210</v>
      </c>
      <c r="AQ120" s="10">
        <f>SUM(AH120:AP120)</f>
        <v>393</v>
      </c>
      <c r="AR120" s="26"/>
      <c r="AS120" s="25"/>
      <c r="AT120" s="26"/>
      <c r="AU120" s="25"/>
      <c r="AV120" s="26"/>
      <c r="AW120" s="25"/>
      <c r="AX120" s="26"/>
      <c r="AY120" s="25"/>
      <c r="AZ120" s="26"/>
      <c r="BA120" s="25"/>
      <c r="BB120" s="26"/>
      <c r="BC120" s="25">
        <v>82</v>
      </c>
      <c r="BD120" s="10">
        <f>SUM(AS120:BC120)</f>
        <v>82</v>
      </c>
      <c r="BE120" s="26"/>
      <c r="BF120" s="25"/>
      <c r="BG120" s="26"/>
      <c r="BH120" s="25"/>
      <c r="BI120" s="26"/>
      <c r="BJ120" s="25"/>
      <c r="BK120" s="26"/>
      <c r="BL120" s="25"/>
      <c r="BM120" s="26"/>
      <c r="BN120" s="25">
        <v>74</v>
      </c>
      <c r="BO120" s="26"/>
      <c r="BP120" s="25"/>
      <c r="BQ120" s="10">
        <f>SUM(BF120:BP120)</f>
        <v>74</v>
      </c>
      <c r="BR120" s="26"/>
      <c r="BS120" s="25"/>
      <c r="BT120" s="26"/>
      <c r="BU120" s="25"/>
      <c r="BV120" s="26"/>
      <c r="BW120" s="25"/>
      <c r="BX120" s="26"/>
      <c r="BY120" s="25"/>
      <c r="BZ120" s="26"/>
      <c r="CA120" s="25">
        <v>191</v>
      </c>
      <c r="CB120" s="26"/>
      <c r="CC120" s="25"/>
      <c r="CD120" s="10">
        <f>SUM(BS120:CC120)</f>
        <v>191</v>
      </c>
      <c r="CE120" s="26"/>
      <c r="CF120" s="25"/>
      <c r="CG120" s="26"/>
      <c r="CH120" s="25"/>
      <c r="CI120" s="26"/>
      <c r="CJ120" s="25"/>
      <c r="CK120" s="26"/>
      <c r="CL120" s="25"/>
      <c r="CM120" s="26"/>
      <c r="CN120" s="25"/>
      <c r="CO120" s="26"/>
      <c r="CP120" s="25">
        <v>152</v>
      </c>
      <c r="CQ120" s="10">
        <f>SUM(CF120:CP120)</f>
        <v>152</v>
      </c>
      <c r="CR120" s="26"/>
      <c r="CS120" s="25"/>
      <c r="CT120" s="26"/>
      <c r="CU120" s="25"/>
      <c r="CV120" s="26"/>
      <c r="CW120" s="25"/>
      <c r="CX120" s="26"/>
      <c r="CY120" s="25">
        <v>114</v>
      </c>
      <c r="CZ120" s="10">
        <f>SUM(CS120:CY120)</f>
        <v>114</v>
      </c>
      <c r="DA120" s="26"/>
      <c r="DB120" s="25"/>
      <c r="DC120" s="10">
        <f>SUM(DB120:DB120)</f>
        <v>0</v>
      </c>
      <c r="DD120" s="1">
        <f>+$U$120+$AF$120+$AQ$120+$BD$120+$BQ$120+$CD$120+$CQ$120+$CZ$120+$DC$120</f>
        <v>1265</v>
      </c>
    </row>
    <row r="121" spans="1:108" ht="17.45" customHeight="1">
      <c r="A121" s="22"/>
      <c r="B121" s="22"/>
      <c r="C121" s="22"/>
      <c r="D121" s="22"/>
      <c r="E121" s="22"/>
      <c r="F121" s="22"/>
      <c r="G121" s="26" t="s">
        <v>59</v>
      </c>
      <c r="H121" s="26" t="s">
        <v>60</v>
      </c>
      <c r="I121" s="26"/>
      <c r="J121" s="25"/>
      <c r="K121" s="26"/>
      <c r="L121" s="25"/>
      <c r="M121" s="26"/>
      <c r="N121" s="25"/>
      <c r="O121" s="26"/>
      <c r="P121" s="25"/>
      <c r="Q121" s="26"/>
      <c r="R121" s="25">
        <v>17</v>
      </c>
      <c r="S121" s="26"/>
      <c r="T121" s="25"/>
      <c r="U121" s="10">
        <f>SUM(J121:T121)</f>
        <v>17</v>
      </c>
      <c r="V121" s="26"/>
      <c r="W121" s="25"/>
      <c r="X121" s="26"/>
      <c r="Y121" s="25"/>
      <c r="Z121" s="26"/>
      <c r="AA121" s="25"/>
      <c r="AB121" s="26"/>
      <c r="AC121" s="25"/>
      <c r="AD121" s="26"/>
      <c r="AE121" s="25"/>
      <c r="AF121" s="10">
        <f>SUM(W121:AE121)</f>
        <v>0</v>
      </c>
      <c r="AG121" s="26"/>
      <c r="AH121" s="25"/>
      <c r="AI121" s="26"/>
      <c r="AJ121" s="25"/>
      <c r="AK121" s="26"/>
      <c r="AL121" s="25"/>
      <c r="AM121" s="26"/>
      <c r="AN121" s="25"/>
      <c r="AO121" s="26"/>
      <c r="AP121" s="25">
        <v>6</v>
      </c>
      <c r="AQ121" s="10">
        <f>SUM(AH121:AP121)</f>
        <v>6</v>
      </c>
      <c r="AR121" s="26"/>
      <c r="AS121" s="25"/>
      <c r="AT121" s="26"/>
      <c r="AU121" s="25"/>
      <c r="AV121" s="26"/>
      <c r="AW121" s="25"/>
      <c r="AX121" s="26"/>
      <c r="AY121" s="25"/>
      <c r="AZ121" s="26"/>
      <c r="BA121" s="25"/>
      <c r="BB121" s="26"/>
      <c r="BC121" s="25"/>
      <c r="BD121" s="10">
        <f>SUM(AS121:BC121)</f>
        <v>0</v>
      </c>
      <c r="BE121" s="26"/>
      <c r="BF121" s="25"/>
      <c r="BG121" s="26"/>
      <c r="BH121" s="25"/>
      <c r="BI121" s="26"/>
      <c r="BJ121" s="25"/>
      <c r="BK121" s="26"/>
      <c r="BL121" s="25"/>
      <c r="BM121" s="26"/>
      <c r="BN121" s="25">
        <v>1</v>
      </c>
      <c r="BO121" s="26"/>
      <c r="BP121" s="25"/>
      <c r="BQ121" s="10">
        <f>SUM(BF121:BP121)</f>
        <v>1</v>
      </c>
      <c r="BR121" s="26"/>
      <c r="BS121" s="25"/>
      <c r="BT121" s="26"/>
      <c r="BU121" s="25"/>
      <c r="BV121" s="26"/>
      <c r="BW121" s="25"/>
      <c r="BX121" s="26"/>
      <c r="BY121" s="25"/>
      <c r="BZ121" s="26"/>
      <c r="CA121" s="25">
        <v>9</v>
      </c>
      <c r="CB121" s="26"/>
      <c r="CC121" s="25"/>
      <c r="CD121" s="10">
        <f>SUM(BS121:CC121)</f>
        <v>9</v>
      </c>
      <c r="CE121" s="26"/>
      <c r="CF121" s="25"/>
      <c r="CG121" s="26"/>
      <c r="CH121" s="25"/>
      <c r="CI121" s="26"/>
      <c r="CJ121" s="25"/>
      <c r="CK121" s="26"/>
      <c r="CL121" s="25"/>
      <c r="CM121" s="26"/>
      <c r="CN121" s="25"/>
      <c r="CO121" s="26"/>
      <c r="CP121" s="25">
        <v>7</v>
      </c>
      <c r="CQ121" s="10">
        <f>SUM(CF121:CP121)</f>
        <v>7</v>
      </c>
      <c r="CR121" s="26"/>
      <c r="CS121" s="25"/>
      <c r="CT121" s="26"/>
      <c r="CU121" s="25"/>
      <c r="CV121" s="26"/>
      <c r="CW121" s="25"/>
      <c r="CX121" s="26"/>
      <c r="CY121" s="25">
        <v>3</v>
      </c>
      <c r="CZ121" s="10">
        <f>SUM(CS121:CY121)</f>
        <v>3</v>
      </c>
      <c r="DA121" s="26"/>
      <c r="DB121" s="25"/>
      <c r="DC121" s="10">
        <f>SUM(DB121:DB121)</f>
        <v>0</v>
      </c>
      <c r="DD121" s="1">
        <f>+$U$121+$AF$121+$AQ$121+$BD$121+$BQ$121+$CD$121+$CQ$121+$CZ$121+$DC$121</f>
        <v>43</v>
      </c>
    </row>
    <row r="122" spans="1:108" ht="17.45" customHeight="1">
      <c r="A122" s="22"/>
      <c r="B122" s="22"/>
      <c r="C122" s="22"/>
      <c r="D122" s="22"/>
      <c r="E122" s="22"/>
      <c r="F122" s="22"/>
      <c r="G122" s="24" t="s">
        <v>61</v>
      </c>
      <c r="H122" s="24" t="s">
        <v>62</v>
      </c>
      <c r="I122" s="24"/>
      <c r="J122" s="23"/>
      <c r="K122" s="24"/>
      <c r="L122" s="23"/>
      <c r="M122" s="24"/>
      <c r="N122" s="23"/>
      <c r="O122" s="24"/>
      <c r="P122" s="23"/>
      <c r="Q122" s="24"/>
      <c r="R122" s="23">
        <v>10</v>
      </c>
      <c r="S122" s="24"/>
      <c r="T122" s="23"/>
      <c r="U122" s="16">
        <f>SUM(J122:T122)</f>
        <v>10</v>
      </c>
      <c r="V122" s="24"/>
      <c r="W122" s="23"/>
      <c r="X122" s="24"/>
      <c r="Y122" s="23"/>
      <c r="Z122" s="24"/>
      <c r="AA122" s="23"/>
      <c r="AB122" s="24"/>
      <c r="AC122" s="23"/>
      <c r="AD122" s="24"/>
      <c r="AE122" s="23"/>
      <c r="AF122" s="16">
        <f>SUM(W122:AE122)</f>
        <v>0</v>
      </c>
      <c r="AG122" s="24"/>
      <c r="AH122" s="23"/>
      <c r="AI122" s="24"/>
      <c r="AJ122" s="23">
        <v>5</v>
      </c>
      <c r="AK122" s="24"/>
      <c r="AL122" s="23"/>
      <c r="AM122" s="24"/>
      <c r="AN122" s="23"/>
      <c r="AO122" s="24"/>
      <c r="AP122" s="23">
        <v>3</v>
      </c>
      <c r="AQ122" s="16">
        <f>SUM(AH122:AP122)</f>
        <v>8</v>
      </c>
      <c r="AR122" s="24"/>
      <c r="AS122" s="23"/>
      <c r="AT122" s="24"/>
      <c r="AU122" s="23"/>
      <c r="AV122" s="24"/>
      <c r="AW122" s="23"/>
      <c r="AX122" s="24"/>
      <c r="AY122" s="23"/>
      <c r="AZ122" s="24"/>
      <c r="BA122" s="23"/>
      <c r="BB122" s="24"/>
      <c r="BC122" s="23">
        <v>5</v>
      </c>
      <c r="BD122" s="16">
        <f>SUM(AS122:BC122)</f>
        <v>5</v>
      </c>
      <c r="BE122" s="24"/>
      <c r="BF122" s="23"/>
      <c r="BG122" s="24"/>
      <c r="BH122" s="23"/>
      <c r="BI122" s="24"/>
      <c r="BJ122" s="23"/>
      <c r="BK122" s="24"/>
      <c r="BL122" s="23"/>
      <c r="BM122" s="24"/>
      <c r="BN122" s="23">
        <v>1</v>
      </c>
      <c r="BO122" s="24"/>
      <c r="BP122" s="23"/>
      <c r="BQ122" s="16">
        <f>SUM(BF122:BP122)</f>
        <v>1</v>
      </c>
      <c r="BR122" s="24"/>
      <c r="BS122" s="23"/>
      <c r="BT122" s="24"/>
      <c r="BU122" s="23"/>
      <c r="BV122" s="24"/>
      <c r="BW122" s="23"/>
      <c r="BX122" s="24"/>
      <c r="BY122" s="23"/>
      <c r="BZ122" s="24"/>
      <c r="CA122" s="23">
        <v>6</v>
      </c>
      <c r="CB122" s="24"/>
      <c r="CC122" s="23"/>
      <c r="CD122" s="16">
        <f>SUM(BS122:CC122)</f>
        <v>6</v>
      </c>
      <c r="CE122" s="24"/>
      <c r="CF122" s="23"/>
      <c r="CG122" s="24"/>
      <c r="CH122" s="23"/>
      <c r="CI122" s="24"/>
      <c r="CJ122" s="23"/>
      <c r="CK122" s="24"/>
      <c r="CL122" s="23"/>
      <c r="CM122" s="24"/>
      <c r="CN122" s="23"/>
      <c r="CO122" s="24"/>
      <c r="CP122" s="23">
        <v>4</v>
      </c>
      <c r="CQ122" s="16">
        <f>SUM(CF122:CP122)</f>
        <v>4</v>
      </c>
      <c r="CR122" s="24"/>
      <c r="CS122" s="23"/>
      <c r="CT122" s="24"/>
      <c r="CU122" s="23"/>
      <c r="CV122" s="24"/>
      <c r="CW122" s="23"/>
      <c r="CX122" s="24"/>
      <c r="CY122" s="23">
        <v>3</v>
      </c>
      <c r="CZ122" s="16">
        <f>SUM(CS122:CY122)</f>
        <v>3</v>
      </c>
      <c r="DA122" s="24"/>
      <c r="DB122" s="23"/>
      <c r="DC122" s="16">
        <f>SUM(DB122:DB122)</f>
        <v>0</v>
      </c>
      <c r="DD122" s="2">
        <f>+$U$122+$AF$122+$AQ$122+$BD$122+$BQ$122+$CD$122+$CQ$122+$CZ$122+$DC$122</f>
        <v>37</v>
      </c>
    </row>
    <row r="123" spans="1:108" ht="17.45" customHeight="1">
      <c r="A123" s="22"/>
      <c r="B123" s="34"/>
      <c r="C123" s="33" t="s">
        <v>63</v>
      </c>
      <c r="D123" s="32"/>
      <c r="E123" s="32"/>
      <c r="F123" s="32"/>
      <c r="G123" s="32"/>
      <c r="H123" s="31"/>
      <c r="I123" s="31"/>
      <c r="J123" s="30">
        <f>+$J$122+$J$121+$J$120+$J$119+$J$118+$J$117+$J$116+$J$115+$J$114+$J$113+$J$112</f>
        <v>360</v>
      </c>
      <c r="K123" s="31"/>
      <c r="L123" s="30">
        <f>+$L$122+$L$121+$L$120+$L$119+$L$118+$L$117+$L$116+$L$115+$L$114+$L$113+$L$112</f>
        <v>360</v>
      </c>
      <c r="M123" s="31"/>
      <c r="N123" s="30">
        <f>+$N$122+$N$121+$N$120+$N$119+$N$118+$N$117+$N$116+$N$115+$N$114+$N$113+$N$112</f>
        <v>360</v>
      </c>
      <c r="O123" s="31"/>
      <c r="P123" s="30">
        <f>+$P$122+$P$121+$P$120+$P$119+$P$118+$P$117+$P$116+$P$115+$P$114+$P$113+$P$112</f>
        <v>360</v>
      </c>
      <c r="Q123" s="31"/>
      <c r="R123" s="30">
        <f>+$R$122+$R$121+$R$120+$R$119+$R$118+$R$117+$R$116+$R$115+$R$114+$R$113+$R$112</f>
        <v>360</v>
      </c>
      <c r="S123" s="31"/>
      <c r="T123" s="30">
        <f>+$T$122+$T$121+$T$120+$T$119+$T$118+$T$117+$T$116+$T$115+$T$114+$T$113+$T$112</f>
        <v>0</v>
      </c>
      <c r="U123" s="10">
        <f>SUM(J123:T123)</f>
        <v>1800</v>
      </c>
      <c r="V123" s="31"/>
      <c r="W123" s="30">
        <f>+$W$122+$W$121+$W$120+$W$119+$W$118+$W$117+$W$116+$W$115+$W$114+$W$113+$W$112</f>
        <v>350</v>
      </c>
      <c r="X123" s="31"/>
      <c r="Y123" s="30">
        <f>+$Y$122+$Y$121+$Y$120+$Y$119+$Y$118+$Y$117+$Y$116+$Y$115+$Y$114+$Y$113+$Y$112</f>
        <v>350</v>
      </c>
      <c r="Z123" s="31"/>
      <c r="AA123" s="30">
        <f>+$AA$122+$AA$121+$AA$120+$AA$119+$AA$118+$AA$117+$AA$116+$AA$115+$AA$114+$AA$113+$AA$112</f>
        <v>350</v>
      </c>
      <c r="AB123" s="31"/>
      <c r="AC123" s="30">
        <f>+$AC$122+$AC$121+$AC$120+$AC$119+$AC$118+$AC$117+$AC$116+$AC$115+$AC$114+$AC$113+$AC$112</f>
        <v>350</v>
      </c>
      <c r="AD123" s="31"/>
      <c r="AE123" s="30">
        <f>+$AE$122+$AE$121+$AE$120+$AE$119+$AE$118+$AE$117+$AE$116+$AE$115+$AE$114+$AE$113+$AE$112</f>
        <v>500</v>
      </c>
      <c r="AF123" s="10">
        <f>SUM(W123:AE123)</f>
        <v>1900</v>
      </c>
      <c r="AG123" s="31"/>
      <c r="AH123" s="30">
        <f>+$AH$122+$AH$121+$AH$120+$AH$119+$AH$118+$AH$117+$AH$116+$AH$115+$AH$114+$AH$113+$AH$112</f>
        <v>400</v>
      </c>
      <c r="AI123" s="31"/>
      <c r="AJ123" s="30">
        <f>+$AJ$122+$AJ$121+$AJ$120+$AJ$119+$AJ$118+$AJ$117+$AJ$116+$AJ$115+$AJ$114+$AJ$113+$AJ$112</f>
        <v>400</v>
      </c>
      <c r="AK123" s="31"/>
      <c r="AL123" s="30">
        <f>+$AL$122+$AL$121+$AL$120+$AL$119+$AL$118+$AL$117+$AL$116+$AL$115+$AL$114+$AL$113+$AL$112</f>
        <v>400</v>
      </c>
      <c r="AM123" s="31"/>
      <c r="AN123" s="30">
        <f>+$AN$122+$AN$121+$AN$120+$AN$119+$AN$118+$AN$117+$AN$116+$AN$115+$AN$114+$AN$113+$AN$112</f>
        <v>400</v>
      </c>
      <c r="AO123" s="31"/>
      <c r="AP123" s="30">
        <f>+$AP$122+$AP$121+$AP$120+$AP$119+$AP$118+$AP$117+$AP$116+$AP$115+$AP$114+$AP$113+$AP$112</f>
        <v>350</v>
      </c>
      <c r="AQ123" s="10">
        <f>SUM(AH123:AP123)</f>
        <v>1950</v>
      </c>
      <c r="AR123" s="31"/>
      <c r="AS123" s="30">
        <f>+$AS$122+$AS$121+$AS$120+$AS$119+$AS$118+$AS$117+$AS$116+$AS$115+$AS$114+$AS$113+$AS$112</f>
        <v>340</v>
      </c>
      <c r="AT123" s="31"/>
      <c r="AU123" s="30">
        <f>+$AU$122+$AU$121+$AU$120+$AU$119+$AU$118+$AU$117+$AU$116+$AU$115+$AU$114+$AU$113+$AU$112</f>
        <v>340</v>
      </c>
      <c r="AV123" s="31"/>
      <c r="AW123" s="30">
        <f>+$AW$122+$AW$121+$AW$120+$AW$119+$AW$118+$AW$117+$AW$116+$AW$115+$AW$114+$AW$113+$AW$112</f>
        <v>340</v>
      </c>
      <c r="AX123" s="31"/>
      <c r="AY123" s="30">
        <f>+$AY$122+$AY$121+$AY$120+$AY$119+$AY$118+$AY$117+$AY$116+$AY$115+$AY$114+$AY$113+$AY$112</f>
        <v>340</v>
      </c>
      <c r="AZ123" s="31"/>
      <c r="BA123" s="30">
        <f>+$BA$122+$BA$121+$BA$120+$BA$119+$BA$118+$BA$117+$BA$116+$BA$115+$BA$114+$BA$113+$BA$112</f>
        <v>340</v>
      </c>
      <c r="BB123" s="31"/>
      <c r="BC123" s="30">
        <f>+$BC$122+$BC$121+$BC$120+$BC$119+$BC$118+$BC$117+$BC$116+$BC$115+$BC$114+$BC$113+$BC$112</f>
        <v>340</v>
      </c>
      <c r="BD123" s="10">
        <f>SUM(AS123:BC123)</f>
        <v>2040</v>
      </c>
      <c r="BE123" s="31"/>
      <c r="BF123" s="30">
        <f>+$BF$122+$BF$121+$BF$120+$BF$119+$BF$118+$BF$117+$BF$116+$BF$115+$BF$114+$BF$113+$BF$112</f>
        <v>340</v>
      </c>
      <c r="BG123" s="31"/>
      <c r="BH123" s="30">
        <f>+$BH$122+$BH$121+$BH$120+$BH$119+$BH$118+$BH$117+$BH$116+$BH$115+$BH$114+$BH$113+$BH$112</f>
        <v>340</v>
      </c>
      <c r="BI123" s="31"/>
      <c r="BJ123" s="30">
        <f>+$BJ$122+$BJ$121+$BJ$120+$BJ$119+$BJ$118+$BJ$117+$BJ$116+$BJ$115+$BJ$114+$BJ$113+$BJ$112</f>
        <v>340</v>
      </c>
      <c r="BK123" s="31"/>
      <c r="BL123" s="30">
        <f>+$BL$122+$BL$121+$BL$120+$BL$119+$BL$118+$BL$117+$BL$116+$BL$115+$BL$114+$BL$113+$BL$112</f>
        <v>340</v>
      </c>
      <c r="BM123" s="31"/>
      <c r="BN123" s="30">
        <f>+$BN$122+$BN$121+$BN$120+$BN$119+$BN$118+$BN$117+$BN$116+$BN$115+$BN$114+$BN$113+$BN$112</f>
        <v>340</v>
      </c>
      <c r="BO123" s="31"/>
      <c r="BP123" s="30">
        <f>+$BP$122+$BP$121+$BP$120+$BP$119+$BP$118+$BP$117+$BP$116+$BP$115+$BP$114+$BP$113+$BP$112</f>
        <v>0</v>
      </c>
      <c r="BQ123" s="10">
        <f>SUM(BF123:BP123)</f>
        <v>1700</v>
      </c>
      <c r="BR123" s="31"/>
      <c r="BS123" s="30">
        <f>+$BS$122+$BS$121+$BS$120+$BS$119+$BS$118+$BS$117+$BS$116+$BS$115+$BS$114+$BS$113+$BS$112</f>
        <v>374</v>
      </c>
      <c r="BT123" s="31"/>
      <c r="BU123" s="30">
        <f>+$BU$122+$BU$121+$BU$120+$BU$119+$BU$118+$BU$117+$BU$116+$BU$115+$BU$114+$BU$113+$BU$112</f>
        <v>374</v>
      </c>
      <c r="BV123" s="31"/>
      <c r="BW123" s="30">
        <f>+$BW$122+$BW$121+$BW$120+$BW$119+$BW$118+$BW$117+$BW$116+$BW$115+$BW$114+$BW$113+$BW$112</f>
        <v>374</v>
      </c>
      <c r="BX123" s="31"/>
      <c r="BY123" s="30">
        <f>+$BY$122+$BY$121+$BY$120+$BY$119+$BY$118+$BY$117+$BY$116+$BY$115+$BY$114+$BY$113+$BY$112</f>
        <v>374</v>
      </c>
      <c r="BZ123" s="31"/>
      <c r="CA123" s="30">
        <f>+$CA$122+$CA$121+$CA$120+$CA$119+$CA$118+$CA$117+$CA$116+$CA$115+$CA$114+$CA$113+$CA$112</f>
        <v>374</v>
      </c>
      <c r="CB123" s="31"/>
      <c r="CC123" s="30">
        <f>+$CC$122+$CC$121+$CC$120+$CC$119+$CC$118+$CC$117+$CC$116+$CC$115+$CC$114+$CC$113+$CC$112</f>
        <v>0</v>
      </c>
      <c r="CD123" s="10">
        <f>SUM(BS123:CC123)</f>
        <v>1870</v>
      </c>
      <c r="CE123" s="31"/>
      <c r="CF123" s="30">
        <f>+$CF$122+$CF$121+$CF$120+$CF$119+$CF$118+$CF$117+$CF$116+$CF$115+$CF$114+$CF$113+$CF$112</f>
        <v>340</v>
      </c>
      <c r="CG123" s="31"/>
      <c r="CH123" s="30">
        <f>+$CH$122+$CH$121+$CH$120+$CH$119+$CH$118+$CH$117+$CH$116+$CH$115+$CH$114+$CH$113+$CH$112</f>
        <v>340</v>
      </c>
      <c r="CI123" s="31"/>
      <c r="CJ123" s="30">
        <f>+$CJ$122+$CJ$121+$CJ$120+$CJ$119+$CJ$118+$CJ$117+$CJ$116+$CJ$115+$CJ$114+$CJ$113+$CJ$112</f>
        <v>340</v>
      </c>
      <c r="CK123" s="31"/>
      <c r="CL123" s="30">
        <f>+$CL$122+$CL$121+$CL$120+$CL$119+$CL$118+$CL$117+$CL$116+$CL$115+$CL$114+$CL$113+$CL$112</f>
        <v>340</v>
      </c>
      <c r="CM123" s="31"/>
      <c r="CN123" s="30">
        <f>+$CN$122+$CN$121+$CN$120+$CN$119+$CN$118+$CN$117+$CN$116+$CN$115+$CN$114+$CN$113+$CN$112</f>
        <v>340</v>
      </c>
      <c r="CO123" s="31"/>
      <c r="CP123" s="30">
        <f>+$CP$122+$CP$121+$CP$120+$CP$119+$CP$118+$CP$117+$CP$116+$CP$115+$CP$114+$CP$113+$CP$112</f>
        <v>340</v>
      </c>
      <c r="CQ123" s="10">
        <f>SUM(CF123:CP123)</f>
        <v>2040</v>
      </c>
      <c r="CR123" s="31"/>
      <c r="CS123" s="30">
        <f>+$CS$122+$CS$121+$CS$120+$CS$119+$CS$118+$CS$117+$CS$116+$CS$115+$CS$114+$CS$113+$CS$112</f>
        <v>340</v>
      </c>
      <c r="CT123" s="31"/>
      <c r="CU123" s="30">
        <f>+$CU$122+$CU$121+$CU$120+$CU$119+$CU$118+$CU$117+$CU$116+$CU$115+$CU$114+$CU$113+$CU$112</f>
        <v>340</v>
      </c>
      <c r="CV123" s="31"/>
      <c r="CW123" s="30">
        <f>+$CW$122+$CW$121+$CW$120+$CW$119+$CW$118+$CW$117+$CW$116+$CW$115+$CW$114+$CW$113+$CW$112</f>
        <v>340</v>
      </c>
      <c r="CX123" s="31"/>
      <c r="CY123" s="30">
        <f>+$CY$122+$CY$121+$CY$120+$CY$119+$CY$118+$CY$117+$CY$116+$CY$115+$CY$114+$CY$113+$CY$112</f>
        <v>340</v>
      </c>
      <c r="CZ123" s="10">
        <f>SUM(CS123:CY123)</f>
        <v>1360</v>
      </c>
      <c r="DA123" s="31"/>
      <c r="DB123" s="30">
        <f>+$DB$122+$DB$121+$DB$120+$DB$119+$DB$118+$DB$117+$DB$116+$DB$115+$DB$114+$DB$113+$DB$112</f>
        <v>255</v>
      </c>
      <c r="DC123" s="10">
        <f>SUM(DB123:DB123)</f>
        <v>255</v>
      </c>
      <c r="DD123" s="3">
        <f>+$U$123+$AF$123+$AQ$123+$BD$123+$BQ$123+$CD$123+$CQ$123+$CZ$123+$DC$123</f>
        <v>14915</v>
      </c>
    </row>
    <row r="124" spans="1:108" ht="17.45" customHeight="1">
      <c r="A124" s="22"/>
      <c r="B124" s="24" t="s">
        <v>64</v>
      </c>
      <c r="C124" s="22" t="s">
        <v>65</v>
      </c>
      <c r="D124" s="22"/>
      <c r="E124" s="22"/>
      <c r="F124" s="22"/>
      <c r="G124" s="29" t="s">
        <v>66</v>
      </c>
      <c r="H124" s="29" t="s">
        <v>67</v>
      </c>
      <c r="I124" s="29"/>
      <c r="J124" s="28">
        <v>4</v>
      </c>
      <c r="K124" s="29"/>
      <c r="L124" s="28"/>
      <c r="M124" s="29"/>
      <c r="N124" s="28"/>
      <c r="O124" s="29"/>
      <c r="P124" s="28"/>
      <c r="Q124" s="29"/>
      <c r="R124" s="28"/>
      <c r="S124" s="29"/>
      <c r="T124" s="28"/>
      <c r="U124" s="27">
        <f>SUM(J124:T124)</f>
        <v>4</v>
      </c>
      <c r="V124" s="29"/>
      <c r="W124" s="28">
        <v>8</v>
      </c>
      <c r="X124" s="29"/>
      <c r="Y124" s="28"/>
      <c r="Z124" s="29"/>
      <c r="AA124" s="28"/>
      <c r="AB124" s="29"/>
      <c r="AC124" s="28"/>
      <c r="AD124" s="29"/>
      <c r="AE124" s="28"/>
      <c r="AF124" s="27">
        <f>SUM(W124:AE124)</f>
        <v>8</v>
      </c>
      <c r="AG124" s="29"/>
      <c r="AH124" s="28">
        <v>5</v>
      </c>
      <c r="AI124" s="29"/>
      <c r="AJ124" s="28"/>
      <c r="AK124" s="29"/>
      <c r="AL124" s="28"/>
      <c r="AM124" s="29"/>
      <c r="AN124" s="28"/>
      <c r="AO124" s="29"/>
      <c r="AP124" s="28"/>
      <c r="AQ124" s="27">
        <f>SUM(AH124:AP124)</f>
        <v>5</v>
      </c>
      <c r="AR124" s="29"/>
      <c r="AS124" s="28">
        <v>3</v>
      </c>
      <c r="AT124" s="29"/>
      <c r="AU124" s="28"/>
      <c r="AV124" s="29"/>
      <c r="AW124" s="28"/>
      <c r="AX124" s="29"/>
      <c r="AY124" s="28"/>
      <c r="AZ124" s="29"/>
      <c r="BA124" s="28"/>
      <c r="BB124" s="29"/>
      <c r="BC124" s="28"/>
      <c r="BD124" s="27">
        <f>SUM(AS124:BC124)</f>
        <v>3</v>
      </c>
      <c r="BE124" s="29"/>
      <c r="BF124" s="28">
        <v>1</v>
      </c>
      <c r="BG124" s="29"/>
      <c r="BH124" s="28"/>
      <c r="BI124" s="29"/>
      <c r="BJ124" s="28"/>
      <c r="BK124" s="29"/>
      <c r="BL124" s="28"/>
      <c r="BM124" s="29"/>
      <c r="BN124" s="28"/>
      <c r="BO124" s="29"/>
      <c r="BP124" s="28"/>
      <c r="BQ124" s="27">
        <f>SUM(BF124:BP124)</f>
        <v>1</v>
      </c>
      <c r="BR124" s="29"/>
      <c r="BS124" s="28">
        <v>1</v>
      </c>
      <c r="BT124" s="29"/>
      <c r="BU124" s="28"/>
      <c r="BV124" s="29"/>
      <c r="BW124" s="28"/>
      <c r="BX124" s="29"/>
      <c r="BY124" s="28"/>
      <c r="BZ124" s="29"/>
      <c r="CA124" s="28"/>
      <c r="CB124" s="29"/>
      <c r="CC124" s="28"/>
      <c r="CD124" s="27">
        <f>SUM(BS124:CC124)</f>
        <v>1</v>
      </c>
      <c r="CE124" s="29"/>
      <c r="CF124" s="28">
        <v>19</v>
      </c>
      <c r="CG124" s="29"/>
      <c r="CH124" s="28"/>
      <c r="CI124" s="29"/>
      <c r="CJ124" s="28"/>
      <c r="CK124" s="29"/>
      <c r="CL124" s="28"/>
      <c r="CM124" s="29"/>
      <c r="CN124" s="28"/>
      <c r="CO124" s="29"/>
      <c r="CP124" s="28"/>
      <c r="CQ124" s="27">
        <f>SUM(CF124:CP124)</f>
        <v>19</v>
      </c>
      <c r="CR124" s="29"/>
      <c r="CS124" s="28">
        <v>20</v>
      </c>
      <c r="CT124" s="29"/>
      <c r="CU124" s="28"/>
      <c r="CV124" s="29"/>
      <c r="CW124" s="28"/>
      <c r="CX124" s="29"/>
      <c r="CY124" s="28"/>
      <c r="CZ124" s="27">
        <f>SUM(CS124:CY124)</f>
        <v>20</v>
      </c>
      <c r="DA124" s="29"/>
      <c r="DB124" s="28"/>
      <c r="DC124" s="27">
        <f>SUM(DB124:DB124)</f>
        <v>0</v>
      </c>
      <c r="DD124" s="4">
        <f>+$U$124+$AF$124+$AQ$124+$BD$124+$BQ$124+$CD$124+$CQ$124+$CZ$124+$DC$124</f>
        <v>61</v>
      </c>
    </row>
    <row r="125" spans="1:108" ht="17.45" customHeight="1">
      <c r="A125" s="22"/>
      <c r="B125" s="22"/>
      <c r="C125" s="22"/>
      <c r="D125" s="22"/>
      <c r="E125" s="22"/>
      <c r="F125" s="22"/>
      <c r="G125" s="24" t="s">
        <v>68</v>
      </c>
      <c r="H125" s="24" t="s">
        <v>69</v>
      </c>
      <c r="I125" s="24"/>
      <c r="J125" s="23">
        <v>415</v>
      </c>
      <c r="K125" s="24"/>
      <c r="L125" s="23">
        <v>359</v>
      </c>
      <c r="M125" s="24"/>
      <c r="N125" s="23">
        <v>417</v>
      </c>
      <c r="O125" s="24"/>
      <c r="P125" s="23">
        <v>359</v>
      </c>
      <c r="Q125" s="24"/>
      <c r="R125" s="23">
        <v>354</v>
      </c>
      <c r="S125" s="24"/>
      <c r="T125" s="23"/>
      <c r="U125" s="16">
        <f>SUM(J125:T125)</f>
        <v>1904</v>
      </c>
      <c r="V125" s="24"/>
      <c r="W125" s="23">
        <v>452</v>
      </c>
      <c r="X125" s="24"/>
      <c r="Y125" s="23">
        <v>450</v>
      </c>
      <c r="Z125" s="24"/>
      <c r="AA125" s="23">
        <v>449</v>
      </c>
      <c r="AB125" s="24"/>
      <c r="AC125" s="23">
        <v>380</v>
      </c>
      <c r="AD125" s="24"/>
      <c r="AE125" s="23">
        <v>560</v>
      </c>
      <c r="AF125" s="16">
        <f>SUM(W125:AE125)</f>
        <v>2291</v>
      </c>
      <c r="AG125" s="24"/>
      <c r="AH125" s="23">
        <v>709</v>
      </c>
      <c r="AI125" s="24"/>
      <c r="AJ125" s="23">
        <v>714</v>
      </c>
      <c r="AK125" s="24"/>
      <c r="AL125" s="23">
        <v>680</v>
      </c>
      <c r="AM125" s="24"/>
      <c r="AN125" s="23">
        <v>544</v>
      </c>
      <c r="AO125" s="24"/>
      <c r="AP125" s="23">
        <v>680</v>
      </c>
      <c r="AQ125" s="16">
        <f>SUM(AH125:AP125)</f>
        <v>3327</v>
      </c>
      <c r="AR125" s="24"/>
      <c r="AS125" s="23">
        <v>489</v>
      </c>
      <c r="AT125" s="24"/>
      <c r="AU125" s="23">
        <v>675</v>
      </c>
      <c r="AV125" s="24"/>
      <c r="AW125" s="23">
        <v>683</v>
      </c>
      <c r="AX125" s="24"/>
      <c r="AY125" s="23">
        <v>500</v>
      </c>
      <c r="AZ125" s="24"/>
      <c r="BA125" s="23">
        <v>400</v>
      </c>
      <c r="BB125" s="24"/>
      <c r="BC125" s="23">
        <v>280</v>
      </c>
      <c r="BD125" s="16">
        <f>SUM(AS125:BC125)</f>
        <v>3027</v>
      </c>
      <c r="BE125" s="24"/>
      <c r="BF125" s="23">
        <v>339</v>
      </c>
      <c r="BG125" s="24"/>
      <c r="BH125" s="23">
        <v>340</v>
      </c>
      <c r="BI125" s="24"/>
      <c r="BJ125" s="23">
        <v>340</v>
      </c>
      <c r="BK125" s="24"/>
      <c r="BL125" s="23">
        <v>340</v>
      </c>
      <c r="BM125" s="24"/>
      <c r="BN125" s="23">
        <v>327</v>
      </c>
      <c r="BO125" s="24"/>
      <c r="BP125" s="23">
        <v>604</v>
      </c>
      <c r="BQ125" s="16">
        <f>SUM(BF125:BP125)</f>
        <v>2290</v>
      </c>
      <c r="BR125" s="24"/>
      <c r="BS125" s="23">
        <v>713</v>
      </c>
      <c r="BT125" s="24"/>
      <c r="BU125" s="23">
        <v>684</v>
      </c>
      <c r="BV125" s="24"/>
      <c r="BW125" s="23">
        <v>544</v>
      </c>
      <c r="BX125" s="24"/>
      <c r="BY125" s="23">
        <v>544</v>
      </c>
      <c r="BZ125" s="24"/>
      <c r="CA125" s="23">
        <v>544</v>
      </c>
      <c r="CB125" s="24"/>
      <c r="CC125" s="23">
        <v>214</v>
      </c>
      <c r="CD125" s="16">
        <f>SUM(BS125:CC125)</f>
        <v>3243</v>
      </c>
      <c r="CE125" s="24"/>
      <c r="CF125" s="23">
        <v>564</v>
      </c>
      <c r="CG125" s="24"/>
      <c r="CH125" s="23">
        <v>583</v>
      </c>
      <c r="CI125" s="24"/>
      <c r="CJ125" s="23">
        <v>583</v>
      </c>
      <c r="CK125" s="24"/>
      <c r="CL125" s="23">
        <v>583</v>
      </c>
      <c r="CM125" s="24"/>
      <c r="CN125" s="23">
        <v>583</v>
      </c>
      <c r="CO125" s="24"/>
      <c r="CP125" s="23">
        <v>583</v>
      </c>
      <c r="CQ125" s="16">
        <f>SUM(CF125:CP125)</f>
        <v>3479</v>
      </c>
      <c r="CR125" s="24"/>
      <c r="CS125" s="23">
        <v>573</v>
      </c>
      <c r="CT125" s="24"/>
      <c r="CU125" s="23">
        <v>593</v>
      </c>
      <c r="CV125" s="24"/>
      <c r="CW125" s="23">
        <v>593</v>
      </c>
      <c r="CX125" s="24"/>
      <c r="CY125" s="23">
        <v>592</v>
      </c>
      <c r="CZ125" s="16">
        <f>SUM(CS125:CY125)</f>
        <v>2351</v>
      </c>
      <c r="DA125" s="24"/>
      <c r="DB125" s="23">
        <v>333</v>
      </c>
      <c r="DC125" s="16">
        <f>SUM(DB125:DB125)</f>
        <v>333</v>
      </c>
      <c r="DD125" s="2">
        <f>+$U$125+$AF$125+$AQ$125+$BD$125+$BQ$125+$CD$125+$CQ$125+$CZ$125+$DC$125</f>
        <v>22245</v>
      </c>
    </row>
    <row r="126" spans="1:108" ht="17.45" customHeight="1">
      <c r="A126" s="22"/>
      <c r="B126" s="34"/>
      <c r="C126" s="33" t="s">
        <v>70</v>
      </c>
      <c r="D126" s="32"/>
      <c r="E126" s="32"/>
      <c r="F126" s="32"/>
      <c r="G126" s="32"/>
      <c r="H126" s="31"/>
      <c r="I126" s="31"/>
      <c r="J126" s="30">
        <f>+$J$125+$J$124</f>
        <v>419</v>
      </c>
      <c r="K126" s="31"/>
      <c r="L126" s="30">
        <f>+$L$125+$L$124</f>
        <v>359</v>
      </c>
      <c r="M126" s="31"/>
      <c r="N126" s="30">
        <f>+$N$125+$N$124</f>
        <v>417</v>
      </c>
      <c r="O126" s="31"/>
      <c r="P126" s="30">
        <f>+$P$125+$P$124</f>
        <v>359</v>
      </c>
      <c r="Q126" s="31"/>
      <c r="R126" s="30">
        <f>+$R$125+$R$124</f>
        <v>354</v>
      </c>
      <c r="S126" s="31"/>
      <c r="T126" s="30">
        <f>+$T$125+$T$124</f>
        <v>0</v>
      </c>
      <c r="U126" s="10">
        <f>SUM(J126:T126)</f>
        <v>1908</v>
      </c>
      <c r="V126" s="31"/>
      <c r="W126" s="30">
        <f>+$W$125+$W$124</f>
        <v>460</v>
      </c>
      <c r="X126" s="31"/>
      <c r="Y126" s="30">
        <f>+$Y$125+$Y$124</f>
        <v>450</v>
      </c>
      <c r="Z126" s="31"/>
      <c r="AA126" s="30">
        <f>+$AA$125+$AA$124</f>
        <v>449</v>
      </c>
      <c r="AB126" s="31"/>
      <c r="AC126" s="30">
        <f>+$AC$125+$AC$124</f>
        <v>380</v>
      </c>
      <c r="AD126" s="31"/>
      <c r="AE126" s="30">
        <f>+$AE$125+$AE$124</f>
        <v>560</v>
      </c>
      <c r="AF126" s="10">
        <f>SUM(W126:AE126)</f>
        <v>2299</v>
      </c>
      <c r="AG126" s="31"/>
      <c r="AH126" s="30">
        <f>+$AH$125+$AH$124</f>
        <v>714</v>
      </c>
      <c r="AI126" s="31"/>
      <c r="AJ126" s="30">
        <f>+$AJ$125+$AJ$124</f>
        <v>714</v>
      </c>
      <c r="AK126" s="31"/>
      <c r="AL126" s="30">
        <f>+$AL$125+$AL$124</f>
        <v>680</v>
      </c>
      <c r="AM126" s="31"/>
      <c r="AN126" s="30">
        <f>+$AN$125+$AN$124</f>
        <v>544</v>
      </c>
      <c r="AO126" s="31"/>
      <c r="AP126" s="30">
        <f>+$AP$125+$AP$124</f>
        <v>680</v>
      </c>
      <c r="AQ126" s="10">
        <f>SUM(AH126:AP126)</f>
        <v>3332</v>
      </c>
      <c r="AR126" s="31"/>
      <c r="AS126" s="30">
        <f>+$AS$125+$AS$124</f>
        <v>492</v>
      </c>
      <c r="AT126" s="31"/>
      <c r="AU126" s="30">
        <f>+$AU$125+$AU$124</f>
        <v>675</v>
      </c>
      <c r="AV126" s="31"/>
      <c r="AW126" s="30">
        <f>+$AW$125+$AW$124</f>
        <v>683</v>
      </c>
      <c r="AX126" s="31"/>
      <c r="AY126" s="30">
        <f>+$AY$125+$AY$124</f>
        <v>500</v>
      </c>
      <c r="AZ126" s="31"/>
      <c r="BA126" s="30">
        <f>+$BA$125+$BA$124</f>
        <v>400</v>
      </c>
      <c r="BB126" s="31"/>
      <c r="BC126" s="30">
        <f>+$BC$125+$BC$124</f>
        <v>280</v>
      </c>
      <c r="BD126" s="10">
        <f>SUM(AS126:BC126)</f>
        <v>3030</v>
      </c>
      <c r="BE126" s="31"/>
      <c r="BF126" s="30">
        <f>+$BF$125+$BF$124</f>
        <v>340</v>
      </c>
      <c r="BG126" s="31"/>
      <c r="BH126" s="30">
        <f>+$BH$125+$BH$124</f>
        <v>340</v>
      </c>
      <c r="BI126" s="31"/>
      <c r="BJ126" s="30">
        <f>+$BJ$125+$BJ$124</f>
        <v>340</v>
      </c>
      <c r="BK126" s="31"/>
      <c r="BL126" s="30">
        <f>+$BL$125+$BL$124</f>
        <v>340</v>
      </c>
      <c r="BM126" s="31"/>
      <c r="BN126" s="30">
        <f>+$BN$125+$BN$124</f>
        <v>327</v>
      </c>
      <c r="BO126" s="31"/>
      <c r="BP126" s="30">
        <f>+$BP$125+$BP$124</f>
        <v>604</v>
      </c>
      <c r="BQ126" s="10">
        <f>SUM(BF126:BP126)</f>
        <v>2291</v>
      </c>
      <c r="BR126" s="31"/>
      <c r="BS126" s="30">
        <f>+$BS$125+$BS$124</f>
        <v>714</v>
      </c>
      <c r="BT126" s="31"/>
      <c r="BU126" s="30">
        <f>+$BU$125+$BU$124</f>
        <v>684</v>
      </c>
      <c r="BV126" s="31"/>
      <c r="BW126" s="30">
        <f>+$BW$125+$BW$124</f>
        <v>544</v>
      </c>
      <c r="BX126" s="31"/>
      <c r="BY126" s="30">
        <f>+$BY$125+$BY$124</f>
        <v>544</v>
      </c>
      <c r="BZ126" s="31"/>
      <c r="CA126" s="30">
        <f>+$CA$125+$CA$124</f>
        <v>544</v>
      </c>
      <c r="CB126" s="31"/>
      <c r="CC126" s="30">
        <f>+$CC$125+$CC$124</f>
        <v>214</v>
      </c>
      <c r="CD126" s="10">
        <f>SUM(BS126:CC126)</f>
        <v>3244</v>
      </c>
      <c r="CE126" s="31"/>
      <c r="CF126" s="30">
        <f>+$CF$125+$CF$124</f>
        <v>583</v>
      </c>
      <c r="CG126" s="31"/>
      <c r="CH126" s="30">
        <f>+$CH$125+$CH$124</f>
        <v>583</v>
      </c>
      <c r="CI126" s="31"/>
      <c r="CJ126" s="30">
        <f>+$CJ$125+$CJ$124</f>
        <v>583</v>
      </c>
      <c r="CK126" s="31"/>
      <c r="CL126" s="30">
        <f>+$CL$125+$CL$124</f>
        <v>583</v>
      </c>
      <c r="CM126" s="31"/>
      <c r="CN126" s="30">
        <f>+$CN$125+$CN$124</f>
        <v>583</v>
      </c>
      <c r="CO126" s="31"/>
      <c r="CP126" s="30">
        <f>+$CP$125+$CP$124</f>
        <v>583</v>
      </c>
      <c r="CQ126" s="10">
        <f>SUM(CF126:CP126)</f>
        <v>3498</v>
      </c>
      <c r="CR126" s="31"/>
      <c r="CS126" s="30">
        <f>+$CS$125+$CS$124</f>
        <v>593</v>
      </c>
      <c r="CT126" s="31"/>
      <c r="CU126" s="30">
        <f>+$CU$125+$CU$124</f>
        <v>593</v>
      </c>
      <c r="CV126" s="31"/>
      <c r="CW126" s="30">
        <f>+$CW$125+$CW$124</f>
        <v>593</v>
      </c>
      <c r="CX126" s="31"/>
      <c r="CY126" s="30">
        <f>+$CY$125+$CY$124</f>
        <v>592</v>
      </c>
      <c r="CZ126" s="10">
        <f>SUM(CS126:CY126)</f>
        <v>2371</v>
      </c>
      <c r="DA126" s="31"/>
      <c r="DB126" s="30">
        <f>+$DB$125+$DB$124</f>
        <v>333</v>
      </c>
      <c r="DC126" s="10">
        <f>SUM(DB126:DB126)</f>
        <v>333</v>
      </c>
      <c r="DD126" s="3">
        <f>+$U$126+$AF$126+$AQ$126+$BD$126+$BQ$126+$CD$126+$CQ$126+$CZ$126+$DC$126</f>
        <v>22306</v>
      </c>
    </row>
    <row r="127" spans="1:108" ht="17.45" customHeight="1">
      <c r="A127" s="22"/>
      <c r="B127" s="24" t="s">
        <v>71</v>
      </c>
      <c r="C127" s="22" t="s">
        <v>72</v>
      </c>
      <c r="D127" s="22"/>
      <c r="E127" s="22"/>
      <c r="F127" s="22"/>
      <c r="G127" s="22" t="s">
        <v>73</v>
      </c>
      <c r="H127" s="22" t="s">
        <v>74</v>
      </c>
      <c r="I127" s="22"/>
      <c r="J127" s="36">
        <v>16</v>
      </c>
      <c r="K127" s="22"/>
      <c r="L127" s="36">
        <v>16</v>
      </c>
      <c r="M127" s="22"/>
      <c r="N127" s="36">
        <v>16</v>
      </c>
      <c r="O127" s="22"/>
      <c r="P127" s="36">
        <v>16</v>
      </c>
      <c r="Q127" s="22"/>
      <c r="R127" s="36">
        <v>16</v>
      </c>
      <c r="S127" s="22"/>
      <c r="T127" s="36"/>
      <c r="U127" s="35">
        <f>SUM(J127:T127)</f>
        <v>80</v>
      </c>
      <c r="V127" s="22"/>
      <c r="W127" s="36">
        <v>14</v>
      </c>
      <c r="X127" s="22"/>
      <c r="Y127" s="36">
        <v>14</v>
      </c>
      <c r="Z127" s="22"/>
      <c r="AA127" s="36">
        <v>14</v>
      </c>
      <c r="AB127" s="22"/>
      <c r="AC127" s="36">
        <v>14</v>
      </c>
      <c r="AD127" s="22"/>
      <c r="AE127" s="36">
        <v>14</v>
      </c>
      <c r="AF127" s="35">
        <f>SUM(W127:AE127)</f>
        <v>70</v>
      </c>
      <c r="AG127" s="22"/>
      <c r="AH127" s="36">
        <v>18</v>
      </c>
      <c r="AI127" s="22"/>
      <c r="AJ127" s="36">
        <v>18</v>
      </c>
      <c r="AK127" s="22"/>
      <c r="AL127" s="36">
        <v>18</v>
      </c>
      <c r="AM127" s="22"/>
      <c r="AN127" s="36">
        <v>18</v>
      </c>
      <c r="AO127" s="22"/>
      <c r="AP127" s="36">
        <v>18</v>
      </c>
      <c r="AQ127" s="35">
        <f>SUM(AH127:AP127)</f>
        <v>90</v>
      </c>
      <c r="AR127" s="22"/>
      <c r="AS127" s="36">
        <v>17</v>
      </c>
      <c r="AT127" s="22"/>
      <c r="AU127" s="36">
        <v>16</v>
      </c>
      <c r="AV127" s="22"/>
      <c r="AW127" s="36">
        <v>16</v>
      </c>
      <c r="AX127" s="22"/>
      <c r="AY127" s="36">
        <v>16</v>
      </c>
      <c r="AZ127" s="22"/>
      <c r="BA127" s="36">
        <v>16</v>
      </c>
      <c r="BB127" s="22"/>
      <c r="BC127" s="36">
        <v>16</v>
      </c>
      <c r="BD127" s="35">
        <f>SUM(AS127:BC127)</f>
        <v>97</v>
      </c>
      <c r="BE127" s="22"/>
      <c r="BF127" s="36">
        <v>4</v>
      </c>
      <c r="BG127" s="22"/>
      <c r="BH127" s="36">
        <v>3</v>
      </c>
      <c r="BI127" s="22"/>
      <c r="BJ127" s="36">
        <v>3</v>
      </c>
      <c r="BK127" s="22"/>
      <c r="BL127" s="36">
        <v>3</v>
      </c>
      <c r="BM127" s="22"/>
      <c r="BN127" s="36">
        <v>3</v>
      </c>
      <c r="BO127" s="22"/>
      <c r="BP127" s="36"/>
      <c r="BQ127" s="35">
        <f>SUM(BF127:BP127)</f>
        <v>16</v>
      </c>
      <c r="BR127" s="22"/>
      <c r="BS127" s="36">
        <v>16</v>
      </c>
      <c r="BT127" s="22"/>
      <c r="BU127" s="36">
        <v>16</v>
      </c>
      <c r="BV127" s="22"/>
      <c r="BW127" s="36">
        <v>16</v>
      </c>
      <c r="BX127" s="22"/>
      <c r="BY127" s="36">
        <v>16</v>
      </c>
      <c r="BZ127" s="22"/>
      <c r="CA127" s="36">
        <v>15</v>
      </c>
      <c r="CB127" s="22"/>
      <c r="CC127" s="36">
        <v>15</v>
      </c>
      <c r="CD127" s="35">
        <f>SUM(BS127:CC127)</f>
        <v>94</v>
      </c>
      <c r="CE127" s="22"/>
      <c r="CF127" s="36">
        <v>11</v>
      </c>
      <c r="CG127" s="22"/>
      <c r="CH127" s="36">
        <v>10</v>
      </c>
      <c r="CI127" s="22"/>
      <c r="CJ127" s="36">
        <v>10</v>
      </c>
      <c r="CK127" s="22"/>
      <c r="CL127" s="36">
        <v>10</v>
      </c>
      <c r="CM127" s="22"/>
      <c r="CN127" s="36">
        <v>10</v>
      </c>
      <c r="CO127" s="22"/>
      <c r="CP127" s="36">
        <v>10</v>
      </c>
      <c r="CQ127" s="35">
        <f>SUM(CF127:CP127)</f>
        <v>61</v>
      </c>
      <c r="CR127" s="22"/>
      <c r="CS127" s="36">
        <v>12</v>
      </c>
      <c r="CT127" s="22"/>
      <c r="CU127" s="36">
        <v>11</v>
      </c>
      <c r="CV127" s="22"/>
      <c r="CW127" s="36">
        <v>11</v>
      </c>
      <c r="CX127" s="22"/>
      <c r="CY127" s="36">
        <v>11</v>
      </c>
      <c r="CZ127" s="35">
        <f>SUM(CS127:CY127)</f>
        <v>45</v>
      </c>
      <c r="DA127" s="22"/>
      <c r="DB127" s="36">
        <v>6</v>
      </c>
      <c r="DC127" s="35">
        <f>SUM(DB127:DB127)</f>
        <v>6</v>
      </c>
      <c r="DD127" s="5">
        <f>+$U$127+$AF$127+$AQ$127+$BD$127+$BQ$127+$CD$127+$CQ$127+$CZ$127+$DC$127</f>
        <v>559</v>
      </c>
    </row>
    <row r="128" spans="1:108" ht="17.45" customHeight="1">
      <c r="A128" s="22"/>
      <c r="B128" s="34"/>
      <c r="C128" s="33" t="s">
        <v>75</v>
      </c>
      <c r="D128" s="32"/>
      <c r="E128" s="32"/>
      <c r="F128" s="32"/>
      <c r="G128" s="32"/>
      <c r="H128" s="31"/>
      <c r="I128" s="31"/>
      <c r="J128" s="30">
        <f>+$J$127</f>
        <v>16</v>
      </c>
      <c r="K128" s="31"/>
      <c r="L128" s="30">
        <f>+$L$127</f>
        <v>16</v>
      </c>
      <c r="M128" s="31"/>
      <c r="N128" s="30">
        <f>+$N$127</f>
        <v>16</v>
      </c>
      <c r="O128" s="31"/>
      <c r="P128" s="30">
        <f>+$P$127</f>
        <v>16</v>
      </c>
      <c r="Q128" s="31"/>
      <c r="R128" s="30">
        <f>+$R$127</f>
        <v>16</v>
      </c>
      <c r="S128" s="31"/>
      <c r="T128" s="30">
        <f>+$T$127</f>
        <v>0</v>
      </c>
      <c r="U128" s="10">
        <f>SUM(J128:T128)</f>
        <v>80</v>
      </c>
      <c r="V128" s="31"/>
      <c r="W128" s="30">
        <f>+$W$127</f>
        <v>14</v>
      </c>
      <c r="X128" s="31"/>
      <c r="Y128" s="30">
        <f>+$Y$127</f>
        <v>14</v>
      </c>
      <c r="Z128" s="31"/>
      <c r="AA128" s="30">
        <f>+$AA$127</f>
        <v>14</v>
      </c>
      <c r="AB128" s="31"/>
      <c r="AC128" s="30">
        <f>+$AC$127</f>
        <v>14</v>
      </c>
      <c r="AD128" s="31"/>
      <c r="AE128" s="30">
        <f>+$AE$127</f>
        <v>14</v>
      </c>
      <c r="AF128" s="10">
        <f>SUM(W128:AE128)</f>
        <v>70</v>
      </c>
      <c r="AG128" s="31"/>
      <c r="AH128" s="30">
        <f>+$AH$127</f>
        <v>18</v>
      </c>
      <c r="AI128" s="31"/>
      <c r="AJ128" s="30">
        <f>+$AJ$127</f>
        <v>18</v>
      </c>
      <c r="AK128" s="31"/>
      <c r="AL128" s="30">
        <f>+$AL$127</f>
        <v>18</v>
      </c>
      <c r="AM128" s="31"/>
      <c r="AN128" s="30">
        <f>+$AN$127</f>
        <v>18</v>
      </c>
      <c r="AO128" s="31"/>
      <c r="AP128" s="30">
        <f>+$AP$127</f>
        <v>18</v>
      </c>
      <c r="AQ128" s="10">
        <f>SUM(AH128:AP128)</f>
        <v>90</v>
      </c>
      <c r="AR128" s="31"/>
      <c r="AS128" s="30">
        <f>+$AS$127</f>
        <v>17</v>
      </c>
      <c r="AT128" s="31"/>
      <c r="AU128" s="30">
        <f>+$AU$127</f>
        <v>16</v>
      </c>
      <c r="AV128" s="31"/>
      <c r="AW128" s="30">
        <f>+$AW$127</f>
        <v>16</v>
      </c>
      <c r="AX128" s="31"/>
      <c r="AY128" s="30">
        <f>+$AY$127</f>
        <v>16</v>
      </c>
      <c r="AZ128" s="31"/>
      <c r="BA128" s="30">
        <f>+$BA$127</f>
        <v>16</v>
      </c>
      <c r="BB128" s="31"/>
      <c r="BC128" s="30">
        <f>+$BC$127</f>
        <v>16</v>
      </c>
      <c r="BD128" s="10">
        <f>SUM(AS128:BC128)</f>
        <v>97</v>
      </c>
      <c r="BE128" s="31"/>
      <c r="BF128" s="30">
        <f>+$BF$127</f>
        <v>4</v>
      </c>
      <c r="BG128" s="31"/>
      <c r="BH128" s="30">
        <f>+$BH$127</f>
        <v>3</v>
      </c>
      <c r="BI128" s="31"/>
      <c r="BJ128" s="30">
        <f>+$BJ$127</f>
        <v>3</v>
      </c>
      <c r="BK128" s="31"/>
      <c r="BL128" s="30">
        <f>+$BL$127</f>
        <v>3</v>
      </c>
      <c r="BM128" s="31"/>
      <c r="BN128" s="30">
        <f>+$BN$127</f>
        <v>3</v>
      </c>
      <c r="BO128" s="31"/>
      <c r="BP128" s="30">
        <f>+$BP$127</f>
        <v>0</v>
      </c>
      <c r="BQ128" s="10">
        <f>SUM(BF128:BP128)</f>
        <v>16</v>
      </c>
      <c r="BR128" s="31"/>
      <c r="BS128" s="30">
        <f>+$BS$127</f>
        <v>16</v>
      </c>
      <c r="BT128" s="31"/>
      <c r="BU128" s="30">
        <f>+$BU$127</f>
        <v>16</v>
      </c>
      <c r="BV128" s="31"/>
      <c r="BW128" s="30">
        <f>+$BW$127</f>
        <v>16</v>
      </c>
      <c r="BX128" s="31"/>
      <c r="BY128" s="30">
        <f>+$BY$127</f>
        <v>16</v>
      </c>
      <c r="BZ128" s="31"/>
      <c r="CA128" s="30">
        <f>+$CA$127</f>
        <v>15</v>
      </c>
      <c r="CB128" s="31"/>
      <c r="CC128" s="30">
        <f>+$CC$127</f>
        <v>15</v>
      </c>
      <c r="CD128" s="10">
        <f>SUM(BS128:CC128)</f>
        <v>94</v>
      </c>
      <c r="CE128" s="31"/>
      <c r="CF128" s="30">
        <f>+$CF$127</f>
        <v>11</v>
      </c>
      <c r="CG128" s="31"/>
      <c r="CH128" s="30">
        <f>+$CH$127</f>
        <v>10</v>
      </c>
      <c r="CI128" s="31"/>
      <c r="CJ128" s="30">
        <f>+$CJ$127</f>
        <v>10</v>
      </c>
      <c r="CK128" s="31"/>
      <c r="CL128" s="30">
        <f>+$CL$127</f>
        <v>10</v>
      </c>
      <c r="CM128" s="31"/>
      <c r="CN128" s="30">
        <f>+$CN$127</f>
        <v>10</v>
      </c>
      <c r="CO128" s="31"/>
      <c r="CP128" s="30">
        <f>+$CP$127</f>
        <v>10</v>
      </c>
      <c r="CQ128" s="10">
        <f>SUM(CF128:CP128)</f>
        <v>61</v>
      </c>
      <c r="CR128" s="31"/>
      <c r="CS128" s="30">
        <f>+$CS$127</f>
        <v>12</v>
      </c>
      <c r="CT128" s="31"/>
      <c r="CU128" s="30">
        <f>+$CU$127</f>
        <v>11</v>
      </c>
      <c r="CV128" s="31"/>
      <c r="CW128" s="30">
        <f>+$CW$127</f>
        <v>11</v>
      </c>
      <c r="CX128" s="31"/>
      <c r="CY128" s="30">
        <f>+$CY$127</f>
        <v>11</v>
      </c>
      <c r="CZ128" s="10">
        <f>SUM(CS128:CY128)</f>
        <v>45</v>
      </c>
      <c r="DA128" s="31"/>
      <c r="DB128" s="30">
        <f>+$DB$127</f>
        <v>6</v>
      </c>
      <c r="DC128" s="10">
        <f>SUM(DB128:DB128)</f>
        <v>6</v>
      </c>
      <c r="DD128" s="3">
        <f>+$U$128+$AF$128+$AQ$128+$BD$128+$BQ$128+$CD$128+$CQ$128+$CZ$128+$DC$128</f>
        <v>559</v>
      </c>
    </row>
    <row r="129" spans="1:108" ht="17.45" customHeight="1">
      <c r="A129" s="22"/>
      <c r="B129" s="24" t="s">
        <v>76</v>
      </c>
      <c r="C129" s="22" t="s">
        <v>77</v>
      </c>
      <c r="D129" s="22"/>
      <c r="E129" s="22"/>
      <c r="F129" s="22"/>
      <c r="G129" s="22" t="s">
        <v>78</v>
      </c>
      <c r="H129" s="22" t="s">
        <v>79</v>
      </c>
      <c r="I129" s="22"/>
      <c r="J129" s="36"/>
      <c r="K129" s="22"/>
      <c r="L129" s="36"/>
      <c r="M129" s="22"/>
      <c r="N129" s="36"/>
      <c r="O129" s="22"/>
      <c r="P129" s="36"/>
      <c r="Q129" s="22"/>
      <c r="R129" s="36"/>
      <c r="S129" s="22"/>
      <c r="T129" s="36"/>
      <c r="U129" s="35">
        <f>SUM(J129:T129)</f>
        <v>0</v>
      </c>
      <c r="V129" s="22"/>
      <c r="W129" s="36"/>
      <c r="X129" s="22"/>
      <c r="Y129" s="36"/>
      <c r="Z129" s="22"/>
      <c r="AA129" s="36"/>
      <c r="AB129" s="22"/>
      <c r="AC129" s="36"/>
      <c r="AD129" s="22"/>
      <c r="AE129" s="36"/>
      <c r="AF129" s="35">
        <f>SUM(W129:AE129)</f>
        <v>0</v>
      </c>
      <c r="AG129" s="22"/>
      <c r="AH129" s="36"/>
      <c r="AI129" s="22"/>
      <c r="AJ129" s="36"/>
      <c r="AK129" s="22"/>
      <c r="AL129" s="36"/>
      <c r="AM129" s="22"/>
      <c r="AN129" s="36"/>
      <c r="AO129" s="22"/>
      <c r="AP129" s="36"/>
      <c r="AQ129" s="35">
        <f>SUM(AH129:AP129)</f>
        <v>0</v>
      </c>
      <c r="AR129" s="22"/>
      <c r="AS129" s="36">
        <v>1</v>
      </c>
      <c r="AT129" s="22"/>
      <c r="AU129" s="36"/>
      <c r="AV129" s="22"/>
      <c r="AW129" s="36"/>
      <c r="AX129" s="22"/>
      <c r="AY129" s="36"/>
      <c r="AZ129" s="22"/>
      <c r="BA129" s="36"/>
      <c r="BB129" s="22"/>
      <c r="BC129" s="36"/>
      <c r="BD129" s="35">
        <f>SUM(AS129:BC129)</f>
        <v>1</v>
      </c>
      <c r="BE129" s="22"/>
      <c r="BF129" s="36"/>
      <c r="BG129" s="22"/>
      <c r="BH129" s="36"/>
      <c r="BI129" s="22"/>
      <c r="BJ129" s="36"/>
      <c r="BK129" s="22"/>
      <c r="BL129" s="36"/>
      <c r="BM129" s="22"/>
      <c r="BN129" s="36"/>
      <c r="BO129" s="22"/>
      <c r="BP129" s="36"/>
      <c r="BQ129" s="35">
        <f>SUM(BF129:BP129)</f>
        <v>0</v>
      </c>
      <c r="BR129" s="22"/>
      <c r="BS129" s="36"/>
      <c r="BT129" s="22"/>
      <c r="BU129" s="36"/>
      <c r="BV129" s="22"/>
      <c r="BW129" s="36"/>
      <c r="BX129" s="22"/>
      <c r="BY129" s="36"/>
      <c r="BZ129" s="22"/>
      <c r="CA129" s="36"/>
      <c r="CB129" s="22"/>
      <c r="CC129" s="36"/>
      <c r="CD129" s="35">
        <f>SUM(BS129:CC129)</f>
        <v>0</v>
      </c>
      <c r="CE129" s="22"/>
      <c r="CF129" s="36"/>
      <c r="CG129" s="22"/>
      <c r="CH129" s="36"/>
      <c r="CI129" s="22"/>
      <c r="CJ129" s="36"/>
      <c r="CK129" s="22"/>
      <c r="CL129" s="36"/>
      <c r="CM129" s="22"/>
      <c r="CN129" s="36"/>
      <c r="CO129" s="22"/>
      <c r="CP129" s="36"/>
      <c r="CQ129" s="35">
        <f>SUM(CF129:CP129)</f>
        <v>0</v>
      </c>
      <c r="CR129" s="22"/>
      <c r="CS129" s="36"/>
      <c r="CT129" s="22"/>
      <c r="CU129" s="36"/>
      <c r="CV129" s="22"/>
      <c r="CW129" s="36"/>
      <c r="CX129" s="22"/>
      <c r="CY129" s="36"/>
      <c r="CZ129" s="35">
        <f>SUM(CS129:CY129)</f>
        <v>0</v>
      </c>
      <c r="DA129" s="22"/>
      <c r="DB129" s="36"/>
      <c r="DC129" s="35">
        <f>SUM(DB129:DB129)</f>
        <v>0</v>
      </c>
      <c r="DD129" s="5">
        <f>+$U$129+$AF$129+$AQ$129+$BD$129+$BQ$129+$CD$129+$CQ$129+$CZ$129+$DC$129</f>
        <v>1</v>
      </c>
    </row>
    <row r="130" spans="1:108" ht="17.45" customHeight="1">
      <c r="A130" s="22"/>
      <c r="B130" s="34"/>
      <c r="C130" s="33" t="s">
        <v>80</v>
      </c>
      <c r="D130" s="32"/>
      <c r="E130" s="32"/>
      <c r="F130" s="32"/>
      <c r="G130" s="32"/>
      <c r="H130" s="31"/>
      <c r="I130" s="31"/>
      <c r="J130" s="30">
        <f>+$J$129</f>
        <v>0</v>
      </c>
      <c r="K130" s="31"/>
      <c r="L130" s="30">
        <f>+$L$129</f>
        <v>0</v>
      </c>
      <c r="M130" s="31"/>
      <c r="N130" s="30">
        <f>+$N$129</f>
        <v>0</v>
      </c>
      <c r="O130" s="31"/>
      <c r="P130" s="30">
        <f>+$P$129</f>
        <v>0</v>
      </c>
      <c r="Q130" s="31"/>
      <c r="R130" s="30">
        <f>+$R$129</f>
        <v>0</v>
      </c>
      <c r="S130" s="31"/>
      <c r="T130" s="30">
        <f>+$T$129</f>
        <v>0</v>
      </c>
      <c r="U130" s="10">
        <f>SUM(J130:T130)</f>
        <v>0</v>
      </c>
      <c r="V130" s="31"/>
      <c r="W130" s="30">
        <f>+$W$129</f>
        <v>0</v>
      </c>
      <c r="X130" s="31"/>
      <c r="Y130" s="30">
        <f>+$Y$129</f>
        <v>0</v>
      </c>
      <c r="Z130" s="31"/>
      <c r="AA130" s="30">
        <f>+$AA$129</f>
        <v>0</v>
      </c>
      <c r="AB130" s="31"/>
      <c r="AC130" s="30">
        <f>+$AC$129</f>
        <v>0</v>
      </c>
      <c r="AD130" s="31"/>
      <c r="AE130" s="30">
        <f>+$AE$129</f>
        <v>0</v>
      </c>
      <c r="AF130" s="10">
        <f>SUM(W130:AE130)</f>
        <v>0</v>
      </c>
      <c r="AG130" s="31"/>
      <c r="AH130" s="30">
        <f>+$AH$129</f>
        <v>0</v>
      </c>
      <c r="AI130" s="31"/>
      <c r="AJ130" s="30">
        <f>+$AJ$129</f>
        <v>0</v>
      </c>
      <c r="AK130" s="31"/>
      <c r="AL130" s="30">
        <f>+$AL$129</f>
        <v>0</v>
      </c>
      <c r="AM130" s="31"/>
      <c r="AN130" s="30">
        <f>+$AN$129</f>
        <v>0</v>
      </c>
      <c r="AO130" s="31"/>
      <c r="AP130" s="30">
        <f>+$AP$129</f>
        <v>0</v>
      </c>
      <c r="AQ130" s="10">
        <f>SUM(AH130:AP130)</f>
        <v>0</v>
      </c>
      <c r="AR130" s="31"/>
      <c r="AS130" s="30">
        <f>+$AS$129</f>
        <v>1</v>
      </c>
      <c r="AT130" s="31"/>
      <c r="AU130" s="30">
        <f>+$AU$129</f>
        <v>0</v>
      </c>
      <c r="AV130" s="31"/>
      <c r="AW130" s="30">
        <f>+$AW$129</f>
        <v>0</v>
      </c>
      <c r="AX130" s="31"/>
      <c r="AY130" s="30">
        <f>+$AY$129</f>
        <v>0</v>
      </c>
      <c r="AZ130" s="31"/>
      <c r="BA130" s="30">
        <f>+$BA$129</f>
        <v>0</v>
      </c>
      <c r="BB130" s="31"/>
      <c r="BC130" s="30">
        <f>+$BC$129</f>
        <v>0</v>
      </c>
      <c r="BD130" s="10">
        <f>SUM(AS130:BC130)</f>
        <v>1</v>
      </c>
      <c r="BE130" s="31"/>
      <c r="BF130" s="30">
        <f>+$BF$129</f>
        <v>0</v>
      </c>
      <c r="BG130" s="31"/>
      <c r="BH130" s="30">
        <f>+$BH$129</f>
        <v>0</v>
      </c>
      <c r="BI130" s="31"/>
      <c r="BJ130" s="30">
        <f>+$BJ$129</f>
        <v>0</v>
      </c>
      <c r="BK130" s="31"/>
      <c r="BL130" s="30">
        <f>+$BL$129</f>
        <v>0</v>
      </c>
      <c r="BM130" s="31"/>
      <c r="BN130" s="30">
        <f>+$BN$129</f>
        <v>0</v>
      </c>
      <c r="BO130" s="31"/>
      <c r="BP130" s="30">
        <f>+$BP$129</f>
        <v>0</v>
      </c>
      <c r="BQ130" s="10">
        <f>SUM(BF130:BP130)</f>
        <v>0</v>
      </c>
      <c r="BR130" s="31"/>
      <c r="BS130" s="30">
        <f>+$BS$129</f>
        <v>0</v>
      </c>
      <c r="BT130" s="31"/>
      <c r="BU130" s="30">
        <f>+$BU$129</f>
        <v>0</v>
      </c>
      <c r="BV130" s="31"/>
      <c r="BW130" s="30">
        <f>+$BW$129</f>
        <v>0</v>
      </c>
      <c r="BX130" s="31"/>
      <c r="BY130" s="30">
        <f>+$BY$129</f>
        <v>0</v>
      </c>
      <c r="BZ130" s="31"/>
      <c r="CA130" s="30">
        <f>+$CA$129</f>
        <v>0</v>
      </c>
      <c r="CB130" s="31"/>
      <c r="CC130" s="30">
        <f>+$CC$129</f>
        <v>0</v>
      </c>
      <c r="CD130" s="10">
        <f>SUM(BS130:CC130)</f>
        <v>0</v>
      </c>
      <c r="CE130" s="31"/>
      <c r="CF130" s="30">
        <f>+$CF$129</f>
        <v>0</v>
      </c>
      <c r="CG130" s="31"/>
      <c r="CH130" s="30">
        <f>+$CH$129</f>
        <v>0</v>
      </c>
      <c r="CI130" s="31"/>
      <c r="CJ130" s="30">
        <f>+$CJ$129</f>
        <v>0</v>
      </c>
      <c r="CK130" s="31"/>
      <c r="CL130" s="30">
        <f>+$CL$129</f>
        <v>0</v>
      </c>
      <c r="CM130" s="31"/>
      <c r="CN130" s="30">
        <f>+$CN$129</f>
        <v>0</v>
      </c>
      <c r="CO130" s="31"/>
      <c r="CP130" s="30">
        <f>+$CP$129</f>
        <v>0</v>
      </c>
      <c r="CQ130" s="10">
        <f>SUM(CF130:CP130)</f>
        <v>0</v>
      </c>
      <c r="CR130" s="31"/>
      <c r="CS130" s="30">
        <f>+$CS$129</f>
        <v>0</v>
      </c>
      <c r="CT130" s="31"/>
      <c r="CU130" s="30">
        <f>+$CU$129</f>
        <v>0</v>
      </c>
      <c r="CV130" s="31"/>
      <c r="CW130" s="30">
        <f>+$CW$129</f>
        <v>0</v>
      </c>
      <c r="CX130" s="31"/>
      <c r="CY130" s="30">
        <f>+$CY$129</f>
        <v>0</v>
      </c>
      <c r="CZ130" s="10">
        <f>SUM(CS130:CY130)</f>
        <v>0</v>
      </c>
      <c r="DA130" s="31"/>
      <c r="DB130" s="30">
        <f>+$DB$129</f>
        <v>0</v>
      </c>
      <c r="DC130" s="10">
        <f>SUM(DB130:DB130)</f>
        <v>0</v>
      </c>
      <c r="DD130" s="3">
        <f>+$U$130+$AF$130+$AQ$130+$BD$130+$BQ$130+$CD$130+$CQ$130+$CZ$130+$DC$130</f>
        <v>1</v>
      </c>
    </row>
    <row r="131" spans="1:108" ht="17.45" customHeight="1">
      <c r="A131" s="22"/>
      <c r="B131" s="24" t="s">
        <v>81</v>
      </c>
      <c r="C131" s="22" t="s">
        <v>82</v>
      </c>
      <c r="D131" s="22"/>
      <c r="E131" s="22" t="s">
        <v>26</v>
      </c>
      <c r="F131" s="22"/>
      <c r="G131" s="29" t="s">
        <v>83</v>
      </c>
      <c r="H131" s="29" t="s">
        <v>84</v>
      </c>
      <c r="I131" s="29"/>
      <c r="J131" s="28"/>
      <c r="K131" s="29"/>
      <c r="L131" s="28">
        <v>65</v>
      </c>
      <c r="M131" s="29"/>
      <c r="N131" s="28">
        <v>63</v>
      </c>
      <c r="O131" s="29"/>
      <c r="P131" s="28"/>
      <c r="Q131" s="29"/>
      <c r="R131" s="28"/>
      <c r="S131" s="29"/>
      <c r="T131" s="28"/>
      <c r="U131" s="27">
        <f>SUM(J131:T131)</f>
        <v>128</v>
      </c>
      <c r="V131" s="29"/>
      <c r="W131" s="28">
        <v>106</v>
      </c>
      <c r="X131" s="29"/>
      <c r="Y131" s="28">
        <v>62</v>
      </c>
      <c r="Z131" s="29"/>
      <c r="AA131" s="28">
        <v>30</v>
      </c>
      <c r="AB131" s="29"/>
      <c r="AC131" s="28"/>
      <c r="AD131" s="29"/>
      <c r="AE131" s="28"/>
      <c r="AF131" s="27">
        <f>SUM(W131:AE131)</f>
        <v>198</v>
      </c>
      <c r="AG131" s="29"/>
      <c r="AH131" s="28"/>
      <c r="AI131" s="29"/>
      <c r="AJ131" s="28">
        <v>21</v>
      </c>
      <c r="AK131" s="29"/>
      <c r="AL131" s="28">
        <v>92</v>
      </c>
      <c r="AM131" s="29"/>
      <c r="AN131" s="28"/>
      <c r="AO131" s="29"/>
      <c r="AP131" s="28"/>
      <c r="AQ131" s="27">
        <f>SUM(AH131:AP131)</f>
        <v>113</v>
      </c>
      <c r="AR131" s="29"/>
      <c r="AS131" s="28">
        <v>57</v>
      </c>
      <c r="AT131" s="29"/>
      <c r="AU131" s="28">
        <v>86</v>
      </c>
      <c r="AV131" s="29"/>
      <c r="AW131" s="28"/>
      <c r="AX131" s="29"/>
      <c r="AY131" s="28"/>
      <c r="AZ131" s="29"/>
      <c r="BA131" s="28"/>
      <c r="BB131" s="29"/>
      <c r="BC131" s="28"/>
      <c r="BD131" s="27">
        <f>SUM(AS131:BC131)</f>
        <v>143</v>
      </c>
      <c r="BE131" s="29"/>
      <c r="BF131" s="28">
        <v>32</v>
      </c>
      <c r="BG131" s="29"/>
      <c r="BH131" s="28">
        <v>177</v>
      </c>
      <c r="BI131" s="29"/>
      <c r="BJ131" s="28"/>
      <c r="BK131" s="29"/>
      <c r="BL131" s="28"/>
      <c r="BM131" s="29"/>
      <c r="BN131" s="28"/>
      <c r="BO131" s="29"/>
      <c r="BP131" s="28"/>
      <c r="BQ131" s="27">
        <f>SUM(BF131:BP131)</f>
        <v>209</v>
      </c>
      <c r="BR131" s="29"/>
      <c r="BS131" s="28"/>
      <c r="BT131" s="29"/>
      <c r="BU131" s="28">
        <v>180</v>
      </c>
      <c r="BV131" s="29"/>
      <c r="BW131" s="28"/>
      <c r="BX131" s="29"/>
      <c r="BY131" s="28"/>
      <c r="BZ131" s="29"/>
      <c r="CA131" s="28"/>
      <c r="CB131" s="29"/>
      <c r="CC131" s="28"/>
      <c r="CD131" s="27">
        <f>SUM(BS131:CC131)</f>
        <v>180</v>
      </c>
      <c r="CE131" s="29"/>
      <c r="CF131" s="28"/>
      <c r="CG131" s="29"/>
      <c r="CH131" s="28"/>
      <c r="CI131" s="29"/>
      <c r="CJ131" s="28"/>
      <c r="CK131" s="29"/>
      <c r="CL131" s="28"/>
      <c r="CM131" s="29"/>
      <c r="CN131" s="28"/>
      <c r="CO131" s="29"/>
      <c r="CP131" s="28"/>
      <c r="CQ131" s="27">
        <f>SUM(CF131:CP131)</f>
        <v>0</v>
      </c>
      <c r="CR131" s="29"/>
      <c r="CS131" s="28"/>
      <c r="CT131" s="29"/>
      <c r="CU131" s="28"/>
      <c r="CV131" s="29"/>
      <c r="CW131" s="28"/>
      <c r="CX131" s="29"/>
      <c r="CY131" s="28"/>
      <c r="CZ131" s="27">
        <f>SUM(CS131:CY131)</f>
        <v>0</v>
      </c>
      <c r="DA131" s="29"/>
      <c r="DB131" s="28"/>
      <c r="DC131" s="27">
        <f>SUM(DB131:DB131)</f>
        <v>0</v>
      </c>
      <c r="DD131" s="4">
        <f>+$U$131+$AF$131+$AQ$131+$BD$131+$BQ$131+$CD$131+$CQ$131+$CZ$131+$DC$131</f>
        <v>971</v>
      </c>
    </row>
    <row r="132" spans="1:108" ht="17.45" customHeight="1">
      <c r="A132" s="22"/>
      <c r="B132" s="22"/>
      <c r="C132" s="22"/>
      <c r="D132" s="22"/>
      <c r="E132" s="22"/>
      <c r="F132" s="22"/>
      <c r="G132" s="26" t="s">
        <v>86</v>
      </c>
      <c r="H132" s="26" t="s">
        <v>87</v>
      </c>
      <c r="I132" s="26"/>
      <c r="J132" s="25">
        <v>55</v>
      </c>
      <c r="K132" s="26"/>
      <c r="L132" s="25">
        <v>135</v>
      </c>
      <c r="M132" s="26"/>
      <c r="N132" s="25">
        <v>134</v>
      </c>
      <c r="O132" s="26"/>
      <c r="P132" s="25">
        <v>149</v>
      </c>
      <c r="Q132" s="26"/>
      <c r="R132" s="25"/>
      <c r="S132" s="26"/>
      <c r="T132" s="25"/>
      <c r="U132" s="10">
        <f>SUM(J132:T132)</f>
        <v>473</v>
      </c>
      <c r="V132" s="26"/>
      <c r="W132" s="25">
        <v>30</v>
      </c>
      <c r="X132" s="26"/>
      <c r="Y132" s="25">
        <v>82</v>
      </c>
      <c r="Z132" s="26"/>
      <c r="AA132" s="25">
        <v>47</v>
      </c>
      <c r="AB132" s="26"/>
      <c r="AC132" s="25"/>
      <c r="AD132" s="26"/>
      <c r="AE132" s="25">
        <v>82</v>
      </c>
      <c r="AF132" s="10">
        <f>SUM(W132:AE132)</f>
        <v>241</v>
      </c>
      <c r="AG132" s="26"/>
      <c r="AH132" s="25"/>
      <c r="AI132" s="26"/>
      <c r="AJ132" s="25"/>
      <c r="AK132" s="26"/>
      <c r="AL132" s="25">
        <v>14</v>
      </c>
      <c r="AM132" s="26"/>
      <c r="AN132" s="25">
        <v>1</v>
      </c>
      <c r="AO132" s="26"/>
      <c r="AP132" s="25">
        <v>105</v>
      </c>
      <c r="AQ132" s="10">
        <f>SUM(AH132:AP132)</f>
        <v>120</v>
      </c>
      <c r="AR132" s="26"/>
      <c r="AS132" s="25"/>
      <c r="AT132" s="26"/>
      <c r="AU132" s="25"/>
      <c r="AV132" s="26"/>
      <c r="AW132" s="25"/>
      <c r="AX132" s="26"/>
      <c r="AY132" s="25"/>
      <c r="AZ132" s="26"/>
      <c r="BA132" s="25"/>
      <c r="BB132" s="26"/>
      <c r="BC132" s="25"/>
      <c r="BD132" s="10">
        <f>SUM(AS132:BC132)</f>
        <v>0</v>
      </c>
      <c r="BE132" s="26"/>
      <c r="BF132" s="25"/>
      <c r="BG132" s="26"/>
      <c r="BH132" s="25"/>
      <c r="BI132" s="26"/>
      <c r="BJ132" s="25">
        <v>85</v>
      </c>
      <c r="BK132" s="26"/>
      <c r="BL132" s="25"/>
      <c r="BM132" s="26"/>
      <c r="BN132" s="25"/>
      <c r="BO132" s="26"/>
      <c r="BP132" s="25"/>
      <c r="BQ132" s="10">
        <f>SUM(BF132:BP132)</f>
        <v>85</v>
      </c>
      <c r="BR132" s="26"/>
      <c r="BS132" s="25"/>
      <c r="BT132" s="26"/>
      <c r="BU132" s="25">
        <v>50</v>
      </c>
      <c r="BV132" s="26"/>
      <c r="BW132" s="25">
        <v>11</v>
      </c>
      <c r="BX132" s="26"/>
      <c r="BY132" s="25">
        <v>80</v>
      </c>
      <c r="BZ132" s="26"/>
      <c r="CA132" s="25">
        <v>60</v>
      </c>
      <c r="CB132" s="26"/>
      <c r="CC132" s="25">
        <v>38</v>
      </c>
      <c r="CD132" s="10">
        <f>SUM(BS132:CC132)</f>
        <v>239</v>
      </c>
      <c r="CE132" s="26"/>
      <c r="CF132" s="25"/>
      <c r="CG132" s="26"/>
      <c r="CH132" s="25"/>
      <c r="CI132" s="26"/>
      <c r="CJ132" s="25"/>
      <c r="CK132" s="26"/>
      <c r="CL132" s="25"/>
      <c r="CM132" s="26"/>
      <c r="CN132" s="25"/>
      <c r="CO132" s="26"/>
      <c r="CP132" s="25"/>
      <c r="CQ132" s="10">
        <f>SUM(CF132:CP132)</f>
        <v>0</v>
      </c>
      <c r="CR132" s="26"/>
      <c r="CS132" s="25"/>
      <c r="CT132" s="26"/>
      <c r="CU132" s="25"/>
      <c r="CV132" s="26"/>
      <c r="CW132" s="25"/>
      <c r="CX132" s="26"/>
      <c r="CY132" s="25"/>
      <c r="CZ132" s="10">
        <f>SUM(CS132:CY132)</f>
        <v>0</v>
      </c>
      <c r="DA132" s="26"/>
      <c r="DB132" s="25"/>
      <c r="DC132" s="10">
        <f>SUM(DB132:DB132)</f>
        <v>0</v>
      </c>
      <c r="DD132" s="1">
        <f>+$U$132+$AF$132+$AQ$132+$BD$132+$BQ$132+$CD$132+$CQ$132+$CZ$132+$DC$132</f>
        <v>1158</v>
      </c>
    </row>
    <row r="133" spans="1:108" ht="17.45" customHeight="1">
      <c r="A133" s="22"/>
      <c r="B133" s="22"/>
      <c r="C133" s="22"/>
      <c r="D133" s="22"/>
      <c r="E133" s="22"/>
      <c r="F133" s="22"/>
      <c r="G133" s="26" t="s">
        <v>88</v>
      </c>
      <c r="H133" s="26" t="s">
        <v>89</v>
      </c>
      <c r="I133" s="26"/>
      <c r="J133" s="25"/>
      <c r="K133" s="26"/>
      <c r="L133" s="25"/>
      <c r="M133" s="26"/>
      <c r="N133" s="25"/>
      <c r="O133" s="26"/>
      <c r="P133" s="25"/>
      <c r="Q133" s="26"/>
      <c r="R133" s="25"/>
      <c r="S133" s="26"/>
      <c r="T133" s="25"/>
      <c r="U133" s="10">
        <f>SUM(J133:T133)</f>
        <v>0</v>
      </c>
      <c r="V133" s="26"/>
      <c r="W133" s="25"/>
      <c r="X133" s="26"/>
      <c r="Y133" s="25"/>
      <c r="Z133" s="26"/>
      <c r="AA133" s="25"/>
      <c r="AB133" s="26"/>
      <c r="AC133" s="25"/>
      <c r="AD133" s="26"/>
      <c r="AE133" s="25"/>
      <c r="AF133" s="10">
        <f>SUM(W133:AE133)</f>
        <v>0</v>
      </c>
      <c r="AG133" s="26"/>
      <c r="AH133" s="25"/>
      <c r="AI133" s="26"/>
      <c r="AJ133" s="25"/>
      <c r="AK133" s="26"/>
      <c r="AL133" s="25"/>
      <c r="AM133" s="26"/>
      <c r="AN133" s="25"/>
      <c r="AO133" s="26"/>
      <c r="AP133" s="25"/>
      <c r="AQ133" s="10">
        <f>SUM(AH133:AP133)</f>
        <v>0</v>
      </c>
      <c r="AR133" s="26"/>
      <c r="AS133" s="25"/>
      <c r="AT133" s="26"/>
      <c r="AU133" s="25"/>
      <c r="AV133" s="26"/>
      <c r="AW133" s="25"/>
      <c r="AX133" s="26"/>
      <c r="AY133" s="25"/>
      <c r="AZ133" s="26"/>
      <c r="BA133" s="25"/>
      <c r="BB133" s="26"/>
      <c r="BC133" s="25"/>
      <c r="BD133" s="10">
        <f>SUM(AS133:BC133)</f>
        <v>0</v>
      </c>
      <c r="BE133" s="26"/>
      <c r="BF133" s="25"/>
      <c r="BG133" s="26"/>
      <c r="BH133" s="25"/>
      <c r="BI133" s="26"/>
      <c r="BJ133" s="25"/>
      <c r="BK133" s="26"/>
      <c r="BL133" s="25"/>
      <c r="BM133" s="26"/>
      <c r="BN133" s="25">
        <v>16</v>
      </c>
      <c r="BO133" s="26"/>
      <c r="BP133" s="25"/>
      <c r="BQ133" s="10">
        <f>SUM(BF133:BP133)</f>
        <v>16</v>
      </c>
      <c r="BR133" s="26"/>
      <c r="BS133" s="25"/>
      <c r="BT133" s="26"/>
      <c r="BU133" s="25"/>
      <c r="BV133" s="26"/>
      <c r="BW133" s="25"/>
      <c r="BX133" s="26"/>
      <c r="BY133" s="25"/>
      <c r="BZ133" s="26"/>
      <c r="CA133" s="25"/>
      <c r="CB133" s="26"/>
      <c r="CC133" s="25"/>
      <c r="CD133" s="10">
        <f>SUM(BS133:CC133)</f>
        <v>0</v>
      </c>
      <c r="CE133" s="26"/>
      <c r="CF133" s="25"/>
      <c r="CG133" s="26"/>
      <c r="CH133" s="25"/>
      <c r="CI133" s="26"/>
      <c r="CJ133" s="25"/>
      <c r="CK133" s="26"/>
      <c r="CL133" s="25"/>
      <c r="CM133" s="26"/>
      <c r="CN133" s="25"/>
      <c r="CO133" s="26"/>
      <c r="CP133" s="25"/>
      <c r="CQ133" s="10">
        <f>SUM(CF133:CP133)</f>
        <v>0</v>
      </c>
      <c r="CR133" s="26"/>
      <c r="CS133" s="25"/>
      <c r="CT133" s="26"/>
      <c r="CU133" s="25"/>
      <c r="CV133" s="26"/>
      <c r="CW133" s="25"/>
      <c r="CX133" s="26"/>
      <c r="CY133" s="25"/>
      <c r="CZ133" s="10">
        <f>SUM(CS133:CY133)</f>
        <v>0</v>
      </c>
      <c r="DA133" s="26"/>
      <c r="DB133" s="25"/>
      <c r="DC133" s="10">
        <f>SUM(DB133:DB133)</f>
        <v>0</v>
      </c>
      <c r="DD133" s="1">
        <f>+$U$133+$AF$133+$AQ$133+$BD$133+$BQ$133+$CD$133+$CQ$133+$CZ$133+$DC$133</f>
        <v>16</v>
      </c>
    </row>
    <row r="134" spans="1:108" ht="17.45" customHeight="1">
      <c r="A134" s="22"/>
      <c r="B134" s="22"/>
      <c r="C134" s="22"/>
      <c r="D134" s="22"/>
      <c r="E134" s="22" t="s">
        <v>26</v>
      </c>
      <c r="F134" s="22"/>
      <c r="G134" s="26" t="s">
        <v>90</v>
      </c>
      <c r="H134" s="26" t="s">
        <v>91</v>
      </c>
      <c r="I134" s="26"/>
      <c r="J134" s="25">
        <v>114</v>
      </c>
      <c r="K134" s="26"/>
      <c r="L134" s="25">
        <v>19</v>
      </c>
      <c r="M134" s="26"/>
      <c r="N134" s="25"/>
      <c r="O134" s="26"/>
      <c r="P134" s="25"/>
      <c r="Q134" s="26"/>
      <c r="R134" s="25"/>
      <c r="S134" s="26"/>
      <c r="T134" s="25"/>
      <c r="U134" s="10">
        <f>SUM(J134:T134)</f>
        <v>133</v>
      </c>
      <c r="V134" s="26"/>
      <c r="W134" s="25">
        <v>40</v>
      </c>
      <c r="X134" s="26"/>
      <c r="Y134" s="25">
        <v>84</v>
      </c>
      <c r="Z134" s="26"/>
      <c r="AA134" s="25"/>
      <c r="AB134" s="26"/>
      <c r="AC134" s="25"/>
      <c r="AD134" s="26"/>
      <c r="AE134" s="25"/>
      <c r="AF134" s="10">
        <f>SUM(W134:AE134)</f>
        <v>124</v>
      </c>
      <c r="AG134" s="26"/>
      <c r="AH134" s="25">
        <v>50</v>
      </c>
      <c r="AI134" s="26"/>
      <c r="AJ134" s="25">
        <v>56</v>
      </c>
      <c r="AK134" s="26"/>
      <c r="AL134" s="25"/>
      <c r="AM134" s="26"/>
      <c r="AN134" s="25"/>
      <c r="AO134" s="26"/>
      <c r="AP134" s="25"/>
      <c r="AQ134" s="10">
        <f>SUM(AH134:AP134)</f>
        <v>106</v>
      </c>
      <c r="AR134" s="26"/>
      <c r="AS134" s="25">
        <v>112</v>
      </c>
      <c r="AT134" s="26"/>
      <c r="AU134" s="25"/>
      <c r="AV134" s="26"/>
      <c r="AW134" s="25"/>
      <c r="AX134" s="26"/>
      <c r="AY134" s="25"/>
      <c r="AZ134" s="26"/>
      <c r="BA134" s="25"/>
      <c r="BB134" s="26"/>
      <c r="BC134" s="25"/>
      <c r="BD134" s="10">
        <f>SUM(AS134:BC134)</f>
        <v>112</v>
      </c>
      <c r="BE134" s="26"/>
      <c r="BF134" s="25">
        <v>126</v>
      </c>
      <c r="BG134" s="26"/>
      <c r="BH134" s="25"/>
      <c r="BI134" s="26"/>
      <c r="BJ134" s="25"/>
      <c r="BK134" s="26"/>
      <c r="BL134" s="25"/>
      <c r="BM134" s="26"/>
      <c r="BN134" s="25"/>
      <c r="BO134" s="26"/>
      <c r="BP134" s="25"/>
      <c r="BQ134" s="10">
        <f>SUM(BF134:BP134)</f>
        <v>126</v>
      </c>
      <c r="BR134" s="26"/>
      <c r="BS134" s="25">
        <v>74</v>
      </c>
      <c r="BT134" s="26"/>
      <c r="BU134" s="25"/>
      <c r="BV134" s="26"/>
      <c r="BW134" s="25"/>
      <c r="BX134" s="26"/>
      <c r="BY134" s="25"/>
      <c r="BZ134" s="26"/>
      <c r="CA134" s="25"/>
      <c r="CB134" s="26"/>
      <c r="CC134" s="25"/>
      <c r="CD134" s="10">
        <f>SUM(BS134:CC134)</f>
        <v>74</v>
      </c>
      <c r="CE134" s="26"/>
      <c r="CF134" s="25"/>
      <c r="CG134" s="26"/>
      <c r="CH134" s="25"/>
      <c r="CI134" s="26"/>
      <c r="CJ134" s="25"/>
      <c r="CK134" s="26"/>
      <c r="CL134" s="25"/>
      <c r="CM134" s="26"/>
      <c r="CN134" s="25"/>
      <c r="CO134" s="26"/>
      <c r="CP134" s="25"/>
      <c r="CQ134" s="10">
        <f>SUM(CF134:CP134)</f>
        <v>0</v>
      </c>
      <c r="CR134" s="26"/>
      <c r="CS134" s="25"/>
      <c r="CT134" s="26"/>
      <c r="CU134" s="25"/>
      <c r="CV134" s="26"/>
      <c r="CW134" s="25"/>
      <c r="CX134" s="26"/>
      <c r="CY134" s="25"/>
      <c r="CZ134" s="10">
        <f>SUM(CS134:CY134)</f>
        <v>0</v>
      </c>
      <c r="DA134" s="26"/>
      <c r="DB134" s="25"/>
      <c r="DC134" s="10">
        <f>SUM(DB134:DB134)</f>
        <v>0</v>
      </c>
      <c r="DD134" s="1">
        <f>+$U$134+$AF$134+$AQ$134+$BD$134+$BQ$134+$CD$134+$CQ$134+$CZ$134+$DC$134</f>
        <v>675</v>
      </c>
    </row>
    <row r="135" spans="1:108" ht="17.45" customHeight="1">
      <c r="A135" s="22"/>
      <c r="B135" s="22"/>
      <c r="C135" s="22"/>
      <c r="D135" s="22"/>
      <c r="E135" s="22" t="s">
        <v>26</v>
      </c>
      <c r="F135" s="22"/>
      <c r="G135" s="26" t="s">
        <v>92</v>
      </c>
      <c r="H135" s="26" t="s">
        <v>93</v>
      </c>
      <c r="I135" s="26"/>
      <c r="J135" s="25"/>
      <c r="K135" s="26"/>
      <c r="L135" s="25"/>
      <c r="M135" s="26"/>
      <c r="N135" s="25">
        <v>60</v>
      </c>
      <c r="O135" s="26"/>
      <c r="P135" s="25"/>
      <c r="Q135" s="26"/>
      <c r="R135" s="25">
        <v>127</v>
      </c>
      <c r="S135" s="26"/>
      <c r="T135" s="25">
        <v>170</v>
      </c>
      <c r="U135" s="10">
        <f>SUM(J135:T135)</f>
        <v>357</v>
      </c>
      <c r="V135" s="26"/>
      <c r="W135" s="25"/>
      <c r="X135" s="26"/>
      <c r="Y135" s="25"/>
      <c r="Z135" s="26"/>
      <c r="AA135" s="25">
        <v>80</v>
      </c>
      <c r="AB135" s="26"/>
      <c r="AC135" s="25">
        <v>45</v>
      </c>
      <c r="AD135" s="26"/>
      <c r="AE135" s="25"/>
      <c r="AF135" s="10">
        <f>SUM(W135:AE135)</f>
        <v>125</v>
      </c>
      <c r="AG135" s="26"/>
      <c r="AH135" s="25">
        <v>122</v>
      </c>
      <c r="AI135" s="26"/>
      <c r="AJ135" s="25"/>
      <c r="AK135" s="26"/>
      <c r="AL135" s="25"/>
      <c r="AM135" s="26"/>
      <c r="AN135" s="25">
        <v>95</v>
      </c>
      <c r="AO135" s="26"/>
      <c r="AP135" s="25">
        <v>107</v>
      </c>
      <c r="AQ135" s="10">
        <f>SUM(AH135:AP135)</f>
        <v>324</v>
      </c>
      <c r="AR135" s="26"/>
      <c r="AS135" s="25"/>
      <c r="AT135" s="26"/>
      <c r="AU135" s="25">
        <v>96</v>
      </c>
      <c r="AV135" s="26"/>
      <c r="AW135" s="25">
        <v>100</v>
      </c>
      <c r="AX135" s="26"/>
      <c r="AY135" s="25">
        <v>122</v>
      </c>
      <c r="AZ135" s="26"/>
      <c r="BA135" s="25">
        <v>237</v>
      </c>
      <c r="BB135" s="26"/>
      <c r="BC135" s="25">
        <v>237</v>
      </c>
      <c r="BD135" s="10">
        <f>SUM(AS135:BC135)</f>
        <v>792</v>
      </c>
      <c r="BE135" s="26"/>
      <c r="BF135" s="25"/>
      <c r="BG135" s="26"/>
      <c r="BH135" s="25"/>
      <c r="BI135" s="26"/>
      <c r="BJ135" s="25">
        <v>100</v>
      </c>
      <c r="BK135" s="26"/>
      <c r="BL135" s="25">
        <v>100</v>
      </c>
      <c r="BM135" s="26"/>
      <c r="BN135" s="25">
        <v>147</v>
      </c>
      <c r="BO135" s="26"/>
      <c r="BP135" s="25">
        <v>162</v>
      </c>
      <c r="BQ135" s="10">
        <f>SUM(BF135:BP135)</f>
        <v>509</v>
      </c>
      <c r="BR135" s="26"/>
      <c r="BS135" s="25"/>
      <c r="BT135" s="26"/>
      <c r="BU135" s="25">
        <v>9</v>
      </c>
      <c r="BV135" s="26"/>
      <c r="BW135" s="25"/>
      <c r="BX135" s="26"/>
      <c r="BY135" s="25">
        <v>183</v>
      </c>
      <c r="BZ135" s="26"/>
      <c r="CA135" s="25">
        <v>189</v>
      </c>
      <c r="CB135" s="26"/>
      <c r="CC135" s="25">
        <v>67</v>
      </c>
      <c r="CD135" s="10">
        <f>SUM(BS135:CC135)</f>
        <v>448</v>
      </c>
      <c r="CE135" s="26"/>
      <c r="CF135" s="25">
        <v>252</v>
      </c>
      <c r="CG135" s="26"/>
      <c r="CH135" s="25">
        <v>267</v>
      </c>
      <c r="CI135" s="26"/>
      <c r="CJ135" s="25"/>
      <c r="CK135" s="26"/>
      <c r="CL135" s="25"/>
      <c r="CM135" s="26"/>
      <c r="CN135" s="25"/>
      <c r="CO135" s="26"/>
      <c r="CP135" s="25"/>
      <c r="CQ135" s="10">
        <f>SUM(CF135:CP135)</f>
        <v>519</v>
      </c>
      <c r="CR135" s="26"/>
      <c r="CS135" s="25">
        <v>254</v>
      </c>
      <c r="CT135" s="26"/>
      <c r="CU135" s="25"/>
      <c r="CV135" s="26"/>
      <c r="CW135" s="25"/>
      <c r="CX135" s="26"/>
      <c r="CY135" s="25"/>
      <c r="CZ135" s="10">
        <f>SUM(CS135:CY135)</f>
        <v>254</v>
      </c>
      <c r="DA135" s="26"/>
      <c r="DB135" s="25">
        <v>192</v>
      </c>
      <c r="DC135" s="10">
        <f>SUM(DB135:DB135)</f>
        <v>192</v>
      </c>
      <c r="DD135" s="1">
        <f>+$U$135+$AF$135+$AQ$135+$BD$135+$BQ$135+$CD$135+$CQ$135+$CZ$135+$DC$135</f>
        <v>3520</v>
      </c>
    </row>
    <row r="136" spans="1:108" ht="17.45" customHeight="1">
      <c r="A136" s="22"/>
      <c r="B136" s="22"/>
      <c r="C136" s="22"/>
      <c r="D136" s="22"/>
      <c r="E136" s="22" t="s">
        <v>26</v>
      </c>
      <c r="F136" s="22"/>
      <c r="G136" s="26" t="s">
        <v>95</v>
      </c>
      <c r="H136" s="26" t="s">
        <v>96</v>
      </c>
      <c r="I136" s="26"/>
      <c r="J136" s="25"/>
      <c r="K136" s="26"/>
      <c r="L136" s="25"/>
      <c r="M136" s="26"/>
      <c r="N136" s="25">
        <v>48</v>
      </c>
      <c r="O136" s="26"/>
      <c r="P136" s="25">
        <v>171</v>
      </c>
      <c r="Q136" s="26"/>
      <c r="R136" s="25">
        <v>44</v>
      </c>
      <c r="S136" s="26"/>
      <c r="T136" s="25"/>
      <c r="U136" s="10">
        <f>SUM(J136:T136)</f>
        <v>263</v>
      </c>
      <c r="V136" s="26"/>
      <c r="W136" s="25"/>
      <c r="X136" s="26"/>
      <c r="Y136" s="25"/>
      <c r="Z136" s="26"/>
      <c r="AA136" s="25">
        <v>36</v>
      </c>
      <c r="AB136" s="26"/>
      <c r="AC136" s="25">
        <v>101</v>
      </c>
      <c r="AD136" s="26"/>
      <c r="AE136" s="25">
        <v>146</v>
      </c>
      <c r="AF136" s="10">
        <f>SUM(W136:AE136)</f>
        <v>283</v>
      </c>
      <c r="AG136" s="26"/>
      <c r="AH136" s="25"/>
      <c r="AI136" s="26"/>
      <c r="AJ136" s="25">
        <v>95</v>
      </c>
      <c r="AK136" s="26"/>
      <c r="AL136" s="25">
        <v>80</v>
      </c>
      <c r="AM136" s="26"/>
      <c r="AN136" s="25">
        <v>76</v>
      </c>
      <c r="AO136" s="26"/>
      <c r="AP136" s="25">
        <v>64</v>
      </c>
      <c r="AQ136" s="10">
        <f>SUM(AH136:AP136)</f>
        <v>315</v>
      </c>
      <c r="AR136" s="26"/>
      <c r="AS136" s="25"/>
      <c r="AT136" s="26"/>
      <c r="AU136" s="25">
        <v>56</v>
      </c>
      <c r="AV136" s="26"/>
      <c r="AW136" s="25">
        <v>138</v>
      </c>
      <c r="AX136" s="26"/>
      <c r="AY136" s="25">
        <v>116</v>
      </c>
      <c r="AZ136" s="26"/>
      <c r="BA136" s="25"/>
      <c r="BB136" s="26"/>
      <c r="BC136" s="25"/>
      <c r="BD136" s="10">
        <f>SUM(AS136:BC136)</f>
        <v>310</v>
      </c>
      <c r="BE136" s="26"/>
      <c r="BF136" s="25"/>
      <c r="BG136" s="26"/>
      <c r="BH136" s="25">
        <v>27</v>
      </c>
      <c r="BI136" s="26"/>
      <c r="BJ136" s="25">
        <v>104</v>
      </c>
      <c r="BK136" s="26"/>
      <c r="BL136" s="25">
        <v>104</v>
      </c>
      <c r="BM136" s="26"/>
      <c r="BN136" s="25">
        <v>97</v>
      </c>
      <c r="BO136" s="26"/>
      <c r="BP136" s="25"/>
      <c r="BQ136" s="10">
        <f>SUM(BF136:BP136)</f>
        <v>332</v>
      </c>
      <c r="BR136" s="26"/>
      <c r="BS136" s="25">
        <v>74</v>
      </c>
      <c r="BT136" s="26"/>
      <c r="BU136" s="25"/>
      <c r="BV136" s="26"/>
      <c r="BW136" s="25">
        <v>189</v>
      </c>
      <c r="BX136" s="26"/>
      <c r="BY136" s="25">
        <v>6</v>
      </c>
      <c r="BZ136" s="26"/>
      <c r="CA136" s="25"/>
      <c r="CB136" s="26"/>
      <c r="CC136" s="25"/>
      <c r="CD136" s="10">
        <f>SUM(BS136:CC136)</f>
        <v>269</v>
      </c>
      <c r="CE136" s="26"/>
      <c r="CF136" s="25"/>
      <c r="CG136" s="26"/>
      <c r="CH136" s="25"/>
      <c r="CI136" s="26"/>
      <c r="CJ136" s="25"/>
      <c r="CK136" s="26"/>
      <c r="CL136" s="25"/>
      <c r="CM136" s="26"/>
      <c r="CN136" s="25"/>
      <c r="CO136" s="26"/>
      <c r="CP136" s="25"/>
      <c r="CQ136" s="10">
        <f>SUM(CF136:CP136)</f>
        <v>0</v>
      </c>
      <c r="CR136" s="26"/>
      <c r="CS136" s="25"/>
      <c r="CT136" s="26"/>
      <c r="CU136" s="25"/>
      <c r="CV136" s="26"/>
      <c r="CW136" s="25"/>
      <c r="CX136" s="26"/>
      <c r="CY136" s="25"/>
      <c r="CZ136" s="10">
        <f>SUM(CS136:CY136)</f>
        <v>0</v>
      </c>
      <c r="DA136" s="26"/>
      <c r="DB136" s="25"/>
      <c r="DC136" s="10">
        <f>SUM(DB136:DB136)</f>
        <v>0</v>
      </c>
      <c r="DD136" s="1">
        <f>+$U$136+$AF$136+$AQ$136+$BD$136+$BQ$136+$CD$136+$CQ$136+$CZ$136+$DC$136</f>
        <v>1772</v>
      </c>
    </row>
    <row r="137" spans="1:108" ht="17.45" customHeight="1">
      <c r="A137" s="22"/>
      <c r="B137" s="22"/>
      <c r="C137" s="22"/>
      <c r="D137" s="22"/>
      <c r="E137" s="22"/>
      <c r="F137" s="22"/>
      <c r="G137" s="26" t="s">
        <v>97</v>
      </c>
      <c r="H137" s="26" t="s">
        <v>98</v>
      </c>
      <c r="I137" s="26"/>
      <c r="J137" s="25"/>
      <c r="K137" s="26"/>
      <c r="L137" s="25"/>
      <c r="M137" s="26"/>
      <c r="N137" s="25"/>
      <c r="O137" s="26"/>
      <c r="P137" s="25"/>
      <c r="Q137" s="26"/>
      <c r="R137" s="25"/>
      <c r="S137" s="26"/>
      <c r="T137" s="25"/>
      <c r="U137" s="10">
        <f>SUM(J137:T137)</f>
        <v>0</v>
      </c>
      <c r="V137" s="26"/>
      <c r="W137" s="25"/>
      <c r="X137" s="26"/>
      <c r="Y137" s="25"/>
      <c r="Z137" s="26"/>
      <c r="AA137" s="25"/>
      <c r="AB137" s="26"/>
      <c r="AC137" s="25"/>
      <c r="AD137" s="26"/>
      <c r="AE137" s="25"/>
      <c r="AF137" s="10">
        <f>SUM(W137:AE137)</f>
        <v>0</v>
      </c>
      <c r="AG137" s="26"/>
      <c r="AH137" s="25">
        <v>137</v>
      </c>
      <c r="AI137" s="26"/>
      <c r="AJ137" s="25">
        <v>74</v>
      </c>
      <c r="AK137" s="26"/>
      <c r="AL137" s="25">
        <v>60</v>
      </c>
      <c r="AM137" s="26"/>
      <c r="AN137" s="25">
        <v>60</v>
      </c>
      <c r="AO137" s="26"/>
      <c r="AP137" s="25">
        <v>60</v>
      </c>
      <c r="AQ137" s="10">
        <f>SUM(AH137:AP137)</f>
        <v>391</v>
      </c>
      <c r="AR137" s="26"/>
      <c r="AS137" s="25"/>
      <c r="AT137" s="26"/>
      <c r="AU137" s="25"/>
      <c r="AV137" s="26"/>
      <c r="AW137" s="25"/>
      <c r="AX137" s="26"/>
      <c r="AY137" s="25"/>
      <c r="AZ137" s="26"/>
      <c r="BA137" s="25"/>
      <c r="BB137" s="26"/>
      <c r="BC137" s="25"/>
      <c r="BD137" s="10">
        <f>SUM(AS137:BC137)</f>
        <v>0</v>
      </c>
      <c r="BE137" s="26"/>
      <c r="BF137" s="25">
        <v>85</v>
      </c>
      <c r="BG137" s="26"/>
      <c r="BH137" s="25">
        <v>40</v>
      </c>
      <c r="BI137" s="26"/>
      <c r="BJ137" s="25">
        <v>47</v>
      </c>
      <c r="BK137" s="26"/>
      <c r="BL137" s="25">
        <v>31</v>
      </c>
      <c r="BM137" s="26"/>
      <c r="BN137" s="25"/>
      <c r="BO137" s="26"/>
      <c r="BP137" s="25">
        <v>120</v>
      </c>
      <c r="BQ137" s="10">
        <f>SUM(BF137:BP137)</f>
        <v>323</v>
      </c>
      <c r="BR137" s="26"/>
      <c r="BS137" s="25">
        <v>143</v>
      </c>
      <c r="BT137" s="26"/>
      <c r="BU137" s="25">
        <v>32</v>
      </c>
      <c r="BV137" s="26"/>
      <c r="BW137" s="25">
        <v>34</v>
      </c>
      <c r="BX137" s="26"/>
      <c r="BY137" s="25">
        <v>59</v>
      </c>
      <c r="BZ137" s="26"/>
      <c r="CA137" s="25">
        <v>11</v>
      </c>
      <c r="CB137" s="26"/>
      <c r="CC137" s="25">
        <v>5</v>
      </c>
      <c r="CD137" s="10">
        <f>SUM(BS137:CC137)</f>
        <v>284</v>
      </c>
      <c r="CE137" s="26"/>
      <c r="CF137" s="25"/>
      <c r="CG137" s="26"/>
      <c r="CH137" s="25">
        <v>69</v>
      </c>
      <c r="CI137" s="26"/>
      <c r="CJ137" s="25">
        <v>151</v>
      </c>
      <c r="CK137" s="26"/>
      <c r="CL137" s="25"/>
      <c r="CM137" s="26"/>
      <c r="CN137" s="25"/>
      <c r="CO137" s="26"/>
      <c r="CP137" s="25"/>
      <c r="CQ137" s="10">
        <f>SUM(CF137:CP137)</f>
        <v>220</v>
      </c>
      <c r="CR137" s="26"/>
      <c r="CS137" s="25">
        <v>66</v>
      </c>
      <c r="CT137" s="26"/>
      <c r="CU137" s="25">
        <v>183</v>
      </c>
      <c r="CV137" s="26"/>
      <c r="CW137" s="25"/>
      <c r="CX137" s="26"/>
      <c r="CY137" s="25"/>
      <c r="CZ137" s="10">
        <f>SUM(CS137:CY137)</f>
        <v>249</v>
      </c>
      <c r="DA137" s="26"/>
      <c r="DB137" s="25"/>
      <c r="DC137" s="10">
        <f>SUM(DB137:DB137)</f>
        <v>0</v>
      </c>
      <c r="DD137" s="1">
        <f>+$U$137+$AF$137+$AQ$137+$BD$137+$BQ$137+$CD$137+$CQ$137+$CZ$137+$DC$137</f>
        <v>1467</v>
      </c>
    </row>
    <row r="138" spans="1:108" ht="17.45" customHeight="1">
      <c r="A138" s="22"/>
      <c r="B138" s="22"/>
      <c r="C138" s="22"/>
      <c r="D138" s="22"/>
      <c r="E138" s="22"/>
      <c r="F138" s="22"/>
      <c r="G138" s="26" t="s">
        <v>99</v>
      </c>
      <c r="H138" s="26" t="s">
        <v>100</v>
      </c>
      <c r="I138" s="26"/>
      <c r="J138" s="25"/>
      <c r="K138" s="26"/>
      <c r="L138" s="25"/>
      <c r="M138" s="26"/>
      <c r="N138" s="25"/>
      <c r="O138" s="26"/>
      <c r="P138" s="25"/>
      <c r="Q138" s="26"/>
      <c r="R138" s="25"/>
      <c r="S138" s="26"/>
      <c r="T138" s="25"/>
      <c r="U138" s="10">
        <f>SUM(J138:T138)</f>
        <v>0</v>
      </c>
      <c r="V138" s="26"/>
      <c r="W138" s="25"/>
      <c r="X138" s="26"/>
      <c r="Y138" s="25"/>
      <c r="Z138" s="26"/>
      <c r="AA138" s="25"/>
      <c r="AB138" s="26"/>
      <c r="AC138" s="25">
        <v>47</v>
      </c>
      <c r="AD138" s="26"/>
      <c r="AE138" s="25"/>
      <c r="AF138" s="10">
        <f>SUM(W138:AE138)</f>
        <v>47</v>
      </c>
      <c r="AG138" s="26"/>
      <c r="AH138" s="25"/>
      <c r="AI138" s="26"/>
      <c r="AJ138" s="25">
        <v>30</v>
      </c>
      <c r="AK138" s="26"/>
      <c r="AL138" s="25">
        <v>7</v>
      </c>
      <c r="AM138" s="26"/>
      <c r="AN138" s="25"/>
      <c r="AO138" s="26"/>
      <c r="AP138" s="25"/>
      <c r="AQ138" s="10">
        <f>SUM(AH138:AP138)</f>
        <v>37</v>
      </c>
      <c r="AR138" s="26"/>
      <c r="AS138" s="25"/>
      <c r="AT138" s="26"/>
      <c r="AU138" s="25"/>
      <c r="AV138" s="26"/>
      <c r="AW138" s="25"/>
      <c r="AX138" s="26"/>
      <c r="AY138" s="25"/>
      <c r="AZ138" s="26"/>
      <c r="BA138" s="25"/>
      <c r="BB138" s="26"/>
      <c r="BC138" s="25"/>
      <c r="BD138" s="10">
        <f>SUM(AS138:BC138)</f>
        <v>0</v>
      </c>
      <c r="BE138" s="26"/>
      <c r="BF138" s="25"/>
      <c r="BG138" s="26"/>
      <c r="BH138" s="25"/>
      <c r="BI138" s="26"/>
      <c r="BJ138" s="25"/>
      <c r="BK138" s="26"/>
      <c r="BL138" s="25"/>
      <c r="BM138" s="26"/>
      <c r="BN138" s="25"/>
      <c r="BO138" s="26"/>
      <c r="BP138" s="25">
        <v>38</v>
      </c>
      <c r="BQ138" s="10">
        <f>SUM(BF138:BP138)</f>
        <v>38</v>
      </c>
      <c r="BR138" s="26"/>
      <c r="BS138" s="25"/>
      <c r="BT138" s="26"/>
      <c r="BU138" s="25"/>
      <c r="BV138" s="26"/>
      <c r="BW138" s="25">
        <v>26</v>
      </c>
      <c r="BX138" s="26"/>
      <c r="BY138" s="25"/>
      <c r="BZ138" s="26"/>
      <c r="CA138" s="25"/>
      <c r="CB138" s="26"/>
      <c r="CC138" s="25"/>
      <c r="CD138" s="10">
        <f>SUM(BS138:CC138)</f>
        <v>26</v>
      </c>
      <c r="CE138" s="26"/>
      <c r="CF138" s="25"/>
      <c r="CG138" s="26"/>
      <c r="CH138" s="25"/>
      <c r="CI138" s="26"/>
      <c r="CJ138" s="25">
        <v>47</v>
      </c>
      <c r="CK138" s="26"/>
      <c r="CL138" s="25"/>
      <c r="CM138" s="26"/>
      <c r="CN138" s="25"/>
      <c r="CO138" s="26"/>
      <c r="CP138" s="25"/>
      <c r="CQ138" s="10">
        <f>SUM(CF138:CP138)</f>
        <v>47</v>
      </c>
      <c r="CR138" s="26"/>
      <c r="CS138" s="25"/>
      <c r="CT138" s="26"/>
      <c r="CU138" s="25">
        <v>36</v>
      </c>
      <c r="CV138" s="26"/>
      <c r="CW138" s="25"/>
      <c r="CX138" s="26"/>
      <c r="CY138" s="25"/>
      <c r="CZ138" s="10">
        <f>SUM(CS138:CY138)</f>
        <v>36</v>
      </c>
      <c r="DA138" s="26"/>
      <c r="DB138" s="25"/>
      <c r="DC138" s="10">
        <f>SUM(DB138:DB138)</f>
        <v>0</v>
      </c>
      <c r="DD138" s="1">
        <f>+$U$138+$AF$138+$AQ$138+$BD$138+$BQ$138+$CD$138+$CQ$138+$CZ$138+$DC$138</f>
        <v>231</v>
      </c>
    </row>
    <row r="139" spans="1:108" ht="17.45" customHeight="1">
      <c r="A139" s="22"/>
      <c r="B139" s="22"/>
      <c r="C139" s="22"/>
      <c r="D139" s="22"/>
      <c r="E139" s="22"/>
      <c r="F139" s="22"/>
      <c r="G139" s="26" t="s">
        <v>101</v>
      </c>
      <c r="H139" s="26" t="s">
        <v>102</v>
      </c>
      <c r="I139" s="26"/>
      <c r="J139" s="25"/>
      <c r="K139" s="26"/>
      <c r="L139" s="25"/>
      <c r="M139" s="26"/>
      <c r="N139" s="25"/>
      <c r="O139" s="26"/>
      <c r="P139" s="25"/>
      <c r="Q139" s="26"/>
      <c r="R139" s="25"/>
      <c r="S139" s="26"/>
      <c r="T139" s="25"/>
      <c r="U139" s="10">
        <f>SUM(J139:T139)</f>
        <v>0</v>
      </c>
      <c r="V139" s="26"/>
      <c r="W139" s="25"/>
      <c r="X139" s="26"/>
      <c r="Y139" s="25"/>
      <c r="Z139" s="26"/>
      <c r="AA139" s="25"/>
      <c r="AB139" s="26"/>
      <c r="AC139" s="25"/>
      <c r="AD139" s="26"/>
      <c r="AE139" s="25"/>
      <c r="AF139" s="10">
        <f>SUM(W139:AE139)</f>
        <v>0</v>
      </c>
      <c r="AG139" s="26"/>
      <c r="AH139" s="25"/>
      <c r="AI139" s="26"/>
      <c r="AJ139" s="25"/>
      <c r="AK139" s="26"/>
      <c r="AL139" s="25">
        <v>49</v>
      </c>
      <c r="AM139" s="26"/>
      <c r="AN139" s="25"/>
      <c r="AO139" s="26"/>
      <c r="AP139" s="25"/>
      <c r="AQ139" s="10">
        <f>SUM(AH139:AP139)</f>
        <v>49</v>
      </c>
      <c r="AR139" s="26"/>
      <c r="AS139" s="25"/>
      <c r="AT139" s="26"/>
      <c r="AU139" s="25"/>
      <c r="AV139" s="26"/>
      <c r="AW139" s="25"/>
      <c r="AX139" s="26"/>
      <c r="AY139" s="25"/>
      <c r="AZ139" s="26"/>
      <c r="BA139" s="25"/>
      <c r="BB139" s="26"/>
      <c r="BC139" s="25"/>
      <c r="BD139" s="10">
        <f>SUM(AS139:BC139)</f>
        <v>0</v>
      </c>
      <c r="BE139" s="26"/>
      <c r="BF139" s="25">
        <v>27</v>
      </c>
      <c r="BG139" s="26"/>
      <c r="BH139" s="25">
        <v>5</v>
      </c>
      <c r="BI139" s="26"/>
      <c r="BJ139" s="25"/>
      <c r="BK139" s="26"/>
      <c r="BL139" s="25"/>
      <c r="BM139" s="26"/>
      <c r="BN139" s="25"/>
      <c r="BO139" s="26"/>
      <c r="BP139" s="25"/>
      <c r="BQ139" s="10">
        <f>SUM(BF139:BP139)</f>
        <v>32</v>
      </c>
      <c r="BR139" s="26"/>
      <c r="BS139" s="25"/>
      <c r="BT139" s="26"/>
      <c r="BU139" s="25">
        <v>61</v>
      </c>
      <c r="BV139" s="26"/>
      <c r="BW139" s="25"/>
      <c r="BX139" s="26"/>
      <c r="BY139" s="25"/>
      <c r="BZ139" s="26"/>
      <c r="CA139" s="25"/>
      <c r="CB139" s="26"/>
      <c r="CC139" s="25"/>
      <c r="CD139" s="10">
        <f>SUM(BS139:CC139)</f>
        <v>61</v>
      </c>
      <c r="CE139" s="26"/>
      <c r="CF139" s="25"/>
      <c r="CG139" s="26"/>
      <c r="CH139" s="25"/>
      <c r="CI139" s="26"/>
      <c r="CJ139" s="25">
        <v>96</v>
      </c>
      <c r="CK139" s="26"/>
      <c r="CL139" s="25"/>
      <c r="CM139" s="26"/>
      <c r="CN139" s="25"/>
      <c r="CO139" s="26"/>
      <c r="CP139" s="25"/>
      <c r="CQ139" s="10">
        <f>SUM(CF139:CP139)</f>
        <v>96</v>
      </c>
      <c r="CR139" s="26"/>
      <c r="CS139" s="25"/>
      <c r="CT139" s="26"/>
      <c r="CU139" s="25">
        <v>20</v>
      </c>
      <c r="CV139" s="26"/>
      <c r="CW139" s="25"/>
      <c r="CX139" s="26"/>
      <c r="CY139" s="25"/>
      <c r="CZ139" s="10">
        <f>SUM(CS139:CY139)</f>
        <v>20</v>
      </c>
      <c r="DA139" s="26"/>
      <c r="DB139" s="25"/>
      <c r="DC139" s="10">
        <f>SUM(DB139:DB139)</f>
        <v>0</v>
      </c>
      <c r="DD139" s="1">
        <f>+$U$139+$AF$139+$AQ$139+$BD$139+$BQ$139+$CD$139+$CQ$139+$CZ$139+$DC$139</f>
        <v>258</v>
      </c>
    </row>
    <row r="140" spans="1:108" ht="17.45" customHeight="1">
      <c r="A140" s="22"/>
      <c r="B140" s="22"/>
      <c r="C140" s="22"/>
      <c r="D140" s="22"/>
      <c r="E140" s="22"/>
      <c r="F140" s="22" t="s">
        <v>27</v>
      </c>
      <c r="G140" s="26" t="s">
        <v>103</v>
      </c>
      <c r="H140" s="26" t="s">
        <v>104</v>
      </c>
      <c r="I140" s="26"/>
      <c r="J140" s="25"/>
      <c r="K140" s="26"/>
      <c r="L140" s="25"/>
      <c r="M140" s="26"/>
      <c r="N140" s="25"/>
      <c r="O140" s="26"/>
      <c r="P140" s="25"/>
      <c r="Q140" s="26"/>
      <c r="R140" s="25"/>
      <c r="S140" s="26"/>
      <c r="T140" s="25"/>
      <c r="U140" s="10">
        <f>SUM(J140:T140)</f>
        <v>0</v>
      </c>
      <c r="V140" s="26"/>
      <c r="W140" s="25"/>
      <c r="X140" s="26"/>
      <c r="Y140" s="25">
        <v>14</v>
      </c>
      <c r="Z140" s="26"/>
      <c r="AA140" s="25"/>
      <c r="AB140" s="26"/>
      <c r="AC140" s="25"/>
      <c r="AD140" s="26"/>
      <c r="AE140" s="25"/>
      <c r="AF140" s="10">
        <f>SUM(W140:AE140)</f>
        <v>14</v>
      </c>
      <c r="AG140" s="26"/>
      <c r="AH140" s="25"/>
      <c r="AI140" s="26"/>
      <c r="AJ140" s="25"/>
      <c r="AK140" s="26"/>
      <c r="AL140" s="25"/>
      <c r="AM140" s="26"/>
      <c r="AN140" s="25"/>
      <c r="AO140" s="26"/>
      <c r="AP140" s="25"/>
      <c r="AQ140" s="10">
        <f>SUM(AH140:AP140)</f>
        <v>0</v>
      </c>
      <c r="AR140" s="26"/>
      <c r="AS140" s="25"/>
      <c r="AT140" s="26"/>
      <c r="AU140" s="25"/>
      <c r="AV140" s="26"/>
      <c r="AW140" s="25"/>
      <c r="AX140" s="26"/>
      <c r="AY140" s="25"/>
      <c r="AZ140" s="26"/>
      <c r="BA140" s="25"/>
      <c r="BB140" s="26"/>
      <c r="BC140" s="25"/>
      <c r="BD140" s="10">
        <f>SUM(AS140:BC140)</f>
        <v>0</v>
      </c>
      <c r="BE140" s="26"/>
      <c r="BF140" s="25"/>
      <c r="BG140" s="26"/>
      <c r="BH140" s="25"/>
      <c r="BI140" s="26"/>
      <c r="BJ140" s="25"/>
      <c r="BK140" s="26"/>
      <c r="BL140" s="25"/>
      <c r="BM140" s="26"/>
      <c r="BN140" s="25"/>
      <c r="BO140" s="26"/>
      <c r="BP140" s="25"/>
      <c r="BQ140" s="10">
        <f>SUM(BF140:BP140)</f>
        <v>0</v>
      </c>
      <c r="BR140" s="26"/>
      <c r="BS140" s="25"/>
      <c r="BT140" s="26"/>
      <c r="BU140" s="25"/>
      <c r="BV140" s="26"/>
      <c r="BW140" s="25"/>
      <c r="BX140" s="26"/>
      <c r="BY140" s="25"/>
      <c r="BZ140" s="26"/>
      <c r="CA140" s="25"/>
      <c r="CB140" s="26"/>
      <c r="CC140" s="25"/>
      <c r="CD140" s="10">
        <f>SUM(BS140:CC140)</f>
        <v>0</v>
      </c>
      <c r="CE140" s="26"/>
      <c r="CF140" s="25"/>
      <c r="CG140" s="26"/>
      <c r="CH140" s="25"/>
      <c r="CI140" s="26"/>
      <c r="CJ140" s="25">
        <v>19</v>
      </c>
      <c r="CK140" s="26"/>
      <c r="CL140" s="25"/>
      <c r="CM140" s="26"/>
      <c r="CN140" s="25"/>
      <c r="CO140" s="26"/>
      <c r="CP140" s="25"/>
      <c r="CQ140" s="10">
        <f>SUM(CF140:CP140)</f>
        <v>19</v>
      </c>
      <c r="CR140" s="26"/>
      <c r="CS140" s="25"/>
      <c r="CT140" s="26"/>
      <c r="CU140" s="25">
        <v>81</v>
      </c>
      <c r="CV140" s="26"/>
      <c r="CW140" s="25">
        <v>41</v>
      </c>
      <c r="CX140" s="26"/>
      <c r="CY140" s="25"/>
      <c r="CZ140" s="10">
        <f>SUM(CS140:CY140)</f>
        <v>122</v>
      </c>
      <c r="DA140" s="26"/>
      <c r="DB140" s="25"/>
      <c r="DC140" s="10">
        <f>SUM(DB140:DB140)</f>
        <v>0</v>
      </c>
      <c r="DD140" s="1">
        <f>+$U$140+$AF$140+$AQ$140+$BD$140+$BQ$140+$CD$140+$CQ$140+$CZ$140+$DC$140</f>
        <v>155</v>
      </c>
    </row>
    <row r="141" spans="1:108" ht="17.45" customHeight="1">
      <c r="A141" s="22"/>
      <c r="B141" s="22"/>
      <c r="C141" s="22"/>
      <c r="D141" s="22"/>
      <c r="E141" s="22"/>
      <c r="F141" s="22"/>
      <c r="G141" s="26" t="s">
        <v>105</v>
      </c>
      <c r="H141" s="26" t="s">
        <v>106</v>
      </c>
      <c r="I141" s="26"/>
      <c r="J141" s="25"/>
      <c r="K141" s="26"/>
      <c r="L141" s="25"/>
      <c r="M141" s="26"/>
      <c r="N141" s="25">
        <v>1</v>
      </c>
      <c r="O141" s="26"/>
      <c r="P141" s="25"/>
      <c r="Q141" s="26"/>
      <c r="R141" s="25"/>
      <c r="S141" s="26"/>
      <c r="T141" s="25"/>
      <c r="U141" s="10">
        <f>SUM(J141:T141)</f>
        <v>1</v>
      </c>
      <c r="V141" s="26"/>
      <c r="W141" s="25"/>
      <c r="X141" s="26"/>
      <c r="Y141" s="25"/>
      <c r="Z141" s="26"/>
      <c r="AA141" s="25">
        <v>1</v>
      </c>
      <c r="AB141" s="26"/>
      <c r="AC141" s="25"/>
      <c r="AD141" s="26"/>
      <c r="AE141" s="25"/>
      <c r="AF141" s="10">
        <f>SUM(W141:AE141)</f>
        <v>1</v>
      </c>
      <c r="AG141" s="26"/>
      <c r="AH141" s="25"/>
      <c r="AI141" s="26"/>
      <c r="AJ141" s="25"/>
      <c r="AK141" s="26"/>
      <c r="AL141" s="25"/>
      <c r="AM141" s="26"/>
      <c r="AN141" s="25"/>
      <c r="AO141" s="26"/>
      <c r="AP141" s="25"/>
      <c r="AQ141" s="10">
        <f>SUM(AH141:AP141)</f>
        <v>0</v>
      </c>
      <c r="AR141" s="26"/>
      <c r="AS141" s="25"/>
      <c r="AT141" s="26"/>
      <c r="AU141" s="25"/>
      <c r="AV141" s="26"/>
      <c r="AW141" s="25"/>
      <c r="AX141" s="26"/>
      <c r="AY141" s="25"/>
      <c r="AZ141" s="26"/>
      <c r="BA141" s="25"/>
      <c r="BB141" s="26"/>
      <c r="BC141" s="25"/>
      <c r="BD141" s="10">
        <f>SUM(AS141:BC141)</f>
        <v>0</v>
      </c>
      <c r="BE141" s="26"/>
      <c r="BF141" s="25"/>
      <c r="BG141" s="26"/>
      <c r="BH141" s="25"/>
      <c r="BI141" s="26"/>
      <c r="BJ141" s="25"/>
      <c r="BK141" s="26"/>
      <c r="BL141" s="25"/>
      <c r="BM141" s="26"/>
      <c r="BN141" s="25"/>
      <c r="BO141" s="26"/>
      <c r="BP141" s="25"/>
      <c r="BQ141" s="10">
        <f>SUM(BF141:BP141)</f>
        <v>0</v>
      </c>
      <c r="BR141" s="26"/>
      <c r="BS141" s="25"/>
      <c r="BT141" s="26"/>
      <c r="BU141" s="25">
        <v>1</v>
      </c>
      <c r="BV141" s="26"/>
      <c r="BW141" s="25"/>
      <c r="BX141" s="26"/>
      <c r="BY141" s="25"/>
      <c r="BZ141" s="26"/>
      <c r="CA141" s="25"/>
      <c r="CB141" s="26"/>
      <c r="CC141" s="25"/>
      <c r="CD141" s="10">
        <f>SUM(BS141:CC141)</f>
        <v>1</v>
      </c>
      <c r="CE141" s="26"/>
      <c r="CF141" s="25"/>
      <c r="CG141" s="26"/>
      <c r="CH141" s="25"/>
      <c r="CI141" s="26"/>
      <c r="CJ141" s="25"/>
      <c r="CK141" s="26"/>
      <c r="CL141" s="25"/>
      <c r="CM141" s="26"/>
      <c r="CN141" s="25"/>
      <c r="CO141" s="26"/>
      <c r="CP141" s="25"/>
      <c r="CQ141" s="10">
        <f>SUM(CF141:CP141)</f>
        <v>0</v>
      </c>
      <c r="CR141" s="26"/>
      <c r="CS141" s="25"/>
      <c r="CT141" s="26"/>
      <c r="CU141" s="25"/>
      <c r="CV141" s="26"/>
      <c r="CW141" s="25">
        <v>1</v>
      </c>
      <c r="CX141" s="26"/>
      <c r="CY141" s="25"/>
      <c r="CZ141" s="10">
        <f>SUM(CS141:CY141)</f>
        <v>1</v>
      </c>
      <c r="DA141" s="26"/>
      <c r="DB141" s="25"/>
      <c r="DC141" s="10">
        <f>SUM(DB141:DB141)</f>
        <v>0</v>
      </c>
      <c r="DD141" s="1">
        <f>+$U$141+$AF$141+$AQ$141+$BD$141+$BQ$141+$CD$141+$CQ$141+$CZ$141+$DC$141</f>
        <v>4</v>
      </c>
    </row>
    <row r="142" spans="1:108" ht="17.45" customHeight="1">
      <c r="A142" s="22"/>
      <c r="B142" s="22"/>
      <c r="C142" s="22"/>
      <c r="D142" s="22"/>
      <c r="E142" s="22"/>
      <c r="F142" s="22" t="s">
        <v>27</v>
      </c>
      <c r="G142" s="26" t="s">
        <v>107</v>
      </c>
      <c r="H142" s="26" t="s">
        <v>108</v>
      </c>
      <c r="I142" s="26"/>
      <c r="J142" s="25">
        <v>30</v>
      </c>
      <c r="K142" s="26"/>
      <c r="L142" s="25">
        <v>30</v>
      </c>
      <c r="M142" s="26"/>
      <c r="N142" s="25">
        <v>30</v>
      </c>
      <c r="O142" s="26"/>
      <c r="P142" s="25"/>
      <c r="Q142" s="26"/>
      <c r="R142" s="25">
        <v>89</v>
      </c>
      <c r="S142" s="26"/>
      <c r="T142" s="25">
        <v>150</v>
      </c>
      <c r="U142" s="10">
        <f>SUM(J142:T142)</f>
        <v>329</v>
      </c>
      <c r="V142" s="26"/>
      <c r="W142" s="25"/>
      <c r="X142" s="26"/>
      <c r="Y142" s="25">
        <v>6</v>
      </c>
      <c r="Z142" s="26"/>
      <c r="AA142" s="25">
        <v>62</v>
      </c>
      <c r="AB142" s="26"/>
      <c r="AC142" s="25">
        <v>120</v>
      </c>
      <c r="AD142" s="26"/>
      <c r="AE142" s="25">
        <v>92</v>
      </c>
      <c r="AF142" s="10">
        <f>SUM(W142:AE142)</f>
        <v>280</v>
      </c>
      <c r="AG142" s="26"/>
      <c r="AH142" s="25"/>
      <c r="AI142" s="26"/>
      <c r="AJ142" s="25"/>
      <c r="AK142" s="26"/>
      <c r="AL142" s="25"/>
      <c r="AM142" s="26"/>
      <c r="AN142" s="25"/>
      <c r="AO142" s="26"/>
      <c r="AP142" s="25"/>
      <c r="AQ142" s="10">
        <f>SUM(AH142:AP142)</f>
        <v>0</v>
      </c>
      <c r="AR142" s="26"/>
      <c r="AS142" s="25"/>
      <c r="AT142" s="26"/>
      <c r="AU142" s="25"/>
      <c r="AV142" s="26"/>
      <c r="AW142" s="25"/>
      <c r="AX142" s="26"/>
      <c r="AY142" s="25"/>
      <c r="AZ142" s="26"/>
      <c r="BA142" s="25"/>
      <c r="BB142" s="26"/>
      <c r="BC142" s="25"/>
      <c r="BD142" s="10">
        <f>SUM(AS142:BC142)</f>
        <v>0</v>
      </c>
      <c r="BE142" s="26"/>
      <c r="BF142" s="25"/>
      <c r="BG142" s="26"/>
      <c r="BH142" s="25"/>
      <c r="BI142" s="26"/>
      <c r="BJ142" s="25"/>
      <c r="BK142" s="26"/>
      <c r="BL142" s="25"/>
      <c r="BM142" s="26"/>
      <c r="BN142" s="25"/>
      <c r="BO142" s="26"/>
      <c r="BP142" s="25"/>
      <c r="BQ142" s="10">
        <f>SUM(BF142:BP142)</f>
        <v>0</v>
      </c>
      <c r="BR142" s="26"/>
      <c r="BS142" s="25"/>
      <c r="BT142" s="26"/>
      <c r="BU142" s="25"/>
      <c r="BV142" s="26"/>
      <c r="BW142" s="25"/>
      <c r="BX142" s="26"/>
      <c r="BY142" s="25"/>
      <c r="BZ142" s="26"/>
      <c r="CA142" s="25"/>
      <c r="CB142" s="26"/>
      <c r="CC142" s="25"/>
      <c r="CD142" s="10">
        <f>SUM(BS142:CC142)</f>
        <v>0</v>
      </c>
      <c r="CE142" s="26"/>
      <c r="CF142" s="25"/>
      <c r="CG142" s="26"/>
      <c r="CH142" s="25"/>
      <c r="CI142" s="26"/>
      <c r="CJ142" s="25">
        <v>23</v>
      </c>
      <c r="CK142" s="26"/>
      <c r="CL142" s="25">
        <v>336</v>
      </c>
      <c r="CM142" s="26"/>
      <c r="CN142" s="25">
        <v>336</v>
      </c>
      <c r="CO142" s="26"/>
      <c r="CP142" s="25">
        <v>142</v>
      </c>
      <c r="CQ142" s="10">
        <f>SUM(CF142:CP142)</f>
        <v>837</v>
      </c>
      <c r="CR142" s="26"/>
      <c r="CS142" s="25"/>
      <c r="CT142" s="26"/>
      <c r="CU142" s="25"/>
      <c r="CV142" s="26"/>
      <c r="CW142" s="25">
        <v>278</v>
      </c>
      <c r="CX142" s="26"/>
      <c r="CY142" s="25">
        <v>140</v>
      </c>
      <c r="CZ142" s="10">
        <f>SUM(CS142:CY142)</f>
        <v>418</v>
      </c>
      <c r="DA142" s="26"/>
      <c r="DB142" s="25"/>
      <c r="DC142" s="10">
        <f>SUM(DB142:DB142)</f>
        <v>0</v>
      </c>
      <c r="DD142" s="1">
        <f>+$U$142+$AF$142+$AQ$142+$BD$142+$BQ$142+$CD$142+$CQ$142+$CZ$142+$DC$142</f>
        <v>1864</v>
      </c>
    </row>
    <row r="143" spans="1:108" ht="17.45" customHeight="1">
      <c r="A143" s="22"/>
      <c r="B143" s="22"/>
      <c r="C143" s="22"/>
      <c r="D143" s="22"/>
      <c r="E143" s="22"/>
      <c r="F143" s="22"/>
      <c r="G143" s="26" t="s">
        <v>109</v>
      </c>
      <c r="H143" s="26" t="s">
        <v>110</v>
      </c>
      <c r="I143" s="26"/>
      <c r="J143" s="25"/>
      <c r="K143" s="26"/>
      <c r="L143" s="25"/>
      <c r="M143" s="26"/>
      <c r="N143" s="25"/>
      <c r="O143" s="26"/>
      <c r="P143" s="25"/>
      <c r="Q143" s="26"/>
      <c r="R143" s="25"/>
      <c r="S143" s="26"/>
      <c r="T143" s="25"/>
      <c r="U143" s="10">
        <f>SUM(J143:T143)</f>
        <v>0</v>
      </c>
      <c r="V143" s="26"/>
      <c r="W143" s="25">
        <v>80</v>
      </c>
      <c r="X143" s="26"/>
      <c r="Y143" s="25">
        <v>80</v>
      </c>
      <c r="Z143" s="26"/>
      <c r="AA143" s="25">
        <v>80</v>
      </c>
      <c r="AB143" s="26"/>
      <c r="AC143" s="25">
        <v>7</v>
      </c>
      <c r="AD143" s="26"/>
      <c r="AE143" s="25"/>
      <c r="AF143" s="10">
        <f>SUM(W143:AE143)</f>
        <v>247</v>
      </c>
      <c r="AG143" s="26"/>
      <c r="AH143" s="25"/>
      <c r="AI143" s="26"/>
      <c r="AJ143" s="25">
        <v>60</v>
      </c>
      <c r="AK143" s="26"/>
      <c r="AL143" s="25">
        <v>34</v>
      </c>
      <c r="AM143" s="26"/>
      <c r="AN143" s="25">
        <v>28</v>
      </c>
      <c r="AO143" s="26"/>
      <c r="AP143" s="25"/>
      <c r="AQ143" s="10">
        <f>SUM(AH143:AP143)</f>
        <v>122</v>
      </c>
      <c r="AR143" s="26"/>
      <c r="AS143" s="25">
        <v>4</v>
      </c>
      <c r="AT143" s="26"/>
      <c r="AU143" s="25"/>
      <c r="AV143" s="26"/>
      <c r="AW143" s="25"/>
      <c r="AX143" s="26"/>
      <c r="AY143" s="25">
        <v>92</v>
      </c>
      <c r="AZ143" s="26"/>
      <c r="BA143" s="25">
        <v>99</v>
      </c>
      <c r="BB143" s="26"/>
      <c r="BC143" s="25">
        <v>17</v>
      </c>
      <c r="BD143" s="10">
        <f>SUM(AS143:BC143)</f>
        <v>212</v>
      </c>
      <c r="BE143" s="26"/>
      <c r="BF143" s="25"/>
      <c r="BG143" s="26"/>
      <c r="BH143" s="25">
        <v>85</v>
      </c>
      <c r="BI143" s="26"/>
      <c r="BJ143" s="25"/>
      <c r="BK143" s="26"/>
      <c r="BL143" s="25">
        <v>85</v>
      </c>
      <c r="BM143" s="26"/>
      <c r="BN143" s="25"/>
      <c r="BO143" s="26"/>
      <c r="BP143" s="25"/>
      <c r="BQ143" s="10">
        <f>SUM(BF143:BP143)</f>
        <v>170</v>
      </c>
      <c r="BR143" s="26"/>
      <c r="BS143" s="25"/>
      <c r="BT143" s="26"/>
      <c r="BU143" s="25"/>
      <c r="BV143" s="26"/>
      <c r="BW143" s="25"/>
      <c r="BX143" s="26"/>
      <c r="BY143" s="25"/>
      <c r="BZ143" s="26"/>
      <c r="CA143" s="25"/>
      <c r="CB143" s="26"/>
      <c r="CC143" s="25">
        <v>20</v>
      </c>
      <c r="CD143" s="10">
        <f>SUM(BS143:CC143)</f>
        <v>20</v>
      </c>
      <c r="CE143" s="26"/>
      <c r="CF143" s="25"/>
      <c r="CG143" s="26"/>
      <c r="CH143" s="25"/>
      <c r="CI143" s="26"/>
      <c r="CJ143" s="25"/>
      <c r="CK143" s="26"/>
      <c r="CL143" s="25"/>
      <c r="CM143" s="26"/>
      <c r="CN143" s="25"/>
      <c r="CO143" s="26"/>
      <c r="CP143" s="25">
        <v>118</v>
      </c>
      <c r="CQ143" s="10">
        <f>SUM(CF143:CP143)</f>
        <v>118</v>
      </c>
      <c r="CR143" s="26"/>
      <c r="CS143" s="25"/>
      <c r="CT143" s="26"/>
      <c r="CU143" s="25"/>
      <c r="CV143" s="26"/>
      <c r="CW143" s="25"/>
      <c r="CX143" s="26"/>
      <c r="CY143" s="25">
        <v>120</v>
      </c>
      <c r="CZ143" s="10">
        <f>SUM(CS143:CY143)</f>
        <v>120</v>
      </c>
      <c r="DA143" s="26"/>
      <c r="DB143" s="25"/>
      <c r="DC143" s="10">
        <f>SUM(DB143:DB143)</f>
        <v>0</v>
      </c>
      <c r="DD143" s="1">
        <f>+$U$143+$AF$143+$AQ$143+$BD$143+$BQ$143+$CD$143+$CQ$143+$CZ$143+$DC$143</f>
        <v>1009</v>
      </c>
    </row>
    <row r="144" spans="1:108" ht="17.45" customHeight="1">
      <c r="A144" s="22"/>
      <c r="B144" s="22"/>
      <c r="C144" s="22"/>
      <c r="D144" s="22"/>
      <c r="E144" s="22"/>
      <c r="F144" s="22"/>
      <c r="G144" s="26" t="s">
        <v>111</v>
      </c>
      <c r="H144" s="26" t="s">
        <v>112</v>
      </c>
      <c r="I144" s="26"/>
      <c r="J144" s="25"/>
      <c r="K144" s="26"/>
      <c r="L144" s="25"/>
      <c r="M144" s="26"/>
      <c r="N144" s="25"/>
      <c r="O144" s="26"/>
      <c r="P144" s="25"/>
      <c r="Q144" s="26"/>
      <c r="R144" s="25"/>
      <c r="S144" s="26"/>
      <c r="T144" s="25"/>
      <c r="U144" s="10">
        <f>SUM(J144:T144)</f>
        <v>0</v>
      </c>
      <c r="V144" s="26"/>
      <c r="W144" s="25"/>
      <c r="X144" s="26"/>
      <c r="Y144" s="25"/>
      <c r="Z144" s="26"/>
      <c r="AA144" s="25"/>
      <c r="AB144" s="26"/>
      <c r="AC144" s="25"/>
      <c r="AD144" s="26"/>
      <c r="AE144" s="25"/>
      <c r="AF144" s="10">
        <f>SUM(W144:AE144)</f>
        <v>0</v>
      </c>
      <c r="AG144" s="26"/>
      <c r="AH144" s="25"/>
      <c r="AI144" s="26"/>
      <c r="AJ144" s="25"/>
      <c r="AK144" s="26"/>
      <c r="AL144" s="25"/>
      <c r="AM144" s="26"/>
      <c r="AN144" s="25"/>
      <c r="AO144" s="26"/>
      <c r="AP144" s="25"/>
      <c r="AQ144" s="10">
        <f>SUM(AH144:AP144)</f>
        <v>0</v>
      </c>
      <c r="AR144" s="26"/>
      <c r="AS144" s="25"/>
      <c r="AT144" s="26"/>
      <c r="AU144" s="25"/>
      <c r="AV144" s="26"/>
      <c r="AW144" s="25">
        <v>98</v>
      </c>
      <c r="AX144" s="26"/>
      <c r="AY144" s="25">
        <v>6</v>
      </c>
      <c r="AZ144" s="26"/>
      <c r="BA144" s="25"/>
      <c r="BB144" s="26"/>
      <c r="BC144" s="25"/>
      <c r="BD144" s="10">
        <f>SUM(AS144:BC144)</f>
        <v>104</v>
      </c>
      <c r="BE144" s="26"/>
      <c r="BF144" s="25"/>
      <c r="BG144" s="26"/>
      <c r="BH144" s="25"/>
      <c r="BI144" s="26"/>
      <c r="BJ144" s="25"/>
      <c r="BK144" s="26"/>
      <c r="BL144" s="25"/>
      <c r="BM144" s="26"/>
      <c r="BN144" s="25"/>
      <c r="BO144" s="26"/>
      <c r="BP144" s="25"/>
      <c r="BQ144" s="10">
        <f>SUM(BF144:BP144)</f>
        <v>0</v>
      </c>
      <c r="BR144" s="26"/>
      <c r="BS144" s="25"/>
      <c r="BT144" s="26"/>
      <c r="BU144" s="25"/>
      <c r="BV144" s="26"/>
      <c r="BW144" s="25"/>
      <c r="BX144" s="26"/>
      <c r="BY144" s="25"/>
      <c r="BZ144" s="26"/>
      <c r="CA144" s="25"/>
      <c r="CB144" s="26"/>
      <c r="CC144" s="25"/>
      <c r="CD144" s="10">
        <f>SUM(BS144:CC144)</f>
        <v>0</v>
      </c>
      <c r="CE144" s="26"/>
      <c r="CF144" s="25"/>
      <c r="CG144" s="26"/>
      <c r="CH144" s="25"/>
      <c r="CI144" s="26"/>
      <c r="CJ144" s="25"/>
      <c r="CK144" s="26"/>
      <c r="CL144" s="25"/>
      <c r="CM144" s="26"/>
      <c r="CN144" s="25"/>
      <c r="CO144" s="26"/>
      <c r="CP144" s="25"/>
      <c r="CQ144" s="10">
        <f>SUM(CF144:CP144)</f>
        <v>0</v>
      </c>
      <c r="CR144" s="26"/>
      <c r="CS144" s="25"/>
      <c r="CT144" s="26"/>
      <c r="CU144" s="25"/>
      <c r="CV144" s="26"/>
      <c r="CW144" s="25"/>
      <c r="CX144" s="26"/>
      <c r="CY144" s="25"/>
      <c r="CZ144" s="10">
        <f>SUM(CS144:CY144)</f>
        <v>0</v>
      </c>
      <c r="DA144" s="26"/>
      <c r="DB144" s="25"/>
      <c r="DC144" s="10">
        <f>SUM(DB144:DB144)</f>
        <v>0</v>
      </c>
      <c r="DD144" s="1">
        <f>+$U$144+$AF$144+$AQ$144+$BD$144+$BQ$144+$CD$144+$CQ$144+$CZ$144+$DC$144</f>
        <v>104</v>
      </c>
    </row>
    <row r="145" spans="1:108" ht="17.45" customHeight="1">
      <c r="A145" s="22"/>
      <c r="B145" s="22"/>
      <c r="C145" s="22"/>
      <c r="D145" s="22"/>
      <c r="E145" s="22"/>
      <c r="F145" s="22"/>
      <c r="G145" s="26" t="s">
        <v>113</v>
      </c>
      <c r="H145" s="26" t="s">
        <v>114</v>
      </c>
      <c r="I145" s="26"/>
      <c r="J145" s="25"/>
      <c r="K145" s="26"/>
      <c r="L145" s="25"/>
      <c r="M145" s="26"/>
      <c r="N145" s="25"/>
      <c r="O145" s="26"/>
      <c r="P145" s="25"/>
      <c r="Q145" s="26"/>
      <c r="R145" s="25"/>
      <c r="S145" s="26"/>
      <c r="T145" s="25"/>
      <c r="U145" s="10">
        <f>SUM(J145:T145)</f>
        <v>0</v>
      </c>
      <c r="V145" s="26"/>
      <c r="W145" s="25"/>
      <c r="X145" s="26"/>
      <c r="Y145" s="25"/>
      <c r="Z145" s="26"/>
      <c r="AA145" s="25"/>
      <c r="AB145" s="26"/>
      <c r="AC145" s="25"/>
      <c r="AD145" s="26"/>
      <c r="AE145" s="25"/>
      <c r="AF145" s="10">
        <f>SUM(W145:AE145)</f>
        <v>0</v>
      </c>
      <c r="AG145" s="26"/>
      <c r="AH145" s="25"/>
      <c r="AI145" s="26"/>
      <c r="AJ145" s="25"/>
      <c r="AK145" s="26"/>
      <c r="AL145" s="25"/>
      <c r="AM145" s="26"/>
      <c r="AN145" s="25"/>
      <c r="AO145" s="26"/>
      <c r="AP145" s="25"/>
      <c r="AQ145" s="10">
        <f>SUM(AH145:AP145)</f>
        <v>0</v>
      </c>
      <c r="AR145" s="26"/>
      <c r="AS145" s="25">
        <v>14</v>
      </c>
      <c r="AT145" s="26"/>
      <c r="AU145" s="25">
        <v>94</v>
      </c>
      <c r="AV145" s="26"/>
      <c r="AW145" s="25"/>
      <c r="AX145" s="26"/>
      <c r="AY145" s="25"/>
      <c r="AZ145" s="26"/>
      <c r="BA145" s="25"/>
      <c r="BB145" s="26"/>
      <c r="BC145" s="25"/>
      <c r="BD145" s="10">
        <f>SUM(AS145:BC145)</f>
        <v>108</v>
      </c>
      <c r="BE145" s="26"/>
      <c r="BF145" s="25"/>
      <c r="BG145" s="26"/>
      <c r="BH145" s="25"/>
      <c r="BI145" s="26"/>
      <c r="BJ145" s="25"/>
      <c r="BK145" s="26"/>
      <c r="BL145" s="25"/>
      <c r="BM145" s="26"/>
      <c r="BN145" s="25"/>
      <c r="BO145" s="26"/>
      <c r="BP145" s="25"/>
      <c r="BQ145" s="10">
        <f>SUM(BF145:BP145)</f>
        <v>0</v>
      </c>
      <c r="BR145" s="26"/>
      <c r="BS145" s="25"/>
      <c r="BT145" s="26"/>
      <c r="BU145" s="25"/>
      <c r="BV145" s="26"/>
      <c r="BW145" s="25"/>
      <c r="BX145" s="26"/>
      <c r="BY145" s="25"/>
      <c r="BZ145" s="26"/>
      <c r="CA145" s="25"/>
      <c r="CB145" s="26"/>
      <c r="CC145" s="25"/>
      <c r="CD145" s="10">
        <f>SUM(BS145:CC145)</f>
        <v>0</v>
      </c>
      <c r="CE145" s="26"/>
      <c r="CF145" s="25"/>
      <c r="CG145" s="26"/>
      <c r="CH145" s="25"/>
      <c r="CI145" s="26"/>
      <c r="CJ145" s="25"/>
      <c r="CK145" s="26"/>
      <c r="CL145" s="25"/>
      <c r="CM145" s="26"/>
      <c r="CN145" s="25"/>
      <c r="CO145" s="26"/>
      <c r="CP145" s="25"/>
      <c r="CQ145" s="10">
        <f>SUM(CF145:CP145)</f>
        <v>0</v>
      </c>
      <c r="CR145" s="26"/>
      <c r="CS145" s="25"/>
      <c r="CT145" s="26"/>
      <c r="CU145" s="25"/>
      <c r="CV145" s="26"/>
      <c r="CW145" s="25"/>
      <c r="CX145" s="26"/>
      <c r="CY145" s="25"/>
      <c r="CZ145" s="10">
        <f>SUM(CS145:CY145)</f>
        <v>0</v>
      </c>
      <c r="DA145" s="26"/>
      <c r="DB145" s="25"/>
      <c r="DC145" s="10">
        <f>SUM(DB145:DB145)</f>
        <v>0</v>
      </c>
      <c r="DD145" s="1">
        <f>+$U$145+$AF$145+$AQ$145+$BD$145+$BQ$145+$CD$145+$CQ$145+$CZ$145+$DC$145</f>
        <v>108</v>
      </c>
    </row>
    <row r="146" spans="1:108" ht="17.45" customHeight="1">
      <c r="A146" s="22"/>
      <c r="B146" s="22"/>
      <c r="C146" s="22"/>
      <c r="D146" s="22"/>
      <c r="E146" s="22" t="s">
        <v>26</v>
      </c>
      <c r="F146" s="22"/>
      <c r="G146" s="26" t="s">
        <v>115</v>
      </c>
      <c r="H146" s="26" t="s">
        <v>116</v>
      </c>
      <c r="I146" s="26"/>
      <c r="J146" s="25">
        <v>57</v>
      </c>
      <c r="K146" s="26"/>
      <c r="L146" s="25">
        <v>87</v>
      </c>
      <c r="M146" s="26"/>
      <c r="N146" s="25"/>
      <c r="O146" s="26"/>
      <c r="P146" s="25"/>
      <c r="Q146" s="26"/>
      <c r="R146" s="25"/>
      <c r="S146" s="26"/>
      <c r="T146" s="25"/>
      <c r="U146" s="10">
        <f>SUM(J146:T146)</f>
        <v>144</v>
      </c>
      <c r="V146" s="26"/>
      <c r="W146" s="25"/>
      <c r="X146" s="26"/>
      <c r="Y146" s="25"/>
      <c r="Z146" s="26"/>
      <c r="AA146" s="25"/>
      <c r="AB146" s="26"/>
      <c r="AC146" s="25"/>
      <c r="AD146" s="26"/>
      <c r="AE146" s="25"/>
      <c r="AF146" s="10">
        <f>SUM(W146:AE146)</f>
        <v>0</v>
      </c>
      <c r="AG146" s="26"/>
      <c r="AH146" s="25"/>
      <c r="AI146" s="26"/>
      <c r="AJ146" s="25"/>
      <c r="AK146" s="26"/>
      <c r="AL146" s="25"/>
      <c r="AM146" s="26"/>
      <c r="AN146" s="25"/>
      <c r="AO146" s="26"/>
      <c r="AP146" s="25"/>
      <c r="AQ146" s="10">
        <f>SUM(AH146:AP146)</f>
        <v>0</v>
      </c>
      <c r="AR146" s="26"/>
      <c r="AS146" s="25">
        <v>69</v>
      </c>
      <c r="AT146" s="26"/>
      <c r="AU146" s="25"/>
      <c r="AV146" s="26"/>
      <c r="AW146" s="25"/>
      <c r="AX146" s="26"/>
      <c r="AY146" s="25"/>
      <c r="AZ146" s="26"/>
      <c r="BA146" s="25"/>
      <c r="BB146" s="26"/>
      <c r="BC146" s="25"/>
      <c r="BD146" s="10">
        <f>SUM(AS146:BC146)</f>
        <v>69</v>
      </c>
      <c r="BE146" s="26"/>
      <c r="BF146" s="25">
        <v>46</v>
      </c>
      <c r="BG146" s="26"/>
      <c r="BH146" s="25"/>
      <c r="BI146" s="26"/>
      <c r="BJ146" s="25"/>
      <c r="BK146" s="26"/>
      <c r="BL146" s="25"/>
      <c r="BM146" s="26"/>
      <c r="BN146" s="25"/>
      <c r="BO146" s="26"/>
      <c r="BP146" s="25"/>
      <c r="BQ146" s="10">
        <f>SUM(BF146:BP146)</f>
        <v>46</v>
      </c>
      <c r="BR146" s="26"/>
      <c r="BS146" s="25">
        <v>41</v>
      </c>
      <c r="BT146" s="26"/>
      <c r="BU146" s="25"/>
      <c r="BV146" s="26"/>
      <c r="BW146" s="25"/>
      <c r="BX146" s="26"/>
      <c r="BY146" s="25"/>
      <c r="BZ146" s="26"/>
      <c r="CA146" s="25"/>
      <c r="CB146" s="26"/>
      <c r="CC146" s="25"/>
      <c r="CD146" s="10">
        <f>SUM(BS146:CC146)</f>
        <v>41</v>
      </c>
      <c r="CE146" s="26"/>
      <c r="CF146" s="25"/>
      <c r="CG146" s="26"/>
      <c r="CH146" s="25"/>
      <c r="CI146" s="26"/>
      <c r="CJ146" s="25"/>
      <c r="CK146" s="26"/>
      <c r="CL146" s="25"/>
      <c r="CM146" s="26"/>
      <c r="CN146" s="25"/>
      <c r="CO146" s="26"/>
      <c r="CP146" s="25"/>
      <c r="CQ146" s="10">
        <f>SUM(CF146:CP146)</f>
        <v>0</v>
      </c>
      <c r="CR146" s="26"/>
      <c r="CS146" s="25"/>
      <c r="CT146" s="26"/>
      <c r="CU146" s="25"/>
      <c r="CV146" s="26"/>
      <c r="CW146" s="25"/>
      <c r="CX146" s="26"/>
      <c r="CY146" s="25"/>
      <c r="CZ146" s="10">
        <f>SUM(CS146:CY146)</f>
        <v>0</v>
      </c>
      <c r="DA146" s="26"/>
      <c r="DB146" s="25"/>
      <c r="DC146" s="10">
        <f>SUM(DB146:DB146)</f>
        <v>0</v>
      </c>
      <c r="DD146" s="1">
        <f>+$U$146+$AF$146+$AQ$146+$BD$146+$BQ$146+$CD$146+$CQ$146+$CZ$146+$DC$146</f>
        <v>300</v>
      </c>
    </row>
    <row r="147" spans="1:108" ht="17.45" customHeight="1">
      <c r="A147" s="22"/>
      <c r="B147" s="22"/>
      <c r="C147" s="22"/>
      <c r="D147" s="22"/>
      <c r="E147" s="22"/>
      <c r="F147" s="22"/>
      <c r="G147" s="24" t="s">
        <v>117</v>
      </c>
      <c r="H147" s="24" t="s">
        <v>118</v>
      </c>
      <c r="I147" s="24"/>
      <c r="J147" s="23"/>
      <c r="K147" s="24"/>
      <c r="L147" s="23"/>
      <c r="M147" s="24"/>
      <c r="N147" s="23"/>
      <c r="O147" s="24"/>
      <c r="P147" s="23"/>
      <c r="Q147" s="24"/>
      <c r="R147" s="23"/>
      <c r="S147" s="24"/>
      <c r="T147" s="23"/>
      <c r="U147" s="16">
        <f>SUM(J147:T147)</f>
        <v>0</v>
      </c>
      <c r="V147" s="24"/>
      <c r="W147" s="23"/>
      <c r="X147" s="24"/>
      <c r="Y147" s="23"/>
      <c r="Z147" s="24"/>
      <c r="AA147" s="23"/>
      <c r="AB147" s="24"/>
      <c r="AC147" s="23"/>
      <c r="AD147" s="24"/>
      <c r="AE147" s="23"/>
      <c r="AF147" s="16">
        <f>SUM(W147:AE147)</f>
        <v>0</v>
      </c>
      <c r="AG147" s="24"/>
      <c r="AH147" s="23">
        <v>7</v>
      </c>
      <c r="AI147" s="24"/>
      <c r="AJ147" s="23"/>
      <c r="AK147" s="24"/>
      <c r="AL147" s="23"/>
      <c r="AM147" s="24"/>
      <c r="AN147" s="23"/>
      <c r="AO147" s="24"/>
      <c r="AP147" s="23"/>
      <c r="AQ147" s="16">
        <f>SUM(AH147:AP147)</f>
        <v>7</v>
      </c>
      <c r="AR147" s="24"/>
      <c r="AS147" s="23"/>
      <c r="AT147" s="24"/>
      <c r="AU147" s="23">
        <v>4</v>
      </c>
      <c r="AV147" s="24"/>
      <c r="AW147" s="23"/>
      <c r="AX147" s="24"/>
      <c r="AY147" s="23"/>
      <c r="AZ147" s="24"/>
      <c r="BA147" s="23"/>
      <c r="BB147" s="24"/>
      <c r="BC147" s="23"/>
      <c r="BD147" s="16">
        <f>SUM(AS147:BC147)</f>
        <v>4</v>
      </c>
      <c r="BE147" s="24"/>
      <c r="BF147" s="23"/>
      <c r="BG147" s="24"/>
      <c r="BH147" s="23">
        <v>2</v>
      </c>
      <c r="BI147" s="24"/>
      <c r="BJ147" s="23"/>
      <c r="BK147" s="24"/>
      <c r="BL147" s="23"/>
      <c r="BM147" s="24"/>
      <c r="BN147" s="23"/>
      <c r="BO147" s="24"/>
      <c r="BP147" s="23"/>
      <c r="BQ147" s="16">
        <f>SUM(BF147:BP147)</f>
        <v>2</v>
      </c>
      <c r="BR147" s="24"/>
      <c r="BS147" s="23"/>
      <c r="BT147" s="24"/>
      <c r="BU147" s="23">
        <v>3</v>
      </c>
      <c r="BV147" s="24"/>
      <c r="BW147" s="23"/>
      <c r="BX147" s="24"/>
      <c r="BY147" s="23"/>
      <c r="BZ147" s="24"/>
      <c r="CA147" s="23"/>
      <c r="CB147" s="24"/>
      <c r="CC147" s="23"/>
      <c r="CD147" s="16">
        <f>SUM(BS147:CC147)</f>
        <v>3</v>
      </c>
      <c r="CE147" s="24"/>
      <c r="CF147" s="23"/>
      <c r="CG147" s="24"/>
      <c r="CH147" s="23"/>
      <c r="CI147" s="24"/>
      <c r="CJ147" s="23">
        <v>3</v>
      </c>
      <c r="CK147" s="24"/>
      <c r="CL147" s="23"/>
      <c r="CM147" s="24"/>
      <c r="CN147" s="23"/>
      <c r="CO147" s="24"/>
      <c r="CP147" s="23"/>
      <c r="CQ147" s="16">
        <f>SUM(CF147:CP147)</f>
        <v>3</v>
      </c>
      <c r="CR147" s="24"/>
      <c r="CS147" s="23"/>
      <c r="CT147" s="24"/>
      <c r="CU147" s="23">
        <v>2</v>
      </c>
      <c r="CV147" s="24"/>
      <c r="CW147" s="23"/>
      <c r="CX147" s="24"/>
      <c r="CY147" s="23"/>
      <c r="CZ147" s="16">
        <f>SUM(CS147:CY147)</f>
        <v>2</v>
      </c>
      <c r="DA147" s="24"/>
      <c r="DB147" s="23"/>
      <c r="DC147" s="16">
        <f>SUM(DB147:DB147)</f>
        <v>0</v>
      </c>
      <c r="DD147" s="2">
        <f>+$U$147+$AF$147+$AQ$147+$BD$147+$BQ$147+$CD$147+$CQ$147+$CZ$147+$DC$147</f>
        <v>21</v>
      </c>
    </row>
    <row r="148" spans="1:108" ht="17.45" customHeight="1">
      <c r="A148" s="22"/>
      <c r="B148" s="21"/>
      <c r="C148" s="33" t="s">
        <v>119</v>
      </c>
      <c r="D148" s="32"/>
      <c r="E148" s="32"/>
      <c r="F148" s="32"/>
      <c r="G148" s="32"/>
      <c r="H148" s="31"/>
      <c r="I148" s="31"/>
      <c r="J148" s="30">
        <f>+$J$147+$J$146+$J$145+$J$144+$J$143+$J$142+$J$141+$J$140+$J$139+$J$138+$J$137+$J$136+$J$135+$J$134+$J$133+$J$132+$J$131</f>
        <v>256</v>
      </c>
      <c r="K148" s="31"/>
      <c r="L148" s="30">
        <f>+$L$147+$L$146+$L$145+$L$144+$L$143+$L$142+$L$141+$L$140+$L$139+$L$138+$L$137+$L$136+$L$135+$L$134+$L$133+$L$132+$L$131</f>
        <v>336</v>
      </c>
      <c r="M148" s="31"/>
      <c r="N148" s="30">
        <f>+$N$147+$N$146+$N$145+$N$144+$N$143+$N$142+$N$141+$N$140+$N$139+$N$138+$N$137+$N$136+$N$135+$N$134+$N$133+$N$132+$N$131</f>
        <v>336</v>
      </c>
      <c r="O148" s="31"/>
      <c r="P148" s="30">
        <f>+$P$147+$P$146+$P$145+$P$144+$P$143+$P$142+$P$141+$P$140+$P$139+$P$138+$P$137+$P$136+$P$135+$P$134+$P$133+$P$132+$P$131</f>
        <v>320</v>
      </c>
      <c r="Q148" s="31"/>
      <c r="R148" s="30">
        <f>+$R$147+$R$146+$R$145+$R$144+$R$143+$R$142+$R$141+$R$140+$R$139+$R$138+$R$137+$R$136+$R$135+$R$134+$R$133+$R$132+$R$131</f>
        <v>260</v>
      </c>
      <c r="S148" s="31"/>
      <c r="T148" s="30">
        <f>+$T$147+$T$146+$T$145+$T$144+$T$143+$T$142+$T$141+$T$140+$T$139+$T$138+$T$137+$T$136+$T$135+$T$134+$T$133+$T$132+$T$131</f>
        <v>320</v>
      </c>
      <c r="U148" s="10">
        <f>SUM(J148:T148)</f>
        <v>1828</v>
      </c>
      <c r="V148" s="31"/>
      <c r="W148" s="30">
        <f>+$W$147+$W$146+$W$145+$W$144+$W$143+$W$142+$W$141+$W$140+$W$139+$W$138+$W$137+$W$136+$W$135+$W$134+$W$133+$W$132+$W$131</f>
        <v>256</v>
      </c>
      <c r="X148" s="31"/>
      <c r="Y148" s="30">
        <f>+$Y$147+$Y$146+$Y$145+$Y$144+$Y$143+$Y$142+$Y$141+$Y$140+$Y$139+$Y$138+$Y$137+$Y$136+$Y$135+$Y$134+$Y$133+$Y$132+$Y$131</f>
        <v>328</v>
      </c>
      <c r="Z148" s="31"/>
      <c r="AA148" s="30">
        <f>+$AA$147+$AA$146+$AA$145+$AA$144+$AA$143+$AA$142+$AA$141+$AA$140+$AA$139+$AA$138+$AA$137+$AA$136+$AA$135+$AA$134+$AA$133+$AA$132+$AA$131</f>
        <v>336</v>
      </c>
      <c r="AB148" s="31"/>
      <c r="AC148" s="30">
        <f>+$AC$147+$AC$146+$AC$145+$AC$144+$AC$143+$AC$142+$AC$141+$AC$140+$AC$139+$AC$138+$AC$137+$AC$136+$AC$135+$AC$134+$AC$133+$AC$132+$AC$131</f>
        <v>320</v>
      </c>
      <c r="AD148" s="31"/>
      <c r="AE148" s="30">
        <f>+$AE$147+$AE$146+$AE$145+$AE$144+$AE$143+$AE$142+$AE$141+$AE$140+$AE$139+$AE$138+$AE$137+$AE$136+$AE$135+$AE$134+$AE$133+$AE$132+$AE$131</f>
        <v>320</v>
      </c>
      <c r="AF148" s="10">
        <f>SUM(W148:AE148)</f>
        <v>1560</v>
      </c>
      <c r="AG148" s="31"/>
      <c r="AH148" s="30">
        <f>+$AH$147+$AH$146+$AH$145+$AH$144+$AH$143+$AH$142+$AH$141+$AH$140+$AH$139+$AH$138+$AH$137+$AH$136+$AH$135+$AH$134+$AH$133+$AH$132+$AH$131</f>
        <v>316</v>
      </c>
      <c r="AI148" s="31"/>
      <c r="AJ148" s="30">
        <f>+$AJ$147+$AJ$146+$AJ$145+$AJ$144+$AJ$143+$AJ$142+$AJ$141+$AJ$140+$AJ$139+$AJ$138+$AJ$137+$AJ$136+$AJ$135+$AJ$134+$AJ$133+$AJ$132+$AJ$131</f>
        <v>336</v>
      </c>
      <c r="AK148" s="31"/>
      <c r="AL148" s="30">
        <f>+$AL$147+$AL$146+$AL$145+$AL$144+$AL$143+$AL$142+$AL$141+$AL$140+$AL$139+$AL$138+$AL$137+$AL$136+$AL$135+$AL$134+$AL$133+$AL$132+$AL$131</f>
        <v>336</v>
      </c>
      <c r="AM148" s="31"/>
      <c r="AN148" s="30">
        <f>+$AN$147+$AN$146+$AN$145+$AN$144+$AN$143+$AN$142+$AN$141+$AN$140+$AN$139+$AN$138+$AN$137+$AN$136+$AN$135+$AN$134+$AN$133+$AN$132+$AN$131</f>
        <v>260</v>
      </c>
      <c r="AO148" s="31"/>
      <c r="AP148" s="30">
        <f>+$AP$147+$AP$146+$AP$145+$AP$144+$AP$143+$AP$142+$AP$141+$AP$140+$AP$139+$AP$138+$AP$137+$AP$136+$AP$135+$AP$134+$AP$133+$AP$132+$AP$131</f>
        <v>336</v>
      </c>
      <c r="AQ148" s="10">
        <f>SUM(AH148:AP148)</f>
        <v>1584</v>
      </c>
      <c r="AR148" s="31"/>
      <c r="AS148" s="30">
        <f>+$AS$147+$AS$146+$AS$145+$AS$144+$AS$143+$AS$142+$AS$141+$AS$140+$AS$139+$AS$138+$AS$137+$AS$136+$AS$135+$AS$134+$AS$133+$AS$132+$AS$131</f>
        <v>256</v>
      </c>
      <c r="AT148" s="31"/>
      <c r="AU148" s="30">
        <f>+$AU$147+$AU$146+$AU$145+$AU$144+$AU$143+$AU$142+$AU$141+$AU$140+$AU$139+$AU$138+$AU$137+$AU$136+$AU$135+$AU$134+$AU$133+$AU$132+$AU$131</f>
        <v>336</v>
      </c>
      <c r="AV148" s="31"/>
      <c r="AW148" s="30">
        <f>+$AW$147+$AW$146+$AW$145+$AW$144+$AW$143+$AW$142+$AW$141+$AW$140+$AW$139+$AW$138+$AW$137+$AW$136+$AW$135+$AW$134+$AW$133+$AW$132+$AW$131</f>
        <v>336</v>
      </c>
      <c r="AX148" s="31"/>
      <c r="AY148" s="30">
        <f>+$AY$147+$AY$146+$AY$145+$AY$144+$AY$143+$AY$142+$AY$141+$AY$140+$AY$139+$AY$138+$AY$137+$AY$136+$AY$135+$AY$134+$AY$133+$AY$132+$AY$131</f>
        <v>336</v>
      </c>
      <c r="AZ148" s="31"/>
      <c r="BA148" s="30">
        <f>+$BA$147+$BA$146+$BA$145+$BA$144+$BA$143+$BA$142+$BA$141+$BA$140+$BA$139+$BA$138+$BA$137+$BA$136+$BA$135+$BA$134+$BA$133+$BA$132+$BA$131</f>
        <v>336</v>
      </c>
      <c r="BB148" s="31"/>
      <c r="BC148" s="30">
        <f>+$BC$147+$BC$146+$BC$145+$BC$144+$BC$143+$BC$142+$BC$141+$BC$140+$BC$139+$BC$138+$BC$137+$BC$136+$BC$135+$BC$134+$BC$133+$BC$132+$BC$131</f>
        <v>254</v>
      </c>
      <c r="BD148" s="10">
        <f>SUM(AS148:BC148)</f>
        <v>1854</v>
      </c>
      <c r="BE148" s="31"/>
      <c r="BF148" s="30">
        <f>+$BF$147+$BF$146+$BF$145+$BF$144+$BF$143+$BF$142+$BF$141+$BF$140+$BF$139+$BF$138+$BF$137+$BF$136+$BF$135+$BF$134+$BF$133+$BF$132+$BF$131</f>
        <v>316</v>
      </c>
      <c r="BG148" s="31"/>
      <c r="BH148" s="30">
        <f>+$BH$147+$BH$146+$BH$145+$BH$144+$BH$143+$BH$142+$BH$141+$BH$140+$BH$139+$BH$138+$BH$137+$BH$136+$BH$135+$BH$134+$BH$133+$BH$132+$BH$131</f>
        <v>336</v>
      </c>
      <c r="BI148" s="31"/>
      <c r="BJ148" s="30">
        <f>+$BJ$147+$BJ$146+$BJ$145+$BJ$144+$BJ$143+$BJ$142+$BJ$141+$BJ$140+$BJ$139+$BJ$138+$BJ$137+$BJ$136+$BJ$135+$BJ$134+$BJ$133+$BJ$132+$BJ$131</f>
        <v>336</v>
      </c>
      <c r="BK148" s="31"/>
      <c r="BL148" s="30">
        <f>+$BL$147+$BL$146+$BL$145+$BL$144+$BL$143+$BL$142+$BL$141+$BL$140+$BL$139+$BL$138+$BL$137+$BL$136+$BL$135+$BL$134+$BL$133+$BL$132+$BL$131</f>
        <v>320</v>
      </c>
      <c r="BM148" s="31"/>
      <c r="BN148" s="30">
        <f>+$BN$147+$BN$146+$BN$145+$BN$144+$BN$143+$BN$142+$BN$141+$BN$140+$BN$139+$BN$138+$BN$137+$BN$136+$BN$135+$BN$134+$BN$133+$BN$132+$BN$131</f>
        <v>260</v>
      </c>
      <c r="BO148" s="31"/>
      <c r="BP148" s="30">
        <f>+$BP$147+$BP$146+$BP$145+$BP$144+$BP$143+$BP$142+$BP$141+$BP$140+$BP$139+$BP$138+$BP$137+$BP$136+$BP$135+$BP$134+$BP$133+$BP$132+$BP$131</f>
        <v>320</v>
      </c>
      <c r="BQ148" s="10">
        <f>SUM(BF148:BP148)</f>
        <v>1888</v>
      </c>
      <c r="BR148" s="31"/>
      <c r="BS148" s="30">
        <f>+$BS$147+$BS$146+$BS$145+$BS$144+$BS$143+$BS$142+$BS$141+$BS$140+$BS$139+$BS$138+$BS$137+$BS$136+$BS$135+$BS$134+$BS$133+$BS$132+$BS$131</f>
        <v>332</v>
      </c>
      <c r="BT148" s="31"/>
      <c r="BU148" s="30">
        <f>+$BU$147+$BU$146+$BU$145+$BU$144+$BU$143+$BU$142+$BU$141+$BU$140+$BU$139+$BU$138+$BU$137+$BU$136+$BU$135+$BU$134+$BU$133+$BU$132+$BU$131</f>
        <v>336</v>
      </c>
      <c r="BV148" s="31"/>
      <c r="BW148" s="30">
        <f>+$BW$147+$BW$146+$BW$145+$BW$144+$BW$143+$BW$142+$BW$141+$BW$140+$BW$139+$BW$138+$BW$137+$BW$136+$BW$135+$BW$134+$BW$133+$BW$132+$BW$131</f>
        <v>260</v>
      </c>
      <c r="BX148" s="31"/>
      <c r="BY148" s="30">
        <f>+$BY$147+$BY$146+$BY$145+$BY$144+$BY$143+$BY$142+$BY$141+$BY$140+$BY$139+$BY$138+$BY$137+$BY$136+$BY$135+$BY$134+$BY$133+$BY$132+$BY$131</f>
        <v>328</v>
      </c>
      <c r="BZ148" s="31"/>
      <c r="CA148" s="30">
        <f>+$CA$147+$CA$146+$CA$145+$CA$144+$CA$143+$CA$142+$CA$141+$CA$140+$CA$139+$CA$138+$CA$137+$CA$136+$CA$135+$CA$134+$CA$133+$CA$132+$CA$131</f>
        <v>260</v>
      </c>
      <c r="CB148" s="31"/>
      <c r="CC148" s="30">
        <f>+$CC$147+$CC$146+$CC$145+$CC$144+$CC$143+$CC$142+$CC$141+$CC$140+$CC$139+$CC$138+$CC$137+$CC$136+$CC$135+$CC$134+$CC$133+$CC$132+$CC$131</f>
        <v>130</v>
      </c>
      <c r="CD148" s="10">
        <f>SUM(BS148:CC148)</f>
        <v>1646</v>
      </c>
      <c r="CE148" s="31"/>
      <c r="CF148" s="30">
        <f>+$CF$147+$CF$146+$CF$145+$CF$144+$CF$143+$CF$142+$CF$141+$CF$140+$CF$139+$CF$138+$CF$137+$CF$136+$CF$135+$CF$134+$CF$133+$CF$132+$CF$131</f>
        <v>252</v>
      </c>
      <c r="CG148" s="31"/>
      <c r="CH148" s="30">
        <f>+$CH$147+$CH$146+$CH$145+$CH$144+$CH$143+$CH$142+$CH$141+$CH$140+$CH$139+$CH$138+$CH$137+$CH$136+$CH$135+$CH$134+$CH$133+$CH$132+$CH$131</f>
        <v>336</v>
      </c>
      <c r="CI148" s="31"/>
      <c r="CJ148" s="30">
        <f>+$CJ$147+$CJ$146+$CJ$145+$CJ$144+$CJ$143+$CJ$142+$CJ$141+$CJ$140+$CJ$139+$CJ$138+$CJ$137+$CJ$136+$CJ$135+$CJ$134+$CJ$133+$CJ$132+$CJ$131</f>
        <v>339</v>
      </c>
      <c r="CK148" s="31"/>
      <c r="CL148" s="30">
        <f>+$CL$147+$CL$146+$CL$145+$CL$144+$CL$143+$CL$142+$CL$141+$CL$140+$CL$139+$CL$138+$CL$137+$CL$136+$CL$135+$CL$134+$CL$133+$CL$132+$CL$131</f>
        <v>336</v>
      </c>
      <c r="CM148" s="31"/>
      <c r="CN148" s="30">
        <f>+$CN$147+$CN$146+$CN$145+$CN$144+$CN$143+$CN$142+$CN$141+$CN$140+$CN$139+$CN$138+$CN$137+$CN$136+$CN$135+$CN$134+$CN$133+$CN$132+$CN$131</f>
        <v>336</v>
      </c>
      <c r="CO148" s="31"/>
      <c r="CP148" s="30">
        <f>+$CP$147+$CP$146+$CP$145+$CP$144+$CP$143+$CP$142+$CP$141+$CP$140+$CP$139+$CP$138+$CP$137+$CP$136+$CP$135+$CP$134+$CP$133+$CP$132+$CP$131</f>
        <v>260</v>
      </c>
      <c r="CQ148" s="10">
        <f>SUM(CF148:CP148)</f>
        <v>1859</v>
      </c>
      <c r="CR148" s="31"/>
      <c r="CS148" s="30">
        <f>+$CS$147+$CS$146+$CS$145+$CS$144+$CS$143+$CS$142+$CS$141+$CS$140+$CS$139+$CS$138+$CS$137+$CS$136+$CS$135+$CS$134+$CS$133+$CS$132+$CS$131</f>
        <v>320</v>
      </c>
      <c r="CT148" s="31"/>
      <c r="CU148" s="30">
        <f>+$CU$147+$CU$146+$CU$145+$CU$144+$CU$143+$CU$142+$CU$141+$CU$140+$CU$139+$CU$138+$CU$137+$CU$136+$CU$135+$CU$134+$CU$133+$CU$132+$CU$131</f>
        <v>322</v>
      </c>
      <c r="CV148" s="31"/>
      <c r="CW148" s="30">
        <f>+$CW$147+$CW$146+$CW$145+$CW$144+$CW$143+$CW$142+$CW$141+$CW$140+$CW$139+$CW$138+$CW$137+$CW$136+$CW$135+$CW$134+$CW$133+$CW$132+$CW$131</f>
        <v>320</v>
      </c>
      <c r="CX148" s="31"/>
      <c r="CY148" s="30">
        <f>+$CY$147+$CY$146+$CY$145+$CY$144+$CY$143+$CY$142+$CY$141+$CY$140+$CY$139+$CY$138+$CY$137+$CY$136+$CY$135+$CY$134+$CY$133+$CY$132+$CY$131</f>
        <v>260</v>
      </c>
      <c r="CZ148" s="10">
        <f>SUM(CS148:CY148)</f>
        <v>1222</v>
      </c>
      <c r="DA148" s="31"/>
      <c r="DB148" s="30">
        <f>+$DB$147+$DB$146+$DB$145+$DB$144+$DB$143+$DB$142+$DB$141+$DB$140+$DB$139+$DB$138+$DB$137+$DB$136+$DB$135+$DB$134+$DB$133+$DB$132+$DB$131</f>
        <v>192</v>
      </c>
      <c r="DC148" s="10">
        <f>SUM(DB148:DB148)</f>
        <v>192</v>
      </c>
      <c r="DD148" s="3">
        <f>+$U$148+$AF$148+$AQ$148+$BD$148+$BQ$148+$CD$148+$CQ$148+$CZ$148+$DC$148</f>
        <v>13633</v>
      </c>
    </row>
    <row r="149" spans="1:108" ht="17.45" customHeight="1">
      <c r="A149" s="22"/>
      <c r="B149" s="22"/>
      <c r="C149" s="22" t="s">
        <v>120</v>
      </c>
      <c r="D149" s="22"/>
      <c r="E149" s="22"/>
      <c r="F149" s="22"/>
      <c r="G149" s="29" t="s">
        <v>121</v>
      </c>
      <c r="H149" s="29" t="s">
        <v>122</v>
      </c>
      <c r="I149" s="29"/>
      <c r="J149" s="28"/>
      <c r="K149" s="29"/>
      <c r="L149" s="28"/>
      <c r="M149" s="29"/>
      <c r="N149" s="28"/>
      <c r="O149" s="29"/>
      <c r="P149" s="28"/>
      <c r="Q149" s="29"/>
      <c r="R149" s="28"/>
      <c r="S149" s="29"/>
      <c r="T149" s="28"/>
      <c r="U149" s="27">
        <f>SUM(J149:T149)</f>
        <v>0</v>
      </c>
      <c r="V149" s="29"/>
      <c r="W149" s="28"/>
      <c r="X149" s="29"/>
      <c r="Y149" s="28"/>
      <c r="Z149" s="29"/>
      <c r="AA149" s="28"/>
      <c r="AB149" s="29"/>
      <c r="AC149" s="28"/>
      <c r="AD149" s="29"/>
      <c r="AE149" s="28"/>
      <c r="AF149" s="27">
        <f>SUM(W149:AE149)</f>
        <v>0</v>
      </c>
      <c r="AG149" s="29"/>
      <c r="AH149" s="28"/>
      <c r="AI149" s="29"/>
      <c r="AJ149" s="28"/>
      <c r="AK149" s="29"/>
      <c r="AL149" s="28">
        <v>8</v>
      </c>
      <c r="AM149" s="29"/>
      <c r="AN149" s="28"/>
      <c r="AO149" s="29"/>
      <c r="AP149" s="28"/>
      <c r="AQ149" s="27">
        <f>SUM(AH149:AP149)</f>
        <v>8</v>
      </c>
      <c r="AR149" s="29"/>
      <c r="AS149" s="28"/>
      <c r="AT149" s="29"/>
      <c r="AU149" s="28"/>
      <c r="AV149" s="29"/>
      <c r="AW149" s="28">
        <v>12</v>
      </c>
      <c r="AX149" s="29"/>
      <c r="AY149" s="28"/>
      <c r="AZ149" s="29"/>
      <c r="BA149" s="28"/>
      <c r="BB149" s="29"/>
      <c r="BC149" s="28"/>
      <c r="BD149" s="27">
        <f>SUM(AS149:BC149)</f>
        <v>12</v>
      </c>
      <c r="BE149" s="29"/>
      <c r="BF149" s="28">
        <v>8</v>
      </c>
      <c r="BG149" s="29"/>
      <c r="BH149" s="28"/>
      <c r="BI149" s="29"/>
      <c r="BJ149" s="28"/>
      <c r="BK149" s="29"/>
      <c r="BL149" s="28"/>
      <c r="BM149" s="29"/>
      <c r="BN149" s="28"/>
      <c r="BO149" s="29"/>
      <c r="BP149" s="28"/>
      <c r="BQ149" s="27">
        <f>SUM(BF149:BP149)</f>
        <v>8</v>
      </c>
      <c r="BR149" s="29"/>
      <c r="BS149" s="28"/>
      <c r="BT149" s="29"/>
      <c r="BU149" s="28"/>
      <c r="BV149" s="29"/>
      <c r="BW149" s="28">
        <v>8</v>
      </c>
      <c r="BX149" s="29"/>
      <c r="BY149" s="28"/>
      <c r="BZ149" s="29"/>
      <c r="CA149" s="28"/>
      <c r="CB149" s="29"/>
      <c r="CC149" s="28"/>
      <c r="CD149" s="27">
        <f>SUM(BS149:CC149)</f>
        <v>8</v>
      </c>
      <c r="CE149" s="29"/>
      <c r="CF149" s="28">
        <v>15</v>
      </c>
      <c r="CG149" s="29"/>
      <c r="CH149" s="28"/>
      <c r="CI149" s="29"/>
      <c r="CJ149" s="28"/>
      <c r="CK149" s="29"/>
      <c r="CL149" s="28"/>
      <c r="CM149" s="29"/>
      <c r="CN149" s="28"/>
      <c r="CO149" s="29"/>
      <c r="CP149" s="28"/>
      <c r="CQ149" s="27">
        <f>SUM(CF149:CP149)</f>
        <v>15</v>
      </c>
      <c r="CR149" s="29"/>
      <c r="CS149" s="28">
        <v>15</v>
      </c>
      <c r="CT149" s="29"/>
      <c r="CU149" s="28"/>
      <c r="CV149" s="29"/>
      <c r="CW149" s="28"/>
      <c r="CX149" s="29"/>
      <c r="CY149" s="28"/>
      <c r="CZ149" s="27">
        <f>SUM(CS149:CY149)</f>
        <v>15</v>
      </c>
      <c r="DA149" s="29"/>
      <c r="DB149" s="28">
        <v>10</v>
      </c>
      <c r="DC149" s="27">
        <f>SUM(DB149:DB149)</f>
        <v>10</v>
      </c>
      <c r="DD149" s="4">
        <f>+$U$149+$AF$149+$AQ$149+$BD$149+$BQ$149+$CD$149+$CQ$149+$CZ$149+$DC$149</f>
        <v>76</v>
      </c>
    </row>
    <row r="150" spans="1:108" ht="17.45" customHeight="1">
      <c r="A150" s="22"/>
      <c r="B150" s="22"/>
      <c r="C150" s="22"/>
      <c r="D150" s="22"/>
      <c r="E150" s="22"/>
      <c r="F150" s="22"/>
      <c r="G150" s="26" t="s">
        <v>123</v>
      </c>
      <c r="H150" s="26" t="s">
        <v>124</v>
      </c>
      <c r="I150" s="26"/>
      <c r="J150" s="25"/>
      <c r="K150" s="26"/>
      <c r="L150" s="25"/>
      <c r="M150" s="26"/>
      <c r="N150" s="25"/>
      <c r="O150" s="26"/>
      <c r="P150" s="25"/>
      <c r="Q150" s="26"/>
      <c r="R150" s="25"/>
      <c r="S150" s="26"/>
      <c r="T150" s="25"/>
      <c r="U150" s="10">
        <f>SUM(J150:T150)</f>
        <v>0</v>
      </c>
      <c r="V150" s="26"/>
      <c r="W150" s="25"/>
      <c r="X150" s="26"/>
      <c r="Y150" s="25"/>
      <c r="Z150" s="26"/>
      <c r="AA150" s="25"/>
      <c r="AB150" s="26"/>
      <c r="AC150" s="25"/>
      <c r="AD150" s="26"/>
      <c r="AE150" s="25"/>
      <c r="AF150" s="10">
        <f>SUM(W150:AE150)</f>
        <v>0</v>
      </c>
      <c r="AG150" s="26"/>
      <c r="AH150" s="25"/>
      <c r="AI150" s="26"/>
      <c r="AJ150" s="25"/>
      <c r="AK150" s="26"/>
      <c r="AL150" s="25"/>
      <c r="AM150" s="26"/>
      <c r="AN150" s="25"/>
      <c r="AO150" s="26"/>
      <c r="AP150" s="25"/>
      <c r="AQ150" s="10">
        <f>SUM(AH150:AP150)</f>
        <v>0</v>
      </c>
      <c r="AR150" s="26"/>
      <c r="AS150" s="25"/>
      <c r="AT150" s="26"/>
      <c r="AU150" s="25"/>
      <c r="AV150" s="26"/>
      <c r="AW150" s="25"/>
      <c r="AX150" s="26"/>
      <c r="AY150" s="25"/>
      <c r="AZ150" s="26"/>
      <c r="BA150" s="25"/>
      <c r="BB150" s="26"/>
      <c r="BC150" s="25"/>
      <c r="BD150" s="10">
        <f>SUM(AS150:BC150)</f>
        <v>0</v>
      </c>
      <c r="BE150" s="26"/>
      <c r="BF150" s="25"/>
      <c r="BG150" s="26"/>
      <c r="BH150" s="25"/>
      <c r="BI150" s="26"/>
      <c r="BJ150" s="25"/>
      <c r="BK150" s="26"/>
      <c r="BL150" s="25"/>
      <c r="BM150" s="26"/>
      <c r="BN150" s="25"/>
      <c r="BO150" s="26"/>
      <c r="BP150" s="25"/>
      <c r="BQ150" s="10">
        <f>SUM(BF150:BP150)</f>
        <v>0</v>
      </c>
      <c r="BR150" s="26"/>
      <c r="BS150" s="25"/>
      <c r="BT150" s="26"/>
      <c r="BU150" s="25"/>
      <c r="BV150" s="26"/>
      <c r="BW150" s="25"/>
      <c r="BX150" s="26"/>
      <c r="BY150" s="25"/>
      <c r="BZ150" s="26"/>
      <c r="CA150" s="25"/>
      <c r="CB150" s="26"/>
      <c r="CC150" s="25"/>
      <c r="CD150" s="10">
        <f>SUM(BS150:CC150)</f>
        <v>0</v>
      </c>
      <c r="CE150" s="26"/>
      <c r="CF150" s="25"/>
      <c r="CG150" s="26"/>
      <c r="CH150" s="25"/>
      <c r="CI150" s="26"/>
      <c r="CJ150" s="25"/>
      <c r="CK150" s="26"/>
      <c r="CL150" s="25"/>
      <c r="CM150" s="26"/>
      <c r="CN150" s="25"/>
      <c r="CO150" s="26"/>
      <c r="CP150" s="25"/>
      <c r="CQ150" s="10">
        <f>SUM(CF150:CP150)</f>
        <v>0</v>
      </c>
      <c r="CR150" s="26"/>
      <c r="CS150" s="25">
        <v>150</v>
      </c>
      <c r="CT150" s="26"/>
      <c r="CU150" s="25"/>
      <c r="CV150" s="26"/>
      <c r="CW150" s="25"/>
      <c r="CX150" s="26"/>
      <c r="CY150" s="25"/>
      <c r="CZ150" s="10">
        <f>SUM(CS150:CY150)</f>
        <v>150</v>
      </c>
      <c r="DA150" s="26"/>
      <c r="DB150" s="25">
        <v>150</v>
      </c>
      <c r="DC150" s="10">
        <f>SUM(DB150:DB150)</f>
        <v>150</v>
      </c>
      <c r="DD150" s="1">
        <f>+$U$150+$AF$150+$AQ$150+$BD$150+$BQ$150+$CD$150+$CQ$150+$CZ$150+$DC$150</f>
        <v>300</v>
      </c>
    </row>
    <row r="151" spans="1:108" ht="17.45" customHeight="1">
      <c r="A151" s="22"/>
      <c r="B151" s="22"/>
      <c r="C151" s="22"/>
      <c r="D151" s="22"/>
      <c r="E151" s="22"/>
      <c r="F151" s="22" t="s">
        <v>27</v>
      </c>
      <c r="G151" s="26" t="s">
        <v>125</v>
      </c>
      <c r="H151" s="26" t="s">
        <v>126</v>
      </c>
      <c r="I151" s="26"/>
      <c r="J151" s="25"/>
      <c r="K151" s="26"/>
      <c r="L151" s="25"/>
      <c r="M151" s="26"/>
      <c r="N151" s="25"/>
      <c r="O151" s="26"/>
      <c r="P151" s="25"/>
      <c r="Q151" s="26"/>
      <c r="R151" s="25"/>
      <c r="S151" s="26"/>
      <c r="T151" s="25"/>
      <c r="U151" s="10">
        <f>SUM(J151:T151)</f>
        <v>0</v>
      </c>
      <c r="V151" s="26"/>
      <c r="W151" s="25"/>
      <c r="X151" s="26"/>
      <c r="Y151" s="25"/>
      <c r="Z151" s="26"/>
      <c r="AA151" s="25"/>
      <c r="AB151" s="26"/>
      <c r="AC151" s="25"/>
      <c r="AD151" s="26"/>
      <c r="AE151" s="25"/>
      <c r="AF151" s="10">
        <f>SUM(W151:AE151)</f>
        <v>0</v>
      </c>
      <c r="AG151" s="26"/>
      <c r="AH151" s="25"/>
      <c r="AI151" s="26"/>
      <c r="AJ151" s="25"/>
      <c r="AK151" s="26"/>
      <c r="AL151" s="25"/>
      <c r="AM151" s="26"/>
      <c r="AN151" s="25"/>
      <c r="AO151" s="26"/>
      <c r="AP151" s="25"/>
      <c r="AQ151" s="10">
        <f>SUM(AH151:AP151)</f>
        <v>0</v>
      </c>
      <c r="AR151" s="26"/>
      <c r="AS151" s="25"/>
      <c r="AT151" s="26"/>
      <c r="AU151" s="25">
        <v>31</v>
      </c>
      <c r="AV151" s="26"/>
      <c r="AW151" s="25"/>
      <c r="AX151" s="26"/>
      <c r="AY151" s="25"/>
      <c r="AZ151" s="26"/>
      <c r="BA151" s="25"/>
      <c r="BB151" s="26"/>
      <c r="BC151" s="25"/>
      <c r="BD151" s="10">
        <f>SUM(AS151:BC151)</f>
        <v>31</v>
      </c>
      <c r="BE151" s="26"/>
      <c r="BF151" s="25">
        <v>12</v>
      </c>
      <c r="BG151" s="26"/>
      <c r="BH151" s="25"/>
      <c r="BI151" s="26"/>
      <c r="BJ151" s="25"/>
      <c r="BK151" s="26"/>
      <c r="BL151" s="25"/>
      <c r="BM151" s="26"/>
      <c r="BN151" s="25"/>
      <c r="BO151" s="26"/>
      <c r="BP151" s="25"/>
      <c r="BQ151" s="10">
        <f>SUM(BF151:BP151)</f>
        <v>12</v>
      </c>
      <c r="BR151" s="26"/>
      <c r="BS151" s="25"/>
      <c r="BT151" s="26"/>
      <c r="BU151" s="25">
        <v>14</v>
      </c>
      <c r="BV151" s="26"/>
      <c r="BW151" s="25"/>
      <c r="BX151" s="26"/>
      <c r="BY151" s="25"/>
      <c r="BZ151" s="26"/>
      <c r="CA151" s="25"/>
      <c r="CB151" s="26"/>
      <c r="CC151" s="25"/>
      <c r="CD151" s="10">
        <f>SUM(BS151:CC151)</f>
        <v>14</v>
      </c>
      <c r="CE151" s="26"/>
      <c r="CF151" s="25">
        <v>22</v>
      </c>
      <c r="CG151" s="26"/>
      <c r="CH151" s="25"/>
      <c r="CI151" s="26"/>
      <c r="CJ151" s="25"/>
      <c r="CK151" s="26"/>
      <c r="CL151" s="25"/>
      <c r="CM151" s="26"/>
      <c r="CN151" s="25"/>
      <c r="CO151" s="26"/>
      <c r="CP151" s="25"/>
      <c r="CQ151" s="10">
        <f>SUM(CF151:CP151)</f>
        <v>22</v>
      </c>
      <c r="CR151" s="26"/>
      <c r="CS151" s="25">
        <v>14</v>
      </c>
      <c r="CT151" s="26"/>
      <c r="CU151" s="25"/>
      <c r="CV151" s="26"/>
      <c r="CW151" s="25"/>
      <c r="CX151" s="26"/>
      <c r="CY151" s="25"/>
      <c r="CZ151" s="10">
        <f>SUM(CS151:CY151)</f>
        <v>14</v>
      </c>
      <c r="DA151" s="26"/>
      <c r="DB151" s="25">
        <v>11</v>
      </c>
      <c r="DC151" s="10">
        <f>SUM(DB151:DB151)</f>
        <v>11</v>
      </c>
      <c r="DD151" s="1">
        <f>+$U$151+$AF$151+$AQ$151+$BD$151+$BQ$151+$CD$151+$CQ$151+$CZ$151+$DC$151</f>
        <v>104</v>
      </c>
    </row>
    <row r="152" spans="1:108" ht="17.45" customHeight="1">
      <c r="A152" s="22"/>
      <c r="B152" s="22"/>
      <c r="C152" s="22"/>
      <c r="D152" s="22"/>
      <c r="E152" s="22"/>
      <c r="F152" s="22" t="s">
        <v>27</v>
      </c>
      <c r="G152" s="26" t="s">
        <v>127</v>
      </c>
      <c r="H152" s="26" t="s">
        <v>128</v>
      </c>
      <c r="I152" s="26"/>
      <c r="J152" s="25"/>
      <c r="K152" s="26"/>
      <c r="L152" s="25"/>
      <c r="M152" s="26"/>
      <c r="N152" s="25"/>
      <c r="O152" s="26"/>
      <c r="P152" s="25"/>
      <c r="Q152" s="26"/>
      <c r="R152" s="25"/>
      <c r="S152" s="26"/>
      <c r="T152" s="25"/>
      <c r="U152" s="10">
        <f>SUM(J152:T152)</f>
        <v>0</v>
      </c>
      <c r="V152" s="26"/>
      <c r="W152" s="25"/>
      <c r="X152" s="26"/>
      <c r="Y152" s="25"/>
      <c r="Z152" s="26"/>
      <c r="AA152" s="25"/>
      <c r="AB152" s="26"/>
      <c r="AC152" s="25"/>
      <c r="AD152" s="26"/>
      <c r="AE152" s="25"/>
      <c r="AF152" s="10">
        <f>SUM(W152:AE152)</f>
        <v>0</v>
      </c>
      <c r="AG152" s="26"/>
      <c r="AH152" s="25"/>
      <c r="AI152" s="26"/>
      <c r="AJ152" s="25"/>
      <c r="AK152" s="26"/>
      <c r="AL152" s="25"/>
      <c r="AM152" s="26"/>
      <c r="AN152" s="25"/>
      <c r="AO152" s="26"/>
      <c r="AP152" s="25"/>
      <c r="AQ152" s="10">
        <f>SUM(AH152:AP152)</f>
        <v>0</v>
      </c>
      <c r="AR152" s="26"/>
      <c r="AS152" s="25"/>
      <c r="AT152" s="26"/>
      <c r="AU152" s="25"/>
      <c r="AV152" s="26"/>
      <c r="AW152" s="25"/>
      <c r="AX152" s="26"/>
      <c r="AY152" s="25"/>
      <c r="AZ152" s="26"/>
      <c r="BA152" s="25"/>
      <c r="BB152" s="26"/>
      <c r="BC152" s="25"/>
      <c r="BD152" s="10">
        <f>SUM(AS152:BC152)</f>
        <v>0</v>
      </c>
      <c r="BE152" s="26"/>
      <c r="BF152" s="25"/>
      <c r="BG152" s="26"/>
      <c r="BH152" s="25"/>
      <c r="BI152" s="26"/>
      <c r="BJ152" s="25"/>
      <c r="BK152" s="26"/>
      <c r="BL152" s="25"/>
      <c r="BM152" s="26"/>
      <c r="BN152" s="25"/>
      <c r="BO152" s="26"/>
      <c r="BP152" s="25"/>
      <c r="BQ152" s="10">
        <f>SUM(BF152:BP152)</f>
        <v>0</v>
      </c>
      <c r="BR152" s="26"/>
      <c r="BS152" s="25"/>
      <c r="BT152" s="26"/>
      <c r="BU152" s="25">
        <v>1</v>
      </c>
      <c r="BV152" s="26"/>
      <c r="BW152" s="25"/>
      <c r="BX152" s="26"/>
      <c r="BY152" s="25"/>
      <c r="BZ152" s="26"/>
      <c r="CA152" s="25"/>
      <c r="CB152" s="26"/>
      <c r="CC152" s="25"/>
      <c r="CD152" s="10">
        <f>SUM(BS152:CC152)</f>
        <v>1</v>
      </c>
      <c r="CE152" s="26"/>
      <c r="CF152" s="25">
        <v>4</v>
      </c>
      <c r="CG152" s="26"/>
      <c r="CH152" s="25"/>
      <c r="CI152" s="26"/>
      <c r="CJ152" s="25"/>
      <c r="CK152" s="26"/>
      <c r="CL152" s="25"/>
      <c r="CM152" s="26"/>
      <c r="CN152" s="25"/>
      <c r="CO152" s="26"/>
      <c r="CP152" s="25"/>
      <c r="CQ152" s="10">
        <f>SUM(CF152:CP152)</f>
        <v>4</v>
      </c>
      <c r="CR152" s="26"/>
      <c r="CS152" s="25">
        <v>4</v>
      </c>
      <c r="CT152" s="26"/>
      <c r="CU152" s="25"/>
      <c r="CV152" s="26"/>
      <c r="CW152" s="25"/>
      <c r="CX152" s="26"/>
      <c r="CY152" s="25"/>
      <c r="CZ152" s="10">
        <f>SUM(CS152:CY152)</f>
        <v>4</v>
      </c>
      <c r="DA152" s="26"/>
      <c r="DB152" s="25">
        <v>3</v>
      </c>
      <c r="DC152" s="10">
        <f>SUM(DB152:DB152)</f>
        <v>3</v>
      </c>
      <c r="DD152" s="1">
        <f>+$U$152+$AF$152+$AQ$152+$BD$152+$BQ$152+$CD$152+$CQ$152+$CZ$152+$DC$152</f>
        <v>12</v>
      </c>
    </row>
    <row r="153" spans="1:108" ht="17.45" customHeight="1">
      <c r="A153" s="22"/>
      <c r="B153" s="22"/>
      <c r="C153" s="22"/>
      <c r="D153" s="22"/>
      <c r="E153" s="22"/>
      <c r="F153" s="22" t="s">
        <v>27</v>
      </c>
      <c r="G153" s="26" t="s">
        <v>129</v>
      </c>
      <c r="H153" s="26" t="s">
        <v>130</v>
      </c>
      <c r="I153" s="26"/>
      <c r="J153" s="25">
        <v>71</v>
      </c>
      <c r="K153" s="26"/>
      <c r="L153" s="25">
        <v>89</v>
      </c>
      <c r="M153" s="26"/>
      <c r="N153" s="25">
        <v>80</v>
      </c>
      <c r="O153" s="26"/>
      <c r="P153" s="25">
        <v>66</v>
      </c>
      <c r="Q153" s="26"/>
      <c r="R153" s="25"/>
      <c r="S153" s="26"/>
      <c r="T153" s="25"/>
      <c r="U153" s="10">
        <f>SUM(J153:T153)</f>
        <v>306</v>
      </c>
      <c r="V153" s="26"/>
      <c r="W153" s="25">
        <v>32</v>
      </c>
      <c r="X153" s="26"/>
      <c r="Y153" s="25">
        <v>100</v>
      </c>
      <c r="Z153" s="26"/>
      <c r="AA153" s="25">
        <v>124</v>
      </c>
      <c r="AB153" s="26"/>
      <c r="AC153" s="25">
        <v>111</v>
      </c>
      <c r="AD153" s="26"/>
      <c r="AE153" s="25">
        <v>71</v>
      </c>
      <c r="AF153" s="10">
        <f>SUM(W153:AE153)</f>
        <v>438</v>
      </c>
      <c r="AG153" s="26"/>
      <c r="AH153" s="25">
        <v>90</v>
      </c>
      <c r="AI153" s="26"/>
      <c r="AJ153" s="25"/>
      <c r="AK153" s="26"/>
      <c r="AL153" s="25"/>
      <c r="AM153" s="26"/>
      <c r="AN153" s="25"/>
      <c r="AO153" s="26"/>
      <c r="AP153" s="25"/>
      <c r="AQ153" s="10">
        <f>SUM(AH153:AP153)</f>
        <v>90</v>
      </c>
      <c r="AR153" s="26"/>
      <c r="AS153" s="25">
        <v>80</v>
      </c>
      <c r="AT153" s="26"/>
      <c r="AU153" s="25">
        <v>88</v>
      </c>
      <c r="AV153" s="26"/>
      <c r="AW153" s="25"/>
      <c r="AX153" s="26"/>
      <c r="AY153" s="25"/>
      <c r="AZ153" s="26"/>
      <c r="BA153" s="25"/>
      <c r="BB153" s="26"/>
      <c r="BC153" s="25"/>
      <c r="BD153" s="10">
        <f>SUM(AS153:BC153)</f>
        <v>168</v>
      </c>
      <c r="BE153" s="26"/>
      <c r="BF153" s="25">
        <v>50</v>
      </c>
      <c r="BG153" s="26"/>
      <c r="BH153" s="25">
        <v>90</v>
      </c>
      <c r="BI153" s="26"/>
      <c r="BJ153" s="25">
        <v>5</v>
      </c>
      <c r="BK153" s="26"/>
      <c r="BL153" s="25"/>
      <c r="BM153" s="26"/>
      <c r="BN153" s="25"/>
      <c r="BO153" s="26"/>
      <c r="BP153" s="25">
        <v>71</v>
      </c>
      <c r="BQ153" s="10">
        <f>SUM(BF153:BP153)</f>
        <v>216</v>
      </c>
      <c r="BR153" s="26"/>
      <c r="BS153" s="25">
        <v>48</v>
      </c>
      <c r="BT153" s="26"/>
      <c r="BU153" s="25">
        <v>46</v>
      </c>
      <c r="BV153" s="26"/>
      <c r="BW153" s="25">
        <v>50</v>
      </c>
      <c r="BX153" s="26"/>
      <c r="BY153" s="25">
        <v>30</v>
      </c>
      <c r="BZ153" s="26"/>
      <c r="CA153" s="25"/>
      <c r="CB153" s="26"/>
      <c r="CC153" s="25"/>
      <c r="CD153" s="10">
        <f>SUM(BS153:CC153)</f>
        <v>174</v>
      </c>
      <c r="CE153" s="26"/>
      <c r="CF153" s="25">
        <v>201</v>
      </c>
      <c r="CG153" s="26"/>
      <c r="CH153" s="25"/>
      <c r="CI153" s="26"/>
      <c r="CJ153" s="25"/>
      <c r="CK153" s="26"/>
      <c r="CL153" s="25"/>
      <c r="CM153" s="26"/>
      <c r="CN153" s="25"/>
      <c r="CO153" s="26"/>
      <c r="CP153" s="25"/>
      <c r="CQ153" s="10">
        <f>SUM(CF153:CP153)</f>
        <v>201</v>
      </c>
      <c r="CR153" s="26"/>
      <c r="CS153" s="25">
        <v>73</v>
      </c>
      <c r="CT153" s="26"/>
      <c r="CU153" s="25">
        <v>101</v>
      </c>
      <c r="CV153" s="26"/>
      <c r="CW153" s="25"/>
      <c r="CX153" s="26"/>
      <c r="CY153" s="25"/>
      <c r="CZ153" s="10">
        <f>SUM(CS153:CY153)</f>
        <v>174</v>
      </c>
      <c r="DA153" s="26"/>
      <c r="DB153" s="25">
        <v>18</v>
      </c>
      <c r="DC153" s="10">
        <f>SUM(DB153:DB153)</f>
        <v>18</v>
      </c>
      <c r="DD153" s="1">
        <f>+$U$153+$AF$153+$AQ$153+$BD$153+$BQ$153+$CD$153+$CQ$153+$CZ$153+$DC$153</f>
        <v>1785</v>
      </c>
    </row>
    <row r="154" spans="1:108" ht="17.45" customHeight="1">
      <c r="A154" s="22"/>
      <c r="B154" s="22"/>
      <c r="C154" s="22"/>
      <c r="D154" s="22"/>
      <c r="E154" s="22"/>
      <c r="F154" s="22"/>
      <c r="G154" s="26" t="s">
        <v>131</v>
      </c>
      <c r="H154" s="26" t="s">
        <v>132</v>
      </c>
      <c r="I154" s="26"/>
      <c r="J154" s="25"/>
      <c r="K154" s="26"/>
      <c r="L154" s="25">
        <v>39</v>
      </c>
      <c r="M154" s="26"/>
      <c r="N154" s="25">
        <v>67</v>
      </c>
      <c r="O154" s="26"/>
      <c r="P154" s="25"/>
      <c r="Q154" s="26"/>
      <c r="R154" s="25">
        <v>35</v>
      </c>
      <c r="S154" s="26"/>
      <c r="T154" s="25">
        <v>142</v>
      </c>
      <c r="U154" s="10">
        <f>SUM(J154:T154)</f>
        <v>283</v>
      </c>
      <c r="V154" s="26"/>
      <c r="W154" s="25"/>
      <c r="X154" s="26"/>
      <c r="Y154" s="25">
        <v>15</v>
      </c>
      <c r="Z154" s="26"/>
      <c r="AA154" s="25">
        <v>36</v>
      </c>
      <c r="AB154" s="26"/>
      <c r="AC154" s="25">
        <v>47</v>
      </c>
      <c r="AD154" s="26"/>
      <c r="AE154" s="25">
        <v>91</v>
      </c>
      <c r="AF154" s="10">
        <f>SUM(W154:AE154)</f>
        <v>189</v>
      </c>
      <c r="AG154" s="26"/>
      <c r="AH154" s="25">
        <v>40</v>
      </c>
      <c r="AI154" s="26"/>
      <c r="AJ154" s="25">
        <v>121</v>
      </c>
      <c r="AK154" s="26"/>
      <c r="AL154" s="25">
        <v>113</v>
      </c>
      <c r="AM154" s="26"/>
      <c r="AN154" s="25">
        <v>45</v>
      </c>
      <c r="AO154" s="26"/>
      <c r="AP154" s="25">
        <v>124</v>
      </c>
      <c r="AQ154" s="10">
        <f>SUM(AH154:AP154)</f>
        <v>443</v>
      </c>
      <c r="AR154" s="26"/>
      <c r="AS154" s="25"/>
      <c r="AT154" s="26"/>
      <c r="AU154" s="25">
        <v>37</v>
      </c>
      <c r="AV154" s="26"/>
      <c r="AW154" s="25">
        <v>134</v>
      </c>
      <c r="AX154" s="26"/>
      <c r="AY154" s="25">
        <v>82</v>
      </c>
      <c r="AZ154" s="26"/>
      <c r="BA154" s="25">
        <v>161</v>
      </c>
      <c r="BB154" s="26"/>
      <c r="BC154" s="25"/>
      <c r="BD154" s="10">
        <f>SUM(AS154:BC154)</f>
        <v>414</v>
      </c>
      <c r="BE154" s="26"/>
      <c r="BF154" s="25"/>
      <c r="BG154" s="26"/>
      <c r="BH154" s="25"/>
      <c r="BI154" s="26"/>
      <c r="BJ154" s="25">
        <v>86</v>
      </c>
      <c r="BK154" s="26"/>
      <c r="BL154" s="25">
        <v>100</v>
      </c>
      <c r="BM154" s="26"/>
      <c r="BN154" s="25">
        <v>75</v>
      </c>
      <c r="BO154" s="26"/>
      <c r="BP154" s="25">
        <v>50</v>
      </c>
      <c r="BQ154" s="10">
        <f>SUM(BF154:BP154)</f>
        <v>311</v>
      </c>
      <c r="BR154" s="26"/>
      <c r="BS154" s="25">
        <v>80</v>
      </c>
      <c r="BT154" s="26"/>
      <c r="BU154" s="25">
        <v>80</v>
      </c>
      <c r="BV154" s="26"/>
      <c r="BW154" s="25">
        <v>7</v>
      </c>
      <c r="BX154" s="26"/>
      <c r="BY154" s="25">
        <v>103</v>
      </c>
      <c r="BZ154" s="26"/>
      <c r="CA154" s="25">
        <v>69</v>
      </c>
      <c r="CB154" s="26"/>
      <c r="CC154" s="25">
        <v>84</v>
      </c>
      <c r="CD154" s="10">
        <f>SUM(BS154:CC154)</f>
        <v>423</v>
      </c>
      <c r="CE154" s="26"/>
      <c r="CF154" s="25">
        <v>10</v>
      </c>
      <c r="CG154" s="26"/>
      <c r="CH154" s="25">
        <v>336</v>
      </c>
      <c r="CI154" s="26"/>
      <c r="CJ154" s="25">
        <v>56</v>
      </c>
      <c r="CK154" s="26"/>
      <c r="CL154" s="25"/>
      <c r="CM154" s="26"/>
      <c r="CN154" s="25"/>
      <c r="CO154" s="26"/>
      <c r="CP154" s="25"/>
      <c r="CQ154" s="10">
        <f>SUM(CF154:CP154)</f>
        <v>402</v>
      </c>
      <c r="CR154" s="26"/>
      <c r="CS154" s="25"/>
      <c r="CT154" s="26"/>
      <c r="CU154" s="25">
        <v>184</v>
      </c>
      <c r="CV154" s="26"/>
      <c r="CW154" s="25"/>
      <c r="CX154" s="26"/>
      <c r="CY154" s="25"/>
      <c r="CZ154" s="10">
        <f>SUM(CS154:CY154)</f>
        <v>184</v>
      </c>
      <c r="DA154" s="26"/>
      <c r="DB154" s="25"/>
      <c r="DC154" s="10">
        <f>SUM(DB154:DB154)</f>
        <v>0</v>
      </c>
      <c r="DD154" s="1">
        <f>+$U$154+$AF$154+$AQ$154+$BD$154+$BQ$154+$CD$154+$CQ$154+$CZ$154+$DC$154</f>
        <v>2649</v>
      </c>
    </row>
    <row r="155" spans="1:108" ht="17.45" customHeight="1">
      <c r="A155" s="22"/>
      <c r="B155" s="22"/>
      <c r="C155" s="22"/>
      <c r="D155" s="22"/>
      <c r="E155" s="22"/>
      <c r="F155" s="22" t="s">
        <v>27</v>
      </c>
      <c r="G155" s="26" t="s">
        <v>133</v>
      </c>
      <c r="H155" s="26" t="s">
        <v>134</v>
      </c>
      <c r="I155" s="26"/>
      <c r="J155" s="25"/>
      <c r="K155" s="26"/>
      <c r="L155" s="25"/>
      <c r="M155" s="26"/>
      <c r="N155" s="25"/>
      <c r="O155" s="26"/>
      <c r="P155" s="25">
        <v>80</v>
      </c>
      <c r="Q155" s="26"/>
      <c r="R155" s="25">
        <v>60</v>
      </c>
      <c r="S155" s="26"/>
      <c r="T155" s="25"/>
      <c r="U155" s="10">
        <f>SUM(J155:T155)</f>
        <v>140</v>
      </c>
      <c r="V155" s="26"/>
      <c r="W155" s="25">
        <v>50</v>
      </c>
      <c r="X155" s="26"/>
      <c r="Y155" s="25">
        <v>50</v>
      </c>
      <c r="Z155" s="26"/>
      <c r="AA155" s="25"/>
      <c r="AB155" s="26"/>
      <c r="AC155" s="25"/>
      <c r="AD155" s="26"/>
      <c r="AE155" s="25"/>
      <c r="AF155" s="10">
        <f>SUM(W155:AE155)</f>
        <v>100</v>
      </c>
      <c r="AG155" s="26"/>
      <c r="AH155" s="25"/>
      <c r="AI155" s="26"/>
      <c r="AJ155" s="25"/>
      <c r="AK155" s="26"/>
      <c r="AL155" s="25"/>
      <c r="AM155" s="26"/>
      <c r="AN155" s="25"/>
      <c r="AO155" s="26"/>
      <c r="AP155" s="25"/>
      <c r="AQ155" s="10">
        <f>SUM(AH155:AP155)</f>
        <v>0</v>
      </c>
      <c r="AR155" s="26"/>
      <c r="AS155" s="25"/>
      <c r="AT155" s="26"/>
      <c r="AU155" s="25"/>
      <c r="AV155" s="26"/>
      <c r="AW155" s="25">
        <v>12</v>
      </c>
      <c r="AX155" s="26"/>
      <c r="AY155" s="25">
        <v>79</v>
      </c>
      <c r="AZ155" s="26"/>
      <c r="BA155" s="25"/>
      <c r="BB155" s="26"/>
      <c r="BC155" s="25">
        <v>81</v>
      </c>
      <c r="BD155" s="10">
        <f>SUM(AS155:BC155)</f>
        <v>172</v>
      </c>
      <c r="BE155" s="26"/>
      <c r="BF155" s="25">
        <v>50</v>
      </c>
      <c r="BG155" s="26"/>
      <c r="BH155" s="25">
        <v>50</v>
      </c>
      <c r="BI155" s="26"/>
      <c r="BJ155" s="25">
        <v>50</v>
      </c>
      <c r="BK155" s="26"/>
      <c r="BL155" s="25">
        <v>25</v>
      </c>
      <c r="BM155" s="26"/>
      <c r="BN155" s="25"/>
      <c r="BO155" s="26"/>
      <c r="BP155" s="25"/>
      <c r="BQ155" s="10">
        <f>SUM(BF155:BP155)</f>
        <v>175</v>
      </c>
      <c r="BR155" s="26"/>
      <c r="BS155" s="25">
        <v>9</v>
      </c>
      <c r="BT155" s="26"/>
      <c r="BU155" s="25"/>
      <c r="BV155" s="26"/>
      <c r="BW155" s="25"/>
      <c r="BX155" s="26"/>
      <c r="BY155" s="25"/>
      <c r="BZ155" s="26"/>
      <c r="CA155" s="25"/>
      <c r="CB155" s="26"/>
      <c r="CC155" s="25"/>
      <c r="CD155" s="10">
        <f>SUM(BS155:CC155)</f>
        <v>9</v>
      </c>
      <c r="CE155" s="26"/>
      <c r="CF155" s="25"/>
      <c r="CG155" s="26"/>
      <c r="CH155" s="25"/>
      <c r="CI155" s="26"/>
      <c r="CJ155" s="25"/>
      <c r="CK155" s="26"/>
      <c r="CL155" s="25"/>
      <c r="CM155" s="26"/>
      <c r="CN155" s="25"/>
      <c r="CO155" s="26"/>
      <c r="CP155" s="25"/>
      <c r="CQ155" s="10">
        <f>SUM(CF155:CP155)</f>
        <v>0</v>
      </c>
      <c r="CR155" s="26"/>
      <c r="CS155" s="25"/>
      <c r="CT155" s="26"/>
      <c r="CU155" s="25">
        <v>35</v>
      </c>
      <c r="CV155" s="26"/>
      <c r="CW155" s="25">
        <v>16</v>
      </c>
      <c r="CX155" s="26"/>
      <c r="CY155" s="25"/>
      <c r="CZ155" s="10">
        <f>SUM(CS155:CY155)</f>
        <v>51</v>
      </c>
      <c r="DA155" s="26"/>
      <c r="DB155" s="25"/>
      <c r="DC155" s="10">
        <f>SUM(DB155:DB155)</f>
        <v>0</v>
      </c>
      <c r="DD155" s="1">
        <f>+$U$155+$AF$155+$AQ$155+$BD$155+$BQ$155+$CD$155+$CQ$155+$CZ$155+$DC$155</f>
        <v>647</v>
      </c>
    </row>
    <row r="156" spans="1:108" ht="17.45" customHeight="1">
      <c r="A156" s="22"/>
      <c r="B156" s="22"/>
      <c r="C156" s="22"/>
      <c r="D156" s="22"/>
      <c r="E156" s="22"/>
      <c r="F156" s="22"/>
      <c r="G156" s="26" t="s">
        <v>86</v>
      </c>
      <c r="H156" s="26" t="s">
        <v>87</v>
      </c>
      <c r="I156" s="26"/>
      <c r="J156" s="25"/>
      <c r="K156" s="26"/>
      <c r="L156" s="25"/>
      <c r="M156" s="26"/>
      <c r="N156" s="25"/>
      <c r="O156" s="26"/>
      <c r="P156" s="25"/>
      <c r="Q156" s="26"/>
      <c r="R156" s="25">
        <v>120</v>
      </c>
      <c r="S156" s="26"/>
      <c r="T156" s="25">
        <v>15</v>
      </c>
      <c r="U156" s="10">
        <f>SUM(J156:T156)</f>
        <v>135</v>
      </c>
      <c r="V156" s="26"/>
      <c r="W156" s="25"/>
      <c r="X156" s="26"/>
      <c r="Y156" s="25"/>
      <c r="Z156" s="26"/>
      <c r="AA156" s="25">
        <v>13</v>
      </c>
      <c r="AB156" s="26"/>
      <c r="AC156" s="25"/>
      <c r="AD156" s="26"/>
      <c r="AE156" s="25"/>
      <c r="AF156" s="10">
        <f>SUM(W156:AE156)</f>
        <v>13</v>
      </c>
      <c r="AG156" s="26"/>
      <c r="AH156" s="25">
        <v>46</v>
      </c>
      <c r="AI156" s="26"/>
      <c r="AJ156" s="25">
        <v>60</v>
      </c>
      <c r="AK156" s="26"/>
      <c r="AL156" s="25">
        <v>11</v>
      </c>
      <c r="AM156" s="26"/>
      <c r="AN156" s="25"/>
      <c r="AO156" s="26"/>
      <c r="AP156" s="25"/>
      <c r="AQ156" s="10">
        <f>SUM(AH156:AP156)</f>
        <v>117</v>
      </c>
      <c r="AR156" s="26"/>
      <c r="AS156" s="25"/>
      <c r="AT156" s="26"/>
      <c r="AU156" s="25"/>
      <c r="AV156" s="26"/>
      <c r="AW156" s="25"/>
      <c r="AX156" s="26"/>
      <c r="AY156" s="25"/>
      <c r="AZ156" s="26"/>
      <c r="BA156" s="25"/>
      <c r="BB156" s="26"/>
      <c r="BC156" s="25"/>
      <c r="BD156" s="10">
        <f>SUM(AS156:BC156)</f>
        <v>0</v>
      </c>
      <c r="BE156" s="26"/>
      <c r="BF156" s="25">
        <v>65</v>
      </c>
      <c r="BG156" s="26"/>
      <c r="BH156" s="25">
        <v>112</v>
      </c>
      <c r="BI156" s="26"/>
      <c r="BJ156" s="25"/>
      <c r="BK156" s="26"/>
      <c r="BL156" s="25"/>
      <c r="BM156" s="26"/>
      <c r="BN156" s="25">
        <v>120</v>
      </c>
      <c r="BO156" s="26"/>
      <c r="BP156" s="25">
        <v>130</v>
      </c>
      <c r="BQ156" s="10">
        <f>SUM(BF156:BP156)</f>
        <v>427</v>
      </c>
      <c r="BR156" s="26"/>
      <c r="BS156" s="25"/>
      <c r="BT156" s="26"/>
      <c r="BU156" s="25"/>
      <c r="BV156" s="26"/>
      <c r="BW156" s="25"/>
      <c r="BX156" s="26"/>
      <c r="BY156" s="25"/>
      <c r="BZ156" s="26"/>
      <c r="CA156" s="25"/>
      <c r="CB156" s="26"/>
      <c r="CC156" s="25"/>
      <c r="CD156" s="10">
        <f>SUM(BS156:CC156)</f>
        <v>0</v>
      </c>
      <c r="CE156" s="26"/>
      <c r="CF156" s="25"/>
      <c r="CG156" s="26"/>
      <c r="CH156" s="25"/>
      <c r="CI156" s="26"/>
      <c r="CJ156" s="25"/>
      <c r="CK156" s="26"/>
      <c r="CL156" s="25"/>
      <c r="CM156" s="26"/>
      <c r="CN156" s="25"/>
      <c r="CO156" s="26"/>
      <c r="CP156" s="25"/>
      <c r="CQ156" s="10">
        <f>SUM(CF156:CP156)</f>
        <v>0</v>
      </c>
      <c r="CR156" s="26"/>
      <c r="CS156" s="25"/>
      <c r="CT156" s="26"/>
      <c r="CU156" s="25"/>
      <c r="CV156" s="26"/>
      <c r="CW156" s="25"/>
      <c r="CX156" s="26"/>
      <c r="CY156" s="25"/>
      <c r="CZ156" s="10">
        <f>SUM(CS156:CY156)</f>
        <v>0</v>
      </c>
      <c r="DA156" s="26"/>
      <c r="DB156" s="25"/>
      <c r="DC156" s="10">
        <f>SUM(DB156:DB156)</f>
        <v>0</v>
      </c>
      <c r="DD156" s="1">
        <f>+$U$156+$AF$156+$AQ$156+$BD$156+$BQ$156+$CD$156+$CQ$156+$CZ$156+$DC$156</f>
        <v>692</v>
      </c>
    </row>
    <row r="157" spans="1:108" ht="17.45" customHeight="1">
      <c r="A157" s="22"/>
      <c r="B157" s="22"/>
      <c r="C157" s="22"/>
      <c r="D157" s="22"/>
      <c r="E157" s="22"/>
      <c r="F157" s="22"/>
      <c r="G157" s="26" t="s">
        <v>97</v>
      </c>
      <c r="H157" s="26" t="s">
        <v>98</v>
      </c>
      <c r="I157" s="26"/>
      <c r="J157" s="25"/>
      <c r="K157" s="26"/>
      <c r="L157" s="25">
        <v>128</v>
      </c>
      <c r="M157" s="26"/>
      <c r="N157" s="25">
        <v>89</v>
      </c>
      <c r="O157" s="26"/>
      <c r="P157" s="25">
        <v>115</v>
      </c>
      <c r="Q157" s="26"/>
      <c r="R157" s="25"/>
      <c r="S157" s="26"/>
      <c r="T157" s="25">
        <v>63</v>
      </c>
      <c r="U157" s="10">
        <f>SUM(J157:T157)</f>
        <v>395</v>
      </c>
      <c r="V157" s="26"/>
      <c r="W157" s="25"/>
      <c r="X157" s="26"/>
      <c r="Y157" s="25">
        <v>42</v>
      </c>
      <c r="Z157" s="26"/>
      <c r="AA157" s="25">
        <v>108</v>
      </c>
      <c r="AB157" s="26"/>
      <c r="AC157" s="25">
        <v>108</v>
      </c>
      <c r="AD157" s="26"/>
      <c r="AE157" s="25">
        <v>108</v>
      </c>
      <c r="AF157" s="10">
        <f>SUM(W157:AE157)</f>
        <v>366</v>
      </c>
      <c r="AG157" s="26"/>
      <c r="AH157" s="25"/>
      <c r="AI157" s="26"/>
      <c r="AJ157" s="25"/>
      <c r="AK157" s="26"/>
      <c r="AL157" s="25">
        <v>33</v>
      </c>
      <c r="AM157" s="26"/>
      <c r="AN157" s="25">
        <v>60</v>
      </c>
      <c r="AO157" s="26"/>
      <c r="AP157" s="25">
        <v>60</v>
      </c>
      <c r="AQ157" s="10">
        <f>SUM(AH157:AP157)</f>
        <v>153</v>
      </c>
      <c r="AR157" s="26"/>
      <c r="AS157" s="25">
        <v>37</v>
      </c>
      <c r="AT157" s="26"/>
      <c r="AU157" s="25">
        <v>77</v>
      </c>
      <c r="AV157" s="26"/>
      <c r="AW157" s="25">
        <v>123</v>
      </c>
      <c r="AX157" s="26"/>
      <c r="AY157" s="25">
        <v>39</v>
      </c>
      <c r="AZ157" s="26"/>
      <c r="BA157" s="25">
        <v>82</v>
      </c>
      <c r="BB157" s="26"/>
      <c r="BC157" s="25">
        <v>120</v>
      </c>
      <c r="BD157" s="10">
        <f>SUM(AS157:BC157)</f>
        <v>478</v>
      </c>
      <c r="BE157" s="26"/>
      <c r="BF157" s="25">
        <v>66</v>
      </c>
      <c r="BG157" s="26"/>
      <c r="BH157" s="25">
        <v>21</v>
      </c>
      <c r="BI157" s="26"/>
      <c r="BJ157" s="25">
        <v>130</v>
      </c>
      <c r="BK157" s="26"/>
      <c r="BL157" s="25">
        <v>10</v>
      </c>
      <c r="BM157" s="26"/>
      <c r="BN157" s="25"/>
      <c r="BO157" s="26"/>
      <c r="BP157" s="25"/>
      <c r="BQ157" s="10">
        <f>SUM(BF157:BP157)</f>
        <v>227</v>
      </c>
      <c r="BR157" s="26"/>
      <c r="BS157" s="25">
        <v>118</v>
      </c>
      <c r="BT157" s="26"/>
      <c r="BU157" s="25">
        <v>3</v>
      </c>
      <c r="BV157" s="26"/>
      <c r="BW157" s="25"/>
      <c r="BX157" s="26"/>
      <c r="BY157" s="25">
        <v>50</v>
      </c>
      <c r="BZ157" s="26"/>
      <c r="CA157" s="25">
        <v>120</v>
      </c>
      <c r="CB157" s="26"/>
      <c r="CC157" s="25">
        <v>18</v>
      </c>
      <c r="CD157" s="10">
        <f>SUM(BS157:CC157)</f>
        <v>309</v>
      </c>
      <c r="CE157" s="26"/>
      <c r="CF157" s="25"/>
      <c r="CG157" s="26"/>
      <c r="CH157" s="25"/>
      <c r="CI157" s="26"/>
      <c r="CJ157" s="25"/>
      <c r="CK157" s="26"/>
      <c r="CL157" s="25"/>
      <c r="CM157" s="26"/>
      <c r="CN157" s="25"/>
      <c r="CO157" s="26"/>
      <c r="CP157" s="25"/>
      <c r="CQ157" s="10">
        <f>SUM(CF157:CP157)</f>
        <v>0</v>
      </c>
      <c r="CR157" s="26"/>
      <c r="CS157" s="25"/>
      <c r="CT157" s="26"/>
      <c r="CU157" s="25"/>
      <c r="CV157" s="26"/>
      <c r="CW157" s="25"/>
      <c r="CX157" s="26"/>
      <c r="CY157" s="25"/>
      <c r="CZ157" s="10">
        <f>SUM(CS157:CY157)</f>
        <v>0</v>
      </c>
      <c r="DA157" s="26"/>
      <c r="DB157" s="25"/>
      <c r="DC157" s="10">
        <f>SUM(DB157:DB157)</f>
        <v>0</v>
      </c>
      <c r="DD157" s="1">
        <f>+$U$157+$AF$157+$AQ$157+$BD$157+$BQ$157+$CD$157+$CQ$157+$CZ$157+$DC$157</f>
        <v>1928</v>
      </c>
    </row>
    <row r="158" spans="1:108" ht="17.45" customHeight="1">
      <c r="A158" s="22"/>
      <c r="B158" s="22"/>
      <c r="C158" s="22"/>
      <c r="D158" s="22"/>
      <c r="E158" s="22"/>
      <c r="F158" s="22"/>
      <c r="G158" s="26" t="s">
        <v>109</v>
      </c>
      <c r="H158" s="26" t="s">
        <v>110</v>
      </c>
      <c r="I158" s="26"/>
      <c r="J158" s="25">
        <v>120</v>
      </c>
      <c r="K158" s="26"/>
      <c r="L158" s="25">
        <v>15</v>
      </c>
      <c r="M158" s="26"/>
      <c r="N158" s="25">
        <v>54</v>
      </c>
      <c r="O158" s="26"/>
      <c r="P158" s="25">
        <v>14</v>
      </c>
      <c r="Q158" s="26"/>
      <c r="R158" s="25"/>
      <c r="S158" s="26"/>
      <c r="T158" s="25">
        <v>55</v>
      </c>
      <c r="U158" s="10">
        <f>SUM(J158:T158)</f>
        <v>258</v>
      </c>
      <c r="V158" s="26"/>
      <c r="W158" s="25">
        <v>108</v>
      </c>
      <c r="X158" s="26"/>
      <c r="Y158" s="25">
        <v>66</v>
      </c>
      <c r="Z158" s="26"/>
      <c r="AA158" s="25"/>
      <c r="AB158" s="26"/>
      <c r="AC158" s="25"/>
      <c r="AD158" s="26"/>
      <c r="AE158" s="25"/>
      <c r="AF158" s="10">
        <f>SUM(W158:AE158)</f>
        <v>174</v>
      </c>
      <c r="AG158" s="26"/>
      <c r="AH158" s="25">
        <v>34</v>
      </c>
      <c r="AI158" s="26"/>
      <c r="AJ158" s="25">
        <v>60</v>
      </c>
      <c r="AK158" s="26"/>
      <c r="AL158" s="25">
        <v>76</v>
      </c>
      <c r="AM158" s="26"/>
      <c r="AN158" s="25">
        <v>60</v>
      </c>
      <c r="AO158" s="26"/>
      <c r="AP158" s="25">
        <v>60</v>
      </c>
      <c r="AQ158" s="10">
        <f>SUM(AH158:AP158)</f>
        <v>290</v>
      </c>
      <c r="AR158" s="26"/>
      <c r="AS158" s="25">
        <v>83</v>
      </c>
      <c r="AT158" s="26"/>
      <c r="AU158" s="25">
        <v>50</v>
      </c>
      <c r="AV158" s="26"/>
      <c r="AW158" s="25"/>
      <c r="AX158" s="26"/>
      <c r="AY158" s="25">
        <v>84</v>
      </c>
      <c r="AZ158" s="26"/>
      <c r="BA158" s="25">
        <v>41</v>
      </c>
      <c r="BB158" s="26"/>
      <c r="BC158" s="25"/>
      <c r="BD158" s="10">
        <f>SUM(AS158:BC158)</f>
        <v>258</v>
      </c>
      <c r="BE158" s="26"/>
      <c r="BF158" s="25"/>
      <c r="BG158" s="26"/>
      <c r="BH158" s="25"/>
      <c r="BI158" s="26"/>
      <c r="BJ158" s="25"/>
      <c r="BK158" s="26"/>
      <c r="BL158" s="25">
        <v>120</v>
      </c>
      <c r="BM158" s="26"/>
      <c r="BN158" s="25"/>
      <c r="BO158" s="26"/>
      <c r="BP158" s="25"/>
      <c r="BQ158" s="10">
        <f>SUM(BF158:BP158)</f>
        <v>120</v>
      </c>
      <c r="BR158" s="26"/>
      <c r="BS158" s="25">
        <v>2</v>
      </c>
      <c r="BT158" s="26"/>
      <c r="BU158" s="25">
        <v>120</v>
      </c>
      <c r="BV158" s="26"/>
      <c r="BW158" s="25">
        <v>120</v>
      </c>
      <c r="BX158" s="26"/>
      <c r="BY158" s="25">
        <v>70</v>
      </c>
      <c r="BZ158" s="26"/>
      <c r="CA158" s="25"/>
      <c r="CB158" s="26"/>
      <c r="CC158" s="25"/>
      <c r="CD158" s="10">
        <f>SUM(BS158:CC158)</f>
        <v>312</v>
      </c>
      <c r="CE158" s="26"/>
      <c r="CF158" s="25"/>
      <c r="CG158" s="26"/>
      <c r="CH158" s="25"/>
      <c r="CI158" s="26"/>
      <c r="CJ158" s="25">
        <v>280</v>
      </c>
      <c r="CK158" s="26"/>
      <c r="CL158" s="25">
        <v>5</v>
      </c>
      <c r="CM158" s="26"/>
      <c r="CN158" s="25"/>
      <c r="CO158" s="26"/>
      <c r="CP158" s="25"/>
      <c r="CQ158" s="10">
        <f>SUM(CF158:CP158)</f>
        <v>285</v>
      </c>
      <c r="CR158" s="26"/>
      <c r="CS158" s="25"/>
      <c r="CT158" s="26"/>
      <c r="CU158" s="25"/>
      <c r="CV158" s="26"/>
      <c r="CW158" s="25">
        <v>205</v>
      </c>
      <c r="CX158" s="26"/>
      <c r="CY158" s="25"/>
      <c r="CZ158" s="10">
        <f>SUM(CS158:CY158)</f>
        <v>205</v>
      </c>
      <c r="DA158" s="26"/>
      <c r="DB158" s="25"/>
      <c r="DC158" s="10">
        <f>SUM(DB158:DB158)</f>
        <v>0</v>
      </c>
      <c r="DD158" s="1">
        <f>+$U$158+$AF$158+$AQ$158+$BD$158+$BQ$158+$CD$158+$CQ$158+$CZ$158+$DC$158</f>
        <v>1902</v>
      </c>
    </row>
    <row r="159" spans="1:108" ht="17.45" customHeight="1">
      <c r="A159" s="22"/>
      <c r="B159" s="22"/>
      <c r="C159" s="22"/>
      <c r="D159" s="22"/>
      <c r="E159" s="22"/>
      <c r="F159" s="22"/>
      <c r="G159" s="26" t="s">
        <v>111</v>
      </c>
      <c r="H159" s="26" t="s">
        <v>112</v>
      </c>
      <c r="I159" s="26"/>
      <c r="J159" s="25"/>
      <c r="K159" s="26"/>
      <c r="L159" s="25"/>
      <c r="M159" s="26"/>
      <c r="N159" s="25"/>
      <c r="O159" s="26"/>
      <c r="P159" s="25"/>
      <c r="Q159" s="26"/>
      <c r="R159" s="25"/>
      <c r="S159" s="26"/>
      <c r="T159" s="25"/>
      <c r="U159" s="10">
        <f>SUM(J159:T159)</f>
        <v>0</v>
      </c>
      <c r="V159" s="26"/>
      <c r="W159" s="25"/>
      <c r="X159" s="26"/>
      <c r="Y159" s="25"/>
      <c r="Z159" s="26"/>
      <c r="AA159" s="25"/>
      <c r="AB159" s="26"/>
      <c r="AC159" s="25"/>
      <c r="AD159" s="26"/>
      <c r="AE159" s="25"/>
      <c r="AF159" s="10">
        <f>SUM(W159:AE159)</f>
        <v>0</v>
      </c>
      <c r="AG159" s="26"/>
      <c r="AH159" s="25"/>
      <c r="AI159" s="26"/>
      <c r="AJ159" s="25"/>
      <c r="AK159" s="26"/>
      <c r="AL159" s="25"/>
      <c r="AM159" s="26"/>
      <c r="AN159" s="25"/>
      <c r="AO159" s="26"/>
      <c r="AP159" s="25"/>
      <c r="AQ159" s="10">
        <f>SUM(AH159:AP159)</f>
        <v>0</v>
      </c>
      <c r="AR159" s="26"/>
      <c r="AS159" s="25"/>
      <c r="AT159" s="26"/>
      <c r="AU159" s="25"/>
      <c r="AV159" s="26"/>
      <c r="AW159" s="25"/>
      <c r="AX159" s="26"/>
      <c r="AY159" s="25"/>
      <c r="AZ159" s="26"/>
      <c r="BA159" s="25"/>
      <c r="BB159" s="26"/>
      <c r="BC159" s="25"/>
      <c r="BD159" s="10">
        <f>SUM(AS159:BC159)</f>
        <v>0</v>
      </c>
      <c r="BE159" s="26"/>
      <c r="BF159" s="25"/>
      <c r="BG159" s="26"/>
      <c r="BH159" s="25"/>
      <c r="BI159" s="26"/>
      <c r="BJ159" s="25"/>
      <c r="BK159" s="26"/>
      <c r="BL159" s="25"/>
      <c r="BM159" s="26"/>
      <c r="BN159" s="25"/>
      <c r="BO159" s="26"/>
      <c r="BP159" s="25"/>
      <c r="BQ159" s="10">
        <f>SUM(BF159:BP159)</f>
        <v>0</v>
      </c>
      <c r="BR159" s="26"/>
      <c r="BS159" s="25"/>
      <c r="BT159" s="26"/>
      <c r="BU159" s="25"/>
      <c r="BV159" s="26"/>
      <c r="BW159" s="25"/>
      <c r="BX159" s="26"/>
      <c r="BY159" s="25"/>
      <c r="BZ159" s="26"/>
      <c r="CA159" s="25"/>
      <c r="CB159" s="26"/>
      <c r="CC159" s="25"/>
      <c r="CD159" s="10">
        <f>SUM(BS159:CC159)</f>
        <v>0</v>
      </c>
      <c r="CE159" s="26"/>
      <c r="CF159" s="25"/>
      <c r="CG159" s="26"/>
      <c r="CH159" s="25"/>
      <c r="CI159" s="26"/>
      <c r="CJ159" s="25"/>
      <c r="CK159" s="26"/>
      <c r="CL159" s="25">
        <v>123</v>
      </c>
      <c r="CM159" s="26"/>
      <c r="CN159" s="25"/>
      <c r="CO159" s="26"/>
      <c r="CP159" s="25"/>
      <c r="CQ159" s="10">
        <f>SUM(CF159:CP159)</f>
        <v>123</v>
      </c>
      <c r="CR159" s="26"/>
      <c r="CS159" s="25"/>
      <c r="CT159" s="26"/>
      <c r="CU159" s="25"/>
      <c r="CV159" s="26"/>
      <c r="CW159" s="25">
        <v>90</v>
      </c>
      <c r="CX159" s="26"/>
      <c r="CY159" s="25"/>
      <c r="CZ159" s="10">
        <f>SUM(CS159:CY159)</f>
        <v>90</v>
      </c>
      <c r="DA159" s="26"/>
      <c r="DB159" s="25"/>
      <c r="DC159" s="10">
        <f>SUM(DB159:DB159)</f>
        <v>0</v>
      </c>
      <c r="DD159" s="1">
        <f>+$U$159+$AF$159+$AQ$159+$BD$159+$BQ$159+$CD$159+$CQ$159+$CZ$159+$DC$159</f>
        <v>213</v>
      </c>
    </row>
    <row r="160" spans="1:108" ht="17.45" customHeight="1">
      <c r="A160" s="22"/>
      <c r="B160" s="22"/>
      <c r="C160" s="22"/>
      <c r="D160" s="22"/>
      <c r="E160" s="22"/>
      <c r="F160" s="22"/>
      <c r="G160" s="26" t="s">
        <v>136</v>
      </c>
      <c r="H160" s="26" t="s">
        <v>137</v>
      </c>
      <c r="I160" s="26"/>
      <c r="J160" s="25"/>
      <c r="K160" s="26"/>
      <c r="L160" s="25"/>
      <c r="M160" s="26"/>
      <c r="N160" s="25"/>
      <c r="O160" s="26"/>
      <c r="P160" s="25"/>
      <c r="Q160" s="26"/>
      <c r="R160" s="25"/>
      <c r="S160" s="26"/>
      <c r="T160" s="25"/>
      <c r="U160" s="10">
        <f>SUM(J160:T160)</f>
        <v>0</v>
      </c>
      <c r="V160" s="26"/>
      <c r="W160" s="25"/>
      <c r="X160" s="26"/>
      <c r="Y160" s="25"/>
      <c r="Z160" s="26"/>
      <c r="AA160" s="25"/>
      <c r="AB160" s="26"/>
      <c r="AC160" s="25"/>
      <c r="AD160" s="26"/>
      <c r="AE160" s="25"/>
      <c r="AF160" s="10">
        <f>SUM(W160:AE160)</f>
        <v>0</v>
      </c>
      <c r="AG160" s="26"/>
      <c r="AH160" s="25"/>
      <c r="AI160" s="26"/>
      <c r="AJ160" s="25"/>
      <c r="AK160" s="26"/>
      <c r="AL160" s="25"/>
      <c r="AM160" s="26"/>
      <c r="AN160" s="25"/>
      <c r="AO160" s="26"/>
      <c r="AP160" s="25"/>
      <c r="AQ160" s="10">
        <f>SUM(AH160:AP160)</f>
        <v>0</v>
      </c>
      <c r="AR160" s="26"/>
      <c r="AS160" s="25"/>
      <c r="AT160" s="26"/>
      <c r="AU160" s="25"/>
      <c r="AV160" s="26"/>
      <c r="AW160" s="25"/>
      <c r="AX160" s="26"/>
      <c r="AY160" s="25"/>
      <c r="AZ160" s="26"/>
      <c r="BA160" s="25"/>
      <c r="BB160" s="26"/>
      <c r="BC160" s="25"/>
      <c r="BD160" s="10">
        <f>SUM(AS160:BC160)</f>
        <v>0</v>
      </c>
      <c r="BE160" s="26"/>
      <c r="BF160" s="25"/>
      <c r="BG160" s="26"/>
      <c r="BH160" s="25"/>
      <c r="BI160" s="26"/>
      <c r="BJ160" s="25"/>
      <c r="BK160" s="26"/>
      <c r="BL160" s="25"/>
      <c r="BM160" s="26"/>
      <c r="BN160" s="25"/>
      <c r="BO160" s="26"/>
      <c r="BP160" s="25"/>
      <c r="BQ160" s="10">
        <f>SUM(BF160:BP160)</f>
        <v>0</v>
      </c>
      <c r="BR160" s="26"/>
      <c r="BS160" s="25"/>
      <c r="BT160" s="26"/>
      <c r="BU160" s="25"/>
      <c r="BV160" s="26"/>
      <c r="BW160" s="25"/>
      <c r="BX160" s="26"/>
      <c r="BY160" s="25"/>
      <c r="BZ160" s="26"/>
      <c r="CA160" s="25"/>
      <c r="CB160" s="26"/>
      <c r="CC160" s="25"/>
      <c r="CD160" s="10">
        <f>SUM(BS160:CC160)</f>
        <v>0</v>
      </c>
      <c r="CE160" s="26"/>
      <c r="CF160" s="25"/>
      <c r="CG160" s="26"/>
      <c r="CH160" s="25"/>
      <c r="CI160" s="26"/>
      <c r="CJ160" s="25"/>
      <c r="CK160" s="26"/>
      <c r="CL160" s="25">
        <v>5</v>
      </c>
      <c r="CM160" s="26"/>
      <c r="CN160" s="25"/>
      <c r="CO160" s="26"/>
      <c r="CP160" s="25"/>
      <c r="CQ160" s="10">
        <f>SUM(CF160:CP160)</f>
        <v>5</v>
      </c>
      <c r="CR160" s="26"/>
      <c r="CS160" s="25"/>
      <c r="CT160" s="26"/>
      <c r="CU160" s="25"/>
      <c r="CV160" s="26"/>
      <c r="CW160" s="25">
        <v>9</v>
      </c>
      <c r="CX160" s="26"/>
      <c r="CY160" s="25">
        <v>102</v>
      </c>
      <c r="CZ160" s="10">
        <f>SUM(CS160:CY160)</f>
        <v>111</v>
      </c>
      <c r="DA160" s="26"/>
      <c r="DB160" s="25"/>
      <c r="DC160" s="10">
        <f>SUM(DB160:DB160)</f>
        <v>0</v>
      </c>
      <c r="DD160" s="1">
        <f>+$U$160+$AF$160+$AQ$160+$BD$160+$BQ$160+$CD$160+$CQ$160+$CZ$160+$DC$160</f>
        <v>116</v>
      </c>
    </row>
    <row r="161" spans="1:108" ht="17.45" customHeight="1">
      <c r="A161" s="22"/>
      <c r="B161" s="22"/>
      <c r="C161" s="22"/>
      <c r="D161" s="22"/>
      <c r="E161" s="22"/>
      <c r="F161" s="22"/>
      <c r="G161" s="26" t="s">
        <v>113</v>
      </c>
      <c r="H161" s="26" t="s">
        <v>114</v>
      </c>
      <c r="I161" s="26"/>
      <c r="J161" s="25"/>
      <c r="K161" s="26"/>
      <c r="L161" s="25"/>
      <c r="M161" s="26"/>
      <c r="N161" s="25"/>
      <c r="O161" s="26"/>
      <c r="P161" s="25"/>
      <c r="Q161" s="26"/>
      <c r="R161" s="25"/>
      <c r="S161" s="26"/>
      <c r="T161" s="25"/>
      <c r="U161" s="10">
        <f>SUM(J161:T161)</f>
        <v>0</v>
      </c>
      <c r="V161" s="26"/>
      <c r="W161" s="25"/>
      <c r="X161" s="26"/>
      <c r="Y161" s="25"/>
      <c r="Z161" s="26"/>
      <c r="AA161" s="25"/>
      <c r="AB161" s="26"/>
      <c r="AC161" s="25"/>
      <c r="AD161" s="26"/>
      <c r="AE161" s="25"/>
      <c r="AF161" s="10">
        <f>SUM(W161:AE161)</f>
        <v>0</v>
      </c>
      <c r="AG161" s="26"/>
      <c r="AH161" s="25"/>
      <c r="AI161" s="26"/>
      <c r="AJ161" s="25"/>
      <c r="AK161" s="26"/>
      <c r="AL161" s="25"/>
      <c r="AM161" s="26"/>
      <c r="AN161" s="25"/>
      <c r="AO161" s="26"/>
      <c r="AP161" s="25"/>
      <c r="AQ161" s="10">
        <f>SUM(AH161:AP161)</f>
        <v>0</v>
      </c>
      <c r="AR161" s="26"/>
      <c r="AS161" s="25"/>
      <c r="AT161" s="26"/>
      <c r="AU161" s="25"/>
      <c r="AV161" s="26"/>
      <c r="AW161" s="25"/>
      <c r="AX161" s="26"/>
      <c r="AY161" s="25"/>
      <c r="AZ161" s="26"/>
      <c r="BA161" s="25"/>
      <c r="BB161" s="26"/>
      <c r="BC161" s="25"/>
      <c r="BD161" s="10">
        <f>SUM(AS161:BC161)</f>
        <v>0</v>
      </c>
      <c r="BE161" s="26"/>
      <c r="BF161" s="25"/>
      <c r="BG161" s="26"/>
      <c r="BH161" s="25"/>
      <c r="BI161" s="26"/>
      <c r="BJ161" s="25"/>
      <c r="BK161" s="26"/>
      <c r="BL161" s="25"/>
      <c r="BM161" s="26"/>
      <c r="BN161" s="25"/>
      <c r="BO161" s="26"/>
      <c r="BP161" s="25"/>
      <c r="BQ161" s="10">
        <f>SUM(BF161:BP161)</f>
        <v>0</v>
      </c>
      <c r="BR161" s="26"/>
      <c r="BS161" s="25"/>
      <c r="BT161" s="26"/>
      <c r="BU161" s="25"/>
      <c r="BV161" s="26"/>
      <c r="BW161" s="25"/>
      <c r="BX161" s="26"/>
      <c r="BY161" s="25"/>
      <c r="BZ161" s="26"/>
      <c r="CA161" s="25"/>
      <c r="CB161" s="26"/>
      <c r="CC161" s="25"/>
      <c r="CD161" s="10">
        <f>SUM(BS161:CC161)</f>
        <v>0</v>
      </c>
      <c r="CE161" s="26"/>
      <c r="CF161" s="25"/>
      <c r="CG161" s="26"/>
      <c r="CH161" s="25"/>
      <c r="CI161" s="26"/>
      <c r="CJ161" s="25"/>
      <c r="CK161" s="26"/>
      <c r="CL161" s="25">
        <v>203</v>
      </c>
      <c r="CM161" s="26"/>
      <c r="CN161" s="25">
        <v>46</v>
      </c>
      <c r="CO161" s="26"/>
      <c r="CP161" s="25"/>
      <c r="CQ161" s="10">
        <f>SUM(CF161:CP161)</f>
        <v>249</v>
      </c>
      <c r="CR161" s="26"/>
      <c r="CS161" s="25"/>
      <c r="CT161" s="26"/>
      <c r="CU161" s="25"/>
      <c r="CV161" s="26"/>
      <c r="CW161" s="25"/>
      <c r="CX161" s="26"/>
      <c r="CY161" s="25">
        <v>52</v>
      </c>
      <c r="CZ161" s="10">
        <f>SUM(CS161:CY161)</f>
        <v>52</v>
      </c>
      <c r="DA161" s="26"/>
      <c r="DB161" s="25"/>
      <c r="DC161" s="10">
        <f>SUM(DB161:DB161)</f>
        <v>0</v>
      </c>
      <c r="DD161" s="1">
        <f>+$U$161+$AF$161+$AQ$161+$BD$161+$BQ$161+$CD$161+$CQ$161+$CZ$161+$DC$161</f>
        <v>301</v>
      </c>
    </row>
    <row r="162" spans="1:108" ht="17.45" customHeight="1">
      <c r="A162" s="22"/>
      <c r="B162" s="22"/>
      <c r="C162" s="22"/>
      <c r="D162" s="22"/>
      <c r="E162" s="22"/>
      <c r="F162" s="22" t="s">
        <v>27</v>
      </c>
      <c r="G162" s="26" t="s">
        <v>138</v>
      </c>
      <c r="H162" s="26" t="s">
        <v>139</v>
      </c>
      <c r="I162" s="26"/>
      <c r="J162" s="25"/>
      <c r="K162" s="26"/>
      <c r="L162" s="25"/>
      <c r="M162" s="26"/>
      <c r="N162" s="25"/>
      <c r="O162" s="26"/>
      <c r="P162" s="25"/>
      <c r="Q162" s="26"/>
      <c r="R162" s="25"/>
      <c r="S162" s="26"/>
      <c r="T162" s="25"/>
      <c r="U162" s="10">
        <f>SUM(J162:T162)</f>
        <v>0</v>
      </c>
      <c r="V162" s="26"/>
      <c r="W162" s="25"/>
      <c r="X162" s="26"/>
      <c r="Y162" s="25"/>
      <c r="Z162" s="26"/>
      <c r="AA162" s="25"/>
      <c r="AB162" s="26"/>
      <c r="AC162" s="25"/>
      <c r="AD162" s="26"/>
      <c r="AE162" s="25"/>
      <c r="AF162" s="10">
        <f>SUM(W162:AE162)</f>
        <v>0</v>
      </c>
      <c r="AG162" s="26"/>
      <c r="AH162" s="25"/>
      <c r="AI162" s="26"/>
      <c r="AJ162" s="25"/>
      <c r="AK162" s="26"/>
      <c r="AL162" s="25"/>
      <c r="AM162" s="26"/>
      <c r="AN162" s="25"/>
      <c r="AO162" s="26"/>
      <c r="AP162" s="25"/>
      <c r="AQ162" s="10">
        <f>SUM(AH162:AP162)</f>
        <v>0</v>
      </c>
      <c r="AR162" s="26"/>
      <c r="AS162" s="25"/>
      <c r="AT162" s="26"/>
      <c r="AU162" s="25"/>
      <c r="AV162" s="26"/>
      <c r="AW162" s="25"/>
      <c r="AX162" s="26"/>
      <c r="AY162" s="25"/>
      <c r="AZ162" s="26"/>
      <c r="BA162" s="25"/>
      <c r="BB162" s="26"/>
      <c r="BC162" s="25"/>
      <c r="BD162" s="10">
        <f>SUM(AS162:BC162)</f>
        <v>0</v>
      </c>
      <c r="BE162" s="26"/>
      <c r="BF162" s="25"/>
      <c r="BG162" s="26"/>
      <c r="BH162" s="25"/>
      <c r="BI162" s="26"/>
      <c r="BJ162" s="25"/>
      <c r="BK162" s="26"/>
      <c r="BL162" s="25"/>
      <c r="BM162" s="26"/>
      <c r="BN162" s="25"/>
      <c r="BO162" s="26"/>
      <c r="BP162" s="25"/>
      <c r="BQ162" s="10">
        <f>SUM(BF162:BP162)</f>
        <v>0</v>
      </c>
      <c r="BR162" s="26"/>
      <c r="BS162" s="25"/>
      <c r="BT162" s="26"/>
      <c r="BU162" s="25"/>
      <c r="BV162" s="26"/>
      <c r="BW162" s="25"/>
      <c r="BX162" s="26"/>
      <c r="BY162" s="25"/>
      <c r="BZ162" s="26"/>
      <c r="CA162" s="25"/>
      <c r="CB162" s="26"/>
      <c r="CC162" s="25"/>
      <c r="CD162" s="10">
        <f>SUM(BS162:CC162)</f>
        <v>0</v>
      </c>
      <c r="CE162" s="26"/>
      <c r="CF162" s="25"/>
      <c r="CG162" s="26"/>
      <c r="CH162" s="25"/>
      <c r="CI162" s="26"/>
      <c r="CJ162" s="25"/>
      <c r="CK162" s="26"/>
      <c r="CL162" s="25"/>
      <c r="CM162" s="26"/>
      <c r="CN162" s="25">
        <v>9</v>
      </c>
      <c r="CO162" s="26"/>
      <c r="CP162" s="25"/>
      <c r="CQ162" s="10">
        <f>SUM(CF162:CP162)</f>
        <v>9</v>
      </c>
      <c r="CR162" s="26"/>
      <c r="CS162" s="25"/>
      <c r="CT162" s="26"/>
      <c r="CU162" s="25"/>
      <c r="CV162" s="26"/>
      <c r="CW162" s="25"/>
      <c r="CX162" s="26"/>
      <c r="CY162" s="25">
        <v>33</v>
      </c>
      <c r="CZ162" s="10">
        <f>SUM(CS162:CY162)</f>
        <v>33</v>
      </c>
      <c r="DA162" s="26"/>
      <c r="DB162" s="25"/>
      <c r="DC162" s="10">
        <f>SUM(DB162:DB162)</f>
        <v>0</v>
      </c>
      <c r="DD162" s="1">
        <f>+$U$162+$AF$162+$AQ$162+$BD$162+$BQ$162+$CD$162+$CQ$162+$CZ$162+$DC$162</f>
        <v>42</v>
      </c>
    </row>
    <row r="163" spans="1:108" ht="17.45" customHeight="1">
      <c r="A163" s="22"/>
      <c r="B163" s="22"/>
      <c r="C163" s="22"/>
      <c r="D163" s="22"/>
      <c r="E163" s="22" t="s">
        <v>26</v>
      </c>
      <c r="F163" s="22"/>
      <c r="G163" s="26" t="s">
        <v>115</v>
      </c>
      <c r="H163" s="26" t="s">
        <v>116</v>
      </c>
      <c r="I163" s="26"/>
      <c r="J163" s="25"/>
      <c r="K163" s="26"/>
      <c r="L163" s="25"/>
      <c r="M163" s="26"/>
      <c r="N163" s="25"/>
      <c r="O163" s="26"/>
      <c r="P163" s="25"/>
      <c r="Q163" s="26"/>
      <c r="R163" s="25"/>
      <c r="S163" s="26"/>
      <c r="T163" s="25"/>
      <c r="U163" s="10">
        <f>SUM(J163:T163)</f>
        <v>0</v>
      </c>
      <c r="V163" s="26"/>
      <c r="W163" s="25"/>
      <c r="X163" s="26"/>
      <c r="Y163" s="25"/>
      <c r="Z163" s="26"/>
      <c r="AA163" s="25"/>
      <c r="AB163" s="26"/>
      <c r="AC163" s="25"/>
      <c r="AD163" s="26"/>
      <c r="AE163" s="25"/>
      <c r="AF163" s="10">
        <f>SUM(W163:AE163)</f>
        <v>0</v>
      </c>
      <c r="AG163" s="26"/>
      <c r="AH163" s="25"/>
      <c r="AI163" s="26"/>
      <c r="AJ163" s="25"/>
      <c r="AK163" s="26"/>
      <c r="AL163" s="25"/>
      <c r="AM163" s="26"/>
      <c r="AN163" s="25"/>
      <c r="AO163" s="26"/>
      <c r="AP163" s="25"/>
      <c r="AQ163" s="10">
        <f>SUM(AH163:AP163)</f>
        <v>0</v>
      </c>
      <c r="AR163" s="26"/>
      <c r="AS163" s="25"/>
      <c r="AT163" s="26"/>
      <c r="AU163" s="25"/>
      <c r="AV163" s="26"/>
      <c r="AW163" s="25"/>
      <c r="AX163" s="26"/>
      <c r="AY163" s="25"/>
      <c r="AZ163" s="26"/>
      <c r="BA163" s="25"/>
      <c r="BB163" s="26"/>
      <c r="BC163" s="25"/>
      <c r="BD163" s="10">
        <f>SUM(AS163:BC163)</f>
        <v>0</v>
      </c>
      <c r="BE163" s="26"/>
      <c r="BF163" s="25"/>
      <c r="BG163" s="26"/>
      <c r="BH163" s="25"/>
      <c r="BI163" s="26"/>
      <c r="BJ163" s="25"/>
      <c r="BK163" s="26"/>
      <c r="BL163" s="25"/>
      <c r="BM163" s="26"/>
      <c r="BN163" s="25"/>
      <c r="BO163" s="26"/>
      <c r="BP163" s="25"/>
      <c r="BQ163" s="10">
        <f>SUM(BF163:BP163)</f>
        <v>0</v>
      </c>
      <c r="BR163" s="26"/>
      <c r="BS163" s="25"/>
      <c r="BT163" s="26"/>
      <c r="BU163" s="25"/>
      <c r="BV163" s="26"/>
      <c r="BW163" s="25"/>
      <c r="BX163" s="26"/>
      <c r="BY163" s="25"/>
      <c r="BZ163" s="26"/>
      <c r="CA163" s="25"/>
      <c r="CB163" s="26"/>
      <c r="CC163" s="25"/>
      <c r="CD163" s="10">
        <f>SUM(BS163:CC163)</f>
        <v>0</v>
      </c>
      <c r="CE163" s="26"/>
      <c r="CF163" s="25"/>
      <c r="CG163" s="26"/>
      <c r="CH163" s="25"/>
      <c r="CI163" s="26"/>
      <c r="CJ163" s="25"/>
      <c r="CK163" s="26"/>
      <c r="CL163" s="25"/>
      <c r="CM163" s="26"/>
      <c r="CN163" s="25">
        <v>54</v>
      </c>
      <c r="CO163" s="26"/>
      <c r="CP163" s="25"/>
      <c r="CQ163" s="10">
        <f>SUM(CF163:CP163)</f>
        <v>54</v>
      </c>
      <c r="CR163" s="26"/>
      <c r="CS163" s="25"/>
      <c r="CT163" s="26"/>
      <c r="CU163" s="25"/>
      <c r="CV163" s="26"/>
      <c r="CW163" s="25"/>
      <c r="CX163" s="26"/>
      <c r="CY163" s="25">
        <v>26</v>
      </c>
      <c r="CZ163" s="10">
        <f>SUM(CS163:CY163)</f>
        <v>26</v>
      </c>
      <c r="DA163" s="26"/>
      <c r="DB163" s="25"/>
      <c r="DC163" s="10">
        <f>SUM(DB163:DB163)</f>
        <v>0</v>
      </c>
      <c r="DD163" s="1">
        <f>+$U$163+$AF$163+$AQ$163+$BD$163+$BQ$163+$CD$163+$CQ$163+$CZ$163+$DC$163</f>
        <v>80</v>
      </c>
    </row>
    <row r="164" spans="1:108" ht="17.45" customHeight="1">
      <c r="A164" s="22"/>
      <c r="B164" s="22"/>
      <c r="C164" s="22"/>
      <c r="D164" s="22"/>
      <c r="E164" s="22"/>
      <c r="F164" s="22"/>
      <c r="G164" s="26" t="s">
        <v>140</v>
      </c>
      <c r="H164" s="26" t="s">
        <v>141</v>
      </c>
      <c r="I164" s="26"/>
      <c r="J164" s="25">
        <v>50</v>
      </c>
      <c r="K164" s="26"/>
      <c r="L164" s="25">
        <v>50</v>
      </c>
      <c r="M164" s="26"/>
      <c r="N164" s="25">
        <v>31</v>
      </c>
      <c r="O164" s="26"/>
      <c r="P164" s="25">
        <v>30</v>
      </c>
      <c r="Q164" s="26"/>
      <c r="R164" s="25">
        <v>30</v>
      </c>
      <c r="S164" s="26"/>
      <c r="T164" s="25">
        <v>30</v>
      </c>
      <c r="U164" s="10">
        <f>SUM(J164:T164)</f>
        <v>221</v>
      </c>
      <c r="V164" s="26"/>
      <c r="W164" s="25">
        <v>41</v>
      </c>
      <c r="X164" s="26"/>
      <c r="Y164" s="25">
        <v>30</v>
      </c>
      <c r="Z164" s="26"/>
      <c r="AA164" s="25">
        <v>30</v>
      </c>
      <c r="AB164" s="26"/>
      <c r="AC164" s="25">
        <v>30</v>
      </c>
      <c r="AD164" s="26"/>
      <c r="AE164" s="25">
        <v>30</v>
      </c>
      <c r="AF164" s="10">
        <f>SUM(W164:AE164)</f>
        <v>161</v>
      </c>
      <c r="AG164" s="26"/>
      <c r="AH164" s="25">
        <v>91</v>
      </c>
      <c r="AI164" s="26"/>
      <c r="AJ164" s="25">
        <v>80</v>
      </c>
      <c r="AK164" s="26"/>
      <c r="AL164" s="25">
        <v>80</v>
      </c>
      <c r="AM164" s="26"/>
      <c r="AN164" s="25">
        <v>80</v>
      </c>
      <c r="AO164" s="26"/>
      <c r="AP164" s="25">
        <v>80</v>
      </c>
      <c r="AQ164" s="10">
        <f>SUM(AH164:AP164)</f>
        <v>411</v>
      </c>
      <c r="AR164" s="26"/>
      <c r="AS164" s="25">
        <v>41</v>
      </c>
      <c r="AT164" s="26"/>
      <c r="AU164" s="25">
        <v>43</v>
      </c>
      <c r="AV164" s="26"/>
      <c r="AW164" s="25">
        <v>43</v>
      </c>
      <c r="AX164" s="26"/>
      <c r="AY164" s="25">
        <v>40</v>
      </c>
      <c r="AZ164" s="26"/>
      <c r="BA164" s="25">
        <v>40</v>
      </c>
      <c r="BB164" s="26"/>
      <c r="BC164" s="25">
        <v>40</v>
      </c>
      <c r="BD164" s="10">
        <f>SUM(AS164:BC164)</f>
        <v>247</v>
      </c>
      <c r="BE164" s="26"/>
      <c r="BF164" s="25">
        <v>50</v>
      </c>
      <c r="BG164" s="26"/>
      <c r="BH164" s="25">
        <v>50</v>
      </c>
      <c r="BI164" s="26"/>
      <c r="BJ164" s="25">
        <v>50</v>
      </c>
      <c r="BK164" s="26"/>
      <c r="BL164" s="25">
        <v>50</v>
      </c>
      <c r="BM164" s="26"/>
      <c r="BN164" s="25">
        <v>50</v>
      </c>
      <c r="BO164" s="26"/>
      <c r="BP164" s="25">
        <v>58</v>
      </c>
      <c r="BQ164" s="10">
        <f>SUM(BF164:BP164)</f>
        <v>308</v>
      </c>
      <c r="BR164" s="26"/>
      <c r="BS164" s="25">
        <v>60</v>
      </c>
      <c r="BT164" s="26"/>
      <c r="BU164" s="25">
        <v>60</v>
      </c>
      <c r="BV164" s="26"/>
      <c r="BW164" s="25">
        <v>60</v>
      </c>
      <c r="BX164" s="26"/>
      <c r="BY164" s="25">
        <v>60</v>
      </c>
      <c r="BZ164" s="26"/>
      <c r="CA164" s="25">
        <v>60</v>
      </c>
      <c r="CB164" s="26"/>
      <c r="CC164" s="25">
        <v>28</v>
      </c>
      <c r="CD164" s="10">
        <f>SUM(BS164:CC164)</f>
        <v>328</v>
      </c>
      <c r="CE164" s="26"/>
      <c r="CF164" s="25"/>
      <c r="CG164" s="26"/>
      <c r="CH164" s="25"/>
      <c r="CI164" s="26"/>
      <c r="CJ164" s="25">
        <v>9</v>
      </c>
      <c r="CK164" s="26"/>
      <c r="CL164" s="25"/>
      <c r="CM164" s="26"/>
      <c r="CN164" s="25">
        <v>227</v>
      </c>
      <c r="CO164" s="26"/>
      <c r="CP164" s="25">
        <v>260</v>
      </c>
      <c r="CQ164" s="10">
        <f>SUM(CF164:CP164)</f>
        <v>496</v>
      </c>
      <c r="CR164" s="26"/>
      <c r="CS164" s="25"/>
      <c r="CT164" s="26"/>
      <c r="CU164" s="25">
        <v>121</v>
      </c>
      <c r="CV164" s="26"/>
      <c r="CW164" s="25"/>
      <c r="CX164" s="26"/>
      <c r="CY164" s="25">
        <v>47</v>
      </c>
      <c r="CZ164" s="10">
        <f>SUM(CS164:CY164)</f>
        <v>168</v>
      </c>
      <c r="DA164" s="26"/>
      <c r="DB164" s="25"/>
      <c r="DC164" s="10">
        <f>SUM(DB164:DB164)</f>
        <v>0</v>
      </c>
      <c r="DD164" s="1">
        <f>+$U$164+$AF$164+$AQ$164+$BD$164+$BQ$164+$CD$164+$CQ$164+$CZ$164+$DC$164</f>
        <v>2340</v>
      </c>
    </row>
    <row r="165" spans="1:108" ht="17.45" customHeight="1">
      <c r="A165" s="22"/>
      <c r="B165" s="22"/>
      <c r="C165" s="22"/>
      <c r="D165" s="22"/>
      <c r="E165" s="22"/>
      <c r="F165" s="22"/>
      <c r="G165" s="24" t="s">
        <v>142</v>
      </c>
      <c r="H165" s="24" t="s">
        <v>143</v>
      </c>
      <c r="I165" s="24"/>
      <c r="J165" s="23">
        <v>15</v>
      </c>
      <c r="K165" s="24"/>
      <c r="L165" s="23">
        <v>15</v>
      </c>
      <c r="M165" s="24"/>
      <c r="N165" s="23">
        <v>15</v>
      </c>
      <c r="O165" s="24"/>
      <c r="P165" s="23">
        <v>15</v>
      </c>
      <c r="Q165" s="24"/>
      <c r="R165" s="23">
        <v>15</v>
      </c>
      <c r="S165" s="24"/>
      <c r="T165" s="23">
        <v>15</v>
      </c>
      <c r="U165" s="16">
        <f>SUM(J165:T165)</f>
        <v>90</v>
      </c>
      <c r="V165" s="24"/>
      <c r="W165" s="23">
        <v>25</v>
      </c>
      <c r="X165" s="24"/>
      <c r="Y165" s="23">
        <v>25</v>
      </c>
      <c r="Z165" s="24"/>
      <c r="AA165" s="23">
        <v>25</v>
      </c>
      <c r="AB165" s="24"/>
      <c r="AC165" s="23">
        <v>24</v>
      </c>
      <c r="AD165" s="24"/>
      <c r="AE165" s="23">
        <v>20</v>
      </c>
      <c r="AF165" s="16">
        <f>SUM(W165:AE165)</f>
        <v>119</v>
      </c>
      <c r="AG165" s="24"/>
      <c r="AH165" s="23">
        <v>15</v>
      </c>
      <c r="AI165" s="24"/>
      <c r="AJ165" s="23">
        <v>15</v>
      </c>
      <c r="AK165" s="24"/>
      <c r="AL165" s="23">
        <v>15</v>
      </c>
      <c r="AM165" s="24"/>
      <c r="AN165" s="23">
        <v>15</v>
      </c>
      <c r="AO165" s="24"/>
      <c r="AP165" s="23">
        <v>12</v>
      </c>
      <c r="AQ165" s="16">
        <f>SUM(AH165:AP165)</f>
        <v>72</v>
      </c>
      <c r="AR165" s="24"/>
      <c r="AS165" s="23">
        <v>15</v>
      </c>
      <c r="AT165" s="24"/>
      <c r="AU165" s="23">
        <v>10</v>
      </c>
      <c r="AV165" s="24"/>
      <c r="AW165" s="23">
        <v>12</v>
      </c>
      <c r="AX165" s="24"/>
      <c r="AY165" s="23">
        <v>12</v>
      </c>
      <c r="AZ165" s="24"/>
      <c r="BA165" s="23">
        <v>12</v>
      </c>
      <c r="BB165" s="24"/>
      <c r="BC165" s="23">
        <v>11</v>
      </c>
      <c r="BD165" s="16">
        <f>SUM(AS165:BC165)</f>
        <v>72</v>
      </c>
      <c r="BE165" s="24"/>
      <c r="BF165" s="23">
        <v>15</v>
      </c>
      <c r="BG165" s="24"/>
      <c r="BH165" s="23">
        <v>13</v>
      </c>
      <c r="BI165" s="24"/>
      <c r="BJ165" s="23">
        <v>15</v>
      </c>
      <c r="BK165" s="24"/>
      <c r="BL165" s="23">
        <v>15</v>
      </c>
      <c r="BM165" s="24"/>
      <c r="BN165" s="23">
        <v>15</v>
      </c>
      <c r="BO165" s="24"/>
      <c r="BP165" s="23">
        <v>11</v>
      </c>
      <c r="BQ165" s="16">
        <f>SUM(BF165:BP165)</f>
        <v>84</v>
      </c>
      <c r="BR165" s="24"/>
      <c r="BS165" s="23">
        <v>15</v>
      </c>
      <c r="BT165" s="24"/>
      <c r="BU165" s="23">
        <v>12</v>
      </c>
      <c r="BV165" s="24"/>
      <c r="BW165" s="23">
        <v>15</v>
      </c>
      <c r="BX165" s="24"/>
      <c r="BY165" s="23">
        <v>15</v>
      </c>
      <c r="BZ165" s="24"/>
      <c r="CA165" s="23">
        <v>11</v>
      </c>
      <c r="CB165" s="24"/>
      <c r="CC165" s="23"/>
      <c r="CD165" s="16">
        <f>SUM(BS165:CC165)</f>
        <v>68</v>
      </c>
      <c r="CE165" s="24"/>
      <c r="CF165" s="23"/>
      <c r="CG165" s="24"/>
      <c r="CH165" s="23"/>
      <c r="CI165" s="24"/>
      <c r="CJ165" s="23"/>
      <c r="CK165" s="24"/>
      <c r="CL165" s="23"/>
      <c r="CM165" s="24"/>
      <c r="CN165" s="23"/>
      <c r="CO165" s="24"/>
      <c r="CP165" s="23"/>
      <c r="CQ165" s="16">
        <f>SUM(CF165:CP165)</f>
        <v>0</v>
      </c>
      <c r="CR165" s="24"/>
      <c r="CS165" s="23"/>
      <c r="CT165" s="24"/>
      <c r="CU165" s="23">
        <v>89</v>
      </c>
      <c r="CV165" s="24"/>
      <c r="CW165" s="23"/>
      <c r="CX165" s="24"/>
      <c r="CY165" s="23"/>
      <c r="CZ165" s="16">
        <f>SUM(CS165:CY165)</f>
        <v>89</v>
      </c>
      <c r="DA165" s="24"/>
      <c r="DB165" s="23"/>
      <c r="DC165" s="16">
        <f>SUM(DB165:DB165)</f>
        <v>0</v>
      </c>
      <c r="DD165" s="2">
        <f>+$U$165+$AF$165+$AQ$165+$BD$165+$BQ$165+$CD$165+$CQ$165+$CZ$165+$DC$165</f>
        <v>594</v>
      </c>
    </row>
    <row r="166" spans="1:108" ht="17.45" customHeight="1">
      <c r="A166" s="22"/>
      <c r="B166" s="21"/>
      <c r="C166" s="33" t="s">
        <v>144</v>
      </c>
      <c r="D166" s="32"/>
      <c r="E166" s="32"/>
      <c r="F166" s="32"/>
      <c r="G166" s="32"/>
      <c r="H166" s="31"/>
      <c r="I166" s="31"/>
      <c r="J166" s="30">
        <f>+$J$165+$J$164+$J$163+$J$162+$J$161+$J$160+$J$159+$J$158+$J$157+$J$156+$J$155+$J$154+$J$153+$J$152+$J$151+$J$150+$J$149</f>
        <v>256</v>
      </c>
      <c r="K166" s="31"/>
      <c r="L166" s="30">
        <f>+$L$165+$L$164+$L$163+$L$162+$L$161+$L$160+$L$159+$L$158+$L$157+$L$156+$L$155+$L$154+$L$153+$L$152+$L$151+$L$150+$L$149</f>
        <v>336</v>
      </c>
      <c r="M166" s="31"/>
      <c r="N166" s="30">
        <f>+$N$165+$N$164+$N$163+$N$162+$N$161+$N$160+$N$159+$N$158+$N$157+$N$156+$N$155+$N$154+$N$153+$N$152+$N$151+$N$150+$N$149</f>
        <v>336</v>
      </c>
      <c r="O166" s="31"/>
      <c r="P166" s="30">
        <f>+$P$165+$P$164+$P$163+$P$162+$P$161+$P$160+$P$159+$P$158+$P$157+$P$156+$P$155+$P$154+$P$153+$P$152+$P$151+$P$150+$P$149</f>
        <v>320</v>
      </c>
      <c r="Q166" s="31"/>
      <c r="R166" s="30">
        <f>+$R$165+$R$164+$R$163+$R$162+$R$161+$R$160+$R$159+$R$158+$R$157+$R$156+$R$155+$R$154+$R$153+$R$152+$R$151+$R$150+$R$149</f>
        <v>260</v>
      </c>
      <c r="S166" s="31"/>
      <c r="T166" s="30">
        <f>+$T$165+$T$164+$T$163+$T$162+$T$161+$T$160+$T$159+$T$158+$T$157+$T$156+$T$155+$T$154+$T$153+$T$152+$T$151+$T$150+$T$149</f>
        <v>320</v>
      </c>
      <c r="U166" s="10">
        <f>SUM(J166:T166)</f>
        <v>1828</v>
      </c>
      <c r="V166" s="31"/>
      <c r="W166" s="30">
        <f>+$W$165+$W$164+$W$163+$W$162+$W$161+$W$160+$W$159+$W$158+$W$157+$W$156+$W$155+$W$154+$W$153+$W$152+$W$151+$W$150+$W$149</f>
        <v>256</v>
      </c>
      <c r="X166" s="31"/>
      <c r="Y166" s="30">
        <f>+$Y$165+$Y$164+$Y$163+$Y$162+$Y$161+$Y$160+$Y$159+$Y$158+$Y$157+$Y$156+$Y$155+$Y$154+$Y$153+$Y$152+$Y$151+$Y$150+$Y$149</f>
        <v>328</v>
      </c>
      <c r="Z166" s="31"/>
      <c r="AA166" s="30">
        <f>+$AA$165+$AA$164+$AA$163+$AA$162+$AA$161+$AA$160+$AA$159+$AA$158+$AA$157+$AA$156+$AA$155+$AA$154+$AA$153+$AA$152+$AA$151+$AA$150+$AA$149</f>
        <v>336</v>
      </c>
      <c r="AB166" s="31"/>
      <c r="AC166" s="30">
        <f>+$AC$165+$AC$164+$AC$163+$AC$162+$AC$161+$AC$160+$AC$159+$AC$158+$AC$157+$AC$156+$AC$155+$AC$154+$AC$153+$AC$152+$AC$151+$AC$150+$AC$149</f>
        <v>320</v>
      </c>
      <c r="AD166" s="31"/>
      <c r="AE166" s="30">
        <f>+$AE$165+$AE$164+$AE$163+$AE$162+$AE$161+$AE$160+$AE$159+$AE$158+$AE$157+$AE$156+$AE$155+$AE$154+$AE$153+$AE$152+$AE$151+$AE$150+$AE$149</f>
        <v>320</v>
      </c>
      <c r="AF166" s="10">
        <f>SUM(W166:AE166)</f>
        <v>1560</v>
      </c>
      <c r="AG166" s="31"/>
      <c r="AH166" s="30">
        <f>+$AH$165+$AH$164+$AH$163+$AH$162+$AH$161+$AH$160+$AH$159+$AH$158+$AH$157+$AH$156+$AH$155+$AH$154+$AH$153+$AH$152+$AH$151+$AH$150+$AH$149</f>
        <v>316</v>
      </c>
      <c r="AI166" s="31"/>
      <c r="AJ166" s="30">
        <f>+$AJ$165+$AJ$164+$AJ$163+$AJ$162+$AJ$161+$AJ$160+$AJ$159+$AJ$158+$AJ$157+$AJ$156+$AJ$155+$AJ$154+$AJ$153+$AJ$152+$AJ$151+$AJ$150+$AJ$149</f>
        <v>336</v>
      </c>
      <c r="AK166" s="31"/>
      <c r="AL166" s="30">
        <f>+$AL$165+$AL$164+$AL$163+$AL$162+$AL$161+$AL$160+$AL$159+$AL$158+$AL$157+$AL$156+$AL$155+$AL$154+$AL$153+$AL$152+$AL$151+$AL$150+$AL$149</f>
        <v>336</v>
      </c>
      <c r="AM166" s="31"/>
      <c r="AN166" s="30">
        <f>+$AN$165+$AN$164+$AN$163+$AN$162+$AN$161+$AN$160+$AN$159+$AN$158+$AN$157+$AN$156+$AN$155+$AN$154+$AN$153+$AN$152+$AN$151+$AN$150+$AN$149</f>
        <v>260</v>
      </c>
      <c r="AO166" s="31"/>
      <c r="AP166" s="30">
        <f>+$AP$165+$AP$164+$AP$163+$AP$162+$AP$161+$AP$160+$AP$159+$AP$158+$AP$157+$AP$156+$AP$155+$AP$154+$AP$153+$AP$152+$AP$151+$AP$150+$AP$149</f>
        <v>336</v>
      </c>
      <c r="AQ166" s="10">
        <f>SUM(AH166:AP166)</f>
        <v>1584</v>
      </c>
      <c r="AR166" s="31"/>
      <c r="AS166" s="30">
        <f>+$AS$165+$AS$164+$AS$163+$AS$162+$AS$161+$AS$160+$AS$159+$AS$158+$AS$157+$AS$156+$AS$155+$AS$154+$AS$153+$AS$152+$AS$151+$AS$150+$AS$149</f>
        <v>256</v>
      </c>
      <c r="AT166" s="31"/>
      <c r="AU166" s="30">
        <f>+$AU$165+$AU$164+$AU$163+$AU$162+$AU$161+$AU$160+$AU$159+$AU$158+$AU$157+$AU$156+$AU$155+$AU$154+$AU$153+$AU$152+$AU$151+$AU$150+$AU$149</f>
        <v>336</v>
      </c>
      <c r="AV166" s="31"/>
      <c r="AW166" s="30">
        <f>+$AW$165+$AW$164+$AW$163+$AW$162+$AW$161+$AW$160+$AW$159+$AW$158+$AW$157+$AW$156+$AW$155+$AW$154+$AW$153+$AW$152+$AW$151+$AW$150+$AW$149</f>
        <v>336</v>
      </c>
      <c r="AX166" s="31"/>
      <c r="AY166" s="30">
        <f>+$AY$165+$AY$164+$AY$163+$AY$162+$AY$161+$AY$160+$AY$159+$AY$158+$AY$157+$AY$156+$AY$155+$AY$154+$AY$153+$AY$152+$AY$151+$AY$150+$AY$149</f>
        <v>336</v>
      </c>
      <c r="AZ166" s="31"/>
      <c r="BA166" s="30">
        <f>+$BA$165+$BA$164+$BA$163+$BA$162+$BA$161+$BA$160+$BA$159+$BA$158+$BA$157+$BA$156+$BA$155+$BA$154+$BA$153+$BA$152+$BA$151+$BA$150+$BA$149</f>
        <v>336</v>
      </c>
      <c r="BB166" s="31"/>
      <c r="BC166" s="30">
        <f>+$BC$165+$BC$164+$BC$163+$BC$162+$BC$161+$BC$160+$BC$159+$BC$158+$BC$157+$BC$156+$BC$155+$BC$154+$BC$153+$BC$152+$BC$151+$BC$150+$BC$149</f>
        <v>252</v>
      </c>
      <c r="BD166" s="10">
        <f>SUM(AS166:BC166)</f>
        <v>1852</v>
      </c>
      <c r="BE166" s="31"/>
      <c r="BF166" s="30">
        <f>+$BF$165+$BF$164+$BF$163+$BF$162+$BF$161+$BF$160+$BF$159+$BF$158+$BF$157+$BF$156+$BF$155+$BF$154+$BF$153+$BF$152+$BF$151+$BF$150+$BF$149</f>
        <v>316</v>
      </c>
      <c r="BG166" s="31"/>
      <c r="BH166" s="30">
        <f>+$BH$165+$BH$164+$BH$163+$BH$162+$BH$161+$BH$160+$BH$159+$BH$158+$BH$157+$BH$156+$BH$155+$BH$154+$BH$153+$BH$152+$BH$151+$BH$150+$BH$149</f>
        <v>336</v>
      </c>
      <c r="BI166" s="31"/>
      <c r="BJ166" s="30">
        <f>+$BJ$165+$BJ$164+$BJ$163+$BJ$162+$BJ$161+$BJ$160+$BJ$159+$BJ$158+$BJ$157+$BJ$156+$BJ$155+$BJ$154+$BJ$153+$BJ$152+$BJ$151+$BJ$150+$BJ$149</f>
        <v>336</v>
      </c>
      <c r="BK166" s="31"/>
      <c r="BL166" s="30">
        <f>+$BL$165+$BL$164+$BL$163+$BL$162+$BL$161+$BL$160+$BL$159+$BL$158+$BL$157+$BL$156+$BL$155+$BL$154+$BL$153+$BL$152+$BL$151+$BL$150+$BL$149</f>
        <v>320</v>
      </c>
      <c r="BM166" s="31"/>
      <c r="BN166" s="30">
        <f>+$BN$165+$BN$164+$BN$163+$BN$162+$BN$161+$BN$160+$BN$159+$BN$158+$BN$157+$BN$156+$BN$155+$BN$154+$BN$153+$BN$152+$BN$151+$BN$150+$BN$149</f>
        <v>260</v>
      </c>
      <c r="BO166" s="31"/>
      <c r="BP166" s="30">
        <f>+$BP$165+$BP$164+$BP$163+$BP$162+$BP$161+$BP$160+$BP$159+$BP$158+$BP$157+$BP$156+$BP$155+$BP$154+$BP$153+$BP$152+$BP$151+$BP$150+$BP$149</f>
        <v>320</v>
      </c>
      <c r="BQ166" s="10">
        <f>SUM(BF166:BP166)</f>
        <v>1888</v>
      </c>
      <c r="BR166" s="31"/>
      <c r="BS166" s="30">
        <f>+$BS$165+$BS$164+$BS$163+$BS$162+$BS$161+$BS$160+$BS$159+$BS$158+$BS$157+$BS$156+$BS$155+$BS$154+$BS$153+$BS$152+$BS$151+$BS$150+$BS$149</f>
        <v>332</v>
      </c>
      <c r="BT166" s="31"/>
      <c r="BU166" s="30">
        <f>+$BU$165+$BU$164+$BU$163+$BU$162+$BU$161+$BU$160+$BU$159+$BU$158+$BU$157+$BU$156+$BU$155+$BU$154+$BU$153+$BU$152+$BU$151+$BU$150+$BU$149</f>
        <v>336</v>
      </c>
      <c r="BV166" s="31"/>
      <c r="BW166" s="30">
        <f>+$BW$165+$BW$164+$BW$163+$BW$162+$BW$161+$BW$160+$BW$159+$BW$158+$BW$157+$BW$156+$BW$155+$BW$154+$BW$153+$BW$152+$BW$151+$BW$150+$BW$149</f>
        <v>260</v>
      </c>
      <c r="BX166" s="31"/>
      <c r="BY166" s="30">
        <f>+$BY$165+$BY$164+$BY$163+$BY$162+$BY$161+$BY$160+$BY$159+$BY$158+$BY$157+$BY$156+$BY$155+$BY$154+$BY$153+$BY$152+$BY$151+$BY$150+$BY$149</f>
        <v>328</v>
      </c>
      <c r="BZ166" s="31"/>
      <c r="CA166" s="30">
        <f>+$CA$165+$CA$164+$CA$163+$CA$162+$CA$161+$CA$160+$CA$159+$CA$158+$CA$157+$CA$156+$CA$155+$CA$154+$CA$153+$CA$152+$CA$151+$CA$150+$CA$149</f>
        <v>260</v>
      </c>
      <c r="CB166" s="31"/>
      <c r="CC166" s="30">
        <f>+$CC$165+$CC$164+$CC$163+$CC$162+$CC$161+$CC$160+$CC$159+$CC$158+$CC$157+$CC$156+$CC$155+$CC$154+$CC$153+$CC$152+$CC$151+$CC$150+$CC$149</f>
        <v>130</v>
      </c>
      <c r="CD166" s="10">
        <f>SUM(BS166:CC166)</f>
        <v>1646</v>
      </c>
      <c r="CE166" s="31"/>
      <c r="CF166" s="30">
        <f>+$CF$165+$CF$164+$CF$163+$CF$162+$CF$161+$CF$160+$CF$159+$CF$158+$CF$157+$CF$156+$CF$155+$CF$154+$CF$153+$CF$152+$CF$151+$CF$150+$CF$149</f>
        <v>252</v>
      </c>
      <c r="CG166" s="31"/>
      <c r="CH166" s="30">
        <f>+$CH$165+$CH$164+$CH$163+$CH$162+$CH$161+$CH$160+$CH$159+$CH$158+$CH$157+$CH$156+$CH$155+$CH$154+$CH$153+$CH$152+$CH$151+$CH$150+$CH$149</f>
        <v>336</v>
      </c>
      <c r="CI166" s="31"/>
      <c r="CJ166" s="30">
        <f>+$CJ$165+$CJ$164+$CJ$163+$CJ$162+$CJ$161+$CJ$160+$CJ$159+$CJ$158+$CJ$157+$CJ$156+$CJ$155+$CJ$154+$CJ$153+$CJ$152+$CJ$151+$CJ$150+$CJ$149</f>
        <v>345</v>
      </c>
      <c r="CK166" s="31"/>
      <c r="CL166" s="30">
        <f>+$CL$165+$CL$164+$CL$163+$CL$162+$CL$161+$CL$160+$CL$159+$CL$158+$CL$157+$CL$156+$CL$155+$CL$154+$CL$153+$CL$152+$CL$151+$CL$150+$CL$149</f>
        <v>336</v>
      </c>
      <c r="CM166" s="31"/>
      <c r="CN166" s="30">
        <f>+$CN$165+$CN$164+$CN$163+$CN$162+$CN$161+$CN$160+$CN$159+$CN$158+$CN$157+$CN$156+$CN$155+$CN$154+$CN$153+$CN$152+$CN$151+$CN$150+$CN$149</f>
        <v>336</v>
      </c>
      <c r="CO166" s="31"/>
      <c r="CP166" s="30">
        <f>+$CP$165+$CP$164+$CP$163+$CP$162+$CP$161+$CP$160+$CP$159+$CP$158+$CP$157+$CP$156+$CP$155+$CP$154+$CP$153+$CP$152+$CP$151+$CP$150+$CP$149</f>
        <v>260</v>
      </c>
      <c r="CQ166" s="10">
        <f>SUM(CF166:CP166)</f>
        <v>1865</v>
      </c>
      <c r="CR166" s="31"/>
      <c r="CS166" s="30">
        <f>+$CS$165+$CS$164+$CS$163+$CS$162+$CS$161+$CS$160+$CS$159+$CS$158+$CS$157+$CS$156+$CS$155+$CS$154+$CS$153+$CS$152+$CS$151+$CS$150+$CS$149</f>
        <v>256</v>
      </c>
      <c r="CT166" s="31"/>
      <c r="CU166" s="30">
        <f>+$CU$165+$CU$164+$CU$163+$CU$162+$CU$161+$CU$160+$CU$159+$CU$158+$CU$157+$CU$156+$CU$155+$CU$154+$CU$153+$CU$152+$CU$151+$CU$150+$CU$149</f>
        <v>530</v>
      </c>
      <c r="CV166" s="31"/>
      <c r="CW166" s="30">
        <f>+$CW$165+$CW$164+$CW$163+$CW$162+$CW$161+$CW$160+$CW$159+$CW$158+$CW$157+$CW$156+$CW$155+$CW$154+$CW$153+$CW$152+$CW$151+$CW$150+$CW$149</f>
        <v>320</v>
      </c>
      <c r="CX166" s="31"/>
      <c r="CY166" s="30">
        <f>+$CY$165+$CY$164+$CY$163+$CY$162+$CY$161+$CY$160+$CY$159+$CY$158+$CY$157+$CY$156+$CY$155+$CY$154+$CY$153+$CY$152+$CY$151+$CY$150+$CY$149</f>
        <v>260</v>
      </c>
      <c r="CZ166" s="10">
        <f>SUM(CS166:CY166)</f>
        <v>1366</v>
      </c>
      <c r="DA166" s="31"/>
      <c r="DB166" s="30">
        <f>+$DB$165+$DB$164+$DB$163+$DB$162+$DB$161+$DB$160+$DB$159+$DB$158+$DB$157+$DB$156+$DB$155+$DB$154+$DB$153+$DB$152+$DB$151+$DB$150+$DB$149</f>
        <v>192</v>
      </c>
      <c r="DC166" s="10">
        <f>SUM(DB166:DB166)</f>
        <v>192</v>
      </c>
      <c r="DD166" s="3">
        <f>+$U$166+$AF$166+$AQ$166+$BD$166+$BQ$166+$CD$166+$CQ$166+$CZ$166+$DC$166</f>
        <v>13781</v>
      </c>
    </row>
    <row r="167" spans="1:108" ht="17.45" customHeight="1">
      <c r="A167" s="22"/>
      <c r="B167" s="22"/>
      <c r="C167" s="22" t="s">
        <v>145</v>
      </c>
      <c r="D167" s="22"/>
      <c r="E167" s="22"/>
      <c r="F167" s="22" t="s">
        <v>27</v>
      </c>
      <c r="G167" s="29" t="s">
        <v>146</v>
      </c>
      <c r="H167" s="29" t="s">
        <v>93</v>
      </c>
      <c r="I167" s="29"/>
      <c r="J167" s="28"/>
      <c r="K167" s="29"/>
      <c r="L167" s="28"/>
      <c r="M167" s="29"/>
      <c r="N167" s="28">
        <v>24</v>
      </c>
      <c r="O167" s="29"/>
      <c r="P167" s="28"/>
      <c r="Q167" s="29"/>
      <c r="R167" s="28"/>
      <c r="S167" s="29"/>
      <c r="T167" s="28"/>
      <c r="U167" s="27">
        <f>SUM(J167:T167)</f>
        <v>24</v>
      </c>
      <c r="V167" s="29"/>
      <c r="W167" s="28"/>
      <c r="X167" s="29"/>
      <c r="Y167" s="28"/>
      <c r="Z167" s="29"/>
      <c r="AA167" s="28"/>
      <c r="AB167" s="29"/>
      <c r="AC167" s="28"/>
      <c r="AD167" s="29"/>
      <c r="AE167" s="28"/>
      <c r="AF167" s="27">
        <f>SUM(W167:AE167)</f>
        <v>0</v>
      </c>
      <c r="AG167" s="29"/>
      <c r="AH167" s="28"/>
      <c r="AI167" s="29"/>
      <c r="AJ167" s="28"/>
      <c r="AK167" s="29"/>
      <c r="AL167" s="28"/>
      <c r="AM167" s="29"/>
      <c r="AN167" s="28"/>
      <c r="AO167" s="29"/>
      <c r="AP167" s="28"/>
      <c r="AQ167" s="27">
        <f>SUM(AH167:AP167)</f>
        <v>0</v>
      </c>
      <c r="AR167" s="29"/>
      <c r="AS167" s="28"/>
      <c r="AT167" s="29"/>
      <c r="AU167" s="28"/>
      <c r="AV167" s="29"/>
      <c r="AW167" s="28"/>
      <c r="AX167" s="29"/>
      <c r="AY167" s="28"/>
      <c r="AZ167" s="29"/>
      <c r="BA167" s="28"/>
      <c r="BB167" s="29"/>
      <c r="BC167" s="28"/>
      <c r="BD167" s="27">
        <f>SUM(AS167:BC167)</f>
        <v>0</v>
      </c>
      <c r="BE167" s="29"/>
      <c r="BF167" s="28"/>
      <c r="BG167" s="29"/>
      <c r="BH167" s="28"/>
      <c r="BI167" s="29"/>
      <c r="BJ167" s="28"/>
      <c r="BK167" s="29"/>
      <c r="BL167" s="28"/>
      <c r="BM167" s="29"/>
      <c r="BN167" s="28"/>
      <c r="BO167" s="29"/>
      <c r="BP167" s="28"/>
      <c r="BQ167" s="27">
        <f>SUM(BF167:BP167)</f>
        <v>0</v>
      </c>
      <c r="BR167" s="29"/>
      <c r="BS167" s="28"/>
      <c r="BT167" s="29"/>
      <c r="BU167" s="28"/>
      <c r="BV167" s="29"/>
      <c r="BW167" s="28"/>
      <c r="BX167" s="29"/>
      <c r="BY167" s="28"/>
      <c r="BZ167" s="29"/>
      <c r="CA167" s="28"/>
      <c r="CB167" s="29"/>
      <c r="CC167" s="28"/>
      <c r="CD167" s="27">
        <f>SUM(BS167:CC167)</f>
        <v>0</v>
      </c>
      <c r="CE167" s="29"/>
      <c r="CF167" s="28"/>
      <c r="CG167" s="29"/>
      <c r="CH167" s="28"/>
      <c r="CI167" s="29"/>
      <c r="CJ167" s="28"/>
      <c r="CK167" s="29"/>
      <c r="CL167" s="28"/>
      <c r="CM167" s="29"/>
      <c r="CN167" s="28"/>
      <c r="CO167" s="29"/>
      <c r="CP167" s="28"/>
      <c r="CQ167" s="27">
        <f>SUM(CF167:CP167)</f>
        <v>0</v>
      </c>
      <c r="CR167" s="29"/>
      <c r="CS167" s="28"/>
      <c r="CT167" s="29"/>
      <c r="CU167" s="28"/>
      <c r="CV167" s="29"/>
      <c r="CW167" s="28"/>
      <c r="CX167" s="29"/>
      <c r="CY167" s="28"/>
      <c r="CZ167" s="27">
        <f>SUM(CS167:CY167)</f>
        <v>0</v>
      </c>
      <c r="DA167" s="29"/>
      <c r="DB167" s="28"/>
      <c r="DC167" s="27">
        <f>SUM(DB167:DB167)</f>
        <v>0</v>
      </c>
      <c r="DD167" s="4">
        <f>+$U$167+$AF$167+$AQ$167+$BD$167+$BQ$167+$CD$167+$CQ$167+$CZ$167+$DC$167</f>
        <v>24</v>
      </c>
    </row>
    <row r="168" spans="1:108" ht="17.45" customHeight="1">
      <c r="A168" s="22"/>
      <c r="B168" s="22"/>
      <c r="C168" s="22"/>
      <c r="D168" s="22"/>
      <c r="E168" s="22" t="s">
        <v>26</v>
      </c>
      <c r="F168" s="22"/>
      <c r="G168" s="26" t="s">
        <v>83</v>
      </c>
      <c r="H168" s="26" t="s">
        <v>84</v>
      </c>
      <c r="I168" s="26"/>
      <c r="J168" s="25"/>
      <c r="K168" s="26"/>
      <c r="L168" s="25"/>
      <c r="M168" s="26"/>
      <c r="N168" s="25"/>
      <c r="O168" s="26"/>
      <c r="P168" s="25"/>
      <c r="Q168" s="26"/>
      <c r="R168" s="25"/>
      <c r="S168" s="26"/>
      <c r="T168" s="25"/>
      <c r="U168" s="10">
        <f>SUM(J168:T168)</f>
        <v>0</v>
      </c>
      <c r="V168" s="26"/>
      <c r="W168" s="25"/>
      <c r="X168" s="26"/>
      <c r="Y168" s="25"/>
      <c r="Z168" s="26"/>
      <c r="AA168" s="25"/>
      <c r="AB168" s="26"/>
      <c r="AC168" s="25"/>
      <c r="AD168" s="26"/>
      <c r="AE168" s="25"/>
      <c r="AF168" s="10">
        <f>SUM(W168:AE168)</f>
        <v>0</v>
      </c>
      <c r="AG168" s="26"/>
      <c r="AH168" s="25"/>
      <c r="AI168" s="26"/>
      <c r="AJ168" s="25"/>
      <c r="AK168" s="26"/>
      <c r="AL168" s="25"/>
      <c r="AM168" s="26"/>
      <c r="AN168" s="25"/>
      <c r="AO168" s="26"/>
      <c r="AP168" s="25"/>
      <c r="AQ168" s="10">
        <f>SUM(AH168:AP168)</f>
        <v>0</v>
      </c>
      <c r="AR168" s="26"/>
      <c r="AS168" s="25"/>
      <c r="AT168" s="26"/>
      <c r="AU168" s="25"/>
      <c r="AV168" s="26"/>
      <c r="AW168" s="25"/>
      <c r="AX168" s="26"/>
      <c r="AY168" s="25"/>
      <c r="AZ168" s="26"/>
      <c r="BA168" s="25"/>
      <c r="BB168" s="26"/>
      <c r="BC168" s="25"/>
      <c r="BD168" s="10">
        <f>SUM(AS168:BC168)</f>
        <v>0</v>
      </c>
      <c r="BE168" s="26"/>
      <c r="BF168" s="25"/>
      <c r="BG168" s="26"/>
      <c r="BH168" s="25"/>
      <c r="BI168" s="26"/>
      <c r="BJ168" s="25"/>
      <c r="BK168" s="26"/>
      <c r="BL168" s="25"/>
      <c r="BM168" s="26"/>
      <c r="BN168" s="25"/>
      <c r="BO168" s="26"/>
      <c r="BP168" s="25"/>
      <c r="BQ168" s="10">
        <f>SUM(BF168:BP168)</f>
        <v>0</v>
      </c>
      <c r="BR168" s="26"/>
      <c r="BS168" s="25"/>
      <c r="BT168" s="26"/>
      <c r="BU168" s="25"/>
      <c r="BV168" s="26"/>
      <c r="BW168" s="25"/>
      <c r="BX168" s="26"/>
      <c r="BY168" s="25"/>
      <c r="BZ168" s="26"/>
      <c r="CA168" s="25"/>
      <c r="CB168" s="26"/>
      <c r="CC168" s="25"/>
      <c r="CD168" s="10">
        <f>SUM(BS168:CC168)</f>
        <v>0</v>
      </c>
      <c r="CE168" s="26"/>
      <c r="CF168" s="25">
        <v>252</v>
      </c>
      <c r="CG168" s="26"/>
      <c r="CH168" s="25">
        <v>25</v>
      </c>
      <c r="CI168" s="26"/>
      <c r="CJ168" s="25"/>
      <c r="CK168" s="26"/>
      <c r="CL168" s="25"/>
      <c r="CM168" s="26"/>
      <c r="CN168" s="25"/>
      <c r="CO168" s="26"/>
      <c r="CP168" s="25"/>
      <c r="CQ168" s="10">
        <f>SUM(CF168:CP168)</f>
        <v>277</v>
      </c>
      <c r="CR168" s="26"/>
      <c r="CS168" s="25">
        <v>168</v>
      </c>
      <c r="CT168" s="26"/>
      <c r="CU168" s="25"/>
      <c r="CV168" s="26"/>
      <c r="CW168" s="25"/>
      <c r="CX168" s="26"/>
      <c r="CY168" s="25"/>
      <c r="CZ168" s="10">
        <f>SUM(CS168:CY168)</f>
        <v>168</v>
      </c>
      <c r="DA168" s="26"/>
      <c r="DB168" s="25">
        <v>186</v>
      </c>
      <c r="DC168" s="10">
        <f>SUM(DB168:DB168)</f>
        <v>186</v>
      </c>
      <c r="DD168" s="1">
        <f>+$U$168+$AF$168+$AQ$168+$BD$168+$BQ$168+$CD$168+$CQ$168+$CZ$168+$DC$168</f>
        <v>631</v>
      </c>
    </row>
    <row r="169" spans="1:108" ht="17.45" customHeight="1">
      <c r="A169" s="22"/>
      <c r="B169" s="22"/>
      <c r="C169" s="22"/>
      <c r="D169" s="22"/>
      <c r="E169" s="22"/>
      <c r="F169" s="22"/>
      <c r="G169" s="26" t="s">
        <v>86</v>
      </c>
      <c r="H169" s="26" t="s">
        <v>87</v>
      </c>
      <c r="I169" s="26"/>
      <c r="J169" s="25"/>
      <c r="K169" s="26"/>
      <c r="L169" s="25"/>
      <c r="M169" s="26"/>
      <c r="N169" s="25"/>
      <c r="O169" s="26"/>
      <c r="P169" s="25"/>
      <c r="Q169" s="26"/>
      <c r="R169" s="25"/>
      <c r="S169" s="26"/>
      <c r="T169" s="25">
        <v>82</v>
      </c>
      <c r="U169" s="10">
        <f>SUM(J169:T169)</f>
        <v>82</v>
      </c>
      <c r="V169" s="26"/>
      <c r="W169" s="25"/>
      <c r="X169" s="26"/>
      <c r="Y169" s="25"/>
      <c r="Z169" s="26"/>
      <c r="AA169" s="25">
        <v>78</v>
      </c>
      <c r="AB169" s="26"/>
      <c r="AC169" s="25">
        <v>100</v>
      </c>
      <c r="AD169" s="26"/>
      <c r="AE169" s="25">
        <v>58</v>
      </c>
      <c r="AF169" s="10">
        <f>SUM(W169:AE169)</f>
        <v>236</v>
      </c>
      <c r="AG169" s="26"/>
      <c r="AH169" s="25">
        <v>84</v>
      </c>
      <c r="AI169" s="26"/>
      <c r="AJ169" s="25">
        <v>63</v>
      </c>
      <c r="AK169" s="26"/>
      <c r="AL169" s="25">
        <v>107</v>
      </c>
      <c r="AM169" s="26"/>
      <c r="AN169" s="25">
        <v>58</v>
      </c>
      <c r="AO169" s="26"/>
      <c r="AP169" s="25">
        <v>60</v>
      </c>
      <c r="AQ169" s="10">
        <f>SUM(AH169:AP169)</f>
        <v>372</v>
      </c>
      <c r="AR169" s="26"/>
      <c r="AS169" s="25">
        <v>42</v>
      </c>
      <c r="AT169" s="26"/>
      <c r="AU169" s="25">
        <v>50</v>
      </c>
      <c r="AV169" s="26"/>
      <c r="AW169" s="25">
        <v>3</v>
      </c>
      <c r="AX169" s="26"/>
      <c r="AY169" s="25">
        <v>17</v>
      </c>
      <c r="AZ169" s="26"/>
      <c r="BA169" s="25">
        <v>91</v>
      </c>
      <c r="BB169" s="26"/>
      <c r="BC169" s="25">
        <v>90</v>
      </c>
      <c r="BD169" s="10">
        <f>SUM(AS169:BC169)</f>
        <v>293</v>
      </c>
      <c r="BE169" s="26"/>
      <c r="BF169" s="25">
        <v>166</v>
      </c>
      <c r="BG169" s="26"/>
      <c r="BH169" s="25">
        <v>77</v>
      </c>
      <c r="BI169" s="26"/>
      <c r="BJ169" s="25">
        <v>80</v>
      </c>
      <c r="BK169" s="26"/>
      <c r="BL169" s="25"/>
      <c r="BM169" s="26"/>
      <c r="BN169" s="25"/>
      <c r="BO169" s="26"/>
      <c r="BP169" s="25"/>
      <c r="BQ169" s="10">
        <f>SUM(BF169:BP169)</f>
        <v>323</v>
      </c>
      <c r="BR169" s="26"/>
      <c r="BS169" s="25">
        <v>100</v>
      </c>
      <c r="BT169" s="26"/>
      <c r="BU169" s="25">
        <v>67</v>
      </c>
      <c r="BV169" s="26"/>
      <c r="BW169" s="25">
        <v>60</v>
      </c>
      <c r="BX169" s="26"/>
      <c r="BY169" s="25">
        <v>135</v>
      </c>
      <c r="BZ169" s="26"/>
      <c r="CA169" s="25">
        <v>120</v>
      </c>
      <c r="CB169" s="26"/>
      <c r="CC169" s="25"/>
      <c r="CD169" s="10">
        <f>SUM(BS169:CC169)</f>
        <v>482</v>
      </c>
      <c r="CE169" s="26"/>
      <c r="CF169" s="25"/>
      <c r="CG169" s="26"/>
      <c r="CH169" s="25">
        <v>311</v>
      </c>
      <c r="CI169" s="26"/>
      <c r="CJ169" s="25">
        <v>277</v>
      </c>
      <c r="CK169" s="26"/>
      <c r="CL169" s="25"/>
      <c r="CM169" s="26"/>
      <c r="CN169" s="25"/>
      <c r="CO169" s="26"/>
      <c r="CP169" s="25"/>
      <c r="CQ169" s="10">
        <f>SUM(CF169:CP169)</f>
        <v>588</v>
      </c>
      <c r="CR169" s="26"/>
      <c r="CS169" s="25">
        <v>88</v>
      </c>
      <c r="CT169" s="26"/>
      <c r="CU169" s="25">
        <v>320</v>
      </c>
      <c r="CV169" s="26"/>
      <c r="CW169" s="25">
        <v>17</v>
      </c>
      <c r="CX169" s="26"/>
      <c r="CY169" s="25"/>
      <c r="CZ169" s="10">
        <f>SUM(CS169:CY169)</f>
        <v>425</v>
      </c>
      <c r="DA169" s="26"/>
      <c r="DB169" s="25">
        <v>6</v>
      </c>
      <c r="DC169" s="10">
        <f>SUM(DB169:DB169)</f>
        <v>6</v>
      </c>
      <c r="DD169" s="1">
        <f>+$U$169+$AF$169+$AQ$169+$BD$169+$BQ$169+$CD$169+$CQ$169+$CZ$169+$DC$169</f>
        <v>2807</v>
      </c>
    </row>
    <row r="170" spans="1:108" ht="17.45" customHeight="1">
      <c r="A170" s="22"/>
      <c r="B170" s="22"/>
      <c r="C170" s="22"/>
      <c r="D170" s="22"/>
      <c r="E170" s="22"/>
      <c r="F170" s="22"/>
      <c r="G170" s="26" t="s">
        <v>88</v>
      </c>
      <c r="H170" s="26" t="s">
        <v>89</v>
      </c>
      <c r="I170" s="26"/>
      <c r="J170" s="25"/>
      <c r="K170" s="26"/>
      <c r="L170" s="25"/>
      <c r="M170" s="26"/>
      <c r="N170" s="25"/>
      <c r="O170" s="26"/>
      <c r="P170" s="25">
        <v>40</v>
      </c>
      <c r="Q170" s="26"/>
      <c r="R170" s="25">
        <v>44</v>
      </c>
      <c r="S170" s="26"/>
      <c r="T170" s="25"/>
      <c r="U170" s="10">
        <f>SUM(J170:T170)</f>
        <v>84</v>
      </c>
      <c r="V170" s="26"/>
      <c r="W170" s="25"/>
      <c r="X170" s="26"/>
      <c r="Y170" s="25"/>
      <c r="Z170" s="26"/>
      <c r="AA170" s="25">
        <v>73</v>
      </c>
      <c r="AB170" s="26"/>
      <c r="AC170" s="25"/>
      <c r="AD170" s="26"/>
      <c r="AE170" s="25"/>
      <c r="AF170" s="10">
        <f>SUM(W170:AE170)</f>
        <v>73</v>
      </c>
      <c r="AG170" s="26"/>
      <c r="AH170" s="25"/>
      <c r="AI170" s="26"/>
      <c r="AJ170" s="25"/>
      <c r="AK170" s="26"/>
      <c r="AL170" s="25">
        <v>58</v>
      </c>
      <c r="AM170" s="26"/>
      <c r="AN170" s="25"/>
      <c r="AO170" s="26"/>
      <c r="AP170" s="25"/>
      <c r="AQ170" s="10">
        <f>SUM(AH170:AP170)</f>
        <v>58</v>
      </c>
      <c r="AR170" s="26"/>
      <c r="AS170" s="25"/>
      <c r="AT170" s="26"/>
      <c r="AU170" s="25">
        <v>41</v>
      </c>
      <c r="AV170" s="26"/>
      <c r="AW170" s="25"/>
      <c r="AX170" s="26"/>
      <c r="AY170" s="25"/>
      <c r="AZ170" s="26"/>
      <c r="BA170" s="25"/>
      <c r="BB170" s="26"/>
      <c r="BC170" s="25"/>
      <c r="BD170" s="10">
        <f>SUM(AS170:BC170)</f>
        <v>41</v>
      </c>
      <c r="BE170" s="26"/>
      <c r="BF170" s="25"/>
      <c r="BG170" s="26"/>
      <c r="BH170" s="25"/>
      <c r="BI170" s="26"/>
      <c r="BJ170" s="25"/>
      <c r="BK170" s="26"/>
      <c r="BL170" s="25"/>
      <c r="BM170" s="26"/>
      <c r="BN170" s="25"/>
      <c r="BO170" s="26"/>
      <c r="BP170" s="25">
        <v>24</v>
      </c>
      <c r="BQ170" s="10">
        <f>SUM(BF170:BP170)</f>
        <v>24</v>
      </c>
      <c r="BR170" s="26"/>
      <c r="BS170" s="25"/>
      <c r="BT170" s="26"/>
      <c r="BU170" s="25"/>
      <c r="BV170" s="26"/>
      <c r="BW170" s="25">
        <v>28</v>
      </c>
      <c r="BX170" s="26"/>
      <c r="BY170" s="25"/>
      <c r="BZ170" s="26"/>
      <c r="CA170" s="25"/>
      <c r="CB170" s="26"/>
      <c r="CC170" s="25"/>
      <c r="CD170" s="10">
        <f>SUM(BS170:CC170)</f>
        <v>28</v>
      </c>
      <c r="CE170" s="26"/>
      <c r="CF170" s="25"/>
      <c r="CG170" s="26"/>
      <c r="CH170" s="25"/>
      <c r="CI170" s="26"/>
      <c r="CJ170" s="25">
        <v>51</v>
      </c>
      <c r="CK170" s="26"/>
      <c r="CL170" s="25"/>
      <c r="CM170" s="26"/>
      <c r="CN170" s="25"/>
      <c r="CO170" s="26"/>
      <c r="CP170" s="25"/>
      <c r="CQ170" s="10">
        <f>SUM(CF170:CP170)</f>
        <v>51</v>
      </c>
      <c r="CR170" s="26"/>
      <c r="CS170" s="25"/>
      <c r="CT170" s="26"/>
      <c r="CU170" s="25"/>
      <c r="CV170" s="26"/>
      <c r="CW170" s="25">
        <v>38</v>
      </c>
      <c r="CX170" s="26"/>
      <c r="CY170" s="25"/>
      <c r="CZ170" s="10">
        <f>SUM(CS170:CY170)</f>
        <v>38</v>
      </c>
      <c r="DA170" s="26"/>
      <c r="DB170" s="25"/>
      <c r="DC170" s="10">
        <f>SUM(DB170:DB170)</f>
        <v>0</v>
      </c>
      <c r="DD170" s="1">
        <f>+$U$170+$AF$170+$AQ$170+$BD$170+$BQ$170+$CD$170+$CQ$170+$CZ$170+$DC$170</f>
        <v>397</v>
      </c>
    </row>
    <row r="171" spans="1:108" ht="17.45" customHeight="1">
      <c r="A171" s="22"/>
      <c r="B171" s="22"/>
      <c r="C171" s="22"/>
      <c r="D171" s="22"/>
      <c r="E171" s="22"/>
      <c r="F171" s="22"/>
      <c r="G171" s="26" t="s">
        <v>147</v>
      </c>
      <c r="H171" s="26" t="s">
        <v>148</v>
      </c>
      <c r="I171" s="26"/>
      <c r="J171" s="25"/>
      <c r="K171" s="26"/>
      <c r="L171" s="25">
        <v>9</v>
      </c>
      <c r="M171" s="26"/>
      <c r="N171" s="25"/>
      <c r="O171" s="26"/>
      <c r="P171" s="25"/>
      <c r="Q171" s="26"/>
      <c r="R171" s="25"/>
      <c r="S171" s="26"/>
      <c r="T171" s="25"/>
      <c r="U171" s="10">
        <f>SUM(J171:T171)</f>
        <v>9</v>
      </c>
      <c r="V171" s="26"/>
      <c r="W171" s="25"/>
      <c r="X171" s="26"/>
      <c r="Y171" s="25"/>
      <c r="Z171" s="26"/>
      <c r="AA171" s="25"/>
      <c r="AB171" s="26"/>
      <c r="AC171" s="25"/>
      <c r="AD171" s="26"/>
      <c r="AE171" s="25"/>
      <c r="AF171" s="10">
        <f>SUM(W171:AE171)</f>
        <v>0</v>
      </c>
      <c r="AG171" s="26"/>
      <c r="AH171" s="25"/>
      <c r="AI171" s="26"/>
      <c r="AJ171" s="25"/>
      <c r="AK171" s="26"/>
      <c r="AL171" s="25">
        <v>47</v>
      </c>
      <c r="AM171" s="26"/>
      <c r="AN171" s="25"/>
      <c r="AO171" s="26"/>
      <c r="AP171" s="25"/>
      <c r="AQ171" s="10">
        <f>SUM(AH171:AP171)</f>
        <v>47</v>
      </c>
      <c r="AR171" s="26"/>
      <c r="AS171" s="25"/>
      <c r="AT171" s="26"/>
      <c r="AU171" s="25">
        <v>60</v>
      </c>
      <c r="AV171" s="26"/>
      <c r="AW171" s="25">
        <v>50</v>
      </c>
      <c r="AX171" s="26"/>
      <c r="AY171" s="25"/>
      <c r="AZ171" s="26"/>
      <c r="BA171" s="25"/>
      <c r="BB171" s="26"/>
      <c r="BC171" s="25"/>
      <c r="BD171" s="10">
        <f>SUM(AS171:BC171)</f>
        <v>110</v>
      </c>
      <c r="BE171" s="26"/>
      <c r="BF171" s="25"/>
      <c r="BG171" s="26"/>
      <c r="BH171" s="25">
        <v>24</v>
      </c>
      <c r="BI171" s="26"/>
      <c r="BJ171" s="25"/>
      <c r="BK171" s="26"/>
      <c r="BL171" s="25"/>
      <c r="BM171" s="26"/>
      <c r="BN171" s="25"/>
      <c r="BO171" s="26"/>
      <c r="BP171" s="25"/>
      <c r="BQ171" s="10">
        <f>SUM(BF171:BP171)</f>
        <v>24</v>
      </c>
      <c r="BR171" s="26"/>
      <c r="BS171" s="25"/>
      <c r="BT171" s="26"/>
      <c r="BU171" s="25">
        <v>42</v>
      </c>
      <c r="BV171" s="26"/>
      <c r="BW171" s="25"/>
      <c r="BX171" s="26"/>
      <c r="BY171" s="25"/>
      <c r="BZ171" s="26"/>
      <c r="CA171" s="25"/>
      <c r="CB171" s="26"/>
      <c r="CC171" s="25"/>
      <c r="CD171" s="10">
        <f>SUM(BS171:CC171)</f>
        <v>42</v>
      </c>
      <c r="CE171" s="26"/>
      <c r="CF171" s="25"/>
      <c r="CG171" s="26"/>
      <c r="CH171" s="25"/>
      <c r="CI171" s="26"/>
      <c r="CJ171" s="25">
        <v>8</v>
      </c>
      <c r="CK171" s="26"/>
      <c r="CL171" s="25">
        <v>56</v>
      </c>
      <c r="CM171" s="26"/>
      <c r="CN171" s="25"/>
      <c r="CO171" s="26"/>
      <c r="CP171" s="25"/>
      <c r="CQ171" s="10">
        <f>SUM(CF171:CP171)</f>
        <v>64</v>
      </c>
      <c r="CR171" s="26"/>
      <c r="CS171" s="25"/>
      <c r="CT171" s="26"/>
      <c r="CU171" s="25"/>
      <c r="CV171" s="26"/>
      <c r="CW171" s="25">
        <v>14</v>
      </c>
      <c r="CX171" s="26"/>
      <c r="CY171" s="25"/>
      <c r="CZ171" s="10">
        <f>SUM(CS171:CY171)</f>
        <v>14</v>
      </c>
      <c r="DA171" s="26"/>
      <c r="DB171" s="25"/>
      <c r="DC171" s="10">
        <f>SUM(DB171:DB171)</f>
        <v>0</v>
      </c>
      <c r="DD171" s="1">
        <f>+$U$171+$AF$171+$AQ$171+$BD$171+$BQ$171+$CD$171+$CQ$171+$CZ$171+$DC$171</f>
        <v>310</v>
      </c>
    </row>
    <row r="172" spans="1:108" ht="17.45" customHeight="1">
      <c r="A172" s="22"/>
      <c r="B172" s="22"/>
      <c r="C172" s="22"/>
      <c r="D172" s="22"/>
      <c r="E172" s="22"/>
      <c r="F172" s="22" t="s">
        <v>27</v>
      </c>
      <c r="G172" s="26" t="s">
        <v>149</v>
      </c>
      <c r="H172" s="26" t="s">
        <v>150</v>
      </c>
      <c r="I172" s="26"/>
      <c r="J172" s="25">
        <v>11</v>
      </c>
      <c r="K172" s="26"/>
      <c r="L172" s="25"/>
      <c r="M172" s="26"/>
      <c r="N172" s="25"/>
      <c r="O172" s="26"/>
      <c r="P172" s="25"/>
      <c r="Q172" s="26"/>
      <c r="R172" s="25"/>
      <c r="S172" s="26"/>
      <c r="T172" s="25"/>
      <c r="U172" s="10">
        <f>SUM(J172:T172)</f>
        <v>11</v>
      </c>
      <c r="V172" s="26"/>
      <c r="W172" s="25">
        <v>56</v>
      </c>
      <c r="X172" s="26"/>
      <c r="Y172" s="25"/>
      <c r="Z172" s="26"/>
      <c r="AA172" s="25"/>
      <c r="AB172" s="26"/>
      <c r="AC172" s="25"/>
      <c r="AD172" s="26"/>
      <c r="AE172" s="25"/>
      <c r="AF172" s="10">
        <f>SUM(W172:AE172)</f>
        <v>56</v>
      </c>
      <c r="AG172" s="26"/>
      <c r="AH172" s="25">
        <v>9</v>
      </c>
      <c r="AI172" s="26"/>
      <c r="AJ172" s="25"/>
      <c r="AK172" s="26"/>
      <c r="AL172" s="25"/>
      <c r="AM172" s="26"/>
      <c r="AN172" s="25"/>
      <c r="AO172" s="26"/>
      <c r="AP172" s="25"/>
      <c r="AQ172" s="10">
        <f>SUM(AH172:AP172)</f>
        <v>9</v>
      </c>
      <c r="AR172" s="26"/>
      <c r="AS172" s="25"/>
      <c r="AT172" s="26"/>
      <c r="AU172" s="25">
        <v>37</v>
      </c>
      <c r="AV172" s="26"/>
      <c r="AW172" s="25"/>
      <c r="AX172" s="26"/>
      <c r="AY172" s="25"/>
      <c r="AZ172" s="26"/>
      <c r="BA172" s="25"/>
      <c r="BB172" s="26"/>
      <c r="BC172" s="25"/>
      <c r="BD172" s="10">
        <f>SUM(AS172:BC172)</f>
        <v>37</v>
      </c>
      <c r="BE172" s="26"/>
      <c r="BF172" s="25"/>
      <c r="BG172" s="26"/>
      <c r="BH172" s="25">
        <v>28</v>
      </c>
      <c r="BI172" s="26"/>
      <c r="BJ172" s="25">
        <v>52</v>
      </c>
      <c r="BK172" s="26"/>
      <c r="BL172" s="25"/>
      <c r="BM172" s="26"/>
      <c r="BN172" s="25"/>
      <c r="BO172" s="26"/>
      <c r="BP172" s="25"/>
      <c r="BQ172" s="10">
        <f>SUM(BF172:BP172)</f>
        <v>80</v>
      </c>
      <c r="BR172" s="26"/>
      <c r="BS172" s="25">
        <v>5</v>
      </c>
      <c r="BT172" s="26"/>
      <c r="BU172" s="25"/>
      <c r="BV172" s="26"/>
      <c r="BW172" s="25"/>
      <c r="BX172" s="26"/>
      <c r="BY172" s="25"/>
      <c r="BZ172" s="26"/>
      <c r="CA172" s="25"/>
      <c r="CB172" s="26"/>
      <c r="CC172" s="25"/>
      <c r="CD172" s="10">
        <f>SUM(BS172:CC172)</f>
        <v>5</v>
      </c>
      <c r="CE172" s="26"/>
      <c r="CF172" s="25"/>
      <c r="CG172" s="26"/>
      <c r="CH172" s="25"/>
      <c r="CI172" s="26"/>
      <c r="CJ172" s="25"/>
      <c r="CK172" s="26"/>
      <c r="CL172" s="25">
        <v>21</v>
      </c>
      <c r="CM172" s="26"/>
      <c r="CN172" s="25"/>
      <c r="CO172" s="26"/>
      <c r="CP172" s="25"/>
      <c r="CQ172" s="10">
        <f>SUM(CF172:CP172)</f>
        <v>21</v>
      </c>
      <c r="CR172" s="26"/>
      <c r="CS172" s="25"/>
      <c r="CT172" s="26"/>
      <c r="CU172" s="25"/>
      <c r="CV172" s="26"/>
      <c r="CW172" s="25">
        <v>20</v>
      </c>
      <c r="CX172" s="26"/>
      <c r="CY172" s="25"/>
      <c r="CZ172" s="10">
        <f>SUM(CS172:CY172)</f>
        <v>20</v>
      </c>
      <c r="DA172" s="26"/>
      <c r="DB172" s="25"/>
      <c r="DC172" s="10">
        <f>SUM(DB172:DB172)</f>
        <v>0</v>
      </c>
      <c r="DD172" s="1">
        <f>+$U$172+$AF$172+$AQ$172+$BD$172+$BQ$172+$CD$172+$CQ$172+$CZ$172+$DC$172</f>
        <v>239</v>
      </c>
    </row>
    <row r="173" spans="1:108" ht="17.45" customHeight="1">
      <c r="A173" s="22"/>
      <c r="B173" s="22"/>
      <c r="C173" s="22"/>
      <c r="D173" s="22"/>
      <c r="E173" s="22" t="s">
        <v>26</v>
      </c>
      <c r="F173" s="22"/>
      <c r="G173" s="26" t="s">
        <v>90</v>
      </c>
      <c r="H173" s="26" t="s">
        <v>91</v>
      </c>
      <c r="I173" s="26"/>
      <c r="J173" s="25"/>
      <c r="K173" s="26"/>
      <c r="L173" s="25"/>
      <c r="M173" s="26"/>
      <c r="N173" s="25"/>
      <c r="O173" s="26"/>
      <c r="P173" s="25"/>
      <c r="Q173" s="26"/>
      <c r="R173" s="25"/>
      <c r="S173" s="26"/>
      <c r="T173" s="25"/>
      <c r="U173" s="10">
        <f>SUM(J173:T173)</f>
        <v>0</v>
      </c>
      <c r="V173" s="26"/>
      <c r="W173" s="25"/>
      <c r="X173" s="26"/>
      <c r="Y173" s="25"/>
      <c r="Z173" s="26"/>
      <c r="AA173" s="25"/>
      <c r="AB173" s="26"/>
      <c r="AC173" s="25"/>
      <c r="AD173" s="26"/>
      <c r="AE173" s="25"/>
      <c r="AF173" s="10">
        <f>SUM(W173:AE173)</f>
        <v>0</v>
      </c>
      <c r="AG173" s="26"/>
      <c r="AH173" s="25"/>
      <c r="AI173" s="26"/>
      <c r="AJ173" s="25"/>
      <c r="AK173" s="26"/>
      <c r="AL173" s="25"/>
      <c r="AM173" s="26"/>
      <c r="AN173" s="25"/>
      <c r="AO173" s="26"/>
      <c r="AP173" s="25"/>
      <c r="AQ173" s="10">
        <f>SUM(AH173:AP173)</f>
        <v>0</v>
      </c>
      <c r="AR173" s="26"/>
      <c r="AS173" s="25"/>
      <c r="AT173" s="26"/>
      <c r="AU173" s="25"/>
      <c r="AV173" s="26"/>
      <c r="AW173" s="25"/>
      <c r="AX173" s="26"/>
      <c r="AY173" s="25"/>
      <c r="AZ173" s="26"/>
      <c r="BA173" s="25"/>
      <c r="BB173" s="26"/>
      <c r="BC173" s="25"/>
      <c r="BD173" s="10">
        <f>SUM(AS173:BC173)</f>
        <v>0</v>
      </c>
      <c r="BE173" s="26"/>
      <c r="BF173" s="25"/>
      <c r="BG173" s="26"/>
      <c r="BH173" s="25"/>
      <c r="BI173" s="26"/>
      <c r="BJ173" s="25"/>
      <c r="BK173" s="26"/>
      <c r="BL173" s="25"/>
      <c r="BM173" s="26"/>
      <c r="BN173" s="25"/>
      <c r="BO173" s="26"/>
      <c r="BP173" s="25"/>
      <c r="BQ173" s="10">
        <f>SUM(BF173:BP173)</f>
        <v>0</v>
      </c>
      <c r="BR173" s="26"/>
      <c r="BS173" s="25"/>
      <c r="BT173" s="26"/>
      <c r="BU173" s="25"/>
      <c r="BV173" s="26"/>
      <c r="BW173" s="25"/>
      <c r="BX173" s="26"/>
      <c r="BY173" s="25"/>
      <c r="BZ173" s="26"/>
      <c r="CA173" s="25"/>
      <c r="CB173" s="26"/>
      <c r="CC173" s="25"/>
      <c r="CD173" s="10">
        <f>SUM(BS173:CC173)</f>
        <v>0</v>
      </c>
      <c r="CE173" s="26"/>
      <c r="CF173" s="25"/>
      <c r="CG173" s="26"/>
      <c r="CH173" s="25"/>
      <c r="CI173" s="26"/>
      <c r="CJ173" s="25"/>
      <c r="CK173" s="26"/>
      <c r="CL173" s="25">
        <v>97</v>
      </c>
      <c r="CM173" s="26"/>
      <c r="CN173" s="25"/>
      <c r="CO173" s="26"/>
      <c r="CP173" s="25"/>
      <c r="CQ173" s="10">
        <f>SUM(CF173:CP173)</f>
        <v>97</v>
      </c>
      <c r="CR173" s="26"/>
      <c r="CS173" s="25"/>
      <c r="CT173" s="26"/>
      <c r="CU173" s="25"/>
      <c r="CV173" s="26"/>
      <c r="CW173" s="25">
        <v>49</v>
      </c>
      <c r="CX173" s="26"/>
      <c r="CY173" s="25"/>
      <c r="CZ173" s="10">
        <f>SUM(CS173:CY173)</f>
        <v>49</v>
      </c>
      <c r="DA173" s="26"/>
      <c r="DB173" s="25"/>
      <c r="DC173" s="10">
        <f>SUM(DB173:DB173)</f>
        <v>0</v>
      </c>
      <c r="DD173" s="1">
        <f>+$U$173+$AF$173+$AQ$173+$BD$173+$BQ$173+$CD$173+$CQ$173+$CZ$173+$DC$173</f>
        <v>146</v>
      </c>
    </row>
    <row r="174" spans="1:108" ht="17.45" customHeight="1">
      <c r="A174" s="22"/>
      <c r="B174" s="22"/>
      <c r="C174" s="22"/>
      <c r="D174" s="22"/>
      <c r="E174" s="22" t="s">
        <v>26</v>
      </c>
      <c r="F174" s="22"/>
      <c r="G174" s="26" t="s">
        <v>95</v>
      </c>
      <c r="H174" s="26" t="s">
        <v>96</v>
      </c>
      <c r="I174" s="26"/>
      <c r="J174" s="25"/>
      <c r="K174" s="26"/>
      <c r="L174" s="25"/>
      <c r="M174" s="26"/>
      <c r="N174" s="25"/>
      <c r="O174" s="26"/>
      <c r="P174" s="25"/>
      <c r="Q174" s="26"/>
      <c r="R174" s="25"/>
      <c r="S174" s="26"/>
      <c r="T174" s="25"/>
      <c r="U174" s="10">
        <f>SUM(J174:T174)</f>
        <v>0</v>
      </c>
      <c r="V174" s="26"/>
      <c r="W174" s="25"/>
      <c r="X174" s="26"/>
      <c r="Y174" s="25"/>
      <c r="Z174" s="26"/>
      <c r="AA174" s="25"/>
      <c r="AB174" s="26"/>
      <c r="AC174" s="25"/>
      <c r="AD174" s="26"/>
      <c r="AE174" s="25"/>
      <c r="AF174" s="10">
        <f>SUM(W174:AE174)</f>
        <v>0</v>
      </c>
      <c r="AG174" s="26"/>
      <c r="AH174" s="25"/>
      <c r="AI174" s="26"/>
      <c r="AJ174" s="25"/>
      <c r="AK174" s="26"/>
      <c r="AL174" s="25"/>
      <c r="AM174" s="26"/>
      <c r="AN174" s="25"/>
      <c r="AO174" s="26"/>
      <c r="AP174" s="25"/>
      <c r="AQ174" s="10">
        <f>SUM(AH174:AP174)</f>
        <v>0</v>
      </c>
      <c r="AR174" s="26"/>
      <c r="AS174" s="25"/>
      <c r="AT174" s="26"/>
      <c r="AU174" s="25"/>
      <c r="AV174" s="26"/>
      <c r="AW174" s="25"/>
      <c r="AX174" s="26"/>
      <c r="AY174" s="25"/>
      <c r="AZ174" s="26"/>
      <c r="BA174" s="25"/>
      <c r="BB174" s="26"/>
      <c r="BC174" s="25"/>
      <c r="BD174" s="10">
        <f>SUM(AS174:BC174)</f>
        <v>0</v>
      </c>
      <c r="BE174" s="26"/>
      <c r="BF174" s="25"/>
      <c r="BG174" s="26"/>
      <c r="BH174" s="25"/>
      <c r="BI174" s="26"/>
      <c r="BJ174" s="25"/>
      <c r="BK174" s="26"/>
      <c r="BL174" s="25"/>
      <c r="BM174" s="26"/>
      <c r="BN174" s="25"/>
      <c r="BO174" s="26"/>
      <c r="BP174" s="25"/>
      <c r="BQ174" s="10">
        <f>SUM(BF174:BP174)</f>
        <v>0</v>
      </c>
      <c r="BR174" s="26"/>
      <c r="BS174" s="25"/>
      <c r="BT174" s="26"/>
      <c r="BU174" s="25"/>
      <c r="BV174" s="26"/>
      <c r="BW174" s="25"/>
      <c r="BX174" s="26"/>
      <c r="BY174" s="25"/>
      <c r="BZ174" s="26"/>
      <c r="CA174" s="25"/>
      <c r="CB174" s="26"/>
      <c r="CC174" s="25"/>
      <c r="CD174" s="10">
        <f>SUM(BS174:CC174)</f>
        <v>0</v>
      </c>
      <c r="CE174" s="26"/>
      <c r="CF174" s="25"/>
      <c r="CG174" s="26"/>
      <c r="CH174" s="25"/>
      <c r="CI174" s="26"/>
      <c r="CJ174" s="25"/>
      <c r="CK174" s="26"/>
      <c r="CL174" s="25">
        <v>162</v>
      </c>
      <c r="CM174" s="26"/>
      <c r="CN174" s="25">
        <v>247</v>
      </c>
      <c r="CO174" s="26"/>
      <c r="CP174" s="25"/>
      <c r="CQ174" s="10">
        <f>SUM(CF174:CP174)</f>
        <v>409</v>
      </c>
      <c r="CR174" s="26"/>
      <c r="CS174" s="25"/>
      <c r="CT174" s="26"/>
      <c r="CU174" s="25"/>
      <c r="CV174" s="26"/>
      <c r="CW174" s="25">
        <v>182</v>
      </c>
      <c r="CX174" s="26"/>
      <c r="CY174" s="25">
        <v>60</v>
      </c>
      <c r="CZ174" s="10">
        <f>SUM(CS174:CY174)</f>
        <v>242</v>
      </c>
      <c r="DA174" s="26"/>
      <c r="DB174" s="25"/>
      <c r="DC174" s="10">
        <f>SUM(DB174:DB174)</f>
        <v>0</v>
      </c>
      <c r="DD174" s="1">
        <f>+$U$174+$AF$174+$AQ$174+$BD$174+$BQ$174+$CD$174+$CQ$174+$CZ$174+$DC$174</f>
        <v>651</v>
      </c>
    </row>
    <row r="175" spans="1:108" ht="17.45" customHeight="1">
      <c r="A175" s="22"/>
      <c r="B175" s="22"/>
      <c r="C175" s="22"/>
      <c r="D175" s="22"/>
      <c r="E175" s="22" t="s">
        <v>26</v>
      </c>
      <c r="F175" s="22"/>
      <c r="G175" s="26" t="s">
        <v>151</v>
      </c>
      <c r="H175" s="26" t="s">
        <v>152</v>
      </c>
      <c r="I175" s="26"/>
      <c r="J175" s="25"/>
      <c r="K175" s="26"/>
      <c r="L175" s="25"/>
      <c r="M175" s="26"/>
      <c r="N175" s="25"/>
      <c r="O175" s="26"/>
      <c r="P175" s="25"/>
      <c r="Q175" s="26"/>
      <c r="R175" s="25"/>
      <c r="S175" s="26"/>
      <c r="T175" s="25"/>
      <c r="U175" s="10">
        <f>SUM(J175:T175)</f>
        <v>0</v>
      </c>
      <c r="V175" s="26"/>
      <c r="W175" s="25"/>
      <c r="X175" s="26"/>
      <c r="Y175" s="25"/>
      <c r="Z175" s="26"/>
      <c r="AA175" s="25"/>
      <c r="AB175" s="26"/>
      <c r="AC175" s="25"/>
      <c r="AD175" s="26"/>
      <c r="AE175" s="25"/>
      <c r="AF175" s="10">
        <f>SUM(W175:AE175)</f>
        <v>0</v>
      </c>
      <c r="AG175" s="26"/>
      <c r="AH175" s="25"/>
      <c r="AI175" s="26"/>
      <c r="AJ175" s="25"/>
      <c r="AK175" s="26"/>
      <c r="AL175" s="25"/>
      <c r="AM175" s="26"/>
      <c r="AN175" s="25"/>
      <c r="AO175" s="26"/>
      <c r="AP175" s="25"/>
      <c r="AQ175" s="10">
        <f>SUM(AH175:AP175)</f>
        <v>0</v>
      </c>
      <c r="AR175" s="26"/>
      <c r="AS175" s="25"/>
      <c r="AT175" s="26"/>
      <c r="AU175" s="25"/>
      <c r="AV175" s="26"/>
      <c r="AW175" s="25"/>
      <c r="AX175" s="26"/>
      <c r="AY175" s="25"/>
      <c r="AZ175" s="26"/>
      <c r="BA175" s="25"/>
      <c r="BB175" s="26"/>
      <c r="BC175" s="25"/>
      <c r="BD175" s="10">
        <f>SUM(AS175:BC175)</f>
        <v>0</v>
      </c>
      <c r="BE175" s="26"/>
      <c r="BF175" s="25"/>
      <c r="BG175" s="26"/>
      <c r="BH175" s="25"/>
      <c r="BI175" s="26"/>
      <c r="BJ175" s="25"/>
      <c r="BK175" s="26"/>
      <c r="BL175" s="25"/>
      <c r="BM175" s="26"/>
      <c r="BN175" s="25"/>
      <c r="BO175" s="26"/>
      <c r="BP175" s="25"/>
      <c r="BQ175" s="10">
        <f>SUM(BF175:BP175)</f>
        <v>0</v>
      </c>
      <c r="BR175" s="26"/>
      <c r="BS175" s="25"/>
      <c r="BT175" s="26"/>
      <c r="BU175" s="25"/>
      <c r="BV175" s="26"/>
      <c r="BW175" s="25"/>
      <c r="BX175" s="26"/>
      <c r="BY175" s="25"/>
      <c r="BZ175" s="26"/>
      <c r="CA175" s="25"/>
      <c r="CB175" s="26"/>
      <c r="CC175" s="25"/>
      <c r="CD175" s="10">
        <f>SUM(BS175:CC175)</f>
        <v>0</v>
      </c>
      <c r="CE175" s="26"/>
      <c r="CF175" s="25"/>
      <c r="CG175" s="26"/>
      <c r="CH175" s="25"/>
      <c r="CI175" s="26"/>
      <c r="CJ175" s="25"/>
      <c r="CK175" s="26"/>
      <c r="CL175" s="25"/>
      <c r="CM175" s="26"/>
      <c r="CN175" s="25">
        <v>1</v>
      </c>
      <c r="CO175" s="26"/>
      <c r="CP175" s="25"/>
      <c r="CQ175" s="10">
        <f>SUM(CF175:CP175)</f>
        <v>1</v>
      </c>
      <c r="CR175" s="26"/>
      <c r="CS175" s="25"/>
      <c r="CT175" s="26"/>
      <c r="CU175" s="25"/>
      <c r="CV175" s="26"/>
      <c r="CW175" s="25"/>
      <c r="CX175" s="26"/>
      <c r="CY175" s="25"/>
      <c r="CZ175" s="10">
        <f>SUM(CS175:CY175)</f>
        <v>0</v>
      </c>
      <c r="DA175" s="26"/>
      <c r="DB175" s="25"/>
      <c r="DC175" s="10">
        <f>SUM(DB175:DB175)</f>
        <v>0</v>
      </c>
      <c r="DD175" s="1">
        <f>+$U$175+$AF$175+$AQ$175+$BD$175+$BQ$175+$CD$175+$CQ$175+$CZ$175+$DC$175</f>
        <v>1</v>
      </c>
    </row>
    <row r="176" spans="1:108" ht="17.45" customHeight="1">
      <c r="A176" s="22"/>
      <c r="B176" s="22"/>
      <c r="C176" s="22"/>
      <c r="D176" s="22"/>
      <c r="E176" s="22"/>
      <c r="F176" s="22"/>
      <c r="G176" s="26" t="s">
        <v>97</v>
      </c>
      <c r="H176" s="26" t="s">
        <v>98</v>
      </c>
      <c r="I176" s="26"/>
      <c r="J176" s="25">
        <v>45</v>
      </c>
      <c r="K176" s="26"/>
      <c r="L176" s="25">
        <v>11</v>
      </c>
      <c r="M176" s="26"/>
      <c r="N176" s="25">
        <v>125</v>
      </c>
      <c r="O176" s="26"/>
      <c r="P176" s="25"/>
      <c r="Q176" s="26"/>
      <c r="R176" s="25"/>
      <c r="S176" s="26"/>
      <c r="T176" s="25">
        <v>14</v>
      </c>
      <c r="U176" s="10">
        <f>SUM(J176:T176)</f>
        <v>195</v>
      </c>
      <c r="V176" s="26"/>
      <c r="W176" s="25">
        <v>28</v>
      </c>
      <c r="X176" s="26"/>
      <c r="Y176" s="25">
        <v>164</v>
      </c>
      <c r="Z176" s="26"/>
      <c r="AA176" s="25"/>
      <c r="AB176" s="26"/>
      <c r="AC176" s="25"/>
      <c r="AD176" s="26"/>
      <c r="AE176" s="25"/>
      <c r="AF176" s="10">
        <f>SUM(W176:AE176)</f>
        <v>192</v>
      </c>
      <c r="AG176" s="26"/>
      <c r="AH176" s="25"/>
      <c r="AI176" s="26"/>
      <c r="AJ176" s="25"/>
      <c r="AK176" s="26"/>
      <c r="AL176" s="25">
        <v>13</v>
      </c>
      <c r="AM176" s="26"/>
      <c r="AN176" s="25">
        <v>91</v>
      </c>
      <c r="AO176" s="26"/>
      <c r="AP176" s="25">
        <v>165</v>
      </c>
      <c r="AQ176" s="10">
        <f>SUM(AH176:AP176)</f>
        <v>269</v>
      </c>
      <c r="AR176" s="26"/>
      <c r="AS176" s="25">
        <v>69</v>
      </c>
      <c r="AT176" s="26"/>
      <c r="AU176" s="25">
        <v>35</v>
      </c>
      <c r="AV176" s="26"/>
      <c r="AW176" s="25"/>
      <c r="AX176" s="26"/>
      <c r="AY176" s="25">
        <v>78</v>
      </c>
      <c r="AZ176" s="26"/>
      <c r="BA176" s="25"/>
      <c r="BB176" s="26"/>
      <c r="BC176" s="25"/>
      <c r="BD176" s="10">
        <f>SUM(AS176:BC176)</f>
        <v>182</v>
      </c>
      <c r="BE176" s="26"/>
      <c r="BF176" s="25">
        <v>65</v>
      </c>
      <c r="BG176" s="26"/>
      <c r="BH176" s="25"/>
      <c r="BI176" s="26"/>
      <c r="BJ176" s="25"/>
      <c r="BK176" s="26"/>
      <c r="BL176" s="25"/>
      <c r="BM176" s="26"/>
      <c r="BN176" s="25"/>
      <c r="BO176" s="26"/>
      <c r="BP176" s="25">
        <v>3</v>
      </c>
      <c r="BQ176" s="10">
        <f>SUM(BF176:BP176)</f>
        <v>68</v>
      </c>
      <c r="BR176" s="26"/>
      <c r="BS176" s="25"/>
      <c r="BT176" s="26"/>
      <c r="BU176" s="25"/>
      <c r="BV176" s="26"/>
      <c r="BW176" s="25">
        <v>86</v>
      </c>
      <c r="BX176" s="26"/>
      <c r="BY176" s="25"/>
      <c r="BZ176" s="26"/>
      <c r="CA176" s="25"/>
      <c r="CB176" s="26"/>
      <c r="CC176" s="25"/>
      <c r="CD176" s="10">
        <f>SUM(BS176:CC176)</f>
        <v>86</v>
      </c>
      <c r="CE176" s="26"/>
      <c r="CF176" s="25"/>
      <c r="CG176" s="26"/>
      <c r="CH176" s="25"/>
      <c r="CI176" s="26"/>
      <c r="CJ176" s="25"/>
      <c r="CK176" s="26"/>
      <c r="CL176" s="25"/>
      <c r="CM176" s="26"/>
      <c r="CN176" s="25">
        <v>88</v>
      </c>
      <c r="CO176" s="26"/>
      <c r="CP176" s="25">
        <v>260</v>
      </c>
      <c r="CQ176" s="10">
        <f>SUM(CF176:CP176)</f>
        <v>348</v>
      </c>
      <c r="CR176" s="26"/>
      <c r="CS176" s="25"/>
      <c r="CT176" s="26"/>
      <c r="CU176" s="25"/>
      <c r="CV176" s="26"/>
      <c r="CW176" s="25"/>
      <c r="CX176" s="26"/>
      <c r="CY176" s="25">
        <v>200</v>
      </c>
      <c r="CZ176" s="10">
        <f>SUM(CS176:CY176)</f>
        <v>200</v>
      </c>
      <c r="DA176" s="26"/>
      <c r="DB176" s="25"/>
      <c r="DC176" s="10">
        <f>SUM(DB176:DB176)</f>
        <v>0</v>
      </c>
      <c r="DD176" s="1">
        <f>+$U$176+$AF$176+$AQ$176+$BD$176+$BQ$176+$CD$176+$CQ$176+$CZ$176+$DC$176</f>
        <v>1540</v>
      </c>
    </row>
    <row r="177" spans="1:108" ht="17.45" customHeight="1">
      <c r="A177" s="22"/>
      <c r="B177" s="22"/>
      <c r="C177" s="22"/>
      <c r="D177" s="22"/>
      <c r="E177" s="22"/>
      <c r="F177" s="22"/>
      <c r="G177" s="26" t="s">
        <v>99</v>
      </c>
      <c r="H177" s="26" t="s">
        <v>100</v>
      </c>
      <c r="I177" s="26"/>
      <c r="J177" s="25"/>
      <c r="K177" s="26"/>
      <c r="L177" s="25"/>
      <c r="M177" s="26"/>
      <c r="N177" s="25"/>
      <c r="O177" s="26"/>
      <c r="P177" s="25">
        <v>50</v>
      </c>
      <c r="Q177" s="26"/>
      <c r="R177" s="25">
        <v>19</v>
      </c>
      <c r="S177" s="26"/>
      <c r="T177" s="25"/>
      <c r="U177" s="10">
        <f>SUM(J177:T177)</f>
        <v>69</v>
      </c>
      <c r="V177" s="26"/>
      <c r="W177" s="25"/>
      <c r="X177" s="26"/>
      <c r="Y177" s="25"/>
      <c r="Z177" s="26"/>
      <c r="AA177" s="25"/>
      <c r="AB177" s="26"/>
      <c r="AC177" s="25"/>
      <c r="AD177" s="26"/>
      <c r="AE177" s="25"/>
      <c r="AF177" s="10">
        <f>SUM(W177:AE177)</f>
        <v>0</v>
      </c>
      <c r="AG177" s="26"/>
      <c r="AH177" s="25"/>
      <c r="AI177" s="26"/>
      <c r="AJ177" s="25"/>
      <c r="AK177" s="26"/>
      <c r="AL177" s="25"/>
      <c r="AM177" s="26"/>
      <c r="AN177" s="25"/>
      <c r="AO177" s="26"/>
      <c r="AP177" s="25"/>
      <c r="AQ177" s="10">
        <f>SUM(AH177:AP177)</f>
        <v>0</v>
      </c>
      <c r="AR177" s="26"/>
      <c r="AS177" s="25"/>
      <c r="AT177" s="26"/>
      <c r="AU177" s="25"/>
      <c r="AV177" s="26"/>
      <c r="AW177" s="25"/>
      <c r="AX177" s="26"/>
      <c r="AY177" s="25">
        <v>22</v>
      </c>
      <c r="AZ177" s="26"/>
      <c r="BA177" s="25"/>
      <c r="BB177" s="26"/>
      <c r="BC177" s="25"/>
      <c r="BD177" s="10">
        <f>SUM(AS177:BC177)</f>
        <v>22</v>
      </c>
      <c r="BE177" s="26"/>
      <c r="BF177" s="25"/>
      <c r="BG177" s="26"/>
      <c r="BH177" s="25"/>
      <c r="BI177" s="26"/>
      <c r="BJ177" s="25"/>
      <c r="BK177" s="26"/>
      <c r="BL177" s="25"/>
      <c r="BM177" s="26"/>
      <c r="BN177" s="25"/>
      <c r="BO177" s="26"/>
      <c r="BP177" s="25"/>
      <c r="BQ177" s="10">
        <f>SUM(BF177:BP177)</f>
        <v>0</v>
      </c>
      <c r="BR177" s="26"/>
      <c r="BS177" s="25"/>
      <c r="BT177" s="26"/>
      <c r="BU177" s="25"/>
      <c r="BV177" s="26"/>
      <c r="BW177" s="25"/>
      <c r="BX177" s="26"/>
      <c r="BY177" s="25"/>
      <c r="BZ177" s="26"/>
      <c r="CA177" s="25"/>
      <c r="CB177" s="26"/>
      <c r="CC177" s="25"/>
      <c r="CD177" s="10">
        <f>SUM(BS177:CC177)</f>
        <v>0</v>
      </c>
      <c r="CE177" s="26"/>
      <c r="CF177" s="25"/>
      <c r="CG177" s="26"/>
      <c r="CH177" s="25"/>
      <c r="CI177" s="26"/>
      <c r="CJ177" s="25"/>
      <c r="CK177" s="26"/>
      <c r="CL177" s="25"/>
      <c r="CM177" s="26"/>
      <c r="CN177" s="25"/>
      <c r="CO177" s="26"/>
      <c r="CP177" s="25"/>
      <c r="CQ177" s="10">
        <f>SUM(CF177:CP177)</f>
        <v>0</v>
      </c>
      <c r="CR177" s="26"/>
      <c r="CS177" s="25"/>
      <c r="CT177" s="26"/>
      <c r="CU177" s="25"/>
      <c r="CV177" s="26"/>
      <c r="CW177" s="25"/>
      <c r="CX177" s="26"/>
      <c r="CY177" s="25"/>
      <c r="CZ177" s="10">
        <f>SUM(CS177:CY177)</f>
        <v>0</v>
      </c>
      <c r="DA177" s="26"/>
      <c r="DB177" s="25"/>
      <c r="DC177" s="10">
        <f>SUM(DB177:DB177)</f>
        <v>0</v>
      </c>
      <c r="DD177" s="1">
        <f>+$U$177+$AF$177+$AQ$177+$BD$177+$BQ$177+$CD$177+$CQ$177+$CZ$177+$DC$177</f>
        <v>91</v>
      </c>
    </row>
    <row r="178" spans="1:108" ht="17.45" customHeight="1">
      <c r="A178" s="22"/>
      <c r="B178" s="22"/>
      <c r="C178" s="22"/>
      <c r="D178" s="22"/>
      <c r="E178" s="22"/>
      <c r="F178" s="22"/>
      <c r="G178" s="26" t="s">
        <v>101</v>
      </c>
      <c r="H178" s="26" t="s">
        <v>102</v>
      </c>
      <c r="I178" s="26"/>
      <c r="J178" s="25"/>
      <c r="K178" s="26"/>
      <c r="L178" s="25"/>
      <c r="M178" s="26"/>
      <c r="N178" s="25"/>
      <c r="O178" s="26"/>
      <c r="P178" s="25"/>
      <c r="Q178" s="26"/>
      <c r="R178" s="25"/>
      <c r="S178" s="26"/>
      <c r="T178" s="25"/>
      <c r="U178" s="10">
        <f>SUM(J178:T178)</f>
        <v>0</v>
      </c>
      <c r="V178" s="26"/>
      <c r="W178" s="25"/>
      <c r="X178" s="26"/>
      <c r="Y178" s="25"/>
      <c r="Z178" s="26"/>
      <c r="AA178" s="25"/>
      <c r="AB178" s="26"/>
      <c r="AC178" s="25"/>
      <c r="AD178" s="26"/>
      <c r="AE178" s="25"/>
      <c r="AF178" s="10">
        <f>SUM(W178:AE178)</f>
        <v>0</v>
      </c>
      <c r="AG178" s="26"/>
      <c r="AH178" s="25"/>
      <c r="AI178" s="26"/>
      <c r="AJ178" s="25"/>
      <c r="AK178" s="26"/>
      <c r="AL178" s="25"/>
      <c r="AM178" s="26"/>
      <c r="AN178" s="25"/>
      <c r="AO178" s="26"/>
      <c r="AP178" s="25"/>
      <c r="AQ178" s="10">
        <f>SUM(AH178:AP178)</f>
        <v>0</v>
      </c>
      <c r="AR178" s="26"/>
      <c r="AS178" s="25"/>
      <c r="AT178" s="26"/>
      <c r="AU178" s="25"/>
      <c r="AV178" s="26"/>
      <c r="AW178" s="25">
        <v>50</v>
      </c>
      <c r="AX178" s="26"/>
      <c r="AY178" s="25">
        <v>54</v>
      </c>
      <c r="AZ178" s="26"/>
      <c r="BA178" s="25"/>
      <c r="BB178" s="26"/>
      <c r="BC178" s="25"/>
      <c r="BD178" s="10">
        <f>SUM(AS178:BC178)</f>
        <v>104</v>
      </c>
      <c r="BE178" s="26"/>
      <c r="BF178" s="25"/>
      <c r="BG178" s="26"/>
      <c r="BH178" s="25"/>
      <c r="BI178" s="26"/>
      <c r="BJ178" s="25"/>
      <c r="BK178" s="26"/>
      <c r="BL178" s="25"/>
      <c r="BM178" s="26"/>
      <c r="BN178" s="25"/>
      <c r="BO178" s="26"/>
      <c r="BP178" s="25"/>
      <c r="BQ178" s="10">
        <f>SUM(BF178:BP178)</f>
        <v>0</v>
      </c>
      <c r="BR178" s="26"/>
      <c r="BS178" s="25"/>
      <c r="BT178" s="26"/>
      <c r="BU178" s="25"/>
      <c r="BV178" s="26"/>
      <c r="BW178" s="25"/>
      <c r="BX178" s="26"/>
      <c r="BY178" s="25"/>
      <c r="BZ178" s="26"/>
      <c r="CA178" s="25"/>
      <c r="CB178" s="26"/>
      <c r="CC178" s="25"/>
      <c r="CD178" s="10">
        <f>SUM(BS178:CC178)</f>
        <v>0</v>
      </c>
      <c r="CE178" s="26"/>
      <c r="CF178" s="25"/>
      <c r="CG178" s="26"/>
      <c r="CH178" s="25"/>
      <c r="CI178" s="26"/>
      <c r="CJ178" s="25"/>
      <c r="CK178" s="26"/>
      <c r="CL178" s="25"/>
      <c r="CM178" s="26"/>
      <c r="CN178" s="25"/>
      <c r="CO178" s="26"/>
      <c r="CP178" s="25"/>
      <c r="CQ178" s="10">
        <f>SUM(CF178:CP178)</f>
        <v>0</v>
      </c>
      <c r="CR178" s="26"/>
      <c r="CS178" s="25"/>
      <c r="CT178" s="26"/>
      <c r="CU178" s="25"/>
      <c r="CV178" s="26"/>
      <c r="CW178" s="25"/>
      <c r="CX178" s="26"/>
      <c r="CY178" s="25"/>
      <c r="CZ178" s="10">
        <f>SUM(CS178:CY178)</f>
        <v>0</v>
      </c>
      <c r="DA178" s="26"/>
      <c r="DB178" s="25"/>
      <c r="DC178" s="10">
        <f>SUM(DB178:DB178)</f>
        <v>0</v>
      </c>
      <c r="DD178" s="1">
        <f>+$U$178+$AF$178+$AQ$178+$BD$178+$BQ$178+$CD$178+$CQ$178+$CZ$178+$DC$178</f>
        <v>104</v>
      </c>
    </row>
    <row r="179" spans="1:108" ht="17.45" customHeight="1">
      <c r="A179" s="22"/>
      <c r="B179" s="22"/>
      <c r="C179" s="22"/>
      <c r="D179" s="22"/>
      <c r="E179" s="22"/>
      <c r="F179" s="22" t="s">
        <v>27</v>
      </c>
      <c r="G179" s="26" t="s">
        <v>103</v>
      </c>
      <c r="H179" s="26" t="s">
        <v>104</v>
      </c>
      <c r="I179" s="26"/>
      <c r="J179" s="25">
        <v>80</v>
      </c>
      <c r="K179" s="26"/>
      <c r="L179" s="25">
        <v>80</v>
      </c>
      <c r="M179" s="26"/>
      <c r="N179" s="25">
        <v>80</v>
      </c>
      <c r="O179" s="26"/>
      <c r="P179" s="25">
        <v>63</v>
      </c>
      <c r="Q179" s="26"/>
      <c r="R179" s="25"/>
      <c r="S179" s="26"/>
      <c r="T179" s="25"/>
      <c r="U179" s="10">
        <f>SUM(J179:T179)</f>
        <v>303</v>
      </c>
      <c r="V179" s="26"/>
      <c r="W179" s="25">
        <v>86</v>
      </c>
      <c r="X179" s="26"/>
      <c r="Y179" s="25">
        <v>164</v>
      </c>
      <c r="Z179" s="26"/>
      <c r="AA179" s="25">
        <v>86</v>
      </c>
      <c r="AB179" s="26"/>
      <c r="AC179" s="25"/>
      <c r="AD179" s="26"/>
      <c r="AE179" s="25"/>
      <c r="AF179" s="10">
        <f>SUM(W179:AE179)</f>
        <v>336</v>
      </c>
      <c r="AG179" s="26"/>
      <c r="AH179" s="25"/>
      <c r="AI179" s="26"/>
      <c r="AJ179" s="25"/>
      <c r="AK179" s="26"/>
      <c r="AL179" s="25"/>
      <c r="AM179" s="26"/>
      <c r="AN179" s="25"/>
      <c r="AO179" s="26"/>
      <c r="AP179" s="25"/>
      <c r="AQ179" s="10">
        <f>SUM(AH179:AP179)</f>
        <v>0</v>
      </c>
      <c r="AR179" s="26"/>
      <c r="AS179" s="25"/>
      <c r="AT179" s="26"/>
      <c r="AU179" s="25"/>
      <c r="AV179" s="26"/>
      <c r="AW179" s="25"/>
      <c r="AX179" s="26"/>
      <c r="AY179" s="25"/>
      <c r="AZ179" s="26"/>
      <c r="BA179" s="25"/>
      <c r="BB179" s="26"/>
      <c r="BC179" s="25"/>
      <c r="BD179" s="10">
        <f>SUM(AS179:BC179)</f>
        <v>0</v>
      </c>
      <c r="BE179" s="26"/>
      <c r="BF179" s="25">
        <v>85</v>
      </c>
      <c r="BG179" s="26"/>
      <c r="BH179" s="25">
        <v>85</v>
      </c>
      <c r="BI179" s="26"/>
      <c r="BJ179" s="25">
        <v>85</v>
      </c>
      <c r="BK179" s="26"/>
      <c r="BL179" s="25">
        <v>85</v>
      </c>
      <c r="BM179" s="26"/>
      <c r="BN179" s="25">
        <v>118</v>
      </c>
      <c r="BO179" s="26"/>
      <c r="BP179" s="25">
        <v>42</v>
      </c>
      <c r="BQ179" s="10">
        <f>SUM(BF179:BP179)</f>
        <v>500</v>
      </c>
      <c r="BR179" s="26"/>
      <c r="BS179" s="25"/>
      <c r="BT179" s="26"/>
      <c r="BU179" s="25"/>
      <c r="BV179" s="26"/>
      <c r="BW179" s="25">
        <v>11</v>
      </c>
      <c r="BX179" s="26"/>
      <c r="BY179" s="25"/>
      <c r="BZ179" s="26"/>
      <c r="CA179" s="25"/>
      <c r="CB179" s="26"/>
      <c r="CC179" s="25"/>
      <c r="CD179" s="10">
        <f>SUM(BS179:CC179)</f>
        <v>11</v>
      </c>
      <c r="CE179" s="26"/>
      <c r="CF179" s="25"/>
      <c r="CG179" s="26"/>
      <c r="CH179" s="25"/>
      <c r="CI179" s="26"/>
      <c r="CJ179" s="25"/>
      <c r="CK179" s="26"/>
      <c r="CL179" s="25"/>
      <c r="CM179" s="26"/>
      <c r="CN179" s="25"/>
      <c r="CO179" s="26"/>
      <c r="CP179" s="25"/>
      <c r="CQ179" s="10">
        <f>SUM(CF179:CP179)</f>
        <v>0</v>
      </c>
      <c r="CR179" s="26"/>
      <c r="CS179" s="25"/>
      <c r="CT179" s="26"/>
      <c r="CU179" s="25"/>
      <c r="CV179" s="26"/>
      <c r="CW179" s="25"/>
      <c r="CX179" s="26"/>
      <c r="CY179" s="25"/>
      <c r="CZ179" s="10">
        <f>SUM(CS179:CY179)</f>
        <v>0</v>
      </c>
      <c r="DA179" s="26"/>
      <c r="DB179" s="25"/>
      <c r="DC179" s="10">
        <f>SUM(DB179:DB179)</f>
        <v>0</v>
      </c>
      <c r="DD179" s="1">
        <f>+$U$179+$AF$179+$AQ$179+$BD$179+$BQ$179+$CD$179+$CQ$179+$CZ$179+$DC$179</f>
        <v>1150</v>
      </c>
    </row>
    <row r="180" spans="1:108" ht="17.45" customHeight="1">
      <c r="A180" s="22"/>
      <c r="B180" s="22"/>
      <c r="C180" s="22"/>
      <c r="D180" s="22"/>
      <c r="E180" s="22"/>
      <c r="F180" s="22" t="s">
        <v>27</v>
      </c>
      <c r="G180" s="26" t="s">
        <v>107</v>
      </c>
      <c r="H180" s="26" t="s">
        <v>108</v>
      </c>
      <c r="I180" s="26"/>
      <c r="J180" s="25">
        <v>87</v>
      </c>
      <c r="K180" s="26"/>
      <c r="L180" s="25">
        <v>131</v>
      </c>
      <c r="M180" s="26"/>
      <c r="N180" s="25">
        <v>107</v>
      </c>
      <c r="O180" s="26"/>
      <c r="P180" s="25">
        <v>111</v>
      </c>
      <c r="Q180" s="26"/>
      <c r="R180" s="25">
        <v>171</v>
      </c>
      <c r="S180" s="26"/>
      <c r="T180" s="25">
        <v>170</v>
      </c>
      <c r="U180" s="10">
        <f>SUM(J180:T180)</f>
        <v>777</v>
      </c>
      <c r="V180" s="26"/>
      <c r="W180" s="25"/>
      <c r="X180" s="26"/>
      <c r="Y180" s="25"/>
      <c r="Z180" s="26"/>
      <c r="AA180" s="25"/>
      <c r="AB180" s="26"/>
      <c r="AC180" s="25">
        <v>102</v>
      </c>
      <c r="AD180" s="26"/>
      <c r="AE180" s="25">
        <v>170</v>
      </c>
      <c r="AF180" s="10">
        <f>SUM(W180:AE180)</f>
        <v>272</v>
      </c>
      <c r="AG180" s="26"/>
      <c r="AH180" s="25">
        <v>103</v>
      </c>
      <c r="AI180" s="26"/>
      <c r="AJ180" s="25">
        <v>111</v>
      </c>
      <c r="AK180" s="26"/>
      <c r="AL180" s="25">
        <v>111</v>
      </c>
      <c r="AM180" s="26"/>
      <c r="AN180" s="25">
        <v>111</v>
      </c>
      <c r="AO180" s="26"/>
      <c r="AP180" s="25">
        <v>111</v>
      </c>
      <c r="AQ180" s="10">
        <f>SUM(AH180:AP180)</f>
        <v>547</v>
      </c>
      <c r="AR180" s="26"/>
      <c r="AS180" s="25">
        <v>145</v>
      </c>
      <c r="AT180" s="26"/>
      <c r="AU180" s="25">
        <v>109</v>
      </c>
      <c r="AV180" s="26"/>
      <c r="AW180" s="25">
        <v>233</v>
      </c>
      <c r="AX180" s="26"/>
      <c r="AY180" s="25">
        <v>165</v>
      </c>
      <c r="AZ180" s="26"/>
      <c r="BA180" s="25">
        <v>245</v>
      </c>
      <c r="BB180" s="26"/>
      <c r="BC180" s="25">
        <v>164</v>
      </c>
      <c r="BD180" s="10">
        <f>SUM(AS180:BC180)</f>
        <v>1061</v>
      </c>
      <c r="BE180" s="26"/>
      <c r="BF180" s="25"/>
      <c r="BG180" s="26"/>
      <c r="BH180" s="25"/>
      <c r="BI180" s="26"/>
      <c r="BJ180" s="25"/>
      <c r="BK180" s="26"/>
      <c r="BL180" s="25">
        <v>100</v>
      </c>
      <c r="BM180" s="26"/>
      <c r="BN180" s="25">
        <v>129</v>
      </c>
      <c r="BO180" s="26"/>
      <c r="BP180" s="25">
        <v>183</v>
      </c>
      <c r="BQ180" s="10">
        <f>SUM(BF180:BP180)</f>
        <v>412</v>
      </c>
      <c r="BR180" s="26"/>
      <c r="BS180" s="25">
        <v>67</v>
      </c>
      <c r="BT180" s="26"/>
      <c r="BU180" s="25">
        <v>71</v>
      </c>
      <c r="BV180" s="26"/>
      <c r="BW180" s="25">
        <v>75</v>
      </c>
      <c r="BX180" s="26"/>
      <c r="BY180" s="25">
        <v>112</v>
      </c>
      <c r="BZ180" s="26"/>
      <c r="CA180" s="25">
        <v>140</v>
      </c>
      <c r="CB180" s="26"/>
      <c r="CC180" s="25">
        <v>130</v>
      </c>
      <c r="CD180" s="10">
        <f>SUM(BS180:CC180)</f>
        <v>595</v>
      </c>
      <c r="CE180" s="26"/>
      <c r="CF180" s="25"/>
      <c r="CG180" s="26"/>
      <c r="CH180" s="25"/>
      <c r="CI180" s="26"/>
      <c r="CJ180" s="25"/>
      <c r="CK180" s="26"/>
      <c r="CL180" s="25"/>
      <c r="CM180" s="26"/>
      <c r="CN180" s="25"/>
      <c r="CO180" s="26"/>
      <c r="CP180" s="25"/>
      <c r="CQ180" s="10">
        <f>SUM(CF180:CP180)</f>
        <v>0</v>
      </c>
      <c r="CR180" s="26"/>
      <c r="CS180" s="25"/>
      <c r="CT180" s="26"/>
      <c r="CU180" s="25"/>
      <c r="CV180" s="26"/>
      <c r="CW180" s="25"/>
      <c r="CX180" s="26"/>
      <c r="CY180" s="25"/>
      <c r="CZ180" s="10">
        <f>SUM(CS180:CY180)</f>
        <v>0</v>
      </c>
      <c r="DA180" s="26"/>
      <c r="DB180" s="25"/>
      <c r="DC180" s="10">
        <f>SUM(DB180:DB180)</f>
        <v>0</v>
      </c>
      <c r="DD180" s="1">
        <f>+$U$180+$AF$180+$AQ$180+$BD$180+$BQ$180+$CD$180+$CQ$180+$CZ$180+$DC$180</f>
        <v>3664</v>
      </c>
    </row>
    <row r="181" spans="1:108" ht="17.45" customHeight="1">
      <c r="A181" s="22"/>
      <c r="B181" s="22"/>
      <c r="C181" s="22"/>
      <c r="D181" s="22"/>
      <c r="E181" s="22"/>
      <c r="F181" s="22"/>
      <c r="G181" s="26" t="s">
        <v>109</v>
      </c>
      <c r="H181" s="26" t="s">
        <v>110</v>
      </c>
      <c r="I181" s="26"/>
      <c r="J181" s="25"/>
      <c r="K181" s="26"/>
      <c r="L181" s="25">
        <v>105</v>
      </c>
      <c r="M181" s="26"/>
      <c r="N181" s="25"/>
      <c r="O181" s="26"/>
      <c r="P181" s="25"/>
      <c r="Q181" s="26"/>
      <c r="R181" s="25"/>
      <c r="S181" s="26"/>
      <c r="T181" s="25"/>
      <c r="U181" s="10">
        <f>SUM(J181:T181)</f>
        <v>105</v>
      </c>
      <c r="V181" s="26"/>
      <c r="W181" s="25"/>
      <c r="X181" s="26"/>
      <c r="Y181" s="25"/>
      <c r="Z181" s="26"/>
      <c r="AA181" s="25"/>
      <c r="AB181" s="26"/>
      <c r="AC181" s="25"/>
      <c r="AD181" s="26"/>
      <c r="AE181" s="25">
        <v>92</v>
      </c>
      <c r="AF181" s="10">
        <f>SUM(W181:AE181)</f>
        <v>92</v>
      </c>
      <c r="AG181" s="26"/>
      <c r="AH181" s="25">
        <v>32</v>
      </c>
      <c r="AI181" s="26"/>
      <c r="AJ181" s="25">
        <v>120</v>
      </c>
      <c r="AK181" s="26"/>
      <c r="AL181" s="25"/>
      <c r="AM181" s="26"/>
      <c r="AN181" s="25"/>
      <c r="AO181" s="26"/>
      <c r="AP181" s="25"/>
      <c r="AQ181" s="10">
        <f>SUM(AH181:AP181)</f>
        <v>152</v>
      </c>
      <c r="AR181" s="26"/>
      <c r="AS181" s="25"/>
      <c r="AT181" s="26"/>
      <c r="AU181" s="25"/>
      <c r="AV181" s="26"/>
      <c r="AW181" s="25"/>
      <c r="AX181" s="26"/>
      <c r="AY181" s="25"/>
      <c r="AZ181" s="26"/>
      <c r="BA181" s="25"/>
      <c r="BB181" s="26"/>
      <c r="BC181" s="25"/>
      <c r="BD181" s="10">
        <f>SUM(AS181:BC181)</f>
        <v>0</v>
      </c>
      <c r="BE181" s="26"/>
      <c r="BF181" s="25"/>
      <c r="BG181" s="26"/>
      <c r="BH181" s="25">
        <v>46</v>
      </c>
      <c r="BI181" s="26"/>
      <c r="BJ181" s="25"/>
      <c r="BK181" s="26"/>
      <c r="BL181" s="25">
        <v>35</v>
      </c>
      <c r="BM181" s="26"/>
      <c r="BN181" s="25"/>
      <c r="BO181" s="26"/>
      <c r="BP181" s="25"/>
      <c r="BQ181" s="10">
        <f>SUM(BF181:BP181)</f>
        <v>81</v>
      </c>
      <c r="BR181" s="26"/>
      <c r="BS181" s="25">
        <v>55</v>
      </c>
      <c r="BT181" s="26"/>
      <c r="BU181" s="25">
        <v>93</v>
      </c>
      <c r="BV181" s="26"/>
      <c r="BW181" s="25"/>
      <c r="BX181" s="26"/>
      <c r="BY181" s="25"/>
      <c r="BZ181" s="26"/>
      <c r="CA181" s="25"/>
      <c r="CB181" s="26"/>
      <c r="CC181" s="25"/>
      <c r="CD181" s="10">
        <f>SUM(BS181:CC181)</f>
        <v>148</v>
      </c>
      <c r="CE181" s="26"/>
      <c r="CF181" s="25"/>
      <c r="CG181" s="26"/>
      <c r="CH181" s="25"/>
      <c r="CI181" s="26"/>
      <c r="CJ181" s="25"/>
      <c r="CK181" s="26"/>
      <c r="CL181" s="25"/>
      <c r="CM181" s="26"/>
      <c r="CN181" s="25"/>
      <c r="CO181" s="26"/>
      <c r="CP181" s="25"/>
      <c r="CQ181" s="10">
        <f>SUM(CF181:CP181)</f>
        <v>0</v>
      </c>
      <c r="CR181" s="26"/>
      <c r="CS181" s="25"/>
      <c r="CT181" s="26"/>
      <c r="CU181" s="25"/>
      <c r="CV181" s="26"/>
      <c r="CW181" s="25"/>
      <c r="CX181" s="26"/>
      <c r="CY181" s="25"/>
      <c r="CZ181" s="10">
        <f>SUM(CS181:CY181)</f>
        <v>0</v>
      </c>
      <c r="DA181" s="26"/>
      <c r="DB181" s="25"/>
      <c r="DC181" s="10">
        <f>SUM(DB181:DB181)</f>
        <v>0</v>
      </c>
      <c r="DD181" s="1">
        <f>+$U$181+$AF$181+$AQ$181+$BD$181+$BQ$181+$CD$181+$CQ$181+$CZ$181+$DC$181</f>
        <v>578</v>
      </c>
    </row>
    <row r="182" spans="1:108" ht="17.45" customHeight="1">
      <c r="A182" s="22"/>
      <c r="B182" s="22"/>
      <c r="C182" s="22"/>
      <c r="D182" s="22"/>
      <c r="E182" s="22"/>
      <c r="F182" s="22"/>
      <c r="G182" s="26" t="s">
        <v>111</v>
      </c>
      <c r="H182" s="26" t="s">
        <v>112</v>
      </c>
      <c r="I182" s="26"/>
      <c r="J182" s="25"/>
      <c r="K182" s="26"/>
      <c r="L182" s="25"/>
      <c r="M182" s="26"/>
      <c r="N182" s="25"/>
      <c r="O182" s="26"/>
      <c r="P182" s="25">
        <v>56</v>
      </c>
      <c r="Q182" s="26"/>
      <c r="R182" s="25">
        <v>26</v>
      </c>
      <c r="S182" s="26"/>
      <c r="T182" s="25">
        <v>54</v>
      </c>
      <c r="U182" s="10">
        <f>SUM(J182:T182)</f>
        <v>136</v>
      </c>
      <c r="V182" s="26"/>
      <c r="W182" s="25"/>
      <c r="X182" s="26"/>
      <c r="Y182" s="25"/>
      <c r="Z182" s="26"/>
      <c r="AA182" s="25"/>
      <c r="AB182" s="26"/>
      <c r="AC182" s="25">
        <v>118</v>
      </c>
      <c r="AD182" s="26"/>
      <c r="AE182" s="25"/>
      <c r="AF182" s="10">
        <f>SUM(W182:AE182)</f>
        <v>118</v>
      </c>
      <c r="AG182" s="26"/>
      <c r="AH182" s="25">
        <v>88</v>
      </c>
      <c r="AI182" s="26"/>
      <c r="AJ182" s="25"/>
      <c r="AK182" s="26"/>
      <c r="AL182" s="25"/>
      <c r="AM182" s="26"/>
      <c r="AN182" s="25"/>
      <c r="AO182" s="26"/>
      <c r="AP182" s="25"/>
      <c r="AQ182" s="10">
        <f>SUM(AH182:AP182)</f>
        <v>88</v>
      </c>
      <c r="AR182" s="26"/>
      <c r="AS182" s="25"/>
      <c r="AT182" s="26"/>
      <c r="AU182" s="25"/>
      <c r="AV182" s="26"/>
      <c r="AW182" s="25"/>
      <c r="AX182" s="26"/>
      <c r="AY182" s="25"/>
      <c r="AZ182" s="26"/>
      <c r="BA182" s="25"/>
      <c r="BB182" s="26"/>
      <c r="BC182" s="25"/>
      <c r="BD182" s="10">
        <f>SUM(AS182:BC182)</f>
        <v>0</v>
      </c>
      <c r="BE182" s="26"/>
      <c r="BF182" s="25"/>
      <c r="BG182" s="26"/>
      <c r="BH182" s="25"/>
      <c r="BI182" s="26"/>
      <c r="BJ182" s="25">
        <v>43</v>
      </c>
      <c r="BK182" s="26"/>
      <c r="BL182" s="25">
        <v>47</v>
      </c>
      <c r="BM182" s="26"/>
      <c r="BN182" s="25"/>
      <c r="BO182" s="26"/>
      <c r="BP182" s="25">
        <v>27</v>
      </c>
      <c r="BQ182" s="10">
        <f>SUM(BF182:BP182)</f>
        <v>117</v>
      </c>
      <c r="BR182" s="26"/>
      <c r="BS182" s="25"/>
      <c r="BT182" s="26"/>
      <c r="BU182" s="25"/>
      <c r="BV182" s="26"/>
      <c r="BW182" s="25"/>
      <c r="BX182" s="26"/>
      <c r="BY182" s="25">
        <v>81</v>
      </c>
      <c r="BZ182" s="26"/>
      <c r="CA182" s="25"/>
      <c r="CB182" s="26"/>
      <c r="CC182" s="25"/>
      <c r="CD182" s="10">
        <f>SUM(BS182:CC182)</f>
        <v>81</v>
      </c>
      <c r="CE182" s="26"/>
      <c r="CF182" s="25"/>
      <c r="CG182" s="26"/>
      <c r="CH182" s="25"/>
      <c r="CI182" s="26"/>
      <c r="CJ182" s="25"/>
      <c r="CK182" s="26"/>
      <c r="CL182" s="25"/>
      <c r="CM182" s="26"/>
      <c r="CN182" s="25"/>
      <c r="CO182" s="26"/>
      <c r="CP182" s="25"/>
      <c r="CQ182" s="10">
        <f>SUM(CF182:CP182)</f>
        <v>0</v>
      </c>
      <c r="CR182" s="26"/>
      <c r="CS182" s="25"/>
      <c r="CT182" s="26"/>
      <c r="CU182" s="25"/>
      <c r="CV182" s="26"/>
      <c r="CW182" s="25"/>
      <c r="CX182" s="26"/>
      <c r="CY182" s="25"/>
      <c r="CZ182" s="10">
        <f>SUM(CS182:CY182)</f>
        <v>0</v>
      </c>
      <c r="DA182" s="26"/>
      <c r="DB182" s="25"/>
      <c r="DC182" s="10">
        <f>SUM(DB182:DB182)</f>
        <v>0</v>
      </c>
      <c r="DD182" s="1">
        <f>+$U$182+$AF$182+$AQ$182+$BD$182+$BQ$182+$CD$182+$CQ$182+$CZ$182+$DC$182</f>
        <v>540</v>
      </c>
    </row>
    <row r="183" spans="1:108" ht="17.45" customHeight="1">
      <c r="A183" s="22"/>
      <c r="B183" s="22"/>
      <c r="C183" s="22"/>
      <c r="D183" s="22"/>
      <c r="E183" s="22"/>
      <c r="F183" s="22"/>
      <c r="G183" s="26" t="s">
        <v>113</v>
      </c>
      <c r="H183" s="26" t="s">
        <v>114</v>
      </c>
      <c r="I183" s="26"/>
      <c r="J183" s="25"/>
      <c r="K183" s="26"/>
      <c r="L183" s="25"/>
      <c r="M183" s="26"/>
      <c r="N183" s="25"/>
      <c r="O183" s="26"/>
      <c r="P183" s="25"/>
      <c r="Q183" s="26"/>
      <c r="R183" s="25"/>
      <c r="S183" s="26"/>
      <c r="T183" s="25"/>
      <c r="U183" s="10">
        <f>SUM(J183:T183)</f>
        <v>0</v>
      </c>
      <c r="V183" s="26"/>
      <c r="W183" s="25"/>
      <c r="X183" s="26"/>
      <c r="Y183" s="25"/>
      <c r="Z183" s="26"/>
      <c r="AA183" s="25"/>
      <c r="AB183" s="26"/>
      <c r="AC183" s="25"/>
      <c r="AD183" s="26"/>
      <c r="AE183" s="25"/>
      <c r="AF183" s="10">
        <f>SUM(W183:AE183)</f>
        <v>0</v>
      </c>
      <c r="AG183" s="26"/>
      <c r="AH183" s="25"/>
      <c r="AI183" s="26"/>
      <c r="AJ183" s="25">
        <v>42</v>
      </c>
      <c r="AK183" s="26"/>
      <c r="AL183" s="25"/>
      <c r="AM183" s="26"/>
      <c r="AN183" s="25"/>
      <c r="AO183" s="26"/>
      <c r="AP183" s="25"/>
      <c r="AQ183" s="10">
        <f>SUM(AH183:AP183)</f>
        <v>42</v>
      </c>
      <c r="AR183" s="26"/>
      <c r="AS183" s="25"/>
      <c r="AT183" s="26"/>
      <c r="AU183" s="25">
        <v>4</v>
      </c>
      <c r="AV183" s="26"/>
      <c r="AW183" s="25"/>
      <c r="AX183" s="26"/>
      <c r="AY183" s="25"/>
      <c r="AZ183" s="26"/>
      <c r="BA183" s="25"/>
      <c r="BB183" s="26"/>
      <c r="BC183" s="25"/>
      <c r="BD183" s="10">
        <f>SUM(AS183:BC183)</f>
        <v>4</v>
      </c>
      <c r="BE183" s="26"/>
      <c r="BF183" s="25"/>
      <c r="BG183" s="26"/>
      <c r="BH183" s="25">
        <v>76</v>
      </c>
      <c r="BI183" s="26"/>
      <c r="BJ183" s="25"/>
      <c r="BK183" s="26"/>
      <c r="BL183" s="25"/>
      <c r="BM183" s="26"/>
      <c r="BN183" s="25"/>
      <c r="BO183" s="26"/>
      <c r="BP183" s="25"/>
      <c r="BQ183" s="10">
        <f>SUM(BF183:BP183)</f>
        <v>76</v>
      </c>
      <c r="BR183" s="26"/>
      <c r="BS183" s="25">
        <v>100</v>
      </c>
      <c r="BT183" s="26"/>
      <c r="BU183" s="25">
        <v>63</v>
      </c>
      <c r="BV183" s="26"/>
      <c r="BW183" s="25"/>
      <c r="BX183" s="26"/>
      <c r="BY183" s="25"/>
      <c r="BZ183" s="26"/>
      <c r="CA183" s="25"/>
      <c r="CB183" s="26"/>
      <c r="CC183" s="25"/>
      <c r="CD183" s="10">
        <f>SUM(BS183:CC183)</f>
        <v>163</v>
      </c>
      <c r="CE183" s="26"/>
      <c r="CF183" s="25"/>
      <c r="CG183" s="26"/>
      <c r="CH183" s="25"/>
      <c r="CI183" s="26"/>
      <c r="CJ183" s="25"/>
      <c r="CK183" s="26"/>
      <c r="CL183" s="25"/>
      <c r="CM183" s="26"/>
      <c r="CN183" s="25"/>
      <c r="CO183" s="26"/>
      <c r="CP183" s="25"/>
      <c r="CQ183" s="10">
        <f>SUM(CF183:CP183)</f>
        <v>0</v>
      </c>
      <c r="CR183" s="26"/>
      <c r="CS183" s="25"/>
      <c r="CT183" s="26"/>
      <c r="CU183" s="25"/>
      <c r="CV183" s="26"/>
      <c r="CW183" s="25"/>
      <c r="CX183" s="26"/>
      <c r="CY183" s="25"/>
      <c r="CZ183" s="10">
        <f>SUM(CS183:CY183)</f>
        <v>0</v>
      </c>
      <c r="DA183" s="26"/>
      <c r="DB183" s="25"/>
      <c r="DC183" s="10">
        <f>SUM(DB183:DB183)</f>
        <v>0</v>
      </c>
      <c r="DD183" s="1">
        <f>+$U$183+$AF$183+$AQ$183+$BD$183+$BQ$183+$CD$183+$CQ$183+$CZ$183+$DC$183</f>
        <v>285</v>
      </c>
    </row>
    <row r="184" spans="1:108" ht="17.45" customHeight="1">
      <c r="A184" s="22"/>
      <c r="B184" s="22"/>
      <c r="C184" s="22"/>
      <c r="D184" s="22"/>
      <c r="E184" s="22"/>
      <c r="F184" s="22" t="s">
        <v>27</v>
      </c>
      <c r="G184" s="26" t="s">
        <v>138</v>
      </c>
      <c r="H184" s="26" t="s">
        <v>139</v>
      </c>
      <c r="I184" s="26"/>
      <c r="J184" s="25">
        <v>33</v>
      </c>
      <c r="K184" s="26"/>
      <c r="L184" s="25"/>
      <c r="M184" s="26"/>
      <c r="N184" s="25"/>
      <c r="O184" s="26"/>
      <c r="P184" s="25"/>
      <c r="Q184" s="26"/>
      <c r="R184" s="25"/>
      <c r="S184" s="26"/>
      <c r="T184" s="25"/>
      <c r="U184" s="10">
        <f>SUM(J184:T184)</f>
        <v>33</v>
      </c>
      <c r="V184" s="26"/>
      <c r="W184" s="25">
        <v>86</v>
      </c>
      <c r="X184" s="26"/>
      <c r="Y184" s="25"/>
      <c r="Z184" s="26"/>
      <c r="AA184" s="25">
        <v>86</v>
      </c>
      <c r="AB184" s="26"/>
      <c r="AC184" s="25"/>
      <c r="AD184" s="26"/>
      <c r="AE184" s="25"/>
      <c r="AF184" s="10">
        <f>SUM(W184:AE184)</f>
        <v>172</v>
      </c>
      <c r="AG184" s="26"/>
      <c r="AH184" s="25"/>
      <c r="AI184" s="26"/>
      <c r="AJ184" s="25"/>
      <c r="AK184" s="26"/>
      <c r="AL184" s="25"/>
      <c r="AM184" s="26"/>
      <c r="AN184" s="25"/>
      <c r="AO184" s="26"/>
      <c r="AP184" s="25"/>
      <c r="AQ184" s="10">
        <f>SUM(AH184:AP184)</f>
        <v>0</v>
      </c>
      <c r="AR184" s="26"/>
      <c r="AS184" s="25"/>
      <c r="AT184" s="26"/>
      <c r="AU184" s="25"/>
      <c r="AV184" s="26"/>
      <c r="AW184" s="25"/>
      <c r="AX184" s="26"/>
      <c r="AY184" s="25"/>
      <c r="AZ184" s="26"/>
      <c r="BA184" s="25"/>
      <c r="BB184" s="26"/>
      <c r="BC184" s="25"/>
      <c r="BD184" s="10">
        <f>SUM(AS184:BC184)</f>
        <v>0</v>
      </c>
      <c r="BE184" s="26"/>
      <c r="BF184" s="25"/>
      <c r="BG184" s="26"/>
      <c r="BH184" s="25"/>
      <c r="BI184" s="26"/>
      <c r="BJ184" s="25">
        <v>76</v>
      </c>
      <c r="BK184" s="26"/>
      <c r="BL184" s="25">
        <v>53</v>
      </c>
      <c r="BM184" s="26"/>
      <c r="BN184" s="25">
        <v>13</v>
      </c>
      <c r="BO184" s="26"/>
      <c r="BP184" s="25">
        <v>41</v>
      </c>
      <c r="BQ184" s="10">
        <f>SUM(BF184:BP184)</f>
        <v>183</v>
      </c>
      <c r="BR184" s="26"/>
      <c r="BS184" s="25">
        <v>5</v>
      </c>
      <c r="BT184" s="26"/>
      <c r="BU184" s="25"/>
      <c r="BV184" s="26"/>
      <c r="BW184" s="25"/>
      <c r="BX184" s="26"/>
      <c r="BY184" s="25"/>
      <c r="BZ184" s="26"/>
      <c r="CA184" s="25"/>
      <c r="CB184" s="26"/>
      <c r="CC184" s="25"/>
      <c r="CD184" s="10">
        <f>SUM(BS184:CC184)</f>
        <v>5</v>
      </c>
      <c r="CE184" s="26"/>
      <c r="CF184" s="25"/>
      <c r="CG184" s="26"/>
      <c r="CH184" s="25"/>
      <c r="CI184" s="26"/>
      <c r="CJ184" s="25"/>
      <c r="CK184" s="26"/>
      <c r="CL184" s="25"/>
      <c r="CM184" s="26"/>
      <c r="CN184" s="25"/>
      <c r="CO184" s="26"/>
      <c r="CP184" s="25"/>
      <c r="CQ184" s="10">
        <f>SUM(CF184:CP184)</f>
        <v>0</v>
      </c>
      <c r="CR184" s="26"/>
      <c r="CS184" s="25"/>
      <c r="CT184" s="26"/>
      <c r="CU184" s="25"/>
      <c r="CV184" s="26"/>
      <c r="CW184" s="25"/>
      <c r="CX184" s="26"/>
      <c r="CY184" s="25"/>
      <c r="CZ184" s="10">
        <f>SUM(CS184:CY184)</f>
        <v>0</v>
      </c>
      <c r="DA184" s="26"/>
      <c r="DB184" s="25"/>
      <c r="DC184" s="10">
        <f>SUM(DB184:DB184)</f>
        <v>0</v>
      </c>
      <c r="DD184" s="1">
        <f>+$U$184+$AF$184+$AQ$184+$BD$184+$BQ$184+$CD$184+$CQ$184+$CZ$184+$DC$184</f>
        <v>393</v>
      </c>
    </row>
    <row r="185" spans="1:108" ht="17.45" customHeight="1">
      <c r="A185" s="22"/>
      <c r="B185" s="22"/>
      <c r="C185" s="22"/>
      <c r="D185" s="22"/>
      <c r="E185" s="22"/>
      <c r="F185" s="22"/>
      <c r="G185" s="24" t="s">
        <v>153</v>
      </c>
      <c r="H185" s="24" t="s">
        <v>154</v>
      </c>
      <c r="I185" s="24"/>
      <c r="J185" s="23"/>
      <c r="K185" s="24"/>
      <c r="L185" s="23"/>
      <c r="M185" s="24"/>
      <c r="N185" s="23"/>
      <c r="O185" s="24"/>
      <c r="P185" s="23"/>
      <c r="Q185" s="24"/>
      <c r="R185" s="23"/>
      <c r="S185" s="24"/>
      <c r="T185" s="23"/>
      <c r="U185" s="16">
        <f>SUM(J185:T185)</f>
        <v>0</v>
      </c>
      <c r="V185" s="24"/>
      <c r="W185" s="23"/>
      <c r="X185" s="24"/>
      <c r="Y185" s="23"/>
      <c r="Z185" s="24"/>
      <c r="AA185" s="23">
        <v>13</v>
      </c>
      <c r="AB185" s="24"/>
      <c r="AC185" s="23"/>
      <c r="AD185" s="24"/>
      <c r="AE185" s="23"/>
      <c r="AF185" s="16">
        <f>SUM(W185:AE185)</f>
        <v>13</v>
      </c>
      <c r="AG185" s="24"/>
      <c r="AH185" s="23"/>
      <c r="AI185" s="24"/>
      <c r="AJ185" s="23"/>
      <c r="AK185" s="24"/>
      <c r="AL185" s="23"/>
      <c r="AM185" s="24"/>
      <c r="AN185" s="23"/>
      <c r="AO185" s="24"/>
      <c r="AP185" s="23"/>
      <c r="AQ185" s="16">
        <f>SUM(AH185:AP185)</f>
        <v>0</v>
      </c>
      <c r="AR185" s="24"/>
      <c r="AS185" s="23"/>
      <c r="AT185" s="24"/>
      <c r="AU185" s="23"/>
      <c r="AV185" s="24"/>
      <c r="AW185" s="23"/>
      <c r="AX185" s="24"/>
      <c r="AY185" s="23"/>
      <c r="AZ185" s="24"/>
      <c r="BA185" s="23"/>
      <c r="BB185" s="24"/>
      <c r="BC185" s="23"/>
      <c r="BD185" s="16">
        <f>SUM(AS185:BC185)</f>
        <v>0</v>
      </c>
      <c r="BE185" s="24"/>
      <c r="BF185" s="23"/>
      <c r="BG185" s="24"/>
      <c r="BH185" s="23"/>
      <c r="BI185" s="24"/>
      <c r="BJ185" s="23"/>
      <c r="BK185" s="24"/>
      <c r="BL185" s="23"/>
      <c r="BM185" s="24"/>
      <c r="BN185" s="23"/>
      <c r="BO185" s="24"/>
      <c r="BP185" s="23"/>
      <c r="BQ185" s="16">
        <f>SUM(BF185:BP185)</f>
        <v>0</v>
      </c>
      <c r="BR185" s="24"/>
      <c r="BS185" s="23"/>
      <c r="BT185" s="24"/>
      <c r="BU185" s="23"/>
      <c r="BV185" s="24"/>
      <c r="BW185" s="23"/>
      <c r="BX185" s="24"/>
      <c r="BY185" s="23"/>
      <c r="BZ185" s="24"/>
      <c r="CA185" s="23"/>
      <c r="CB185" s="24"/>
      <c r="CC185" s="23"/>
      <c r="CD185" s="16">
        <f>SUM(BS185:CC185)</f>
        <v>0</v>
      </c>
      <c r="CE185" s="24"/>
      <c r="CF185" s="23"/>
      <c r="CG185" s="24"/>
      <c r="CH185" s="23"/>
      <c r="CI185" s="24"/>
      <c r="CJ185" s="23"/>
      <c r="CK185" s="24"/>
      <c r="CL185" s="23"/>
      <c r="CM185" s="24"/>
      <c r="CN185" s="23"/>
      <c r="CO185" s="24"/>
      <c r="CP185" s="23"/>
      <c r="CQ185" s="16">
        <f>SUM(CF185:CP185)</f>
        <v>0</v>
      </c>
      <c r="CR185" s="24"/>
      <c r="CS185" s="23"/>
      <c r="CT185" s="24"/>
      <c r="CU185" s="23"/>
      <c r="CV185" s="24"/>
      <c r="CW185" s="23"/>
      <c r="CX185" s="24"/>
      <c r="CY185" s="23"/>
      <c r="CZ185" s="16">
        <f>SUM(CS185:CY185)</f>
        <v>0</v>
      </c>
      <c r="DA185" s="24"/>
      <c r="DB185" s="23"/>
      <c r="DC185" s="16">
        <f>SUM(DB185:DB185)</f>
        <v>0</v>
      </c>
      <c r="DD185" s="2">
        <f>+$U$185+$AF$185+$AQ$185+$BD$185+$BQ$185+$CD$185+$CQ$185+$CZ$185+$DC$185</f>
        <v>13</v>
      </c>
    </row>
    <row r="186" spans="1:108" ht="17.45" customHeight="1">
      <c r="A186" s="22"/>
      <c r="B186" s="34"/>
      <c r="C186" s="33" t="s">
        <v>155</v>
      </c>
      <c r="D186" s="32"/>
      <c r="E186" s="32"/>
      <c r="F186" s="32"/>
      <c r="G186" s="32"/>
      <c r="H186" s="31"/>
      <c r="I186" s="31"/>
      <c r="J186" s="30">
        <f>+$J$185+$J$184+$J$183+$J$182+$J$181+$J$180+$J$179+$J$178+$J$177+$J$176+$J$175+$J$174+$J$173+$J$172+$J$171+$J$170+$J$169+$J$168+$J$167</f>
        <v>256</v>
      </c>
      <c r="K186" s="31"/>
      <c r="L186" s="30">
        <f>+$L$185+$L$184+$L$183+$L$182+$L$181+$L$180+$L$179+$L$178+$L$177+$L$176+$L$175+$L$174+$L$173+$L$172+$L$171+$L$170+$L$169+$L$168+$L$167</f>
        <v>336</v>
      </c>
      <c r="M186" s="31"/>
      <c r="N186" s="30">
        <f>+$N$185+$N$184+$N$183+$N$182+$N$181+$N$180+$N$179+$N$178+$N$177+$N$176+$N$175+$N$174+$N$173+$N$172+$N$171+$N$170+$N$169+$N$168+$N$167</f>
        <v>336</v>
      </c>
      <c r="O186" s="31"/>
      <c r="P186" s="30">
        <f>+$P$185+$P$184+$P$183+$P$182+$P$181+$P$180+$P$179+$P$178+$P$177+$P$176+$P$175+$P$174+$P$173+$P$172+$P$171+$P$170+$P$169+$P$168+$P$167</f>
        <v>320</v>
      </c>
      <c r="Q186" s="31"/>
      <c r="R186" s="30">
        <f>+$R$185+$R$184+$R$183+$R$182+$R$181+$R$180+$R$179+$R$178+$R$177+$R$176+$R$175+$R$174+$R$173+$R$172+$R$171+$R$170+$R$169+$R$168+$R$167</f>
        <v>260</v>
      </c>
      <c r="S186" s="31"/>
      <c r="T186" s="30">
        <f>+$T$185+$T$184+$T$183+$T$182+$T$181+$T$180+$T$179+$T$178+$T$177+$T$176+$T$175+$T$174+$T$173+$T$172+$T$171+$T$170+$T$169+$T$168+$T$167</f>
        <v>320</v>
      </c>
      <c r="U186" s="10">
        <f>SUM(J186:T186)</f>
        <v>1828</v>
      </c>
      <c r="V186" s="31"/>
      <c r="W186" s="30">
        <f>+$W$185+$W$184+$W$183+$W$182+$W$181+$W$180+$W$179+$W$178+$W$177+$W$176+$W$175+$W$174+$W$173+$W$172+$W$171+$W$170+$W$169+$W$168+$W$167</f>
        <v>256</v>
      </c>
      <c r="X186" s="31"/>
      <c r="Y186" s="30">
        <f>+$Y$185+$Y$184+$Y$183+$Y$182+$Y$181+$Y$180+$Y$179+$Y$178+$Y$177+$Y$176+$Y$175+$Y$174+$Y$173+$Y$172+$Y$171+$Y$170+$Y$169+$Y$168+$Y$167</f>
        <v>328</v>
      </c>
      <c r="Z186" s="31"/>
      <c r="AA186" s="30">
        <f>+$AA$185+$AA$184+$AA$183+$AA$182+$AA$181+$AA$180+$AA$179+$AA$178+$AA$177+$AA$176+$AA$175+$AA$174+$AA$173+$AA$172+$AA$171+$AA$170+$AA$169+$AA$168+$AA$167</f>
        <v>336</v>
      </c>
      <c r="AB186" s="31"/>
      <c r="AC186" s="30">
        <f>+$AC$185+$AC$184+$AC$183+$AC$182+$AC$181+$AC$180+$AC$179+$AC$178+$AC$177+$AC$176+$AC$175+$AC$174+$AC$173+$AC$172+$AC$171+$AC$170+$AC$169+$AC$168+$AC$167</f>
        <v>320</v>
      </c>
      <c r="AD186" s="31"/>
      <c r="AE186" s="30">
        <f>+$AE$185+$AE$184+$AE$183+$AE$182+$AE$181+$AE$180+$AE$179+$AE$178+$AE$177+$AE$176+$AE$175+$AE$174+$AE$173+$AE$172+$AE$171+$AE$170+$AE$169+$AE$168+$AE$167</f>
        <v>320</v>
      </c>
      <c r="AF186" s="10">
        <f>SUM(W186:AE186)</f>
        <v>1560</v>
      </c>
      <c r="AG186" s="31"/>
      <c r="AH186" s="30">
        <f>+$AH$185+$AH$184+$AH$183+$AH$182+$AH$181+$AH$180+$AH$179+$AH$178+$AH$177+$AH$176+$AH$175+$AH$174+$AH$173+$AH$172+$AH$171+$AH$170+$AH$169+$AH$168+$AH$167</f>
        <v>316</v>
      </c>
      <c r="AI186" s="31"/>
      <c r="AJ186" s="30">
        <f>+$AJ$185+$AJ$184+$AJ$183+$AJ$182+$AJ$181+$AJ$180+$AJ$179+$AJ$178+$AJ$177+$AJ$176+$AJ$175+$AJ$174+$AJ$173+$AJ$172+$AJ$171+$AJ$170+$AJ$169+$AJ$168+$AJ$167</f>
        <v>336</v>
      </c>
      <c r="AK186" s="31"/>
      <c r="AL186" s="30">
        <f>+$AL$185+$AL$184+$AL$183+$AL$182+$AL$181+$AL$180+$AL$179+$AL$178+$AL$177+$AL$176+$AL$175+$AL$174+$AL$173+$AL$172+$AL$171+$AL$170+$AL$169+$AL$168+$AL$167</f>
        <v>336</v>
      </c>
      <c r="AM186" s="31"/>
      <c r="AN186" s="30">
        <f>+$AN$185+$AN$184+$AN$183+$AN$182+$AN$181+$AN$180+$AN$179+$AN$178+$AN$177+$AN$176+$AN$175+$AN$174+$AN$173+$AN$172+$AN$171+$AN$170+$AN$169+$AN$168+$AN$167</f>
        <v>260</v>
      </c>
      <c r="AO186" s="31"/>
      <c r="AP186" s="30">
        <f>+$AP$185+$AP$184+$AP$183+$AP$182+$AP$181+$AP$180+$AP$179+$AP$178+$AP$177+$AP$176+$AP$175+$AP$174+$AP$173+$AP$172+$AP$171+$AP$170+$AP$169+$AP$168+$AP$167</f>
        <v>336</v>
      </c>
      <c r="AQ186" s="10">
        <f>SUM(AH186:AP186)</f>
        <v>1584</v>
      </c>
      <c r="AR186" s="31"/>
      <c r="AS186" s="30">
        <f>+$AS$185+$AS$184+$AS$183+$AS$182+$AS$181+$AS$180+$AS$179+$AS$178+$AS$177+$AS$176+$AS$175+$AS$174+$AS$173+$AS$172+$AS$171+$AS$170+$AS$169+$AS$168+$AS$167</f>
        <v>256</v>
      </c>
      <c r="AT186" s="31"/>
      <c r="AU186" s="30">
        <f>+$AU$185+$AU$184+$AU$183+$AU$182+$AU$181+$AU$180+$AU$179+$AU$178+$AU$177+$AU$176+$AU$175+$AU$174+$AU$173+$AU$172+$AU$171+$AU$170+$AU$169+$AU$168+$AU$167</f>
        <v>336</v>
      </c>
      <c r="AV186" s="31"/>
      <c r="AW186" s="30">
        <f>+$AW$185+$AW$184+$AW$183+$AW$182+$AW$181+$AW$180+$AW$179+$AW$178+$AW$177+$AW$176+$AW$175+$AW$174+$AW$173+$AW$172+$AW$171+$AW$170+$AW$169+$AW$168+$AW$167</f>
        <v>336</v>
      </c>
      <c r="AX186" s="31"/>
      <c r="AY186" s="30">
        <f>+$AY$185+$AY$184+$AY$183+$AY$182+$AY$181+$AY$180+$AY$179+$AY$178+$AY$177+$AY$176+$AY$175+$AY$174+$AY$173+$AY$172+$AY$171+$AY$170+$AY$169+$AY$168+$AY$167</f>
        <v>336</v>
      </c>
      <c r="AZ186" s="31"/>
      <c r="BA186" s="30">
        <f>+$BA$185+$BA$184+$BA$183+$BA$182+$BA$181+$BA$180+$BA$179+$BA$178+$BA$177+$BA$176+$BA$175+$BA$174+$BA$173+$BA$172+$BA$171+$BA$170+$BA$169+$BA$168+$BA$167</f>
        <v>336</v>
      </c>
      <c r="BB186" s="31"/>
      <c r="BC186" s="30">
        <f>+$BC$185+$BC$184+$BC$183+$BC$182+$BC$181+$BC$180+$BC$179+$BC$178+$BC$177+$BC$176+$BC$175+$BC$174+$BC$173+$BC$172+$BC$171+$BC$170+$BC$169+$BC$168+$BC$167</f>
        <v>254</v>
      </c>
      <c r="BD186" s="10">
        <f>SUM(AS186:BC186)</f>
        <v>1854</v>
      </c>
      <c r="BE186" s="31"/>
      <c r="BF186" s="30">
        <f>+$BF$185+$BF$184+$BF$183+$BF$182+$BF$181+$BF$180+$BF$179+$BF$178+$BF$177+$BF$176+$BF$175+$BF$174+$BF$173+$BF$172+$BF$171+$BF$170+$BF$169+$BF$168+$BF$167</f>
        <v>316</v>
      </c>
      <c r="BG186" s="31"/>
      <c r="BH186" s="30">
        <f>+$BH$185+$BH$184+$BH$183+$BH$182+$BH$181+$BH$180+$BH$179+$BH$178+$BH$177+$BH$176+$BH$175+$BH$174+$BH$173+$BH$172+$BH$171+$BH$170+$BH$169+$BH$168+$BH$167</f>
        <v>336</v>
      </c>
      <c r="BI186" s="31"/>
      <c r="BJ186" s="30">
        <f>+$BJ$185+$BJ$184+$BJ$183+$BJ$182+$BJ$181+$BJ$180+$BJ$179+$BJ$178+$BJ$177+$BJ$176+$BJ$175+$BJ$174+$BJ$173+$BJ$172+$BJ$171+$BJ$170+$BJ$169+$BJ$168+$BJ$167</f>
        <v>336</v>
      </c>
      <c r="BK186" s="31"/>
      <c r="BL186" s="30">
        <f>+$BL$185+$BL$184+$BL$183+$BL$182+$BL$181+$BL$180+$BL$179+$BL$178+$BL$177+$BL$176+$BL$175+$BL$174+$BL$173+$BL$172+$BL$171+$BL$170+$BL$169+$BL$168+$BL$167</f>
        <v>320</v>
      </c>
      <c r="BM186" s="31"/>
      <c r="BN186" s="30">
        <f>+$BN$185+$BN$184+$BN$183+$BN$182+$BN$181+$BN$180+$BN$179+$BN$178+$BN$177+$BN$176+$BN$175+$BN$174+$BN$173+$BN$172+$BN$171+$BN$170+$BN$169+$BN$168+$BN$167</f>
        <v>260</v>
      </c>
      <c r="BO186" s="31"/>
      <c r="BP186" s="30">
        <f>+$BP$185+$BP$184+$BP$183+$BP$182+$BP$181+$BP$180+$BP$179+$BP$178+$BP$177+$BP$176+$BP$175+$BP$174+$BP$173+$BP$172+$BP$171+$BP$170+$BP$169+$BP$168+$BP$167</f>
        <v>320</v>
      </c>
      <c r="BQ186" s="10">
        <f>SUM(BF186:BP186)</f>
        <v>1888</v>
      </c>
      <c r="BR186" s="31"/>
      <c r="BS186" s="30">
        <f>+$BS$185+$BS$184+$BS$183+$BS$182+$BS$181+$BS$180+$BS$179+$BS$178+$BS$177+$BS$176+$BS$175+$BS$174+$BS$173+$BS$172+$BS$171+$BS$170+$BS$169+$BS$168+$BS$167</f>
        <v>332</v>
      </c>
      <c r="BT186" s="31"/>
      <c r="BU186" s="30">
        <f>+$BU$185+$BU$184+$BU$183+$BU$182+$BU$181+$BU$180+$BU$179+$BU$178+$BU$177+$BU$176+$BU$175+$BU$174+$BU$173+$BU$172+$BU$171+$BU$170+$BU$169+$BU$168+$BU$167</f>
        <v>336</v>
      </c>
      <c r="BV186" s="31"/>
      <c r="BW186" s="30">
        <f>+$BW$185+$BW$184+$BW$183+$BW$182+$BW$181+$BW$180+$BW$179+$BW$178+$BW$177+$BW$176+$BW$175+$BW$174+$BW$173+$BW$172+$BW$171+$BW$170+$BW$169+$BW$168+$BW$167</f>
        <v>260</v>
      </c>
      <c r="BX186" s="31"/>
      <c r="BY186" s="30">
        <f>+$BY$185+$BY$184+$BY$183+$BY$182+$BY$181+$BY$180+$BY$179+$BY$178+$BY$177+$BY$176+$BY$175+$BY$174+$BY$173+$BY$172+$BY$171+$BY$170+$BY$169+$BY$168+$BY$167</f>
        <v>328</v>
      </c>
      <c r="BZ186" s="31"/>
      <c r="CA186" s="30">
        <f>+$CA$185+$CA$184+$CA$183+$CA$182+$CA$181+$CA$180+$CA$179+$CA$178+$CA$177+$CA$176+$CA$175+$CA$174+$CA$173+$CA$172+$CA$171+$CA$170+$CA$169+$CA$168+$CA$167</f>
        <v>260</v>
      </c>
      <c r="CB186" s="31"/>
      <c r="CC186" s="30">
        <f>+$CC$185+$CC$184+$CC$183+$CC$182+$CC$181+$CC$180+$CC$179+$CC$178+$CC$177+$CC$176+$CC$175+$CC$174+$CC$173+$CC$172+$CC$171+$CC$170+$CC$169+$CC$168+$CC$167</f>
        <v>130</v>
      </c>
      <c r="CD186" s="10">
        <f>SUM(BS186:CC186)</f>
        <v>1646</v>
      </c>
      <c r="CE186" s="31"/>
      <c r="CF186" s="30">
        <f>+$CF$185+$CF$184+$CF$183+$CF$182+$CF$181+$CF$180+$CF$179+$CF$178+$CF$177+$CF$176+$CF$175+$CF$174+$CF$173+$CF$172+$CF$171+$CF$170+$CF$169+$CF$168+$CF$167</f>
        <v>252</v>
      </c>
      <c r="CG186" s="31"/>
      <c r="CH186" s="30">
        <f>+$CH$185+$CH$184+$CH$183+$CH$182+$CH$181+$CH$180+$CH$179+$CH$178+$CH$177+$CH$176+$CH$175+$CH$174+$CH$173+$CH$172+$CH$171+$CH$170+$CH$169+$CH$168+$CH$167</f>
        <v>336</v>
      </c>
      <c r="CI186" s="31"/>
      <c r="CJ186" s="30">
        <f>+$CJ$185+$CJ$184+$CJ$183+$CJ$182+$CJ$181+$CJ$180+$CJ$179+$CJ$178+$CJ$177+$CJ$176+$CJ$175+$CJ$174+$CJ$173+$CJ$172+$CJ$171+$CJ$170+$CJ$169+$CJ$168+$CJ$167</f>
        <v>336</v>
      </c>
      <c r="CK186" s="31"/>
      <c r="CL186" s="30">
        <f>+$CL$185+$CL$184+$CL$183+$CL$182+$CL$181+$CL$180+$CL$179+$CL$178+$CL$177+$CL$176+$CL$175+$CL$174+$CL$173+$CL$172+$CL$171+$CL$170+$CL$169+$CL$168+$CL$167</f>
        <v>336</v>
      </c>
      <c r="CM186" s="31"/>
      <c r="CN186" s="30">
        <f>+$CN$185+$CN$184+$CN$183+$CN$182+$CN$181+$CN$180+$CN$179+$CN$178+$CN$177+$CN$176+$CN$175+$CN$174+$CN$173+$CN$172+$CN$171+$CN$170+$CN$169+$CN$168+$CN$167</f>
        <v>336</v>
      </c>
      <c r="CO186" s="31"/>
      <c r="CP186" s="30">
        <f>+$CP$185+$CP$184+$CP$183+$CP$182+$CP$181+$CP$180+$CP$179+$CP$178+$CP$177+$CP$176+$CP$175+$CP$174+$CP$173+$CP$172+$CP$171+$CP$170+$CP$169+$CP$168+$CP$167</f>
        <v>260</v>
      </c>
      <c r="CQ186" s="10">
        <f>SUM(CF186:CP186)</f>
        <v>1856</v>
      </c>
      <c r="CR186" s="31"/>
      <c r="CS186" s="30">
        <f>+$CS$185+$CS$184+$CS$183+$CS$182+$CS$181+$CS$180+$CS$179+$CS$178+$CS$177+$CS$176+$CS$175+$CS$174+$CS$173+$CS$172+$CS$171+$CS$170+$CS$169+$CS$168+$CS$167</f>
        <v>256</v>
      </c>
      <c r="CT186" s="31"/>
      <c r="CU186" s="30">
        <f>+$CU$185+$CU$184+$CU$183+$CU$182+$CU$181+$CU$180+$CU$179+$CU$178+$CU$177+$CU$176+$CU$175+$CU$174+$CU$173+$CU$172+$CU$171+$CU$170+$CU$169+$CU$168+$CU$167</f>
        <v>320</v>
      </c>
      <c r="CV186" s="31"/>
      <c r="CW186" s="30">
        <f>+$CW$185+$CW$184+$CW$183+$CW$182+$CW$181+$CW$180+$CW$179+$CW$178+$CW$177+$CW$176+$CW$175+$CW$174+$CW$173+$CW$172+$CW$171+$CW$170+$CW$169+$CW$168+$CW$167</f>
        <v>320</v>
      </c>
      <c r="CX186" s="31"/>
      <c r="CY186" s="30">
        <f>+$CY$185+$CY$184+$CY$183+$CY$182+$CY$181+$CY$180+$CY$179+$CY$178+$CY$177+$CY$176+$CY$175+$CY$174+$CY$173+$CY$172+$CY$171+$CY$170+$CY$169+$CY$168+$CY$167</f>
        <v>260</v>
      </c>
      <c r="CZ186" s="10">
        <f>SUM(CS186:CY186)</f>
        <v>1156</v>
      </c>
      <c r="DA186" s="31"/>
      <c r="DB186" s="30">
        <f>+$DB$185+$DB$184+$DB$183+$DB$182+$DB$181+$DB$180+$DB$179+$DB$178+$DB$177+$DB$176+$DB$175+$DB$174+$DB$173+$DB$172+$DB$171+$DB$170+$DB$169+$DB$168+$DB$167</f>
        <v>192</v>
      </c>
      <c r="DC186" s="10">
        <f>SUM(DB186:DB186)</f>
        <v>192</v>
      </c>
      <c r="DD186" s="3">
        <f>+$U$186+$AF$186+$AQ$186+$BD$186+$BQ$186+$CD$186+$CQ$186+$CZ$186+$DC$186</f>
        <v>13564</v>
      </c>
    </row>
    <row r="187" spans="1:108" ht="17.45" customHeight="1">
      <c r="A187" s="22"/>
      <c r="B187" s="24" t="s">
        <v>156</v>
      </c>
      <c r="C187" s="22" t="s">
        <v>157</v>
      </c>
      <c r="D187" s="22"/>
      <c r="E187" s="22"/>
      <c r="F187" s="22"/>
      <c r="G187" s="29" t="s">
        <v>158</v>
      </c>
      <c r="H187" s="29" t="s">
        <v>159</v>
      </c>
      <c r="I187" s="29"/>
      <c r="J187" s="28">
        <v>864</v>
      </c>
      <c r="K187" s="29"/>
      <c r="L187" s="28">
        <v>864</v>
      </c>
      <c r="M187" s="29"/>
      <c r="N187" s="28">
        <v>288</v>
      </c>
      <c r="O187" s="29"/>
      <c r="P187" s="28"/>
      <c r="Q187" s="29"/>
      <c r="R187" s="28"/>
      <c r="S187" s="29"/>
      <c r="T187" s="28">
        <v>864</v>
      </c>
      <c r="U187" s="27">
        <f>SUM(J187:T187)</f>
        <v>2880</v>
      </c>
      <c r="V187" s="29"/>
      <c r="W187" s="28">
        <v>864</v>
      </c>
      <c r="X187" s="29"/>
      <c r="Y187" s="28">
        <v>1080</v>
      </c>
      <c r="Z187" s="29"/>
      <c r="AA187" s="28">
        <v>1080</v>
      </c>
      <c r="AB187" s="29"/>
      <c r="AC187" s="28">
        <v>864</v>
      </c>
      <c r="AD187" s="29"/>
      <c r="AE187" s="28">
        <v>72</v>
      </c>
      <c r="AF187" s="27">
        <f>SUM(W187:AE187)</f>
        <v>3960</v>
      </c>
      <c r="AG187" s="29"/>
      <c r="AH187" s="28">
        <v>1080</v>
      </c>
      <c r="AI187" s="29"/>
      <c r="AJ187" s="28">
        <v>1080</v>
      </c>
      <c r="AK187" s="29"/>
      <c r="AL187" s="28">
        <v>72</v>
      </c>
      <c r="AM187" s="29"/>
      <c r="AN187" s="28"/>
      <c r="AO187" s="29"/>
      <c r="AP187" s="28">
        <v>1080</v>
      </c>
      <c r="AQ187" s="27">
        <f>SUM(AH187:AP187)</f>
        <v>3312</v>
      </c>
      <c r="AR187" s="29"/>
      <c r="AS187" s="28">
        <v>864</v>
      </c>
      <c r="AT187" s="29"/>
      <c r="AU187" s="28">
        <v>1080</v>
      </c>
      <c r="AV187" s="29"/>
      <c r="AW187" s="28">
        <v>1008</v>
      </c>
      <c r="AX187" s="29"/>
      <c r="AY187" s="28"/>
      <c r="AZ187" s="29"/>
      <c r="BA187" s="28"/>
      <c r="BB187" s="29"/>
      <c r="BC187" s="28"/>
      <c r="BD187" s="27">
        <f>SUM(AS187:BC187)</f>
        <v>2952</v>
      </c>
      <c r="BE187" s="29"/>
      <c r="BF187" s="28">
        <v>1152</v>
      </c>
      <c r="BG187" s="29"/>
      <c r="BH187" s="28">
        <v>1368</v>
      </c>
      <c r="BI187" s="29"/>
      <c r="BJ187" s="28">
        <v>576</v>
      </c>
      <c r="BK187" s="29"/>
      <c r="BL187" s="28"/>
      <c r="BM187" s="29"/>
      <c r="BN187" s="28"/>
      <c r="BO187" s="29"/>
      <c r="BP187" s="28"/>
      <c r="BQ187" s="27">
        <f>SUM(BF187:BP187)</f>
        <v>3096</v>
      </c>
      <c r="BR187" s="29"/>
      <c r="BS187" s="28"/>
      <c r="BT187" s="29"/>
      <c r="BU187" s="28"/>
      <c r="BV187" s="29"/>
      <c r="BW187" s="28"/>
      <c r="BX187" s="29"/>
      <c r="BY187" s="28"/>
      <c r="BZ187" s="29"/>
      <c r="CA187" s="28"/>
      <c r="CB187" s="29"/>
      <c r="CC187" s="28"/>
      <c r="CD187" s="27">
        <f>SUM(BS187:CC187)</f>
        <v>0</v>
      </c>
      <c r="CE187" s="29"/>
      <c r="CF187" s="28">
        <v>1152</v>
      </c>
      <c r="CG187" s="29"/>
      <c r="CH187" s="28">
        <v>1368</v>
      </c>
      <c r="CI187" s="29"/>
      <c r="CJ187" s="28">
        <v>1368</v>
      </c>
      <c r="CK187" s="29"/>
      <c r="CL187" s="28">
        <v>288</v>
      </c>
      <c r="CM187" s="29"/>
      <c r="CN187" s="28"/>
      <c r="CO187" s="29"/>
      <c r="CP187" s="28"/>
      <c r="CQ187" s="27">
        <f>SUM(CF187:CP187)</f>
        <v>4176</v>
      </c>
      <c r="CR187" s="29"/>
      <c r="CS187" s="28">
        <v>1152</v>
      </c>
      <c r="CT187" s="29"/>
      <c r="CU187" s="28">
        <v>1368</v>
      </c>
      <c r="CV187" s="29"/>
      <c r="CW187" s="28">
        <v>792</v>
      </c>
      <c r="CX187" s="29"/>
      <c r="CY187" s="28"/>
      <c r="CZ187" s="27">
        <f>SUM(CS187:CY187)</f>
        <v>3312</v>
      </c>
      <c r="DA187" s="29"/>
      <c r="DB187" s="28">
        <v>864</v>
      </c>
      <c r="DC187" s="27">
        <f>SUM(DB187:DB187)</f>
        <v>864</v>
      </c>
      <c r="DD187" s="4">
        <f>+$U$187+$AF$187+$AQ$187+$BD$187+$BQ$187+$CD$187+$CQ$187+$CZ$187+$DC$187</f>
        <v>24552</v>
      </c>
    </row>
    <row r="188" spans="1:108" ht="17.45" customHeight="1">
      <c r="A188" s="22"/>
      <c r="B188" s="22"/>
      <c r="C188" s="22"/>
      <c r="D188" s="22"/>
      <c r="E188" s="22"/>
      <c r="F188" s="22"/>
      <c r="G188" s="26" t="s">
        <v>160</v>
      </c>
      <c r="H188" s="26" t="s">
        <v>161</v>
      </c>
      <c r="I188" s="26"/>
      <c r="J188" s="25"/>
      <c r="K188" s="26"/>
      <c r="L188" s="25"/>
      <c r="M188" s="26"/>
      <c r="N188" s="25">
        <v>72</v>
      </c>
      <c r="O188" s="26"/>
      <c r="P188" s="25">
        <v>864</v>
      </c>
      <c r="Q188" s="26"/>
      <c r="R188" s="25">
        <v>864</v>
      </c>
      <c r="S188" s="26"/>
      <c r="T188" s="25">
        <v>144</v>
      </c>
      <c r="U188" s="10">
        <f>SUM(J188:T188)</f>
        <v>1944</v>
      </c>
      <c r="V188" s="26"/>
      <c r="W188" s="25"/>
      <c r="X188" s="26"/>
      <c r="Y188" s="25"/>
      <c r="Z188" s="26"/>
      <c r="AA188" s="25"/>
      <c r="AB188" s="26"/>
      <c r="AC188" s="25"/>
      <c r="AD188" s="26"/>
      <c r="AE188" s="25">
        <v>792</v>
      </c>
      <c r="AF188" s="10">
        <f>SUM(W188:AE188)</f>
        <v>792</v>
      </c>
      <c r="AG188" s="26"/>
      <c r="AH188" s="25"/>
      <c r="AI188" s="26"/>
      <c r="AJ188" s="25"/>
      <c r="AK188" s="26"/>
      <c r="AL188" s="25">
        <v>720</v>
      </c>
      <c r="AM188" s="26"/>
      <c r="AN188" s="25">
        <v>864</v>
      </c>
      <c r="AO188" s="26"/>
      <c r="AP188" s="25"/>
      <c r="AQ188" s="10">
        <f>SUM(AH188:AP188)</f>
        <v>1584</v>
      </c>
      <c r="AR188" s="26"/>
      <c r="AS188" s="25"/>
      <c r="AT188" s="26"/>
      <c r="AU188" s="25"/>
      <c r="AV188" s="26"/>
      <c r="AW188" s="25"/>
      <c r="AX188" s="26"/>
      <c r="AY188" s="25">
        <v>360</v>
      </c>
      <c r="AZ188" s="26"/>
      <c r="BA188" s="25">
        <v>864</v>
      </c>
      <c r="BB188" s="26"/>
      <c r="BC188" s="25">
        <v>864</v>
      </c>
      <c r="BD188" s="10">
        <f>SUM(AS188:BC188)</f>
        <v>2088</v>
      </c>
      <c r="BE188" s="26"/>
      <c r="BF188" s="25"/>
      <c r="BG188" s="26"/>
      <c r="BH188" s="25"/>
      <c r="BI188" s="26"/>
      <c r="BJ188" s="25">
        <v>792</v>
      </c>
      <c r="BK188" s="26"/>
      <c r="BL188" s="25">
        <v>1368</v>
      </c>
      <c r="BM188" s="26"/>
      <c r="BN188" s="25">
        <v>1152</v>
      </c>
      <c r="BO188" s="26"/>
      <c r="BP188" s="25">
        <v>648</v>
      </c>
      <c r="BQ188" s="10">
        <f>SUM(BF188:BP188)</f>
        <v>3960</v>
      </c>
      <c r="BR188" s="26"/>
      <c r="BS188" s="25">
        <v>1152</v>
      </c>
      <c r="BT188" s="26"/>
      <c r="BU188" s="25">
        <v>1368</v>
      </c>
      <c r="BV188" s="26"/>
      <c r="BW188" s="25">
        <v>1152</v>
      </c>
      <c r="BX188" s="26"/>
      <c r="BY188" s="25">
        <v>1368</v>
      </c>
      <c r="BZ188" s="26"/>
      <c r="CA188" s="25">
        <v>1368</v>
      </c>
      <c r="CB188" s="26"/>
      <c r="CC188" s="25">
        <v>576</v>
      </c>
      <c r="CD188" s="10">
        <f>SUM(BS188:CC188)</f>
        <v>6984</v>
      </c>
      <c r="CE188" s="26"/>
      <c r="CF188" s="25"/>
      <c r="CG188" s="26"/>
      <c r="CH188" s="25"/>
      <c r="CI188" s="26"/>
      <c r="CJ188" s="25"/>
      <c r="CK188" s="26"/>
      <c r="CL188" s="25">
        <v>864</v>
      </c>
      <c r="CM188" s="26"/>
      <c r="CN188" s="25">
        <v>1152</v>
      </c>
      <c r="CO188" s="26"/>
      <c r="CP188" s="25">
        <v>1152</v>
      </c>
      <c r="CQ188" s="10">
        <f>SUM(CF188:CP188)</f>
        <v>3168</v>
      </c>
      <c r="CR188" s="26"/>
      <c r="CS188" s="25"/>
      <c r="CT188" s="26"/>
      <c r="CU188" s="25"/>
      <c r="CV188" s="26"/>
      <c r="CW188" s="25">
        <v>216</v>
      </c>
      <c r="CX188" s="26"/>
      <c r="CY188" s="25">
        <v>1152</v>
      </c>
      <c r="CZ188" s="10">
        <f>SUM(CS188:CY188)</f>
        <v>1368</v>
      </c>
      <c r="DA188" s="26"/>
      <c r="DB188" s="25"/>
      <c r="DC188" s="10">
        <f>SUM(DB188:DB188)</f>
        <v>0</v>
      </c>
      <c r="DD188" s="1">
        <f>+$U$188+$AF$188+$AQ$188+$BD$188+$BQ$188+$CD$188+$CQ$188+$CZ$188+$DC$188</f>
        <v>21888</v>
      </c>
    </row>
    <row r="189" spans="1:108" ht="17.45" customHeight="1">
      <c r="A189" s="22"/>
      <c r="B189" s="22"/>
      <c r="C189" s="22"/>
      <c r="D189" s="22"/>
      <c r="E189" s="22"/>
      <c r="F189" s="22"/>
      <c r="G189" s="24" t="s">
        <v>162</v>
      </c>
      <c r="H189" s="24" t="s">
        <v>163</v>
      </c>
      <c r="I189" s="24"/>
      <c r="J189" s="23"/>
      <c r="K189" s="24"/>
      <c r="L189" s="23"/>
      <c r="M189" s="24"/>
      <c r="N189" s="23">
        <v>504</v>
      </c>
      <c r="O189" s="24"/>
      <c r="P189" s="23"/>
      <c r="Q189" s="24"/>
      <c r="R189" s="23"/>
      <c r="S189" s="24"/>
      <c r="T189" s="23"/>
      <c r="U189" s="16">
        <f>SUM(J189:T189)</f>
        <v>504</v>
      </c>
      <c r="V189" s="24"/>
      <c r="W189" s="23"/>
      <c r="X189" s="24"/>
      <c r="Y189" s="23"/>
      <c r="Z189" s="24"/>
      <c r="AA189" s="23"/>
      <c r="AB189" s="24"/>
      <c r="AC189" s="23"/>
      <c r="AD189" s="24"/>
      <c r="AE189" s="23"/>
      <c r="AF189" s="16">
        <f>SUM(W189:AE189)</f>
        <v>0</v>
      </c>
      <c r="AG189" s="24"/>
      <c r="AH189" s="23"/>
      <c r="AI189" s="24"/>
      <c r="AJ189" s="23"/>
      <c r="AK189" s="24"/>
      <c r="AL189" s="23">
        <v>72</v>
      </c>
      <c r="AM189" s="24"/>
      <c r="AN189" s="23"/>
      <c r="AO189" s="24"/>
      <c r="AP189" s="23"/>
      <c r="AQ189" s="16">
        <f>SUM(AH189:AP189)</f>
        <v>72</v>
      </c>
      <c r="AR189" s="24"/>
      <c r="AS189" s="23"/>
      <c r="AT189" s="24"/>
      <c r="AU189" s="23"/>
      <c r="AV189" s="24"/>
      <c r="AW189" s="23">
        <v>72</v>
      </c>
      <c r="AX189" s="24"/>
      <c r="AY189" s="23">
        <v>504</v>
      </c>
      <c r="AZ189" s="24"/>
      <c r="BA189" s="23"/>
      <c r="BB189" s="24"/>
      <c r="BC189" s="23"/>
      <c r="BD189" s="16">
        <f>SUM(AS189:BC189)</f>
        <v>576</v>
      </c>
      <c r="BE189" s="24"/>
      <c r="BF189" s="23"/>
      <c r="BG189" s="24"/>
      <c r="BH189" s="23"/>
      <c r="BI189" s="24"/>
      <c r="BJ189" s="23"/>
      <c r="BK189" s="24"/>
      <c r="BL189" s="23"/>
      <c r="BM189" s="24"/>
      <c r="BN189" s="23"/>
      <c r="BO189" s="24"/>
      <c r="BP189" s="23"/>
      <c r="BQ189" s="16">
        <f>SUM(BF189:BP189)</f>
        <v>0</v>
      </c>
      <c r="BR189" s="24"/>
      <c r="BS189" s="23"/>
      <c r="BT189" s="24"/>
      <c r="BU189" s="23"/>
      <c r="BV189" s="24"/>
      <c r="BW189" s="23"/>
      <c r="BX189" s="24"/>
      <c r="BY189" s="23"/>
      <c r="BZ189" s="24"/>
      <c r="CA189" s="23"/>
      <c r="CB189" s="24"/>
      <c r="CC189" s="23"/>
      <c r="CD189" s="16">
        <f>SUM(BS189:CC189)</f>
        <v>0</v>
      </c>
      <c r="CE189" s="24"/>
      <c r="CF189" s="23"/>
      <c r="CG189" s="24"/>
      <c r="CH189" s="23"/>
      <c r="CI189" s="24"/>
      <c r="CJ189" s="23"/>
      <c r="CK189" s="24"/>
      <c r="CL189" s="23">
        <v>216</v>
      </c>
      <c r="CM189" s="24"/>
      <c r="CN189" s="23"/>
      <c r="CO189" s="24"/>
      <c r="CP189" s="23"/>
      <c r="CQ189" s="16">
        <f>SUM(CF189:CP189)</f>
        <v>216</v>
      </c>
      <c r="CR189" s="24"/>
      <c r="CS189" s="23"/>
      <c r="CT189" s="24"/>
      <c r="CU189" s="23"/>
      <c r="CV189" s="24"/>
      <c r="CW189" s="23">
        <v>360</v>
      </c>
      <c r="CX189" s="24"/>
      <c r="CY189" s="23"/>
      <c r="CZ189" s="16">
        <f>SUM(CS189:CY189)</f>
        <v>360</v>
      </c>
      <c r="DA189" s="24"/>
      <c r="DB189" s="23"/>
      <c r="DC189" s="16">
        <f>SUM(DB189:DB189)</f>
        <v>0</v>
      </c>
      <c r="DD189" s="2">
        <f>+$U$189+$AF$189+$AQ$189+$BD$189+$BQ$189+$CD$189+$CQ$189+$CZ$189+$DC$189</f>
        <v>1728</v>
      </c>
    </row>
    <row r="190" spans="1:108" ht="17.45" customHeight="1">
      <c r="A190" s="22"/>
      <c r="B190" s="21"/>
      <c r="C190" s="20" t="s">
        <v>164</v>
      </c>
      <c r="D190" s="19"/>
      <c r="E190" s="19"/>
      <c r="F190" s="19"/>
      <c r="G190" s="19"/>
      <c r="H190" s="18"/>
      <c r="I190" s="18"/>
      <c r="J190" s="17">
        <f>+$J$189+$J$188+$J$187</f>
        <v>864</v>
      </c>
      <c r="K190" s="18"/>
      <c r="L190" s="17">
        <f>+$L$189+$L$188+$L$187</f>
        <v>864</v>
      </c>
      <c r="M190" s="18"/>
      <c r="N190" s="17">
        <f>+$N$189+$N$188+$N$187</f>
        <v>864</v>
      </c>
      <c r="O190" s="18"/>
      <c r="P190" s="17">
        <f>+$P$189+$P$188+$P$187</f>
        <v>864</v>
      </c>
      <c r="Q190" s="18"/>
      <c r="R190" s="17">
        <f>+$R$189+$R$188+$R$187</f>
        <v>864</v>
      </c>
      <c r="S190" s="18"/>
      <c r="T190" s="17">
        <f>+$T$189+$T$188+$T$187</f>
        <v>1008</v>
      </c>
      <c r="U190" s="16">
        <f>SUM(J190:T190)</f>
        <v>5328</v>
      </c>
      <c r="V190" s="18"/>
      <c r="W190" s="17">
        <f>+$W$189+$W$188+$W$187</f>
        <v>864</v>
      </c>
      <c r="X190" s="18"/>
      <c r="Y190" s="17">
        <f>+$Y$189+$Y$188+$Y$187</f>
        <v>1080</v>
      </c>
      <c r="Z190" s="18"/>
      <c r="AA190" s="17">
        <f>+$AA$189+$AA$188+$AA$187</f>
        <v>1080</v>
      </c>
      <c r="AB190" s="18"/>
      <c r="AC190" s="17">
        <f>+$AC$189+$AC$188+$AC$187</f>
        <v>864</v>
      </c>
      <c r="AD190" s="18"/>
      <c r="AE190" s="17">
        <f>+$AE$189+$AE$188+$AE$187</f>
        <v>864</v>
      </c>
      <c r="AF190" s="16">
        <f>SUM(W190:AE190)</f>
        <v>4752</v>
      </c>
      <c r="AG190" s="18"/>
      <c r="AH190" s="17">
        <f>+$AH$189+$AH$188+$AH$187</f>
        <v>1080</v>
      </c>
      <c r="AI190" s="18"/>
      <c r="AJ190" s="17">
        <f>+$AJ$189+$AJ$188+$AJ$187</f>
        <v>1080</v>
      </c>
      <c r="AK190" s="18"/>
      <c r="AL190" s="17">
        <f>+$AL$189+$AL$188+$AL$187</f>
        <v>864</v>
      </c>
      <c r="AM190" s="18"/>
      <c r="AN190" s="17">
        <f>+$AN$189+$AN$188+$AN$187</f>
        <v>864</v>
      </c>
      <c r="AO190" s="18"/>
      <c r="AP190" s="17">
        <f>+$AP$189+$AP$188+$AP$187</f>
        <v>1080</v>
      </c>
      <c r="AQ190" s="16">
        <f>SUM(AH190:AP190)</f>
        <v>4968</v>
      </c>
      <c r="AR190" s="18"/>
      <c r="AS190" s="17">
        <f>+$AS$189+$AS$188+$AS$187</f>
        <v>864</v>
      </c>
      <c r="AT190" s="18"/>
      <c r="AU190" s="17">
        <f>+$AU$189+$AU$188+$AU$187</f>
        <v>1080</v>
      </c>
      <c r="AV190" s="18"/>
      <c r="AW190" s="17">
        <f>+$AW$189+$AW$188+$AW$187</f>
        <v>1080</v>
      </c>
      <c r="AX190" s="18"/>
      <c r="AY190" s="17">
        <f>+$AY$189+$AY$188+$AY$187</f>
        <v>864</v>
      </c>
      <c r="AZ190" s="18"/>
      <c r="BA190" s="17">
        <f>+$BA$189+$BA$188+$BA$187</f>
        <v>864</v>
      </c>
      <c r="BB190" s="18"/>
      <c r="BC190" s="17">
        <f>+$BC$189+$BC$188+$BC$187</f>
        <v>864</v>
      </c>
      <c r="BD190" s="16">
        <f>SUM(AS190:BC190)</f>
        <v>5616</v>
      </c>
      <c r="BE190" s="18"/>
      <c r="BF190" s="17">
        <f>+$BF$189+$BF$188+$BF$187</f>
        <v>1152</v>
      </c>
      <c r="BG190" s="18"/>
      <c r="BH190" s="17">
        <f>+$BH$189+$BH$188+$BH$187</f>
        <v>1368</v>
      </c>
      <c r="BI190" s="18"/>
      <c r="BJ190" s="17">
        <f>+$BJ$189+$BJ$188+$BJ$187</f>
        <v>1368</v>
      </c>
      <c r="BK190" s="18"/>
      <c r="BL190" s="17">
        <f>+$BL$189+$BL$188+$BL$187</f>
        <v>1368</v>
      </c>
      <c r="BM190" s="18"/>
      <c r="BN190" s="17">
        <f>+$BN$189+$BN$188+$BN$187</f>
        <v>1152</v>
      </c>
      <c r="BO190" s="18"/>
      <c r="BP190" s="17">
        <f>+$BP$189+$BP$188+$BP$187</f>
        <v>648</v>
      </c>
      <c r="BQ190" s="16">
        <f>SUM(BF190:BP190)</f>
        <v>7056</v>
      </c>
      <c r="BR190" s="18"/>
      <c r="BS190" s="17">
        <f>+$BS$189+$BS$188+$BS$187</f>
        <v>1152</v>
      </c>
      <c r="BT190" s="18"/>
      <c r="BU190" s="17">
        <f>+$BU$189+$BU$188+$BU$187</f>
        <v>1368</v>
      </c>
      <c r="BV190" s="18"/>
      <c r="BW190" s="17">
        <f>+$BW$189+$BW$188+$BW$187</f>
        <v>1152</v>
      </c>
      <c r="BX190" s="18"/>
      <c r="BY190" s="17">
        <f>+$BY$189+$BY$188+$BY$187</f>
        <v>1368</v>
      </c>
      <c r="BZ190" s="18"/>
      <c r="CA190" s="17">
        <f>+$CA$189+$CA$188+$CA$187</f>
        <v>1368</v>
      </c>
      <c r="CB190" s="18"/>
      <c r="CC190" s="17">
        <f>+$CC$189+$CC$188+$CC$187</f>
        <v>576</v>
      </c>
      <c r="CD190" s="16">
        <f>SUM(BS190:CC190)</f>
        <v>6984</v>
      </c>
      <c r="CE190" s="18"/>
      <c r="CF190" s="17">
        <f>+$CF$189+$CF$188+$CF$187</f>
        <v>1152</v>
      </c>
      <c r="CG190" s="18"/>
      <c r="CH190" s="17">
        <f>+$CH$189+$CH$188+$CH$187</f>
        <v>1368</v>
      </c>
      <c r="CI190" s="18"/>
      <c r="CJ190" s="17">
        <f>+$CJ$189+$CJ$188+$CJ$187</f>
        <v>1368</v>
      </c>
      <c r="CK190" s="18"/>
      <c r="CL190" s="17">
        <f>+$CL$189+$CL$188+$CL$187</f>
        <v>1368</v>
      </c>
      <c r="CM190" s="18"/>
      <c r="CN190" s="17">
        <f>+$CN$189+$CN$188+$CN$187</f>
        <v>1152</v>
      </c>
      <c r="CO190" s="18"/>
      <c r="CP190" s="17">
        <f>+$CP$189+$CP$188+$CP$187</f>
        <v>1152</v>
      </c>
      <c r="CQ190" s="16">
        <f>SUM(CF190:CP190)</f>
        <v>7560</v>
      </c>
      <c r="CR190" s="18"/>
      <c r="CS190" s="17">
        <f>+$CS$189+$CS$188+$CS$187</f>
        <v>1152</v>
      </c>
      <c r="CT190" s="18"/>
      <c r="CU190" s="17">
        <f>+$CU$189+$CU$188+$CU$187</f>
        <v>1368</v>
      </c>
      <c r="CV190" s="18"/>
      <c r="CW190" s="17">
        <f>+$CW$189+$CW$188+$CW$187</f>
        <v>1368</v>
      </c>
      <c r="CX190" s="18"/>
      <c r="CY190" s="17">
        <f>+$CY$189+$CY$188+$CY$187</f>
        <v>1152</v>
      </c>
      <c r="CZ190" s="16">
        <f>SUM(CS190:CY190)</f>
        <v>5040</v>
      </c>
      <c r="DA190" s="18"/>
      <c r="DB190" s="17">
        <f>+$DB$189+$DB$188+$DB$187</f>
        <v>864</v>
      </c>
      <c r="DC190" s="16">
        <f>SUM(DB190:DB190)</f>
        <v>864</v>
      </c>
      <c r="DD190" s="6">
        <f>+$U$190+$AF$190+$AQ$190+$BD$190+$BQ$190+$CD$190+$CQ$190+$CZ$190+$DC$190</f>
        <v>48168</v>
      </c>
    </row>
    <row r="191" spans="1:108" ht="17.45" customHeight="1">
      <c r="A191" s="15" t="s">
        <v>165</v>
      </c>
      <c r="B191" s="14"/>
      <c r="C191" s="14"/>
      <c r="D191" s="14"/>
      <c r="E191" s="14"/>
      <c r="F191" s="14"/>
      <c r="G191" s="14"/>
      <c r="H191" s="12"/>
      <c r="I191" s="12"/>
      <c r="J191" s="13">
        <f>+$J$190+$J$186+$J$166+$J$148+$J$130+$J$128+$J$126+$J$123</f>
        <v>2427</v>
      </c>
      <c r="K191" s="12"/>
      <c r="L191" s="11">
        <f>+$L$190+$L$186+$L$166+$L$148+$L$130+$L$128+$L$126+$L$123</f>
        <v>2607</v>
      </c>
      <c r="M191" s="12"/>
      <c r="N191" s="11">
        <f>+$N$190+$N$186+$N$166+$N$148+$N$130+$N$128+$N$126+$N$123</f>
        <v>2665</v>
      </c>
      <c r="O191" s="12"/>
      <c r="P191" s="11">
        <f>+$P$190+$P$186+$P$166+$P$148+$P$130+$P$128+$P$126+$P$123</f>
        <v>2559</v>
      </c>
      <c r="Q191" s="12"/>
      <c r="R191" s="11">
        <f>+$R$190+$R$186+$R$166+$R$148+$R$130+$R$128+$R$126+$R$123</f>
        <v>2374</v>
      </c>
      <c r="S191" s="12"/>
      <c r="T191" s="11">
        <f>+$T$190+$T$186+$T$166+$T$148+$T$130+$T$128+$T$126+$T$123</f>
        <v>1968</v>
      </c>
      <c r="U191" s="10">
        <f>SUM(J191:T191)</f>
        <v>14600</v>
      </c>
      <c r="V191" s="12"/>
      <c r="W191" s="11">
        <f>+$W$190+$W$186+$W$166+$W$148+$W$130+$W$128+$W$126+$W$123</f>
        <v>2456</v>
      </c>
      <c r="X191" s="12"/>
      <c r="Y191" s="11">
        <f>+$Y$190+$Y$186+$Y$166+$Y$148+$Y$130+$Y$128+$Y$126+$Y$123</f>
        <v>2878</v>
      </c>
      <c r="Z191" s="12"/>
      <c r="AA191" s="11">
        <f>+$AA$190+$AA$186+$AA$166+$AA$148+$AA$130+$AA$128+$AA$126+$AA$123</f>
        <v>2901</v>
      </c>
      <c r="AB191" s="12"/>
      <c r="AC191" s="11">
        <f>+$AC$190+$AC$186+$AC$166+$AC$148+$AC$130+$AC$128+$AC$126+$AC$123</f>
        <v>2568</v>
      </c>
      <c r="AD191" s="12"/>
      <c r="AE191" s="11">
        <f>+$AE$190+$AE$186+$AE$166+$AE$148+$AE$130+$AE$128+$AE$126+$AE$123</f>
        <v>2898</v>
      </c>
      <c r="AF191" s="10">
        <f>SUM(W191:AE191)</f>
        <v>13701</v>
      </c>
      <c r="AG191" s="12"/>
      <c r="AH191" s="11">
        <f>+$AH$190+$AH$186+$AH$166+$AH$148+$AH$130+$AH$128+$AH$126+$AH$123</f>
        <v>3160</v>
      </c>
      <c r="AI191" s="12"/>
      <c r="AJ191" s="11">
        <f>+$AJ$190+$AJ$186+$AJ$166+$AJ$148+$AJ$130+$AJ$128+$AJ$126+$AJ$123</f>
        <v>3220</v>
      </c>
      <c r="AK191" s="12"/>
      <c r="AL191" s="11">
        <f>+$AL$190+$AL$186+$AL$166+$AL$148+$AL$130+$AL$128+$AL$126+$AL$123</f>
        <v>2970</v>
      </c>
      <c r="AM191" s="12"/>
      <c r="AN191" s="11">
        <f>+$AN$190+$AN$186+$AN$166+$AN$148+$AN$130+$AN$128+$AN$126+$AN$123</f>
        <v>2606</v>
      </c>
      <c r="AO191" s="12"/>
      <c r="AP191" s="11">
        <f>+$AP$190+$AP$186+$AP$166+$AP$148+$AP$130+$AP$128+$AP$126+$AP$123</f>
        <v>3136</v>
      </c>
      <c r="AQ191" s="10">
        <f>SUM(AH191:AP191)</f>
        <v>15092</v>
      </c>
      <c r="AR191" s="12"/>
      <c r="AS191" s="11">
        <f>+$AS$190+$AS$186+$AS$166+$AS$148+$AS$130+$AS$128+$AS$126+$AS$123</f>
        <v>2482</v>
      </c>
      <c r="AT191" s="12"/>
      <c r="AU191" s="11">
        <f>+$AU$190+$AU$186+$AU$166+$AU$148+$AU$130+$AU$128+$AU$126+$AU$123</f>
        <v>3119</v>
      </c>
      <c r="AV191" s="12"/>
      <c r="AW191" s="11">
        <f>+$AW$190+$AW$186+$AW$166+$AW$148+$AW$130+$AW$128+$AW$126+$AW$123</f>
        <v>3127</v>
      </c>
      <c r="AX191" s="12"/>
      <c r="AY191" s="11">
        <f>+$AY$190+$AY$186+$AY$166+$AY$148+$AY$130+$AY$128+$AY$126+$AY$123</f>
        <v>2728</v>
      </c>
      <c r="AZ191" s="12"/>
      <c r="BA191" s="11">
        <f>+$BA$190+$BA$186+$BA$166+$BA$148+$BA$130+$BA$128+$BA$126+$BA$123</f>
        <v>2628</v>
      </c>
      <c r="BB191" s="12"/>
      <c r="BC191" s="11">
        <f>+$BC$190+$BC$186+$BC$166+$BC$148+$BC$130+$BC$128+$BC$126+$BC$123</f>
        <v>2260</v>
      </c>
      <c r="BD191" s="10">
        <f>SUM(AS191:BC191)</f>
        <v>16344</v>
      </c>
      <c r="BE191" s="12"/>
      <c r="BF191" s="11">
        <f>+$BF$190+$BF$186+$BF$166+$BF$148+$BF$130+$BF$128+$BF$126+$BF$123</f>
        <v>2784</v>
      </c>
      <c r="BG191" s="12"/>
      <c r="BH191" s="11">
        <f>+$BH$190+$BH$186+$BH$166+$BH$148+$BH$130+$BH$128+$BH$126+$BH$123</f>
        <v>3059</v>
      </c>
      <c r="BI191" s="12"/>
      <c r="BJ191" s="11">
        <f>+$BJ$190+$BJ$186+$BJ$166+$BJ$148+$BJ$130+$BJ$128+$BJ$126+$BJ$123</f>
        <v>3059</v>
      </c>
      <c r="BK191" s="12"/>
      <c r="BL191" s="11">
        <f>+$BL$190+$BL$186+$BL$166+$BL$148+$BL$130+$BL$128+$BL$126+$BL$123</f>
        <v>3011</v>
      </c>
      <c r="BM191" s="12"/>
      <c r="BN191" s="11">
        <f>+$BN$190+$BN$186+$BN$166+$BN$148+$BN$130+$BN$128+$BN$126+$BN$123</f>
        <v>2602</v>
      </c>
      <c r="BO191" s="12"/>
      <c r="BP191" s="11">
        <f>+$BP$190+$BP$186+$BP$166+$BP$148+$BP$130+$BP$128+$BP$126+$BP$123</f>
        <v>2212</v>
      </c>
      <c r="BQ191" s="10">
        <f>SUM(BF191:BP191)</f>
        <v>16727</v>
      </c>
      <c r="BR191" s="12"/>
      <c r="BS191" s="11">
        <f>+$BS$190+$BS$186+$BS$166+$BS$148+$BS$130+$BS$128+$BS$126+$BS$123</f>
        <v>3252</v>
      </c>
      <c r="BT191" s="12"/>
      <c r="BU191" s="11">
        <f>+$BU$190+$BU$186+$BU$166+$BU$148+$BU$130+$BU$128+$BU$126+$BU$123</f>
        <v>3450</v>
      </c>
      <c r="BV191" s="12"/>
      <c r="BW191" s="11">
        <f>+$BW$190+$BW$186+$BW$166+$BW$148+$BW$130+$BW$128+$BW$126+$BW$123</f>
        <v>2866</v>
      </c>
      <c r="BX191" s="12"/>
      <c r="BY191" s="11">
        <f>+$BY$190+$BY$186+$BY$166+$BY$148+$BY$130+$BY$128+$BY$126+$BY$123</f>
        <v>3286</v>
      </c>
      <c r="BZ191" s="12"/>
      <c r="CA191" s="11">
        <f>+$CA$190+$CA$186+$CA$166+$CA$148+$CA$130+$CA$128+$CA$126+$CA$123</f>
        <v>3081</v>
      </c>
      <c r="CB191" s="12"/>
      <c r="CC191" s="11">
        <f>+$CC$190+$CC$186+$CC$166+$CC$148+$CC$130+$CC$128+$CC$126+$CC$123</f>
        <v>1195</v>
      </c>
      <c r="CD191" s="10">
        <f>SUM(BS191:CC191)</f>
        <v>17130</v>
      </c>
      <c r="CE191" s="12"/>
      <c r="CF191" s="11">
        <f>+$CF$190+$CF$186+$CF$166+$CF$148+$CF$130+$CF$128+$CF$126+$CF$123</f>
        <v>2842</v>
      </c>
      <c r="CG191" s="12"/>
      <c r="CH191" s="11">
        <f>+$CH$190+$CH$186+$CH$166+$CH$148+$CH$130+$CH$128+$CH$126+$CH$123</f>
        <v>3309</v>
      </c>
      <c r="CI191" s="12"/>
      <c r="CJ191" s="11">
        <f>+$CJ$190+$CJ$186+$CJ$166+$CJ$148+$CJ$130+$CJ$128+$CJ$126+$CJ$123</f>
        <v>3321</v>
      </c>
      <c r="CK191" s="12"/>
      <c r="CL191" s="11">
        <f>+$CL$190+$CL$186+$CL$166+$CL$148+$CL$130+$CL$128+$CL$126+$CL$123</f>
        <v>3309</v>
      </c>
      <c r="CM191" s="12"/>
      <c r="CN191" s="11">
        <f>+$CN$190+$CN$186+$CN$166+$CN$148+$CN$130+$CN$128+$CN$126+$CN$123</f>
        <v>3093</v>
      </c>
      <c r="CO191" s="12"/>
      <c r="CP191" s="11">
        <f>+$CP$190+$CP$186+$CP$166+$CP$148+$CP$130+$CP$128+$CP$126+$CP$123</f>
        <v>2865</v>
      </c>
      <c r="CQ191" s="10">
        <f>SUM(CF191:CP191)</f>
        <v>18739</v>
      </c>
      <c r="CR191" s="12"/>
      <c r="CS191" s="11">
        <f>+$CS$190+$CS$186+$CS$166+$CS$148+$CS$130+$CS$128+$CS$126+$CS$123</f>
        <v>2929</v>
      </c>
      <c r="CT191" s="12"/>
      <c r="CU191" s="11">
        <f>+$CU$190+$CU$186+$CU$166+$CU$148+$CU$130+$CU$128+$CU$126+$CU$123</f>
        <v>3484</v>
      </c>
      <c r="CV191" s="12"/>
      <c r="CW191" s="11">
        <f>+$CW$190+$CW$186+$CW$166+$CW$148+$CW$130+$CW$128+$CW$126+$CW$123</f>
        <v>3272</v>
      </c>
      <c r="CX191" s="12"/>
      <c r="CY191" s="11">
        <f>+$CY$190+$CY$186+$CY$166+$CY$148+$CY$130+$CY$128+$CY$126+$CY$123</f>
        <v>2875</v>
      </c>
      <c r="CZ191" s="10">
        <f>SUM(CS191:CY191)</f>
        <v>12560</v>
      </c>
      <c r="DA191" s="12"/>
      <c r="DB191" s="11">
        <f>+$DB$190+$DB$186+$DB$166+$DB$148+$DB$130+$DB$128+$DB$126+$DB$123</f>
        <v>2034</v>
      </c>
      <c r="DC191" s="10">
        <f>SUM(DB191:DB191)</f>
        <v>2034</v>
      </c>
      <c r="DD191" s="7">
        <f>+$U$191+$AF$191+$AQ$191+$BD$191+$BQ$191+$CD$191+$CQ$191+$CZ$191+$DC$191</f>
        <v>126927</v>
      </c>
    </row>
  </sheetData>
  <mergeCells count="186">
    <mergeCell ref="I7:J7"/>
    <mergeCell ref="I8:J8"/>
    <mergeCell ref="I110:J110"/>
    <mergeCell ref="I111:J111"/>
    <mergeCell ref="K7:L7"/>
    <mergeCell ref="K8:L8"/>
    <mergeCell ref="K110:L110"/>
    <mergeCell ref="K111:L111"/>
    <mergeCell ref="M7:N7"/>
    <mergeCell ref="M8:N8"/>
    <mergeCell ref="M110:N110"/>
    <mergeCell ref="M111:N111"/>
    <mergeCell ref="O7:P7"/>
    <mergeCell ref="O8:P8"/>
    <mergeCell ref="O110:P110"/>
    <mergeCell ref="O111:P111"/>
    <mergeCell ref="Q7:R7"/>
    <mergeCell ref="Q8:R8"/>
    <mergeCell ref="Q110:R110"/>
    <mergeCell ref="Q111:R111"/>
    <mergeCell ref="S7:T7"/>
    <mergeCell ref="S8:T8"/>
    <mergeCell ref="S110:T110"/>
    <mergeCell ref="S111:T111"/>
    <mergeCell ref="V7:W7"/>
    <mergeCell ref="V8:W8"/>
    <mergeCell ref="V110:W110"/>
    <mergeCell ref="V111:W111"/>
    <mergeCell ref="X7:Y7"/>
    <mergeCell ref="X8:Y8"/>
    <mergeCell ref="X110:Y110"/>
    <mergeCell ref="X111:Y111"/>
    <mergeCell ref="Z7:AA7"/>
    <mergeCell ref="Z8:AA8"/>
    <mergeCell ref="Z110:AA110"/>
    <mergeCell ref="Z111:AA111"/>
    <mergeCell ref="AB7:AC7"/>
    <mergeCell ref="AB8:AC8"/>
    <mergeCell ref="AB110:AC110"/>
    <mergeCell ref="AB111:AC111"/>
    <mergeCell ref="AD7:AE7"/>
    <mergeCell ref="AD8:AE8"/>
    <mergeCell ref="AD110:AE110"/>
    <mergeCell ref="AD111:AE111"/>
    <mergeCell ref="AG7:AH7"/>
    <mergeCell ref="AG8:AH8"/>
    <mergeCell ref="AG110:AH110"/>
    <mergeCell ref="AG111:AH111"/>
    <mergeCell ref="AI7:AJ7"/>
    <mergeCell ref="AI8:AJ8"/>
    <mergeCell ref="AI110:AJ110"/>
    <mergeCell ref="AI111:AJ111"/>
    <mergeCell ref="AK7:AL7"/>
    <mergeCell ref="AK8:AL8"/>
    <mergeCell ref="AK110:AL110"/>
    <mergeCell ref="AK111:AL111"/>
    <mergeCell ref="AM7:AN7"/>
    <mergeCell ref="AM8:AN8"/>
    <mergeCell ref="AM110:AN110"/>
    <mergeCell ref="AM111:AN111"/>
    <mergeCell ref="AO7:AP7"/>
    <mergeCell ref="AO8:AP8"/>
    <mergeCell ref="AO110:AP110"/>
    <mergeCell ref="AO111:AP111"/>
    <mergeCell ref="AR7:AS7"/>
    <mergeCell ref="AR8:AS8"/>
    <mergeCell ref="AR110:AS110"/>
    <mergeCell ref="AR111:AS111"/>
    <mergeCell ref="AT7:AU7"/>
    <mergeCell ref="AT8:AU8"/>
    <mergeCell ref="AT110:AU110"/>
    <mergeCell ref="AT111:AU111"/>
    <mergeCell ref="AV7:AW7"/>
    <mergeCell ref="AV8:AW8"/>
    <mergeCell ref="AV110:AW110"/>
    <mergeCell ref="AV111:AW111"/>
    <mergeCell ref="AX7:AY7"/>
    <mergeCell ref="AX8:AY8"/>
    <mergeCell ref="AX110:AY110"/>
    <mergeCell ref="AX111:AY111"/>
    <mergeCell ref="AZ7:BA7"/>
    <mergeCell ref="AZ8:BA8"/>
    <mergeCell ref="AZ110:BA110"/>
    <mergeCell ref="AZ111:BA111"/>
    <mergeCell ref="BB7:BC7"/>
    <mergeCell ref="BB8:BC8"/>
    <mergeCell ref="BB110:BC110"/>
    <mergeCell ref="BB111:BC111"/>
    <mergeCell ref="BE7:BF7"/>
    <mergeCell ref="BE8:BF8"/>
    <mergeCell ref="BE110:BF110"/>
    <mergeCell ref="BE111:BF111"/>
    <mergeCell ref="BG7:BH7"/>
    <mergeCell ref="BG8:BH8"/>
    <mergeCell ref="BG110:BH110"/>
    <mergeCell ref="BG111:BH111"/>
    <mergeCell ref="BI7:BJ7"/>
    <mergeCell ref="BI8:BJ8"/>
    <mergeCell ref="BI110:BJ110"/>
    <mergeCell ref="BI111:BJ111"/>
    <mergeCell ref="BK7:BL7"/>
    <mergeCell ref="BK8:BL8"/>
    <mergeCell ref="BK110:BL110"/>
    <mergeCell ref="BK111:BL111"/>
    <mergeCell ref="BM7:BN7"/>
    <mergeCell ref="BM8:BN8"/>
    <mergeCell ref="BM110:BN110"/>
    <mergeCell ref="BM111:BN111"/>
    <mergeCell ref="BO7:BP7"/>
    <mergeCell ref="BO8:BP8"/>
    <mergeCell ref="BO110:BP110"/>
    <mergeCell ref="BO111:BP111"/>
    <mergeCell ref="BR7:BS7"/>
    <mergeCell ref="BR8:BS8"/>
    <mergeCell ref="BR110:BS110"/>
    <mergeCell ref="BR111:BS111"/>
    <mergeCell ref="BT7:BU7"/>
    <mergeCell ref="BT8:BU8"/>
    <mergeCell ref="BT110:BU110"/>
    <mergeCell ref="BT111:BU111"/>
    <mergeCell ref="BV7:BW7"/>
    <mergeCell ref="BV8:BW8"/>
    <mergeCell ref="BV110:BW110"/>
    <mergeCell ref="BV111:BW111"/>
    <mergeCell ref="BX7:BY7"/>
    <mergeCell ref="BX8:BY8"/>
    <mergeCell ref="BX110:BY110"/>
    <mergeCell ref="BX111:BY111"/>
    <mergeCell ref="BZ7:CA7"/>
    <mergeCell ref="BZ8:CA8"/>
    <mergeCell ref="BZ110:CA110"/>
    <mergeCell ref="BZ111:CA111"/>
    <mergeCell ref="CB7:CC7"/>
    <mergeCell ref="CB8:CC8"/>
    <mergeCell ref="CB110:CC110"/>
    <mergeCell ref="CB111:CC111"/>
    <mergeCell ref="CE7:CF7"/>
    <mergeCell ref="CE8:CF8"/>
    <mergeCell ref="CE110:CF110"/>
    <mergeCell ref="CE111:CF111"/>
    <mergeCell ref="CG7:CH7"/>
    <mergeCell ref="CG8:CH8"/>
    <mergeCell ref="CG110:CH110"/>
    <mergeCell ref="CG111:CH111"/>
    <mergeCell ref="CI7:CJ7"/>
    <mergeCell ref="CI8:CJ8"/>
    <mergeCell ref="CI110:CJ110"/>
    <mergeCell ref="CI111:CJ111"/>
    <mergeCell ref="CK7:CL7"/>
    <mergeCell ref="CK8:CL8"/>
    <mergeCell ref="CK110:CL110"/>
    <mergeCell ref="CK111:CL111"/>
    <mergeCell ref="CM7:CN7"/>
    <mergeCell ref="CM8:CN8"/>
    <mergeCell ref="CM110:CN110"/>
    <mergeCell ref="CM111:CN111"/>
    <mergeCell ref="CO7:CP7"/>
    <mergeCell ref="CO8:CP8"/>
    <mergeCell ref="CO110:CP110"/>
    <mergeCell ref="CO111:CP111"/>
    <mergeCell ref="CR7:CS7"/>
    <mergeCell ref="CR8:CS8"/>
    <mergeCell ref="CR110:CS110"/>
    <mergeCell ref="CR111:CS111"/>
    <mergeCell ref="CT7:CU7"/>
    <mergeCell ref="CT8:CU8"/>
    <mergeCell ref="CT110:CU110"/>
    <mergeCell ref="CT111:CU111"/>
    <mergeCell ref="CV7:CW7"/>
    <mergeCell ref="CV8:CW8"/>
    <mergeCell ref="CV110:CW110"/>
    <mergeCell ref="CV111:CW111"/>
    <mergeCell ref="CX7:CY7"/>
    <mergeCell ref="CX8:CY8"/>
    <mergeCell ref="CX110:CY110"/>
    <mergeCell ref="CX111:CY111"/>
    <mergeCell ref="DA7:DB7"/>
    <mergeCell ref="DA8:DB8"/>
    <mergeCell ref="DA110:DB110"/>
    <mergeCell ref="DA111:DB111"/>
    <mergeCell ref="CO1:CS1"/>
    <mergeCell ref="CO2:CS4"/>
    <mergeCell ref="CT1:CX1"/>
    <mergeCell ref="CT2:CX4"/>
    <mergeCell ref="CY1:DC1"/>
    <mergeCell ref="CY2:DC4"/>
  </mergeCells>
  <pageMargins left="0.25" right="0" top="0.5" bottom="0" header="0" footer="0"/>
  <pageSetup paperSize="8" scale="35" orientation="portrait" r:id="rId1"/>
  <headerFooter>
    <oddHeader xml:space="preserve">&amp;R&amp;"-,Bold"&amp;22&amp;KFF0000R2 CONFIDENTIAL&amp;"-,Regular"&amp;11&amp;K01+000
20200810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R_Result1">
    <tabColor rgb="FF00B050"/>
    <pageSetUpPr fitToPage="1"/>
  </sheetPr>
  <dimension ref="A1:DD189"/>
  <sheetViews>
    <sheetView view="pageBreakPreview" zoomScale="70" zoomScaleNormal="85" zoomScaleSheetLayoutView="70" workbookViewId="0">
      <selection activeCell="G32" sqref="G32"/>
    </sheetView>
  </sheetViews>
  <sheetFormatPr defaultRowHeight="15"/>
  <cols>
    <col min="1" max="6" width="5.42578125" style="8" customWidth="1"/>
    <col min="7" max="7" width="11.7109375" style="8" customWidth="1"/>
    <col min="8" max="8" width="25.28515625" style="8" customWidth="1"/>
    <col min="9" max="9" width="2.7109375" style="8" customWidth="1"/>
    <col min="10" max="10" width="3.7109375" style="9" customWidth="1"/>
    <col min="11" max="11" width="2.7109375" style="8" customWidth="1"/>
    <col min="12" max="12" width="3.7109375" style="9" customWidth="1"/>
    <col min="13" max="13" width="2.7109375" style="8" customWidth="1"/>
    <col min="14" max="14" width="3.7109375" style="9" customWidth="1"/>
    <col min="15" max="15" width="2.7109375" style="8" customWidth="1"/>
    <col min="16" max="16" width="3.7109375" style="9" customWidth="1"/>
    <col min="17" max="17" width="2.7109375" style="8" customWidth="1"/>
    <col min="18" max="18" width="3.7109375" style="9" customWidth="1"/>
    <col min="19" max="19" width="2.7109375" style="8" customWidth="1"/>
    <col min="20" max="20" width="3.7109375" style="9" customWidth="1"/>
    <col min="21" max="21" width="5.7109375" style="8" customWidth="1"/>
    <col min="22" max="22" width="2.7109375" style="8" customWidth="1"/>
    <col min="23" max="23" width="3.7109375" style="9" customWidth="1"/>
    <col min="24" max="24" width="2.7109375" style="8" customWidth="1"/>
    <col min="25" max="25" width="3.7109375" style="9" customWidth="1"/>
    <col min="26" max="26" width="2.7109375" style="8" customWidth="1"/>
    <col min="27" max="27" width="3.7109375" style="9" customWidth="1"/>
    <col min="28" max="28" width="2.7109375" style="8" customWidth="1"/>
    <col min="29" max="29" width="3.7109375" style="9" customWidth="1"/>
    <col min="30" max="30" width="2.7109375" style="8" customWidth="1"/>
    <col min="31" max="31" width="3.7109375" style="9" customWidth="1"/>
    <col min="32" max="32" width="5.7109375" style="8" customWidth="1"/>
    <col min="33" max="33" width="2.7109375" style="8" customWidth="1"/>
    <col min="34" max="34" width="3.7109375" style="9" customWidth="1"/>
    <col min="35" max="35" width="2.7109375" style="8" customWidth="1"/>
    <col min="36" max="36" width="3.7109375" style="9" customWidth="1"/>
    <col min="37" max="37" width="2.7109375" style="8" customWidth="1"/>
    <col min="38" max="38" width="3.7109375" style="9" customWidth="1"/>
    <col min="39" max="39" width="2.7109375" style="8" customWidth="1"/>
    <col min="40" max="40" width="3.7109375" style="9" customWidth="1"/>
    <col min="41" max="41" width="2.7109375" style="8" customWidth="1"/>
    <col min="42" max="42" width="3.7109375" style="9" customWidth="1"/>
    <col min="43" max="43" width="5.7109375" style="8" customWidth="1"/>
    <col min="44" max="44" width="2.7109375" style="8" customWidth="1"/>
    <col min="45" max="45" width="3.7109375" style="9" customWidth="1"/>
    <col min="46" max="46" width="2.7109375" style="8" customWidth="1"/>
    <col min="47" max="47" width="3.7109375" style="9" customWidth="1"/>
    <col min="48" max="48" width="2.7109375" style="8" customWidth="1"/>
    <col min="49" max="49" width="3.7109375" style="9" customWidth="1"/>
    <col min="50" max="50" width="2.7109375" style="8" customWidth="1"/>
    <col min="51" max="51" width="3.7109375" style="9" customWidth="1"/>
    <col min="52" max="52" width="2.7109375" style="8" customWidth="1"/>
    <col min="53" max="53" width="3.7109375" style="9" customWidth="1"/>
    <col min="54" max="54" width="2.7109375" style="8" customWidth="1"/>
    <col min="55" max="55" width="3.7109375" style="9" customWidth="1"/>
    <col min="56" max="56" width="5.7109375" style="8" customWidth="1"/>
    <col min="57" max="57" width="2.7109375" style="8" customWidth="1"/>
    <col min="58" max="58" width="3.7109375" style="9" customWidth="1"/>
    <col min="59" max="59" width="2.7109375" style="8" customWidth="1"/>
    <col min="60" max="60" width="3.7109375" style="9" customWidth="1"/>
    <col min="61" max="61" width="2.7109375" style="8" customWidth="1"/>
    <col min="62" max="62" width="3.7109375" style="9" customWidth="1"/>
    <col min="63" max="63" width="2.7109375" style="8" customWidth="1"/>
    <col min="64" max="64" width="3.7109375" style="9" customWidth="1"/>
    <col min="65" max="65" width="2.7109375" style="8" customWidth="1"/>
    <col min="66" max="66" width="3.7109375" style="9" customWidth="1"/>
    <col min="67" max="67" width="2.7109375" style="8" customWidth="1"/>
    <col min="68" max="68" width="3.7109375" style="9" customWidth="1"/>
    <col min="69" max="69" width="5.7109375" style="8" customWidth="1"/>
    <col min="70" max="70" width="2.7109375" style="8" customWidth="1"/>
    <col min="71" max="71" width="3.7109375" style="9" customWidth="1"/>
    <col min="72" max="72" width="2.7109375" style="8" customWidth="1"/>
    <col min="73" max="73" width="3.7109375" style="9" customWidth="1"/>
    <col min="74" max="74" width="2.7109375" style="8" customWidth="1"/>
    <col min="75" max="75" width="3.7109375" style="9" customWidth="1"/>
    <col min="76" max="76" width="2.7109375" style="8" customWidth="1"/>
    <col min="77" max="77" width="3.7109375" style="9" customWidth="1"/>
    <col min="78" max="78" width="2.7109375" style="8" customWidth="1"/>
    <col min="79" max="79" width="3.7109375" style="9" customWidth="1"/>
    <col min="80" max="80" width="2.7109375" style="8" customWidth="1"/>
    <col min="81" max="81" width="3.7109375" style="9" customWidth="1"/>
    <col min="82" max="82" width="5.7109375" style="8" customWidth="1"/>
    <col min="83" max="83" width="2.7109375" style="8" customWidth="1"/>
    <col min="84" max="84" width="3.7109375" style="9" customWidth="1"/>
    <col min="85" max="85" width="2.7109375" style="8" customWidth="1"/>
    <col min="86" max="86" width="3.7109375" style="9" customWidth="1"/>
    <col min="87" max="87" width="2.7109375" style="8" customWidth="1"/>
    <col min="88" max="88" width="3.7109375" style="9" customWidth="1"/>
    <col min="89" max="89" width="2.7109375" style="8" customWidth="1"/>
    <col min="90" max="90" width="3.7109375" style="9" customWidth="1"/>
    <col min="91" max="91" width="2.7109375" style="8" customWidth="1"/>
    <col min="92" max="92" width="3.7109375" style="9" customWidth="1"/>
    <col min="93" max="93" width="2.7109375" style="8" customWidth="1"/>
    <col min="94" max="94" width="3.7109375" style="9" customWidth="1"/>
    <col min="95" max="95" width="5.7109375" style="8" customWidth="1"/>
    <col min="96" max="96" width="2.7109375" style="8" customWidth="1"/>
    <col min="97" max="97" width="3.7109375" style="9" customWidth="1"/>
    <col min="98" max="98" width="2.7109375" style="8" customWidth="1"/>
    <col min="99" max="99" width="3.7109375" style="9" customWidth="1"/>
    <col min="100" max="100" width="2.7109375" style="8" customWidth="1"/>
    <col min="101" max="101" width="3.7109375" style="9" customWidth="1"/>
    <col min="102" max="102" width="2.7109375" style="8" customWidth="1"/>
    <col min="103" max="103" width="3.7109375" style="9" customWidth="1"/>
    <col min="104" max="104" width="5.7109375" style="8" customWidth="1"/>
    <col min="105" max="105" width="2.7109375" style="8" customWidth="1"/>
    <col min="106" max="106" width="3.7109375" style="9" customWidth="1"/>
    <col min="107" max="107" width="5.7109375" style="8" customWidth="1"/>
    <col min="108" max="108" width="7.42578125" style="8" customWidth="1"/>
    <col min="109" max="16384" width="9.140625" style="8"/>
  </cols>
  <sheetData>
    <row r="1" spans="1:108" s="60" customFormat="1" ht="30" customHeight="1">
      <c r="A1" s="63" t="s">
        <v>0</v>
      </c>
      <c r="CO1" s="62" t="s">
        <v>1</v>
      </c>
      <c r="CP1" s="62"/>
      <c r="CQ1" s="62"/>
      <c r="CR1" s="62"/>
      <c r="CS1" s="62"/>
      <c r="CT1" s="62" t="s">
        <v>2</v>
      </c>
      <c r="CU1" s="62"/>
      <c r="CV1" s="62"/>
      <c r="CW1" s="62"/>
      <c r="CX1" s="62"/>
      <c r="CY1" s="62" t="s">
        <v>3</v>
      </c>
      <c r="CZ1" s="62"/>
      <c r="DA1" s="62"/>
      <c r="DB1" s="62"/>
      <c r="DC1" s="62"/>
    </row>
    <row r="2" spans="1:108" s="60" customFormat="1">
      <c r="A2" s="60" t="s">
        <v>4</v>
      </c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</row>
    <row r="3" spans="1:108" s="60" customFormat="1">
      <c r="A3" s="60" t="s">
        <v>5</v>
      </c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</row>
    <row r="4" spans="1:108" s="60" customFormat="1">
      <c r="A4" s="60" t="s">
        <v>6</v>
      </c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</row>
    <row r="5" spans="1:108" s="60" customFormat="1">
      <c r="A5" s="60" t="s">
        <v>167</v>
      </c>
      <c r="I5" s="60" t="s">
        <v>8</v>
      </c>
      <c r="J5" s="60" t="s">
        <v>9</v>
      </c>
      <c r="K5" s="60" t="s">
        <v>8</v>
      </c>
      <c r="L5" s="60" t="s">
        <v>9</v>
      </c>
      <c r="M5" s="60" t="s">
        <v>8</v>
      </c>
      <c r="N5" s="60" t="s">
        <v>9</v>
      </c>
      <c r="O5" s="60" t="s">
        <v>8</v>
      </c>
      <c r="P5" s="60" t="s">
        <v>9</v>
      </c>
      <c r="Q5" s="60" t="s">
        <v>8</v>
      </c>
      <c r="R5" s="60" t="s">
        <v>9</v>
      </c>
      <c r="S5" s="60" t="s">
        <v>8</v>
      </c>
      <c r="T5" s="60" t="s">
        <v>9</v>
      </c>
      <c r="V5" s="60" t="s">
        <v>8</v>
      </c>
      <c r="W5" s="60" t="s">
        <v>9</v>
      </c>
      <c r="X5" s="60" t="s">
        <v>8</v>
      </c>
      <c r="Y5" s="60" t="s">
        <v>9</v>
      </c>
      <c r="Z5" s="60" t="s">
        <v>8</v>
      </c>
      <c r="AA5" s="60" t="s">
        <v>9</v>
      </c>
      <c r="AB5" s="60" t="s">
        <v>8</v>
      </c>
      <c r="AC5" s="60" t="s">
        <v>9</v>
      </c>
      <c r="AD5" s="60" t="s">
        <v>8</v>
      </c>
      <c r="AE5" s="60" t="s">
        <v>9</v>
      </c>
      <c r="AG5" s="60" t="s">
        <v>8</v>
      </c>
      <c r="AH5" s="60" t="s">
        <v>9</v>
      </c>
      <c r="AI5" s="60" t="s">
        <v>8</v>
      </c>
      <c r="AJ5" s="60" t="s">
        <v>9</v>
      </c>
      <c r="AK5" s="60" t="s">
        <v>8</v>
      </c>
      <c r="AL5" s="60" t="s">
        <v>9</v>
      </c>
      <c r="AM5" s="60" t="s">
        <v>8</v>
      </c>
      <c r="AN5" s="60" t="s">
        <v>9</v>
      </c>
      <c r="AO5" s="60" t="s">
        <v>8</v>
      </c>
      <c r="AP5" s="60" t="s">
        <v>9</v>
      </c>
      <c r="AR5" s="60" t="s">
        <v>8</v>
      </c>
      <c r="AS5" s="60" t="s">
        <v>9</v>
      </c>
      <c r="AT5" s="60" t="s">
        <v>8</v>
      </c>
      <c r="AU5" s="60" t="s">
        <v>9</v>
      </c>
      <c r="AV5" s="60" t="s">
        <v>8</v>
      </c>
      <c r="AW5" s="60" t="s">
        <v>9</v>
      </c>
      <c r="AX5" s="60" t="s">
        <v>8</v>
      </c>
      <c r="AY5" s="60" t="s">
        <v>9</v>
      </c>
      <c r="AZ5" s="60" t="s">
        <v>8</v>
      </c>
      <c r="BA5" s="60" t="s">
        <v>9</v>
      </c>
      <c r="BB5" s="60" t="s">
        <v>8</v>
      </c>
      <c r="BC5" s="60" t="s">
        <v>9</v>
      </c>
      <c r="BE5" s="60" t="s">
        <v>8</v>
      </c>
      <c r="BF5" s="60" t="s">
        <v>9</v>
      </c>
      <c r="BG5" s="60" t="s">
        <v>8</v>
      </c>
      <c r="BH5" s="60" t="s">
        <v>9</v>
      </c>
      <c r="BI5" s="60" t="s">
        <v>8</v>
      </c>
      <c r="BJ5" s="60" t="s">
        <v>9</v>
      </c>
      <c r="BK5" s="60" t="s">
        <v>8</v>
      </c>
      <c r="BL5" s="60" t="s">
        <v>9</v>
      </c>
      <c r="BM5" s="60" t="s">
        <v>8</v>
      </c>
      <c r="BN5" s="60" t="s">
        <v>9</v>
      </c>
      <c r="BO5" s="60" t="s">
        <v>8</v>
      </c>
      <c r="BP5" s="60" t="s">
        <v>9</v>
      </c>
      <c r="BR5" s="60" t="s">
        <v>8</v>
      </c>
      <c r="BS5" s="60" t="s">
        <v>9</v>
      </c>
      <c r="BT5" s="60" t="s">
        <v>8</v>
      </c>
      <c r="BU5" s="60" t="s">
        <v>9</v>
      </c>
      <c r="BV5" s="60" t="s">
        <v>8</v>
      </c>
      <c r="BW5" s="60" t="s">
        <v>9</v>
      </c>
      <c r="BX5" s="60" t="s">
        <v>8</v>
      </c>
      <c r="BY5" s="60" t="s">
        <v>9</v>
      </c>
      <c r="BZ5" s="60" t="s">
        <v>8</v>
      </c>
      <c r="CA5" s="60" t="s">
        <v>9</v>
      </c>
      <c r="CB5" s="60" t="s">
        <v>8</v>
      </c>
      <c r="CC5" s="60" t="s">
        <v>9</v>
      </c>
      <c r="CE5" s="60" t="s">
        <v>8</v>
      </c>
      <c r="CF5" s="60" t="s">
        <v>9</v>
      </c>
      <c r="CG5" s="60" t="s">
        <v>8</v>
      </c>
      <c r="CH5" s="60" t="s">
        <v>9</v>
      </c>
      <c r="CI5" s="60" t="s">
        <v>8</v>
      </c>
      <c r="CJ5" s="60" t="s">
        <v>9</v>
      </c>
      <c r="CK5" s="60" t="s">
        <v>8</v>
      </c>
      <c r="CL5" s="60" t="s">
        <v>9</v>
      </c>
      <c r="CM5" s="60" t="s">
        <v>8</v>
      </c>
      <c r="CN5" s="60" t="s">
        <v>9</v>
      </c>
      <c r="CO5" s="60" t="s">
        <v>8</v>
      </c>
      <c r="CP5" s="60" t="s">
        <v>9</v>
      </c>
      <c r="CR5" s="60" t="s">
        <v>8</v>
      </c>
      <c r="CS5" s="60" t="s">
        <v>9</v>
      </c>
      <c r="CT5" s="60" t="s">
        <v>8</v>
      </c>
      <c r="CU5" s="60" t="s">
        <v>9</v>
      </c>
      <c r="CV5" s="60" t="s">
        <v>8</v>
      </c>
      <c r="CW5" s="60" t="s">
        <v>9</v>
      </c>
      <c r="CX5" s="60" t="s">
        <v>8</v>
      </c>
      <c r="CY5" s="60" t="s">
        <v>9</v>
      </c>
      <c r="DA5" s="60" t="s">
        <v>8</v>
      </c>
      <c r="DB5" s="60" t="s">
        <v>9</v>
      </c>
    </row>
    <row r="6" spans="1:108" ht="18.75">
      <c r="A6" s="59" t="s">
        <v>10</v>
      </c>
      <c r="J6" s="9" t="s">
        <v>11</v>
      </c>
      <c r="L6" s="9" t="s">
        <v>12</v>
      </c>
      <c r="N6" s="9" t="s">
        <v>12</v>
      </c>
      <c r="P6" s="9" t="s">
        <v>12</v>
      </c>
      <c r="R6" s="9" t="s">
        <v>12</v>
      </c>
      <c r="T6" s="9" t="s">
        <v>12</v>
      </c>
      <c r="W6" s="9" t="s">
        <v>12</v>
      </c>
      <c r="Y6" s="9" t="s">
        <v>13</v>
      </c>
      <c r="AA6" s="9" t="s">
        <v>12</v>
      </c>
      <c r="AC6" s="9" t="s">
        <v>12</v>
      </c>
      <c r="AE6" s="9" t="s">
        <v>12</v>
      </c>
      <c r="AH6" s="9" t="s">
        <v>12</v>
      </c>
      <c r="AJ6" s="9" t="s">
        <v>12</v>
      </c>
      <c r="AL6" s="9" t="s">
        <v>12</v>
      </c>
      <c r="AN6" s="9" t="s">
        <v>12</v>
      </c>
      <c r="AP6" s="9" t="s">
        <v>12</v>
      </c>
      <c r="AS6" s="9" t="s">
        <v>12</v>
      </c>
      <c r="AU6" s="9" t="s">
        <v>12</v>
      </c>
      <c r="AW6" s="9" t="s">
        <v>12</v>
      </c>
      <c r="AY6" s="9" t="s">
        <v>12</v>
      </c>
      <c r="BA6" s="9" t="s">
        <v>12</v>
      </c>
      <c r="BC6" s="9" t="s">
        <v>12</v>
      </c>
      <c r="BF6" s="9" t="s">
        <v>12</v>
      </c>
      <c r="BH6" s="9" t="s">
        <v>12</v>
      </c>
      <c r="BJ6" s="9" t="s">
        <v>12</v>
      </c>
      <c r="BL6" s="9" t="s">
        <v>12</v>
      </c>
      <c r="BN6" s="9" t="s">
        <v>12</v>
      </c>
      <c r="BP6" s="9" t="s">
        <v>12</v>
      </c>
      <c r="BS6" s="9" t="s">
        <v>12</v>
      </c>
      <c r="BU6" s="9" t="s">
        <v>12</v>
      </c>
      <c r="BW6" s="9" t="s">
        <v>12</v>
      </c>
      <c r="BY6" s="9" t="s">
        <v>14</v>
      </c>
      <c r="CA6" s="9" t="s">
        <v>12</v>
      </c>
      <c r="CC6" s="9" t="s">
        <v>12</v>
      </c>
      <c r="CF6" s="9" t="s">
        <v>12</v>
      </c>
      <c r="CH6" s="9" t="s">
        <v>12</v>
      </c>
      <c r="CJ6" s="9" t="s">
        <v>12</v>
      </c>
      <c r="CL6" s="9" t="s">
        <v>12</v>
      </c>
      <c r="CN6" s="9" t="s">
        <v>12</v>
      </c>
      <c r="CP6" s="9" t="s">
        <v>12</v>
      </c>
      <c r="CS6" s="9" t="s">
        <v>12</v>
      </c>
      <c r="CU6" s="9" t="s">
        <v>12</v>
      </c>
      <c r="CW6" s="9" t="s">
        <v>12</v>
      </c>
      <c r="CY6" s="9" t="s">
        <v>12</v>
      </c>
      <c r="DB6" s="9" t="s">
        <v>12</v>
      </c>
    </row>
    <row r="7" spans="1:108">
      <c r="A7" s="47"/>
      <c r="B7" s="46"/>
      <c r="C7" s="46"/>
      <c r="D7" s="46"/>
      <c r="E7" s="46"/>
      <c r="F7" s="46"/>
      <c r="G7" s="46"/>
      <c r="H7" s="45"/>
      <c r="I7" s="44" t="s">
        <v>15</v>
      </c>
      <c r="J7" s="43"/>
      <c r="K7" s="44" t="s">
        <v>16</v>
      </c>
      <c r="L7" s="43"/>
      <c r="M7" s="44" t="s">
        <v>17</v>
      </c>
      <c r="N7" s="43"/>
      <c r="O7" s="44" t="s">
        <v>18</v>
      </c>
      <c r="P7" s="43"/>
      <c r="Q7" s="44" t="s">
        <v>19</v>
      </c>
      <c r="R7" s="43"/>
      <c r="S7" s="44" t="s">
        <v>20</v>
      </c>
      <c r="T7" s="43"/>
      <c r="U7" s="10" t="s">
        <v>21</v>
      </c>
      <c r="V7" s="44" t="s">
        <v>15</v>
      </c>
      <c r="W7" s="43"/>
      <c r="X7" s="44" t="s">
        <v>16</v>
      </c>
      <c r="Y7" s="43"/>
      <c r="Z7" s="44" t="s">
        <v>17</v>
      </c>
      <c r="AA7" s="43"/>
      <c r="AB7" s="44" t="s">
        <v>18</v>
      </c>
      <c r="AC7" s="43"/>
      <c r="AD7" s="44" t="s">
        <v>19</v>
      </c>
      <c r="AE7" s="43"/>
      <c r="AF7" s="10" t="s">
        <v>21</v>
      </c>
      <c r="AG7" s="44" t="s">
        <v>16</v>
      </c>
      <c r="AH7" s="43"/>
      <c r="AI7" s="44" t="s">
        <v>17</v>
      </c>
      <c r="AJ7" s="43"/>
      <c r="AK7" s="44" t="s">
        <v>18</v>
      </c>
      <c r="AL7" s="43"/>
      <c r="AM7" s="44" t="s">
        <v>19</v>
      </c>
      <c r="AN7" s="43"/>
      <c r="AO7" s="44" t="s">
        <v>20</v>
      </c>
      <c r="AP7" s="43"/>
      <c r="AQ7" s="10" t="s">
        <v>21</v>
      </c>
      <c r="AR7" s="44" t="s">
        <v>15</v>
      </c>
      <c r="AS7" s="43"/>
      <c r="AT7" s="44" t="s">
        <v>16</v>
      </c>
      <c r="AU7" s="43"/>
      <c r="AV7" s="44" t="s">
        <v>17</v>
      </c>
      <c r="AW7" s="43"/>
      <c r="AX7" s="44" t="s">
        <v>18</v>
      </c>
      <c r="AY7" s="43"/>
      <c r="AZ7" s="44" t="s">
        <v>19</v>
      </c>
      <c r="BA7" s="43"/>
      <c r="BB7" s="44" t="s">
        <v>20</v>
      </c>
      <c r="BC7" s="43"/>
      <c r="BD7" s="10" t="s">
        <v>21</v>
      </c>
      <c r="BE7" s="44" t="s">
        <v>15</v>
      </c>
      <c r="BF7" s="43"/>
      <c r="BG7" s="44" t="s">
        <v>16</v>
      </c>
      <c r="BH7" s="43"/>
      <c r="BI7" s="44" t="s">
        <v>17</v>
      </c>
      <c r="BJ7" s="43"/>
      <c r="BK7" s="44" t="s">
        <v>18</v>
      </c>
      <c r="BL7" s="43"/>
      <c r="BM7" s="44" t="s">
        <v>19</v>
      </c>
      <c r="BN7" s="43"/>
      <c r="BO7" s="44" t="s">
        <v>20</v>
      </c>
      <c r="BP7" s="43"/>
      <c r="BQ7" s="10" t="s">
        <v>21</v>
      </c>
      <c r="BR7" s="44" t="s">
        <v>15</v>
      </c>
      <c r="BS7" s="43"/>
      <c r="BT7" s="44" t="s">
        <v>16</v>
      </c>
      <c r="BU7" s="43"/>
      <c r="BV7" s="44" t="s">
        <v>17</v>
      </c>
      <c r="BW7" s="43"/>
      <c r="BX7" s="44" t="s">
        <v>18</v>
      </c>
      <c r="BY7" s="43"/>
      <c r="BZ7" s="44" t="s">
        <v>19</v>
      </c>
      <c r="CA7" s="43"/>
      <c r="CB7" s="44" t="s">
        <v>20</v>
      </c>
      <c r="CC7" s="43"/>
      <c r="CD7" s="10" t="s">
        <v>21</v>
      </c>
      <c r="CE7" s="44" t="s">
        <v>15</v>
      </c>
      <c r="CF7" s="43"/>
      <c r="CG7" s="44" t="s">
        <v>16</v>
      </c>
      <c r="CH7" s="43"/>
      <c r="CI7" s="44" t="s">
        <v>17</v>
      </c>
      <c r="CJ7" s="43"/>
      <c r="CK7" s="44" t="s">
        <v>18</v>
      </c>
      <c r="CL7" s="43"/>
      <c r="CM7" s="44" t="s">
        <v>19</v>
      </c>
      <c r="CN7" s="43"/>
      <c r="CO7" s="44" t="s">
        <v>20</v>
      </c>
      <c r="CP7" s="43"/>
      <c r="CQ7" s="10" t="s">
        <v>21</v>
      </c>
      <c r="CR7" s="44" t="s">
        <v>17</v>
      </c>
      <c r="CS7" s="43"/>
      <c r="CT7" s="44" t="s">
        <v>18</v>
      </c>
      <c r="CU7" s="43"/>
      <c r="CV7" s="44" t="s">
        <v>19</v>
      </c>
      <c r="CW7" s="43"/>
      <c r="CX7" s="44" t="s">
        <v>20</v>
      </c>
      <c r="CY7" s="43"/>
      <c r="CZ7" s="10" t="s">
        <v>21</v>
      </c>
      <c r="DA7" s="44" t="s">
        <v>15</v>
      </c>
      <c r="DB7" s="43"/>
      <c r="DC7" s="10" t="s">
        <v>21</v>
      </c>
      <c r="DD7" s="37"/>
    </row>
    <row r="8" spans="1:108">
      <c r="A8" s="41" t="s">
        <v>22</v>
      </c>
      <c r="B8" s="41" t="s">
        <v>23</v>
      </c>
      <c r="C8" s="41" t="s">
        <v>24</v>
      </c>
      <c r="D8" s="42" t="s">
        <v>25</v>
      </c>
      <c r="E8" s="42" t="s">
        <v>26</v>
      </c>
      <c r="F8" s="42" t="s">
        <v>27</v>
      </c>
      <c r="G8" s="41" t="s">
        <v>28</v>
      </c>
      <c r="H8" s="41" t="s">
        <v>29</v>
      </c>
      <c r="I8" s="40">
        <v>44067</v>
      </c>
      <c r="J8" s="39"/>
      <c r="K8" s="40">
        <v>44068</v>
      </c>
      <c r="L8" s="39"/>
      <c r="M8" s="40">
        <v>44069</v>
      </c>
      <c r="N8" s="39"/>
      <c r="O8" s="40">
        <v>44070</v>
      </c>
      <c r="P8" s="39"/>
      <c r="Q8" s="40">
        <v>44071</v>
      </c>
      <c r="R8" s="39"/>
      <c r="S8" s="40">
        <v>44072</v>
      </c>
      <c r="T8" s="39"/>
      <c r="U8" s="38" t="s">
        <v>30</v>
      </c>
      <c r="V8" s="40">
        <v>44074</v>
      </c>
      <c r="W8" s="39"/>
      <c r="X8" s="40">
        <v>44075</v>
      </c>
      <c r="Y8" s="39"/>
      <c r="Z8" s="40">
        <v>44076</v>
      </c>
      <c r="AA8" s="39"/>
      <c r="AB8" s="40">
        <v>44077</v>
      </c>
      <c r="AC8" s="39"/>
      <c r="AD8" s="40">
        <v>44078</v>
      </c>
      <c r="AE8" s="39"/>
      <c r="AF8" s="38" t="s">
        <v>30</v>
      </c>
      <c r="AG8" s="40">
        <v>44082</v>
      </c>
      <c r="AH8" s="39"/>
      <c r="AI8" s="40">
        <v>44083</v>
      </c>
      <c r="AJ8" s="39"/>
      <c r="AK8" s="40">
        <v>44084</v>
      </c>
      <c r="AL8" s="39"/>
      <c r="AM8" s="40">
        <v>44085</v>
      </c>
      <c r="AN8" s="39"/>
      <c r="AO8" s="40">
        <v>44086</v>
      </c>
      <c r="AP8" s="39"/>
      <c r="AQ8" s="38" t="s">
        <v>30</v>
      </c>
      <c r="AR8" s="40">
        <v>44088</v>
      </c>
      <c r="AS8" s="39"/>
      <c r="AT8" s="40">
        <v>44089</v>
      </c>
      <c r="AU8" s="39"/>
      <c r="AV8" s="40">
        <v>44090</v>
      </c>
      <c r="AW8" s="39"/>
      <c r="AX8" s="40">
        <v>44091</v>
      </c>
      <c r="AY8" s="39"/>
      <c r="AZ8" s="40">
        <v>44092</v>
      </c>
      <c r="BA8" s="39"/>
      <c r="BB8" s="40">
        <v>44093</v>
      </c>
      <c r="BC8" s="39"/>
      <c r="BD8" s="38" t="s">
        <v>30</v>
      </c>
      <c r="BE8" s="40">
        <v>44095</v>
      </c>
      <c r="BF8" s="39"/>
      <c r="BG8" s="40">
        <v>44096</v>
      </c>
      <c r="BH8" s="39"/>
      <c r="BI8" s="40">
        <v>44097</v>
      </c>
      <c r="BJ8" s="39"/>
      <c r="BK8" s="40">
        <v>44098</v>
      </c>
      <c r="BL8" s="39"/>
      <c r="BM8" s="40">
        <v>44099</v>
      </c>
      <c r="BN8" s="39"/>
      <c r="BO8" s="40">
        <v>44100</v>
      </c>
      <c r="BP8" s="39"/>
      <c r="BQ8" s="38" t="s">
        <v>30</v>
      </c>
      <c r="BR8" s="40">
        <v>44102</v>
      </c>
      <c r="BS8" s="39"/>
      <c r="BT8" s="40">
        <v>44103</v>
      </c>
      <c r="BU8" s="39"/>
      <c r="BV8" s="40">
        <v>44104</v>
      </c>
      <c r="BW8" s="39"/>
      <c r="BX8" s="40">
        <v>44105</v>
      </c>
      <c r="BY8" s="39"/>
      <c r="BZ8" s="40">
        <v>44106</v>
      </c>
      <c r="CA8" s="39"/>
      <c r="CB8" s="40">
        <v>44107</v>
      </c>
      <c r="CC8" s="39"/>
      <c r="CD8" s="38" t="s">
        <v>30</v>
      </c>
      <c r="CE8" s="40">
        <v>44109</v>
      </c>
      <c r="CF8" s="39"/>
      <c r="CG8" s="40">
        <v>44110</v>
      </c>
      <c r="CH8" s="39"/>
      <c r="CI8" s="40">
        <v>44111</v>
      </c>
      <c r="CJ8" s="39"/>
      <c r="CK8" s="40">
        <v>44112</v>
      </c>
      <c r="CL8" s="39"/>
      <c r="CM8" s="40">
        <v>44113</v>
      </c>
      <c r="CN8" s="39"/>
      <c r="CO8" s="40">
        <v>44114</v>
      </c>
      <c r="CP8" s="39"/>
      <c r="CQ8" s="38" t="s">
        <v>30</v>
      </c>
      <c r="CR8" s="40">
        <v>44118</v>
      </c>
      <c r="CS8" s="39"/>
      <c r="CT8" s="40">
        <v>44119</v>
      </c>
      <c r="CU8" s="39"/>
      <c r="CV8" s="40">
        <v>44120</v>
      </c>
      <c r="CW8" s="39"/>
      <c r="CX8" s="40">
        <v>44121</v>
      </c>
      <c r="CY8" s="39"/>
      <c r="CZ8" s="38" t="s">
        <v>30</v>
      </c>
      <c r="DA8" s="40">
        <v>44123</v>
      </c>
      <c r="DB8" s="39"/>
      <c r="DC8" s="38" t="s">
        <v>30</v>
      </c>
      <c r="DD8" s="37" t="s">
        <v>31</v>
      </c>
    </row>
    <row r="9" spans="1:108" ht="17.45" customHeight="1">
      <c r="A9" s="24" t="s">
        <v>32</v>
      </c>
      <c r="B9" s="24" t="s">
        <v>33</v>
      </c>
      <c r="C9" s="24" t="s">
        <v>34</v>
      </c>
      <c r="D9" s="24"/>
      <c r="E9" s="24"/>
      <c r="F9" s="24"/>
      <c r="G9" s="26" t="s">
        <v>35</v>
      </c>
      <c r="H9" s="26" t="s">
        <v>36</v>
      </c>
      <c r="I9" s="52" t="s">
        <v>37</v>
      </c>
      <c r="J9" s="25">
        <v>360</v>
      </c>
      <c r="K9" s="52" t="s">
        <v>37</v>
      </c>
      <c r="L9" s="25">
        <v>192</v>
      </c>
      <c r="M9" s="51"/>
      <c r="N9" s="25"/>
      <c r="O9" s="51"/>
      <c r="P9" s="25"/>
      <c r="Q9" s="51"/>
      <c r="R9" s="25"/>
      <c r="S9" s="51"/>
      <c r="T9" s="25"/>
      <c r="U9" s="10">
        <f t="shared" ref="U9:U72" si="0">SUM(J9:T9)</f>
        <v>552</v>
      </c>
      <c r="V9" s="52" t="s">
        <v>37</v>
      </c>
      <c r="W9" s="25">
        <v>350</v>
      </c>
      <c r="X9" s="52" t="s">
        <v>37</v>
      </c>
      <c r="Y9" s="25">
        <v>350</v>
      </c>
      <c r="Z9" s="52" t="s">
        <v>37</v>
      </c>
      <c r="AA9" s="25">
        <v>53</v>
      </c>
      <c r="AB9" s="51"/>
      <c r="AC9" s="25"/>
      <c r="AD9" s="51"/>
      <c r="AE9" s="25"/>
      <c r="AF9" s="10">
        <f t="shared" ref="AF9:AF72" si="1">SUM(W9:AE9)</f>
        <v>753</v>
      </c>
      <c r="AG9" s="52" t="s">
        <v>38</v>
      </c>
      <c r="AH9" s="25">
        <v>290</v>
      </c>
      <c r="AI9" s="52" t="s">
        <v>37</v>
      </c>
      <c r="AJ9" s="25">
        <v>298</v>
      </c>
      <c r="AK9" s="51"/>
      <c r="AL9" s="25"/>
      <c r="AM9" s="51"/>
      <c r="AN9" s="25"/>
      <c r="AO9" s="51"/>
      <c r="AP9" s="25"/>
      <c r="AQ9" s="10">
        <f t="shared" ref="AQ9:AQ72" si="2">SUM(AH9:AP9)</f>
        <v>588</v>
      </c>
      <c r="AR9" s="52" t="s">
        <v>37</v>
      </c>
      <c r="AS9" s="25">
        <v>198</v>
      </c>
      <c r="AT9" s="51"/>
      <c r="AU9" s="25"/>
      <c r="AV9" s="51"/>
      <c r="AW9" s="25"/>
      <c r="AX9" s="51"/>
      <c r="AY9" s="25"/>
      <c r="AZ9" s="51"/>
      <c r="BA9" s="25"/>
      <c r="BB9" s="51"/>
      <c r="BC9" s="25"/>
      <c r="BD9" s="10">
        <f t="shared" ref="BD9:BD72" si="3">SUM(AS9:BC9)</f>
        <v>198</v>
      </c>
      <c r="BE9" s="51"/>
      <c r="BF9" s="25"/>
      <c r="BG9" s="51"/>
      <c r="BH9" s="25"/>
      <c r="BI9" s="51"/>
      <c r="BJ9" s="25"/>
      <c r="BK9" s="51"/>
      <c r="BL9" s="25"/>
      <c r="BM9" s="51"/>
      <c r="BN9" s="25"/>
      <c r="BO9" s="51"/>
      <c r="BP9" s="25"/>
      <c r="BQ9" s="10">
        <f t="shared" ref="BQ9:BQ72" si="4">SUM(BF9:BP9)</f>
        <v>0</v>
      </c>
      <c r="BR9" s="51"/>
      <c r="BS9" s="25"/>
      <c r="BT9" s="51"/>
      <c r="BU9" s="25"/>
      <c r="BV9" s="51"/>
      <c r="BW9" s="25"/>
      <c r="BX9" s="51"/>
      <c r="BY9" s="25"/>
      <c r="BZ9" s="51"/>
      <c r="CA9" s="25"/>
      <c r="CB9" s="51"/>
      <c r="CC9" s="25"/>
      <c r="CD9" s="10">
        <f t="shared" ref="CD9:CD72" si="5">SUM(BS9:CC9)</f>
        <v>0</v>
      </c>
      <c r="CE9" s="51"/>
      <c r="CF9" s="25"/>
      <c r="CG9" s="51"/>
      <c r="CH9" s="25"/>
      <c r="CI9" s="51"/>
      <c r="CJ9" s="25"/>
      <c r="CK9" s="51"/>
      <c r="CL9" s="25"/>
      <c r="CM9" s="51"/>
      <c r="CN9" s="25"/>
      <c r="CO9" s="51"/>
      <c r="CP9" s="25"/>
      <c r="CQ9" s="10">
        <f t="shared" ref="CQ9:CQ72" si="6">SUM(CF9:CP9)</f>
        <v>0</v>
      </c>
      <c r="CR9" s="51"/>
      <c r="CS9" s="25"/>
      <c r="CT9" s="51"/>
      <c r="CU9" s="25"/>
      <c r="CV9" s="51"/>
      <c r="CW9" s="25"/>
      <c r="CX9" s="51"/>
      <c r="CY9" s="25"/>
      <c r="CZ9" s="10">
        <f t="shared" ref="CZ9:CZ72" si="7">SUM(CS9:CY9)</f>
        <v>0</v>
      </c>
      <c r="DA9" s="51"/>
      <c r="DB9" s="25"/>
      <c r="DC9" s="10">
        <f t="shared" ref="DC9:DC72" si="8">SUM(DB9:DB9)</f>
        <v>0</v>
      </c>
      <c r="DD9" s="1">
        <f>+$U$9+$AF$9+$AQ$9+$BD$9+$BQ$9+$CD$9+$CQ$9+$CZ$9+$DC$9</f>
        <v>2091</v>
      </c>
    </row>
    <row r="10" spans="1:108" ht="17.45" customHeight="1">
      <c r="A10" s="22"/>
      <c r="B10" s="22"/>
      <c r="C10" s="22"/>
      <c r="D10" s="22"/>
      <c r="E10" s="22"/>
      <c r="F10" s="22"/>
      <c r="G10" s="26" t="s">
        <v>39</v>
      </c>
      <c r="H10" s="26" t="s">
        <v>40</v>
      </c>
      <c r="I10" s="51"/>
      <c r="J10" s="25"/>
      <c r="K10" s="52" t="s">
        <v>41</v>
      </c>
      <c r="L10" s="25">
        <v>99</v>
      </c>
      <c r="M10" s="51"/>
      <c r="N10" s="25"/>
      <c r="O10" s="51"/>
      <c r="P10" s="25"/>
      <c r="Q10" s="51"/>
      <c r="R10" s="25"/>
      <c r="S10" s="51"/>
      <c r="T10" s="25"/>
      <c r="U10" s="10">
        <f t="shared" si="0"/>
        <v>99</v>
      </c>
      <c r="V10" s="51"/>
      <c r="W10" s="25"/>
      <c r="X10" s="51"/>
      <c r="Y10" s="25"/>
      <c r="Z10" s="52" t="s">
        <v>41</v>
      </c>
      <c r="AA10" s="25">
        <v>150</v>
      </c>
      <c r="AB10" s="51"/>
      <c r="AC10" s="25"/>
      <c r="AD10" s="51"/>
      <c r="AE10" s="25"/>
      <c r="AF10" s="10">
        <f t="shared" si="1"/>
        <v>150</v>
      </c>
      <c r="AG10" s="51"/>
      <c r="AH10" s="25"/>
      <c r="AI10" s="51"/>
      <c r="AJ10" s="25"/>
      <c r="AK10" s="51"/>
      <c r="AL10" s="25"/>
      <c r="AM10" s="51"/>
      <c r="AN10" s="25"/>
      <c r="AO10" s="51"/>
      <c r="AP10" s="25"/>
      <c r="AQ10" s="10">
        <f t="shared" si="2"/>
        <v>0</v>
      </c>
      <c r="AR10" s="52" t="s">
        <v>41</v>
      </c>
      <c r="AS10" s="25">
        <v>72</v>
      </c>
      <c r="AT10" s="51"/>
      <c r="AU10" s="25"/>
      <c r="AV10" s="51"/>
      <c r="AW10" s="25"/>
      <c r="AX10" s="51"/>
      <c r="AY10" s="25"/>
      <c r="AZ10" s="51"/>
      <c r="BA10" s="25"/>
      <c r="BB10" s="51"/>
      <c r="BC10" s="25"/>
      <c r="BD10" s="10">
        <f t="shared" si="3"/>
        <v>72</v>
      </c>
      <c r="BE10" s="51"/>
      <c r="BF10" s="25"/>
      <c r="BG10" s="51"/>
      <c r="BH10" s="25"/>
      <c r="BI10" s="51"/>
      <c r="BJ10" s="25"/>
      <c r="BK10" s="51"/>
      <c r="BL10" s="25"/>
      <c r="BM10" s="51"/>
      <c r="BN10" s="25"/>
      <c r="BO10" s="51"/>
      <c r="BP10" s="25"/>
      <c r="BQ10" s="10">
        <f t="shared" si="4"/>
        <v>0</v>
      </c>
      <c r="BR10" s="51"/>
      <c r="BS10" s="25"/>
      <c r="BT10" s="51"/>
      <c r="BU10" s="25"/>
      <c r="BV10" s="51"/>
      <c r="BW10" s="25"/>
      <c r="BX10" s="51"/>
      <c r="BY10" s="25"/>
      <c r="BZ10" s="51"/>
      <c r="CA10" s="25"/>
      <c r="CB10" s="51"/>
      <c r="CC10" s="25"/>
      <c r="CD10" s="10">
        <f t="shared" si="5"/>
        <v>0</v>
      </c>
      <c r="CE10" s="51"/>
      <c r="CF10" s="25"/>
      <c r="CG10" s="51"/>
      <c r="CH10" s="25"/>
      <c r="CI10" s="51"/>
      <c r="CJ10" s="25"/>
      <c r="CK10" s="51"/>
      <c r="CL10" s="25"/>
      <c r="CM10" s="51"/>
      <c r="CN10" s="25"/>
      <c r="CO10" s="51"/>
      <c r="CP10" s="25"/>
      <c r="CQ10" s="10">
        <f t="shared" si="6"/>
        <v>0</v>
      </c>
      <c r="CR10" s="51"/>
      <c r="CS10" s="25"/>
      <c r="CT10" s="51"/>
      <c r="CU10" s="25"/>
      <c r="CV10" s="51"/>
      <c r="CW10" s="25"/>
      <c r="CX10" s="51"/>
      <c r="CY10" s="25"/>
      <c r="CZ10" s="10">
        <f t="shared" si="7"/>
        <v>0</v>
      </c>
      <c r="DA10" s="51"/>
      <c r="DB10" s="25"/>
      <c r="DC10" s="10">
        <f t="shared" si="8"/>
        <v>0</v>
      </c>
      <c r="DD10" s="1">
        <f>+$U$10+$AF$10+$AQ$10+$BD$10+$BQ$10+$CD$10+$CQ$10+$CZ$10+$DC$10</f>
        <v>321</v>
      </c>
    </row>
    <row r="11" spans="1:108" ht="17.45" customHeight="1">
      <c r="A11" s="22"/>
      <c r="B11" s="22"/>
      <c r="C11" s="22"/>
      <c r="D11" s="22"/>
      <c r="E11" s="22"/>
      <c r="F11" s="22"/>
      <c r="G11" s="26" t="s">
        <v>42</v>
      </c>
      <c r="H11" s="26" t="s">
        <v>43</v>
      </c>
      <c r="I11" s="51"/>
      <c r="J11" s="25"/>
      <c r="K11" s="52" t="s">
        <v>38</v>
      </c>
      <c r="L11" s="25">
        <v>28</v>
      </c>
      <c r="M11" s="51"/>
      <c r="N11" s="25"/>
      <c r="O11" s="51"/>
      <c r="P11" s="25"/>
      <c r="Q11" s="51"/>
      <c r="R11" s="25"/>
      <c r="S11" s="51"/>
      <c r="T11" s="25"/>
      <c r="U11" s="10">
        <f t="shared" si="0"/>
        <v>28</v>
      </c>
      <c r="V11" s="51"/>
      <c r="W11" s="25"/>
      <c r="X11" s="51"/>
      <c r="Y11" s="25"/>
      <c r="Z11" s="51"/>
      <c r="AA11" s="25"/>
      <c r="AB11" s="51"/>
      <c r="AC11" s="25"/>
      <c r="AD11" s="51"/>
      <c r="AE11" s="25"/>
      <c r="AF11" s="10">
        <f t="shared" si="1"/>
        <v>0</v>
      </c>
      <c r="AG11" s="51"/>
      <c r="AH11" s="25"/>
      <c r="AI11" s="52" t="s">
        <v>41</v>
      </c>
      <c r="AJ11" s="25">
        <v>3</v>
      </c>
      <c r="AK11" s="51"/>
      <c r="AL11" s="25"/>
      <c r="AM11" s="51"/>
      <c r="AN11" s="25"/>
      <c r="AO11" s="51"/>
      <c r="AP11" s="25"/>
      <c r="AQ11" s="10">
        <f t="shared" si="2"/>
        <v>3</v>
      </c>
      <c r="AR11" s="52" t="s">
        <v>38</v>
      </c>
      <c r="AS11" s="25">
        <v>4</v>
      </c>
      <c r="AT11" s="51"/>
      <c r="AU11" s="25"/>
      <c r="AV11" s="51"/>
      <c r="AW11" s="25"/>
      <c r="AX11" s="51"/>
      <c r="AY11" s="25"/>
      <c r="AZ11" s="51"/>
      <c r="BA11" s="25"/>
      <c r="BB11" s="51"/>
      <c r="BC11" s="25"/>
      <c r="BD11" s="10">
        <f t="shared" si="3"/>
        <v>4</v>
      </c>
      <c r="BE11" s="51"/>
      <c r="BF11" s="25"/>
      <c r="BG11" s="51"/>
      <c r="BH11" s="25"/>
      <c r="BI11" s="51"/>
      <c r="BJ11" s="25"/>
      <c r="BK11" s="51"/>
      <c r="BL11" s="25"/>
      <c r="BM11" s="51"/>
      <c r="BN11" s="25"/>
      <c r="BO11" s="51"/>
      <c r="BP11" s="25"/>
      <c r="BQ11" s="10">
        <f t="shared" si="4"/>
        <v>0</v>
      </c>
      <c r="BR11" s="51"/>
      <c r="BS11" s="25"/>
      <c r="BT11" s="51"/>
      <c r="BU11" s="25"/>
      <c r="BV11" s="51"/>
      <c r="BW11" s="25"/>
      <c r="BX11" s="51"/>
      <c r="BY11" s="25"/>
      <c r="BZ11" s="51"/>
      <c r="CA11" s="25"/>
      <c r="CB11" s="51"/>
      <c r="CC11" s="25"/>
      <c r="CD11" s="10">
        <f t="shared" si="5"/>
        <v>0</v>
      </c>
      <c r="CE11" s="51"/>
      <c r="CF11" s="25"/>
      <c r="CG11" s="51"/>
      <c r="CH11" s="25"/>
      <c r="CI11" s="51"/>
      <c r="CJ11" s="25"/>
      <c r="CK11" s="51"/>
      <c r="CL11" s="25"/>
      <c r="CM11" s="51"/>
      <c r="CN11" s="25"/>
      <c r="CO11" s="51"/>
      <c r="CP11" s="25"/>
      <c r="CQ11" s="10">
        <f t="shared" si="6"/>
        <v>0</v>
      </c>
      <c r="CR11" s="51"/>
      <c r="CS11" s="25"/>
      <c r="CT11" s="51"/>
      <c r="CU11" s="25"/>
      <c r="CV11" s="51"/>
      <c r="CW11" s="25"/>
      <c r="CX11" s="51"/>
      <c r="CY11" s="25"/>
      <c r="CZ11" s="10">
        <f t="shared" si="7"/>
        <v>0</v>
      </c>
      <c r="DA11" s="51"/>
      <c r="DB11" s="25"/>
      <c r="DC11" s="10">
        <f t="shared" si="8"/>
        <v>0</v>
      </c>
      <c r="DD11" s="1">
        <f>+$U$11+$AF$11+$AQ$11+$BD$11+$BQ$11+$CD$11+$CQ$11+$CZ$11+$DC$11</f>
        <v>35</v>
      </c>
    </row>
    <row r="12" spans="1:108" ht="17.45" customHeight="1">
      <c r="A12" s="22"/>
      <c r="B12" s="22"/>
      <c r="C12" s="22"/>
      <c r="D12" s="22"/>
      <c r="E12" s="22"/>
      <c r="F12" s="22"/>
      <c r="G12" s="26" t="s">
        <v>44</v>
      </c>
      <c r="H12" s="26" t="s">
        <v>45</v>
      </c>
      <c r="I12" s="51"/>
      <c r="J12" s="25"/>
      <c r="K12" s="52" t="s">
        <v>46</v>
      </c>
      <c r="L12" s="25">
        <v>1</v>
      </c>
      <c r="M12" s="51"/>
      <c r="N12" s="25"/>
      <c r="O12" s="51"/>
      <c r="P12" s="25"/>
      <c r="Q12" s="51"/>
      <c r="R12" s="25"/>
      <c r="S12" s="51"/>
      <c r="T12" s="25"/>
      <c r="U12" s="10">
        <f t="shared" si="0"/>
        <v>1</v>
      </c>
      <c r="V12" s="51"/>
      <c r="W12" s="25"/>
      <c r="X12" s="51"/>
      <c r="Y12" s="25"/>
      <c r="Z12" s="51"/>
      <c r="AA12" s="25"/>
      <c r="AB12" s="51"/>
      <c r="AC12" s="25"/>
      <c r="AD12" s="51"/>
      <c r="AE12" s="25"/>
      <c r="AF12" s="10">
        <f t="shared" si="1"/>
        <v>0</v>
      </c>
      <c r="AG12" s="51"/>
      <c r="AH12" s="25"/>
      <c r="AI12" s="51"/>
      <c r="AJ12" s="25"/>
      <c r="AK12" s="51"/>
      <c r="AL12" s="25"/>
      <c r="AM12" s="51"/>
      <c r="AN12" s="25"/>
      <c r="AO12" s="51"/>
      <c r="AP12" s="25"/>
      <c r="AQ12" s="10">
        <f t="shared" si="2"/>
        <v>0</v>
      </c>
      <c r="AR12" s="52" t="s">
        <v>46</v>
      </c>
      <c r="AS12" s="25">
        <v>12</v>
      </c>
      <c r="AT12" s="51"/>
      <c r="AU12" s="25"/>
      <c r="AV12" s="51"/>
      <c r="AW12" s="25"/>
      <c r="AX12" s="51"/>
      <c r="AY12" s="25"/>
      <c r="AZ12" s="51"/>
      <c r="BA12" s="25"/>
      <c r="BB12" s="51"/>
      <c r="BC12" s="25"/>
      <c r="BD12" s="10">
        <f t="shared" si="3"/>
        <v>12</v>
      </c>
      <c r="BE12" s="51"/>
      <c r="BF12" s="25"/>
      <c r="BG12" s="51"/>
      <c r="BH12" s="25"/>
      <c r="BI12" s="51"/>
      <c r="BJ12" s="25"/>
      <c r="BK12" s="51"/>
      <c r="BL12" s="25"/>
      <c r="BM12" s="51"/>
      <c r="BN12" s="25"/>
      <c r="BO12" s="51"/>
      <c r="BP12" s="25"/>
      <c r="BQ12" s="10">
        <f t="shared" si="4"/>
        <v>0</v>
      </c>
      <c r="BR12" s="51"/>
      <c r="BS12" s="25"/>
      <c r="BT12" s="51"/>
      <c r="BU12" s="25"/>
      <c r="BV12" s="51"/>
      <c r="BW12" s="25"/>
      <c r="BX12" s="51"/>
      <c r="BY12" s="25"/>
      <c r="BZ12" s="51"/>
      <c r="CA12" s="25"/>
      <c r="CB12" s="51"/>
      <c r="CC12" s="25"/>
      <c r="CD12" s="10">
        <f t="shared" si="5"/>
        <v>0</v>
      </c>
      <c r="CE12" s="51"/>
      <c r="CF12" s="25"/>
      <c r="CG12" s="51"/>
      <c r="CH12" s="25"/>
      <c r="CI12" s="51"/>
      <c r="CJ12" s="25"/>
      <c r="CK12" s="51"/>
      <c r="CL12" s="25"/>
      <c r="CM12" s="51"/>
      <c r="CN12" s="25"/>
      <c r="CO12" s="51"/>
      <c r="CP12" s="25"/>
      <c r="CQ12" s="10">
        <f t="shared" si="6"/>
        <v>0</v>
      </c>
      <c r="CR12" s="51"/>
      <c r="CS12" s="25"/>
      <c r="CT12" s="51"/>
      <c r="CU12" s="25"/>
      <c r="CV12" s="51"/>
      <c r="CW12" s="25"/>
      <c r="CX12" s="51"/>
      <c r="CY12" s="25"/>
      <c r="CZ12" s="10">
        <f t="shared" si="7"/>
        <v>0</v>
      </c>
      <c r="DA12" s="51"/>
      <c r="DB12" s="25"/>
      <c r="DC12" s="10">
        <f t="shared" si="8"/>
        <v>0</v>
      </c>
      <c r="DD12" s="1">
        <f>+$U$12+$AF$12+$AQ$12+$BD$12+$BQ$12+$CD$12+$CQ$12+$CZ$12+$DC$12</f>
        <v>13</v>
      </c>
    </row>
    <row r="13" spans="1:108" ht="17.45" customHeight="1">
      <c r="A13" s="22"/>
      <c r="B13" s="22"/>
      <c r="C13" s="22"/>
      <c r="D13" s="22"/>
      <c r="E13" s="22"/>
      <c r="F13" s="22"/>
      <c r="G13" s="26" t="s">
        <v>47</v>
      </c>
      <c r="H13" s="26" t="s">
        <v>48</v>
      </c>
      <c r="I13" s="51"/>
      <c r="J13" s="25"/>
      <c r="K13" s="51"/>
      <c r="L13" s="25"/>
      <c r="M13" s="51"/>
      <c r="N13" s="25"/>
      <c r="O13" s="51"/>
      <c r="P13" s="25"/>
      <c r="Q13" s="51"/>
      <c r="R13" s="25"/>
      <c r="S13" s="51"/>
      <c r="T13" s="25"/>
      <c r="U13" s="10">
        <f t="shared" si="0"/>
        <v>0</v>
      </c>
      <c r="V13" s="51"/>
      <c r="W13" s="25"/>
      <c r="X13" s="51"/>
      <c r="Y13" s="25"/>
      <c r="Z13" s="51"/>
      <c r="AA13" s="25"/>
      <c r="AB13" s="51"/>
      <c r="AC13" s="25"/>
      <c r="AD13" s="51"/>
      <c r="AE13" s="25"/>
      <c r="AF13" s="10">
        <f t="shared" si="1"/>
        <v>0</v>
      </c>
      <c r="AG13" s="51"/>
      <c r="AH13" s="25"/>
      <c r="AI13" s="51"/>
      <c r="AJ13" s="25"/>
      <c r="AK13" s="51"/>
      <c r="AL13" s="25"/>
      <c r="AM13" s="51"/>
      <c r="AN13" s="25"/>
      <c r="AO13" s="51"/>
      <c r="AP13" s="25"/>
      <c r="AQ13" s="10">
        <f t="shared" si="2"/>
        <v>0</v>
      </c>
      <c r="AR13" s="52" t="s">
        <v>49</v>
      </c>
      <c r="AS13" s="25">
        <v>54</v>
      </c>
      <c r="AT13" s="52" t="s">
        <v>37</v>
      </c>
      <c r="AU13" s="25">
        <v>25</v>
      </c>
      <c r="AV13" s="51"/>
      <c r="AW13" s="25"/>
      <c r="AX13" s="51"/>
      <c r="AY13" s="25"/>
      <c r="AZ13" s="51"/>
      <c r="BA13" s="25"/>
      <c r="BB13" s="51"/>
      <c r="BC13" s="25"/>
      <c r="BD13" s="10">
        <f t="shared" si="3"/>
        <v>79</v>
      </c>
      <c r="BE13" s="51"/>
      <c r="BF13" s="25"/>
      <c r="BG13" s="51"/>
      <c r="BH13" s="25"/>
      <c r="BI13" s="51"/>
      <c r="BJ13" s="25"/>
      <c r="BK13" s="51"/>
      <c r="BL13" s="25"/>
      <c r="BM13" s="51"/>
      <c r="BN13" s="25"/>
      <c r="BO13" s="51"/>
      <c r="BP13" s="25"/>
      <c r="BQ13" s="10">
        <f t="shared" si="4"/>
        <v>0</v>
      </c>
      <c r="BR13" s="51"/>
      <c r="BS13" s="25"/>
      <c r="BT13" s="51"/>
      <c r="BU13" s="25"/>
      <c r="BV13" s="51"/>
      <c r="BW13" s="25"/>
      <c r="BX13" s="51"/>
      <c r="BY13" s="25"/>
      <c r="BZ13" s="51"/>
      <c r="CA13" s="25"/>
      <c r="CB13" s="51"/>
      <c r="CC13" s="25"/>
      <c r="CD13" s="10">
        <f t="shared" si="5"/>
        <v>0</v>
      </c>
      <c r="CE13" s="51"/>
      <c r="CF13" s="25"/>
      <c r="CG13" s="51"/>
      <c r="CH13" s="25"/>
      <c r="CI13" s="51"/>
      <c r="CJ13" s="25"/>
      <c r="CK13" s="51"/>
      <c r="CL13" s="25"/>
      <c r="CM13" s="51"/>
      <c r="CN13" s="25"/>
      <c r="CO13" s="51"/>
      <c r="CP13" s="25"/>
      <c r="CQ13" s="10">
        <f t="shared" si="6"/>
        <v>0</v>
      </c>
      <c r="CR13" s="51"/>
      <c r="CS13" s="25"/>
      <c r="CT13" s="51"/>
      <c r="CU13" s="25"/>
      <c r="CV13" s="51"/>
      <c r="CW13" s="25"/>
      <c r="CX13" s="51"/>
      <c r="CY13" s="25"/>
      <c r="CZ13" s="10">
        <f t="shared" si="7"/>
        <v>0</v>
      </c>
      <c r="DA13" s="51"/>
      <c r="DB13" s="25"/>
      <c r="DC13" s="10">
        <f t="shared" si="8"/>
        <v>0</v>
      </c>
      <c r="DD13" s="1">
        <f>+$U$13+$AF$13+$AQ$13+$BD$13+$BQ$13+$CD$13+$CQ$13+$CZ$13+$DC$13</f>
        <v>79</v>
      </c>
    </row>
    <row r="14" spans="1:108" ht="17.45" customHeight="1">
      <c r="A14" s="22"/>
      <c r="B14" s="22"/>
      <c r="C14" s="22"/>
      <c r="D14" s="22"/>
      <c r="E14" s="22"/>
      <c r="F14" s="22"/>
      <c r="G14" s="26" t="s">
        <v>50</v>
      </c>
      <c r="H14" s="26" t="s">
        <v>51</v>
      </c>
      <c r="I14" s="51"/>
      <c r="J14" s="25"/>
      <c r="K14" s="52" t="s">
        <v>49</v>
      </c>
      <c r="L14" s="25">
        <v>6</v>
      </c>
      <c r="M14" s="51"/>
      <c r="N14" s="25"/>
      <c r="O14" s="51"/>
      <c r="P14" s="25"/>
      <c r="Q14" s="51"/>
      <c r="R14" s="25"/>
      <c r="S14" s="51"/>
      <c r="T14" s="25"/>
      <c r="U14" s="10">
        <f t="shared" si="0"/>
        <v>6</v>
      </c>
      <c r="V14" s="51"/>
      <c r="W14" s="25"/>
      <c r="X14" s="51"/>
      <c r="Y14" s="25"/>
      <c r="Z14" s="52" t="s">
        <v>38</v>
      </c>
      <c r="AA14" s="25">
        <v>1</v>
      </c>
      <c r="AB14" s="51"/>
      <c r="AC14" s="25"/>
      <c r="AD14" s="51"/>
      <c r="AE14" s="25"/>
      <c r="AF14" s="10">
        <f t="shared" si="1"/>
        <v>1</v>
      </c>
      <c r="AG14" s="51"/>
      <c r="AH14" s="25"/>
      <c r="AI14" s="52" t="s">
        <v>38</v>
      </c>
      <c r="AJ14" s="25">
        <v>1</v>
      </c>
      <c r="AK14" s="51"/>
      <c r="AL14" s="25"/>
      <c r="AM14" s="51"/>
      <c r="AN14" s="25"/>
      <c r="AO14" s="51"/>
      <c r="AP14" s="25"/>
      <c r="AQ14" s="10">
        <f t="shared" si="2"/>
        <v>1</v>
      </c>
      <c r="AR14" s="51"/>
      <c r="AS14" s="25"/>
      <c r="AT14" s="51"/>
      <c r="AU14" s="25"/>
      <c r="AV14" s="51"/>
      <c r="AW14" s="25"/>
      <c r="AX14" s="51"/>
      <c r="AY14" s="25"/>
      <c r="AZ14" s="51"/>
      <c r="BA14" s="25"/>
      <c r="BB14" s="51"/>
      <c r="BC14" s="25"/>
      <c r="BD14" s="10">
        <f t="shared" si="3"/>
        <v>0</v>
      </c>
      <c r="BE14" s="51"/>
      <c r="BF14" s="25"/>
      <c r="BG14" s="51"/>
      <c r="BH14" s="25"/>
      <c r="BI14" s="51"/>
      <c r="BJ14" s="25"/>
      <c r="BK14" s="51"/>
      <c r="BL14" s="25"/>
      <c r="BM14" s="51"/>
      <c r="BN14" s="25"/>
      <c r="BO14" s="51"/>
      <c r="BP14" s="25"/>
      <c r="BQ14" s="10">
        <f t="shared" si="4"/>
        <v>0</v>
      </c>
      <c r="BR14" s="51"/>
      <c r="BS14" s="25"/>
      <c r="BT14" s="51"/>
      <c r="BU14" s="25"/>
      <c r="BV14" s="51"/>
      <c r="BW14" s="25"/>
      <c r="BX14" s="51"/>
      <c r="BY14" s="25"/>
      <c r="BZ14" s="51"/>
      <c r="CA14" s="25"/>
      <c r="CB14" s="51"/>
      <c r="CC14" s="25"/>
      <c r="CD14" s="10">
        <f t="shared" si="5"/>
        <v>0</v>
      </c>
      <c r="CE14" s="51"/>
      <c r="CF14" s="25"/>
      <c r="CG14" s="51"/>
      <c r="CH14" s="25"/>
      <c r="CI14" s="51"/>
      <c r="CJ14" s="25"/>
      <c r="CK14" s="51"/>
      <c r="CL14" s="25"/>
      <c r="CM14" s="51"/>
      <c r="CN14" s="25"/>
      <c r="CO14" s="51"/>
      <c r="CP14" s="25"/>
      <c r="CQ14" s="10">
        <f t="shared" si="6"/>
        <v>0</v>
      </c>
      <c r="CR14" s="51"/>
      <c r="CS14" s="25"/>
      <c r="CT14" s="51"/>
      <c r="CU14" s="25"/>
      <c r="CV14" s="51"/>
      <c r="CW14" s="25"/>
      <c r="CX14" s="51"/>
      <c r="CY14" s="25"/>
      <c r="CZ14" s="10">
        <f t="shared" si="7"/>
        <v>0</v>
      </c>
      <c r="DA14" s="51"/>
      <c r="DB14" s="25"/>
      <c r="DC14" s="10">
        <f t="shared" si="8"/>
        <v>0</v>
      </c>
      <c r="DD14" s="1">
        <f>+$U$14+$AF$14+$AQ$14+$BD$14+$BQ$14+$CD$14+$CQ$14+$CZ$14+$DC$14</f>
        <v>8</v>
      </c>
    </row>
    <row r="15" spans="1:108" ht="17.45" customHeight="1">
      <c r="A15" s="22"/>
      <c r="B15" s="22"/>
      <c r="C15" s="22"/>
      <c r="D15" s="22"/>
      <c r="E15" s="22"/>
      <c r="F15" s="22"/>
      <c r="G15" s="26" t="s">
        <v>52</v>
      </c>
      <c r="H15" s="26" t="s">
        <v>53</v>
      </c>
      <c r="I15" s="51"/>
      <c r="J15" s="25"/>
      <c r="K15" s="52" t="s">
        <v>54</v>
      </c>
      <c r="L15" s="25">
        <v>34</v>
      </c>
      <c r="M15" s="52" t="s">
        <v>37</v>
      </c>
      <c r="N15" s="25">
        <v>360</v>
      </c>
      <c r="O15" s="52" t="s">
        <v>37</v>
      </c>
      <c r="P15" s="25">
        <v>127</v>
      </c>
      <c r="Q15" s="51"/>
      <c r="R15" s="25"/>
      <c r="S15" s="51"/>
      <c r="T15" s="25"/>
      <c r="U15" s="10">
        <f t="shared" si="0"/>
        <v>521</v>
      </c>
      <c r="V15" s="51"/>
      <c r="W15" s="25"/>
      <c r="X15" s="51"/>
      <c r="Y15" s="25"/>
      <c r="Z15" s="52" t="s">
        <v>46</v>
      </c>
      <c r="AA15" s="25">
        <v>146</v>
      </c>
      <c r="AB15" s="52" t="s">
        <v>37</v>
      </c>
      <c r="AC15" s="25">
        <v>294</v>
      </c>
      <c r="AD15" s="51"/>
      <c r="AE15" s="25"/>
      <c r="AF15" s="10">
        <f t="shared" si="1"/>
        <v>440</v>
      </c>
      <c r="AG15" s="51"/>
      <c r="AH15" s="25"/>
      <c r="AI15" s="52" t="s">
        <v>54</v>
      </c>
      <c r="AJ15" s="25">
        <v>8</v>
      </c>
      <c r="AK15" s="52" t="s">
        <v>37</v>
      </c>
      <c r="AL15" s="25">
        <v>400</v>
      </c>
      <c r="AM15" s="52" t="s">
        <v>37</v>
      </c>
      <c r="AN15" s="25">
        <v>245</v>
      </c>
      <c r="AO15" s="51"/>
      <c r="AP15" s="25"/>
      <c r="AQ15" s="10">
        <f t="shared" si="2"/>
        <v>653</v>
      </c>
      <c r="AR15" s="51"/>
      <c r="AS15" s="25"/>
      <c r="AT15" s="52" t="s">
        <v>41</v>
      </c>
      <c r="AU15" s="25">
        <v>315</v>
      </c>
      <c r="AV15" s="52" t="s">
        <v>37</v>
      </c>
      <c r="AW15" s="25">
        <v>234</v>
      </c>
      <c r="AX15" s="51"/>
      <c r="AY15" s="25"/>
      <c r="AZ15" s="51"/>
      <c r="BA15" s="25"/>
      <c r="BB15" s="51"/>
      <c r="BC15" s="25"/>
      <c r="BD15" s="10">
        <f t="shared" si="3"/>
        <v>549</v>
      </c>
      <c r="BE15" s="51"/>
      <c r="BF15" s="25"/>
      <c r="BG15" s="51"/>
      <c r="BH15" s="25"/>
      <c r="BI15" s="51"/>
      <c r="BJ15" s="25"/>
      <c r="BK15" s="51"/>
      <c r="BL15" s="25"/>
      <c r="BM15" s="51"/>
      <c r="BN15" s="25"/>
      <c r="BO15" s="51"/>
      <c r="BP15" s="25"/>
      <c r="BQ15" s="10">
        <f t="shared" si="4"/>
        <v>0</v>
      </c>
      <c r="BR15" s="51"/>
      <c r="BS15" s="25"/>
      <c r="BT15" s="51"/>
      <c r="BU15" s="25"/>
      <c r="BV15" s="51"/>
      <c r="BW15" s="25"/>
      <c r="BX15" s="51"/>
      <c r="BY15" s="25"/>
      <c r="BZ15" s="51"/>
      <c r="CA15" s="25"/>
      <c r="CB15" s="51"/>
      <c r="CC15" s="25"/>
      <c r="CD15" s="10">
        <f t="shared" si="5"/>
        <v>0</v>
      </c>
      <c r="CE15" s="51"/>
      <c r="CF15" s="25"/>
      <c r="CG15" s="51"/>
      <c r="CH15" s="25"/>
      <c r="CI15" s="51"/>
      <c r="CJ15" s="25"/>
      <c r="CK15" s="51"/>
      <c r="CL15" s="25"/>
      <c r="CM15" s="51"/>
      <c r="CN15" s="25"/>
      <c r="CO15" s="51"/>
      <c r="CP15" s="25"/>
      <c r="CQ15" s="10">
        <f t="shared" si="6"/>
        <v>0</v>
      </c>
      <c r="CR15" s="51"/>
      <c r="CS15" s="25"/>
      <c r="CT15" s="51"/>
      <c r="CU15" s="25"/>
      <c r="CV15" s="51"/>
      <c r="CW15" s="25"/>
      <c r="CX15" s="51"/>
      <c r="CY15" s="25"/>
      <c r="CZ15" s="10">
        <f t="shared" si="7"/>
        <v>0</v>
      </c>
      <c r="DA15" s="51"/>
      <c r="DB15" s="25"/>
      <c r="DC15" s="10">
        <f t="shared" si="8"/>
        <v>0</v>
      </c>
      <c r="DD15" s="1">
        <f>+$U$15+$AF$15+$AQ$15+$BD$15+$BQ$15+$CD$15+$CQ$15+$CZ$15+$DC$15</f>
        <v>2163</v>
      </c>
    </row>
    <row r="16" spans="1:108" ht="17.45" customHeight="1">
      <c r="A16" s="22"/>
      <c r="B16" s="22"/>
      <c r="C16" s="22"/>
      <c r="D16" s="22"/>
      <c r="E16" s="22"/>
      <c r="F16" s="22"/>
      <c r="G16" s="26" t="s">
        <v>55</v>
      </c>
      <c r="H16" s="26" t="s">
        <v>56</v>
      </c>
      <c r="I16" s="51"/>
      <c r="J16" s="25"/>
      <c r="K16" s="51"/>
      <c r="L16" s="25"/>
      <c r="M16" s="51"/>
      <c r="N16" s="25"/>
      <c r="O16" s="52" t="s">
        <v>41</v>
      </c>
      <c r="P16" s="25">
        <v>233</v>
      </c>
      <c r="Q16" s="52" t="s">
        <v>37</v>
      </c>
      <c r="R16" s="25">
        <v>74</v>
      </c>
      <c r="S16" s="51"/>
      <c r="T16" s="25"/>
      <c r="U16" s="10">
        <f t="shared" si="0"/>
        <v>307</v>
      </c>
      <c r="V16" s="51"/>
      <c r="W16" s="25"/>
      <c r="X16" s="51"/>
      <c r="Y16" s="25"/>
      <c r="Z16" s="51"/>
      <c r="AA16" s="25"/>
      <c r="AB16" s="52" t="s">
        <v>41</v>
      </c>
      <c r="AC16" s="25">
        <v>56</v>
      </c>
      <c r="AD16" s="52" t="s">
        <v>37</v>
      </c>
      <c r="AE16" s="25">
        <v>500</v>
      </c>
      <c r="AF16" s="10">
        <f t="shared" si="1"/>
        <v>556</v>
      </c>
      <c r="AG16" s="52" t="s">
        <v>37</v>
      </c>
      <c r="AH16" s="25">
        <v>12</v>
      </c>
      <c r="AI16" s="51"/>
      <c r="AJ16" s="25"/>
      <c r="AK16" s="51"/>
      <c r="AL16" s="25"/>
      <c r="AM16" s="52" t="s">
        <v>41</v>
      </c>
      <c r="AN16" s="25">
        <v>155</v>
      </c>
      <c r="AO16" s="52" t="s">
        <v>37</v>
      </c>
      <c r="AP16" s="25">
        <v>131</v>
      </c>
      <c r="AQ16" s="10">
        <f t="shared" si="2"/>
        <v>298</v>
      </c>
      <c r="AR16" s="51"/>
      <c r="AS16" s="25"/>
      <c r="AT16" s="51"/>
      <c r="AU16" s="25"/>
      <c r="AV16" s="52" t="s">
        <v>41</v>
      </c>
      <c r="AW16" s="25">
        <v>106</v>
      </c>
      <c r="AX16" s="52" t="s">
        <v>37</v>
      </c>
      <c r="AY16" s="25">
        <v>340</v>
      </c>
      <c r="AZ16" s="52" t="s">
        <v>37</v>
      </c>
      <c r="BA16" s="25">
        <v>340</v>
      </c>
      <c r="BB16" s="52" t="s">
        <v>37</v>
      </c>
      <c r="BC16" s="25">
        <v>253</v>
      </c>
      <c r="BD16" s="10">
        <f t="shared" si="3"/>
        <v>1039</v>
      </c>
      <c r="BE16" s="51"/>
      <c r="BF16" s="25"/>
      <c r="BG16" s="51"/>
      <c r="BH16" s="25"/>
      <c r="BI16" s="51"/>
      <c r="BJ16" s="25"/>
      <c r="BK16" s="51"/>
      <c r="BL16" s="25"/>
      <c r="BM16" s="51"/>
      <c r="BN16" s="25"/>
      <c r="BO16" s="51"/>
      <c r="BP16" s="25"/>
      <c r="BQ16" s="10">
        <f t="shared" si="4"/>
        <v>0</v>
      </c>
      <c r="BR16" s="51"/>
      <c r="BS16" s="25"/>
      <c r="BT16" s="51"/>
      <c r="BU16" s="25"/>
      <c r="BV16" s="51"/>
      <c r="BW16" s="25"/>
      <c r="BX16" s="51"/>
      <c r="BY16" s="25"/>
      <c r="BZ16" s="51"/>
      <c r="CA16" s="25"/>
      <c r="CB16" s="51"/>
      <c r="CC16" s="25"/>
      <c r="CD16" s="10">
        <f t="shared" si="5"/>
        <v>0</v>
      </c>
      <c r="CE16" s="51"/>
      <c r="CF16" s="25"/>
      <c r="CG16" s="51"/>
      <c r="CH16" s="25"/>
      <c r="CI16" s="51"/>
      <c r="CJ16" s="25"/>
      <c r="CK16" s="51"/>
      <c r="CL16" s="25"/>
      <c r="CM16" s="51"/>
      <c r="CN16" s="25"/>
      <c r="CO16" s="51"/>
      <c r="CP16" s="25"/>
      <c r="CQ16" s="10">
        <f t="shared" si="6"/>
        <v>0</v>
      </c>
      <c r="CR16" s="51"/>
      <c r="CS16" s="25"/>
      <c r="CT16" s="51"/>
      <c r="CU16" s="25"/>
      <c r="CV16" s="51"/>
      <c r="CW16" s="25"/>
      <c r="CX16" s="51"/>
      <c r="CY16" s="25"/>
      <c r="CZ16" s="10">
        <f t="shared" si="7"/>
        <v>0</v>
      </c>
      <c r="DA16" s="51"/>
      <c r="DB16" s="25"/>
      <c r="DC16" s="10">
        <f t="shared" si="8"/>
        <v>0</v>
      </c>
      <c r="DD16" s="1">
        <f>+$U$16+$AF$16+$AQ$16+$BD$16+$BQ$16+$CD$16+$CQ$16+$CZ$16+$DC$16</f>
        <v>2200</v>
      </c>
    </row>
    <row r="17" spans="1:108" ht="17.45" customHeight="1">
      <c r="A17" s="22"/>
      <c r="B17" s="22"/>
      <c r="C17" s="22"/>
      <c r="D17" s="22"/>
      <c r="E17" s="22"/>
      <c r="F17" s="22"/>
      <c r="G17" s="26" t="s">
        <v>57</v>
      </c>
      <c r="H17" s="26" t="s">
        <v>58</v>
      </c>
      <c r="I17" s="51"/>
      <c r="J17" s="25"/>
      <c r="K17" s="51"/>
      <c r="L17" s="25"/>
      <c r="M17" s="51"/>
      <c r="N17" s="25"/>
      <c r="O17" s="51"/>
      <c r="P17" s="25"/>
      <c r="Q17" s="52" t="s">
        <v>41</v>
      </c>
      <c r="R17" s="25">
        <v>259</v>
      </c>
      <c r="S17" s="51"/>
      <c r="T17" s="25"/>
      <c r="U17" s="10">
        <f t="shared" si="0"/>
        <v>259</v>
      </c>
      <c r="V17" s="51"/>
      <c r="W17" s="25"/>
      <c r="X17" s="51"/>
      <c r="Y17" s="25"/>
      <c r="Z17" s="51"/>
      <c r="AA17" s="25"/>
      <c r="AB17" s="51"/>
      <c r="AC17" s="25"/>
      <c r="AD17" s="51"/>
      <c r="AE17" s="25"/>
      <c r="AF17" s="10">
        <f t="shared" si="1"/>
        <v>0</v>
      </c>
      <c r="AG17" s="52" t="s">
        <v>41</v>
      </c>
      <c r="AH17" s="25">
        <v>98</v>
      </c>
      <c r="AI17" s="52" t="s">
        <v>46</v>
      </c>
      <c r="AJ17" s="25">
        <v>85</v>
      </c>
      <c r="AK17" s="51"/>
      <c r="AL17" s="25"/>
      <c r="AM17" s="51"/>
      <c r="AN17" s="25"/>
      <c r="AO17" s="52" t="s">
        <v>41</v>
      </c>
      <c r="AP17" s="25">
        <v>210</v>
      </c>
      <c r="AQ17" s="10">
        <f t="shared" si="2"/>
        <v>393</v>
      </c>
      <c r="AR17" s="51"/>
      <c r="AS17" s="25"/>
      <c r="AT17" s="51"/>
      <c r="AU17" s="25"/>
      <c r="AV17" s="51"/>
      <c r="AW17" s="25"/>
      <c r="AX17" s="51"/>
      <c r="AY17" s="25"/>
      <c r="AZ17" s="51"/>
      <c r="BA17" s="25"/>
      <c r="BB17" s="52" t="s">
        <v>41</v>
      </c>
      <c r="BC17" s="25">
        <v>2</v>
      </c>
      <c r="BD17" s="10">
        <f t="shared" si="3"/>
        <v>2</v>
      </c>
      <c r="BE17" s="51"/>
      <c r="BF17" s="25"/>
      <c r="BG17" s="51"/>
      <c r="BH17" s="25"/>
      <c r="BI17" s="51"/>
      <c r="BJ17" s="25"/>
      <c r="BK17" s="51"/>
      <c r="BL17" s="25"/>
      <c r="BM17" s="51"/>
      <c r="BN17" s="25"/>
      <c r="BO17" s="51"/>
      <c r="BP17" s="25"/>
      <c r="BQ17" s="10">
        <f t="shared" si="4"/>
        <v>0</v>
      </c>
      <c r="BR17" s="51"/>
      <c r="BS17" s="25"/>
      <c r="BT17" s="51"/>
      <c r="BU17" s="25"/>
      <c r="BV17" s="51"/>
      <c r="BW17" s="25"/>
      <c r="BX17" s="51"/>
      <c r="BY17" s="25"/>
      <c r="BZ17" s="51"/>
      <c r="CA17" s="25"/>
      <c r="CB17" s="51"/>
      <c r="CC17" s="25"/>
      <c r="CD17" s="10">
        <f t="shared" si="5"/>
        <v>0</v>
      </c>
      <c r="CE17" s="51"/>
      <c r="CF17" s="25"/>
      <c r="CG17" s="51"/>
      <c r="CH17" s="25"/>
      <c r="CI17" s="51"/>
      <c r="CJ17" s="25"/>
      <c r="CK17" s="51"/>
      <c r="CL17" s="25"/>
      <c r="CM17" s="51"/>
      <c r="CN17" s="25"/>
      <c r="CO17" s="51"/>
      <c r="CP17" s="25"/>
      <c r="CQ17" s="10">
        <f t="shared" si="6"/>
        <v>0</v>
      </c>
      <c r="CR17" s="51"/>
      <c r="CS17" s="25"/>
      <c r="CT17" s="51"/>
      <c r="CU17" s="25"/>
      <c r="CV17" s="51"/>
      <c r="CW17" s="25"/>
      <c r="CX17" s="51"/>
      <c r="CY17" s="25"/>
      <c r="CZ17" s="10">
        <f t="shared" si="7"/>
        <v>0</v>
      </c>
      <c r="DA17" s="51"/>
      <c r="DB17" s="25"/>
      <c r="DC17" s="10">
        <f t="shared" si="8"/>
        <v>0</v>
      </c>
      <c r="DD17" s="1">
        <f>+$U$17+$AF$17+$AQ$17+$BD$17+$BQ$17+$CD$17+$CQ$17+$CZ$17+$DC$17</f>
        <v>654</v>
      </c>
    </row>
    <row r="18" spans="1:108" ht="17.45" customHeight="1">
      <c r="A18" s="22"/>
      <c r="B18" s="22"/>
      <c r="C18" s="22"/>
      <c r="D18" s="22"/>
      <c r="E18" s="22"/>
      <c r="F18" s="22"/>
      <c r="G18" s="26" t="s">
        <v>59</v>
      </c>
      <c r="H18" s="26" t="s">
        <v>60</v>
      </c>
      <c r="I18" s="51"/>
      <c r="J18" s="25"/>
      <c r="K18" s="51"/>
      <c r="L18" s="25"/>
      <c r="M18" s="51"/>
      <c r="N18" s="25"/>
      <c r="O18" s="51"/>
      <c r="P18" s="25"/>
      <c r="Q18" s="52" t="s">
        <v>38</v>
      </c>
      <c r="R18" s="25">
        <v>17</v>
      </c>
      <c r="S18" s="51"/>
      <c r="T18" s="25"/>
      <c r="U18" s="10">
        <f t="shared" si="0"/>
        <v>17</v>
      </c>
      <c r="V18" s="51"/>
      <c r="W18" s="25"/>
      <c r="X18" s="51"/>
      <c r="Y18" s="25"/>
      <c r="Z18" s="51"/>
      <c r="AA18" s="25"/>
      <c r="AB18" s="51"/>
      <c r="AC18" s="25"/>
      <c r="AD18" s="51"/>
      <c r="AE18" s="25"/>
      <c r="AF18" s="10">
        <f t="shared" si="1"/>
        <v>0</v>
      </c>
      <c r="AG18" s="51"/>
      <c r="AH18" s="25"/>
      <c r="AI18" s="51"/>
      <c r="AJ18" s="25"/>
      <c r="AK18" s="51"/>
      <c r="AL18" s="25"/>
      <c r="AM18" s="51"/>
      <c r="AN18" s="25"/>
      <c r="AO18" s="52" t="s">
        <v>38</v>
      </c>
      <c r="AP18" s="25">
        <v>6</v>
      </c>
      <c r="AQ18" s="10">
        <f t="shared" si="2"/>
        <v>6</v>
      </c>
      <c r="AR18" s="51"/>
      <c r="AS18" s="25"/>
      <c r="AT18" s="51"/>
      <c r="AU18" s="25"/>
      <c r="AV18" s="51"/>
      <c r="AW18" s="25"/>
      <c r="AX18" s="51"/>
      <c r="AY18" s="25"/>
      <c r="AZ18" s="51"/>
      <c r="BA18" s="25"/>
      <c r="BB18" s="51"/>
      <c r="BC18" s="25"/>
      <c r="BD18" s="10">
        <f t="shared" si="3"/>
        <v>0</v>
      </c>
      <c r="BE18" s="51"/>
      <c r="BF18" s="25"/>
      <c r="BG18" s="51"/>
      <c r="BH18" s="25"/>
      <c r="BI18" s="51"/>
      <c r="BJ18" s="25"/>
      <c r="BK18" s="51"/>
      <c r="BL18" s="25"/>
      <c r="BM18" s="51"/>
      <c r="BN18" s="25"/>
      <c r="BO18" s="51"/>
      <c r="BP18" s="25"/>
      <c r="BQ18" s="10">
        <f t="shared" si="4"/>
        <v>0</v>
      </c>
      <c r="BR18" s="51"/>
      <c r="BS18" s="25"/>
      <c r="BT18" s="51"/>
      <c r="BU18" s="25"/>
      <c r="BV18" s="51"/>
      <c r="BW18" s="25"/>
      <c r="BX18" s="51"/>
      <c r="BY18" s="25"/>
      <c r="BZ18" s="51"/>
      <c r="CA18" s="25"/>
      <c r="CB18" s="51"/>
      <c r="CC18" s="25"/>
      <c r="CD18" s="10">
        <f t="shared" si="5"/>
        <v>0</v>
      </c>
      <c r="CE18" s="51"/>
      <c r="CF18" s="25"/>
      <c r="CG18" s="51"/>
      <c r="CH18" s="25"/>
      <c r="CI18" s="51"/>
      <c r="CJ18" s="25"/>
      <c r="CK18" s="51"/>
      <c r="CL18" s="25"/>
      <c r="CM18" s="51"/>
      <c r="CN18" s="25"/>
      <c r="CO18" s="51"/>
      <c r="CP18" s="25"/>
      <c r="CQ18" s="10">
        <f t="shared" si="6"/>
        <v>0</v>
      </c>
      <c r="CR18" s="51"/>
      <c r="CS18" s="25"/>
      <c r="CT18" s="51"/>
      <c r="CU18" s="25"/>
      <c r="CV18" s="51"/>
      <c r="CW18" s="25"/>
      <c r="CX18" s="51"/>
      <c r="CY18" s="25"/>
      <c r="CZ18" s="10">
        <f t="shared" si="7"/>
        <v>0</v>
      </c>
      <c r="DA18" s="51"/>
      <c r="DB18" s="25"/>
      <c r="DC18" s="10">
        <f t="shared" si="8"/>
        <v>0</v>
      </c>
      <c r="DD18" s="1">
        <f>+$U$18+$AF$18+$AQ$18+$BD$18+$BQ$18+$CD$18+$CQ$18+$CZ$18+$DC$18</f>
        <v>23</v>
      </c>
    </row>
    <row r="19" spans="1:108" ht="17.45" customHeight="1">
      <c r="A19" s="22"/>
      <c r="B19" s="22"/>
      <c r="C19" s="22"/>
      <c r="D19" s="22"/>
      <c r="E19" s="22"/>
      <c r="F19" s="22"/>
      <c r="G19" s="24" t="s">
        <v>61</v>
      </c>
      <c r="H19" s="24" t="s">
        <v>62</v>
      </c>
      <c r="I19" s="49"/>
      <c r="J19" s="23"/>
      <c r="K19" s="49"/>
      <c r="L19" s="23"/>
      <c r="M19" s="49"/>
      <c r="N19" s="23"/>
      <c r="O19" s="49"/>
      <c r="P19" s="23"/>
      <c r="Q19" s="50" t="s">
        <v>46</v>
      </c>
      <c r="R19" s="23">
        <v>10</v>
      </c>
      <c r="S19" s="49"/>
      <c r="T19" s="23"/>
      <c r="U19" s="16">
        <f t="shared" si="0"/>
        <v>10</v>
      </c>
      <c r="V19" s="49"/>
      <c r="W19" s="23"/>
      <c r="X19" s="49"/>
      <c r="Y19" s="23"/>
      <c r="Z19" s="49"/>
      <c r="AA19" s="23"/>
      <c r="AB19" s="49"/>
      <c r="AC19" s="23"/>
      <c r="AD19" s="49"/>
      <c r="AE19" s="23"/>
      <c r="AF19" s="16">
        <f t="shared" si="1"/>
        <v>0</v>
      </c>
      <c r="AG19" s="49"/>
      <c r="AH19" s="23"/>
      <c r="AI19" s="50" t="s">
        <v>49</v>
      </c>
      <c r="AJ19" s="23">
        <v>5</v>
      </c>
      <c r="AK19" s="49"/>
      <c r="AL19" s="23"/>
      <c r="AM19" s="49"/>
      <c r="AN19" s="23"/>
      <c r="AO19" s="50" t="s">
        <v>46</v>
      </c>
      <c r="AP19" s="23">
        <v>3</v>
      </c>
      <c r="AQ19" s="16">
        <f t="shared" si="2"/>
        <v>8</v>
      </c>
      <c r="AR19" s="49"/>
      <c r="AS19" s="23"/>
      <c r="AT19" s="49"/>
      <c r="AU19" s="23"/>
      <c r="AV19" s="49"/>
      <c r="AW19" s="23"/>
      <c r="AX19" s="49"/>
      <c r="AY19" s="23"/>
      <c r="AZ19" s="49"/>
      <c r="BA19" s="23"/>
      <c r="BB19" s="49"/>
      <c r="BC19" s="23"/>
      <c r="BD19" s="16">
        <f t="shared" si="3"/>
        <v>0</v>
      </c>
      <c r="BE19" s="49"/>
      <c r="BF19" s="23"/>
      <c r="BG19" s="49"/>
      <c r="BH19" s="23"/>
      <c r="BI19" s="49"/>
      <c r="BJ19" s="23"/>
      <c r="BK19" s="49"/>
      <c r="BL19" s="23"/>
      <c r="BM19" s="49"/>
      <c r="BN19" s="23"/>
      <c r="BO19" s="49"/>
      <c r="BP19" s="23"/>
      <c r="BQ19" s="16">
        <f t="shared" si="4"/>
        <v>0</v>
      </c>
      <c r="BR19" s="49"/>
      <c r="BS19" s="23"/>
      <c r="BT19" s="49"/>
      <c r="BU19" s="23"/>
      <c r="BV19" s="49"/>
      <c r="BW19" s="23"/>
      <c r="BX19" s="49"/>
      <c r="BY19" s="23"/>
      <c r="BZ19" s="49"/>
      <c r="CA19" s="23"/>
      <c r="CB19" s="49"/>
      <c r="CC19" s="23"/>
      <c r="CD19" s="16">
        <f t="shared" si="5"/>
        <v>0</v>
      </c>
      <c r="CE19" s="49"/>
      <c r="CF19" s="23"/>
      <c r="CG19" s="49"/>
      <c r="CH19" s="23"/>
      <c r="CI19" s="49"/>
      <c r="CJ19" s="23"/>
      <c r="CK19" s="49"/>
      <c r="CL19" s="23"/>
      <c r="CM19" s="49"/>
      <c r="CN19" s="23"/>
      <c r="CO19" s="49"/>
      <c r="CP19" s="23"/>
      <c r="CQ19" s="16">
        <f t="shared" si="6"/>
        <v>0</v>
      </c>
      <c r="CR19" s="49"/>
      <c r="CS19" s="23"/>
      <c r="CT19" s="49"/>
      <c r="CU19" s="23"/>
      <c r="CV19" s="49"/>
      <c r="CW19" s="23"/>
      <c r="CX19" s="49"/>
      <c r="CY19" s="23"/>
      <c r="CZ19" s="16">
        <f t="shared" si="7"/>
        <v>0</v>
      </c>
      <c r="DA19" s="49"/>
      <c r="DB19" s="23"/>
      <c r="DC19" s="16">
        <f t="shared" si="8"/>
        <v>0</v>
      </c>
      <c r="DD19" s="2">
        <f>+$U$19+$AF$19+$AQ$19+$BD$19+$BQ$19+$CD$19+$CQ$19+$CZ$19+$DC$19</f>
        <v>18</v>
      </c>
    </row>
    <row r="20" spans="1:108" ht="17.45" customHeight="1">
      <c r="A20" s="22"/>
      <c r="B20" s="34"/>
      <c r="C20" s="33" t="s">
        <v>63</v>
      </c>
      <c r="D20" s="32"/>
      <c r="E20" s="32"/>
      <c r="F20" s="32"/>
      <c r="G20" s="32"/>
      <c r="H20" s="31"/>
      <c r="I20" s="31"/>
      <c r="J20" s="30">
        <f>+$J$19+$J$18+$J$17+$J$16+$J$15+$J$14+$J$13+$J$12+$J$11+$J$10+$J$9</f>
        <v>360</v>
      </c>
      <c r="K20" s="31"/>
      <c r="L20" s="30">
        <f>+$L$19+$L$18+$L$17+$L$16+$L$15+$L$14+$L$13+$L$12+$L$11+$L$10+$L$9</f>
        <v>360</v>
      </c>
      <c r="M20" s="31"/>
      <c r="N20" s="30">
        <f>+$N$19+$N$18+$N$17+$N$16+$N$15+$N$14+$N$13+$N$12+$N$11+$N$10+$N$9</f>
        <v>360</v>
      </c>
      <c r="O20" s="31"/>
      <c r="P20" s="30">
        <f>+$P$19+$P$18+$P$17+$P$16+$P$15+$P$14+$P$13+$P$12+$P$11+$P$10+$P$9</f>
        <v>360</v>
      </c>
      <c r="Q20" s="31"/>
      <c r="R20" s="30">
        <f>+$R$19+$R$18+$R$17+$R$16+$R$15+$R$14+$R$13+$R$12+$R$11+$R$10+$R$9</f>
        <v>360</v>
      </c>
      <c r="S20" s="31"/>
      <c r="T20" s="30">
        <f>+$T$19+$T$18+$T$17+$T$16+$T$15+$T$14+$T$13+$T$12+$T$11+$T$10+$T$9</f>
        <v>0</v>
      </c>
      <c r="U20" s="10">
        <f t="shared" si="0"/>
        <v>1800</v>
      </c>
      <c r="V20" s="31"/>
      <c r="W20" s="30">
        <f>+$W$19+$W$18+$W$17+$W$16+$W$15+$W$14+$W$13+$W$12+$W$11+$W$10+$W$9</f>
        <v>350</v>
      </c>
      <c r="X20" s="31"/>
      <c r="Y20" s="30">
        <f>+$Y$19+$Y$18+$Y$17+$Y$16+$Y$15+$Y$14+$Y$13+$Y$12+$Y$11+$Y$10+$Y$9</f>
        <v>350</v>
      </c>
      <c r="Z20" s="31"/>
      <c r="AA20" s="30">
        <f>+$AA$19+$AA$18+$AA$17+$AA$16+$AA$15+$AA$14+$AA$13+$AA$12+$AA$11+$AA$10+$AA$9</f>
        <v>350</v>
      </c>
      <c r="AB20" s="31"/>
      <c r="AC20" s="30">
        <f>+$AC$19+$AC$18+$AC$17+$AC$16+$AC$15+$AC$14+$AC$13+$AC$12+$AC$11+$AC$10+$AC$9</f>
        <v>350</v>
      </c>
      <c r="AD20" s="31"/>
      <c r="AE20" s="30">
        <f>+$AE$19+$AE$18+$AE$17+$AE$16+$AE$15+$AE$14+$AE$13+$AE$12+$AE$11+$AE$10+$AE$9</f>
        <v>500</v>
      </c>
      <c r="AF20" s="10">
        <f t="shared" si="1"/>
        <v>1900</v>
      </c>
      <c r="AG20" s="31"/>
      <c r="AH20" s="30">
        <f>+$AH$19+$AH$18+$AH$17+$AH$16+$AH$15+$AH$14+$AH$13+$AH$12+$AH$11+$AH$10+$AH$9</f>
        <v>400</v>
      </c>
      <c r="AI20" s="31"/>
      <c r="AJ20" s="30">
        <f>+$AJ$19+$AJ$18+$AJ$17+$AJ$16+$AJ$15+$AJ$14+$AJ$13+$AJ$12+$AJ$11+$AJ$10+$AJ$9</f>
        <v>400</v>
      </c>
      <c r="AK20" s="31"/>
      <c r="AL20" s="30">
        <f>+$AL$19+$AL$18+$AL$17+$AL$16+$AL$15+$AL$14+$AL$13+$AL$12+$AL$11+$AL$10+$AL$9</f>
        <v>400</v>
      </c>
      <c r="AM20" s="31"/>
      <c r="AN20" s="30">
        <f>+$AN$19+$AN$18+$AN$17+$AN$16+$AN$15+$AN$14+$AN$13+$AN$12+$AN$11+$AN$10+$AN$9</f>
        <v>400</v>
      </c>
      <c r="AO20" s="31"/>
      <c r="AP20" s="30">
        <f>+$AP$19+$AP$18+$AP$17+$AP$16+$AP$15+$AP$14+$AP$13+$AP$12+$AP$11+$AP$10+$AP$9</f>
        <v>350</v>
      </c>
      <c r="AQ20" s="10">
        <f t="shared" si="2"/>
        <v>1950</v>
      </c>
      <c r="AR20" s="31"/>
      <c r="AS20" s="30">
        <f>+$AS$19+$AS$18+$AS$17+$AS$16+$AS$15+$AS$14+$AS$13+$AS$12+$AS$11+$AS$10+$AS$9</f>
        <v>340</v>
      </c>
      <c r="AT20" s="31"/>
      <c r="AU20" s="30">
        <f>+$AU$19+$AU$18+$AU$17+$AU$16+$AU$15+$AU$14+$AU$13+$AU$12+$AU$11+$AU$10+$AU$9</f>
        <v>340</v>
      </c>
      <c r="AV20" s="31"/>
      <c r="AW20" s="30">
        <f>+$AW$19+$AW$18+$AW$17+$AW$16+$AW$15+$AW$14+$AW$13+$AW$12+$AW$11+$AW$10+$AW$9</f>
        <v>340</v>
      </c>
      <c r="AX20" s="31"/>
      <c r="AY20" s="30">
        <f>+$AY$19+$AY$18+$AY$17+$AY$16+$AY$15+$AY$14+$AY$13+$AY$12+$AY$11+$AY$10+$AY$9</f>
        <v>340</v>
      </c>
      <c r="AZ20" s="31"/>
      <c r="BA20" s="30">
        <f>+$BA$19+$BA$18+$BA$17+$BA$16+$BA$15+$BA$14+$BA$13+$BA$12+$BA$11+$BA$10+$BA$9</f>
        <v>340</v>
      </c>
      <c r="BB20" s="31"/>
      <c r="BC20" s="30">
        <f>+$BC$19+$BC$18+$BC$17+$BC$16+$BC$15+$BC$14+$BC$13+$BC$12+$BC$11+$BC$10+$BC$9</f>
        <v>255</v>
      </c>
      <c r="BD20" s="10">
        <f t="shared" si="3"/>
        <v>1955</v>
      </c>
      <c r="BE20" s="31"/>
      <c r="BF20" s="30">
        <f>+$BF$19+$BF$18+$BF$17+$BF$16+$BF$15+$BF$14+$BF$13+$BF$12+$BF$11+$BF$10+$BF$9</f>
        <v>0</v>
      </c>
      <c r="BG20" s="31"/>
      <c r="BH20" s="30">
        <f>+$BH$19+$BH$18+$BH$17+$BH$16+$BH$15+$BH$14+$BH$13+$BH$12+$BH$11+$BH$10+$BH$9</f>
        <v>0</v>
      </c>
      <c r="BI20" s="31"/>
      <c r="BJ20" s="30">
        <f>+$BJ$19+$BJ$18+$BJ$17+$BJ$16+$BJ$15+$BJ$14+$BJ$13+$BJ$12+$BJ$11+$BJ$10+$BJ$9</f>
        <v>0</v>
      </c>
      <c r="BK20" s="31"/>
      <c r="BL20" s="30">
        <f>+$BL$19+$BL$18+$BL$17+$BL$16+$BL$15+$BL$14+$BL$13+$BL$12+$BL$11+$BL$10+$BL$9</f>
        <v>0</v>
      </c>
      <c r="BM20" s="31"/>
      <c r="BN20" s="30">
        <f>+$BN$19+$BN$18+$BN$17+$BN$16+$BN$15+$BN$14+$BN$13+$BN$12+$BN$11+$BN$10+$BN$9</f>
        <v>0</v>
      </c>
      <c r="BO20" s="31"/>
      <c r="BP20" s="30">
        <f>+$BP$19+$BP$18+$BP$17+$BP$16+$BP$15+$BP$14+$BP$13+$BP$12+$BP$11+$BP$10+$BP$9</f>
        <v>0</v>
      </c>
      <c r="BQ20" s="10">
        <f t="shared" si="4"/>
        <v>0</v>
      </c>
      <c r="BR20" s="31"/>
      <c r="BS20" s="30">
        <f>+$BS$19+$BS$18+$BS$17+$BS$16+$BS$15+$BS$14+$BS$13+$BS$12+$BS$11+$BS$10+$BS$9</f>
        <v>0</v>
      </c>
      <c r="BT20" s="31"/>
      <c r="BU20" s="30">
        <f>+$BU$19+$BU$18+$BU$17+$BU$16+$BU$15+$BU$14+$BU$13+$BU$12+$BU$11+$BU$10+$BU$9</f>
        <v>0</v>
      </c>
      <c r="BV20" s="31"/>
      <c r="BW20" s="30">
        <f>+$BW$19+$BW$18+$BW$17+$BW$16+$BW$15+$BW$14+$BW$13+$BW$12+$BW$11+$BW$10+$BW$9</f>
        <v>0</v>
      </c>
      <c r="BX20" s="31"/>
      <c r="BY20" s="30">
        <f>+$BY$19+$BY$18+$BY$17+$BY$16+$BY$15+$BY$14+$BY$13+$BY$12+$BY$11+$BY$10+$BY$9</f>
        <v>0</v>
      </c>
      <c r="BZ20" s="31"/>
      <c r="CA20" s="30">
        <f>+$CA$19+$CA$18+$CA$17+$CA$16+$CA$15+$CA$14+$CA$13+$CA$12+$CA$11+$CA$10+$CA$9</f>
        <v>0</v>
      </c>
      <c r="CB20" s="31"/>
      <c r="CC20" s="30">
        <f>+$CC$19+$CC$18+$CC$17+$CC$16+$CC$15+$CC$14+$CC$13+$CC$12+$CC$11+$CC$10+$CC$9</f>
        <v>0</v>
      </c>
      <c r="CD20" s="10">
        <f t="shared" si="5"/>
        <v>0</v>
      </c>
      <c r="CE20" s="31"/>
      <c r="CF20" s="30">
        <f>+$CF$19+$CF$18+$CF$17+$CF$16+$CF$15+$CF$14+$CF$13+$CF$12+$CF$11+$CF$10+$CF$9</f>
        <v>0</v>
      </c>
      <c r="CG20" s="31"/>
      <c r="CH20" s="30">
        <f>+$CH$19+$CH$18+$CH$17+$CH$16+$CH$15+$CH$14+$CH$13+$CH$12+$CH$11+$CH$10+$CH$9</f>
        <v>0</v>
      </c>
      <c r="CI20" s="31"/>
      <c r="CJ20" s="30">
        <f>+$CJ$19+$CJ$18+$CJ$17+$CJ$16+$CJ$15+$CJ$14+$CJ$13+$CJ$12+$CJ$11+$CJ$10+$CJ$9</f>
        <v>0</v>
      </c>
      <c r="CK20" s="31"/>
      <c r="CL20" s="30">
        <f>+$CL$19+$CL$18+$CL$17+$CL$16+$CL$15+$CL$14+$CL$13+$CL$12+$CL$11+$CL$10+$CL$9</f>
        <v>0</v>
      </c>
      <c r="CM20" s="31"/>
      <c r="CN20" s="30">
        <f>+$CN$19+$CN$18+$CN$17+$CN$16+$CN$15+$CN$14+$CN$13+$CN$12+$CN$11+$CN$10+$CN$9</f>
        <v>0</v>
      </c>
      <c r="CO20" s="31"/>
      <c r="CP20" s="30">
        <f>+$CP$19+$CP$18+$CP$17+$CP$16+$CP$15+$CP$14+$CP$13+$CP$12+$CP$11+$CP$10+$CP$9</f>
        <v>0</v>
      </c>
      <c r="CQ20" s="10">
        <f t="shared" si="6"/>
        <v>0</v>
      </c>
      <c r="CR20" s="31"/>
      <c r="CS20" s="30">
        <f>+$CS$19+$CS$18+$CS$17+$CS$16+$CS$15+$CS$14+$CS$13+$CS$12+$CS$11+$CS$10+$CS$9</f>
        <v>0</v>
      </c>
      <c r="CT20" s="31"/>
      <c r="CU20" s="30">
        <f>+$CU$19+$CU$18+$CU$17+$CU$16+$CU$15+$CU$14+$CU$13+$CU$12+$CU$11+$CU$10+$CU$9</f>
        <v>0</v>
      </c>
      <c r="CV20" s="31"/>
      <c r="CW20" s="30">
        <f>+$CW$19+$CW$18+$CW$17+$CW$16+$CW$15+$CW$14+$CW$13+$CW$12+$CW$11+$CW$10+$CW$9</f>
        <v>0</v>
      </c>
      <c r="CX20" s="31"/>
      <c r="CY20" s="30">
        <f>+$CY$19+$CY$18+$CY$17+$CY$16+$CY$15+$CY$14+$CY$13+$CY$12+$CY$11+$CY$10+$CY$9</f>
        <v>0</v>
      </c>
      <c r="CZ20" s="10">
        <f t="shared" si="7"/>
        <v>0</v>
      </c>
      <c r="DA20" s="31"/>
      <c r="DB20" s="30">
        <f>+$DB$19+$DB$18+$DB$17+$DB$16+$DB$15+$DB$14+$DB$13+$DB$12+$DB$11+$DB$10+$DB$9</f>
        <v>0</v>
      </c>
      <c r="DC20" s="10">
        <f t="shared" si="8"/>
        <v>0</v>
      </c>
      <c r="DD20" s="3">
        <f>+$U$20+$AF$20+$AQ$20+$BD$20+$BQ$20+$CD$20+$CQ$20+$CZ$20+$DC$20</f>
        <v>7605</v>
      </c>
    </row>
    <row r="21" spans="1:108" ht="17.45" customHeight="1">
      <c r="A21" s="22"/>
      <c r="B21" s="24" t="s">
        <v>64</v>
      </c>
      <c r="C21" s="22" t="s">
        <v>65</v>
      </c>
      <c r="D21" s="22"/>
      <c r="E21" s="22"/>
      <c r="F21" s="22"/>
      <c r="G21" s="29" t="s">
        <v>66</v>
      </c>
      <c r="H21" s="29" t="s">
        <v>67</v>
      </c>
      <c r="I21" s="53" t="s">
        <v>41</v>
      </c>
      <c r="J21" s="28">
        <v>4</v>
      </c>
      <c r="K21" s="54"/>
      <c r="L21" s="28"/>
      <c r="M21" s="54"/>
      <c r="N21" s="28"/>
      <c r="O21" s="54"/>
      <c r="P21" s="28"/>
      <c r="Q21" s="54"/>
      <c r="R21" s="28"/>
      <c r="S21" s="54"/>
      <c r="T21" s="28"/>
      <c r="U21" s="27">
        <f t="shared" si="0"/>
        <v>4</v>
      </c>
      <c r="V21" s="53" t="s">
        <v>41</v>
      </c>
      <c r="W21" s="28">
        <v>8</v>
      </c>
      <c r="X21" s="54"/>
      <c r="Y21" s="28"/>
      <c r="Z21" s="54"/>
      <c r="AA21" s="28"/>
      <c r="AB21" s="54"/>
      <c r="AC21" s="28"/>
      <c r="AD21" s="54"/>
      <c r="AE21" s="28"/>
      <c r="AF21" s="27">
        <f t="shared" si="1"/>
        <v>8</v>
      </c>
      <c r="AG21" s="53" t="s">
        <v>41</v>
      </c>
      <c r="AH21" s="28">
        <v>5</v>
      </c>
      <c r="AI21" s="54"/>
      <c r="AJ21" s="28"/>
      <c r="AK21" s="54"/>
      <c r="AL21" s="28"/>
      <c r="AM21" s="54"/>
      <c r="AN21" s="28"/>
      <c r="AO21" s="54"/>
      <c r="AP21" s="28"/>
      <c r="AQ21" s="27">
        <f t="shared" si="2"/>
        <v>5</v>
      </c>
      <c r="AR21" s="53" t="s">
        <v>41</v>
      </c>
      <c r="AS21" s="28">
        <v>3</v>
      </c>
      <c r="AT21" s="54"/>
      <c r="AU21" s="28"/>
      <c r="AV21" s="54"/>
      <c r="AW21" s="28"/>
      <c r="AX21" s="54"/>
      <c r="AY21" s="28"/>
      <c r="AZ21" s="54"/>
      <c r="BA21" s="28"/>
      <c r="BB21" s="54"/>
      <c r="BC21" s="28"/>
      <c r="BD21" s="27">
        <f t="shared" si="3"/>
        <v>3</v>
      </c>
      <c r="BE21" s="54"/>
      <c r="BF21" s="28"/>
      <c r="BG21" s="54"/>
      <c r="BH21" s="28"/>
      <c r="BI21" s="54"/>
      <c r="BJ21" s="28"/>
      <c r="BK21" s="54"/>
      <c r="BL21" s="28"/>
      <c r="BM21" s="54"/>
      <c r="BN21" s="28"/>
      <c r="BO21" s="54"/>
      <c r="BP21" s="28"/>
      <c r="BQ21" s="27">
        <f t="shared" si="4"/>
        <v>0</v>
      </c>
      <c r="BR21" s="54"/>
      <c r="BS21" s="28"/>
      <c r="BT21" s="54"/>
      <c r="BU21" s="28"/>
      <c r="BV21" s="54"/>
      <c r="BW21" s="28"/>
      <c r="BX21" s="54"/>
      <c r="BY21" s="28"/>
      <c r="BZ21" s="54"/>
      <c r="CA21" s="28"/>
      <c r="CB21" s="54"/>
      <c r="CC21" s="28"/>
      <c r="CD21" s="27">
        <f t="shared" si="5"/>
        <v>0</v>
      </c>
      <c r="CE21" s="54"/>
      <c r="CF21" s="28"/>
      <c r="CG21" s="54"/>
      <c r="CH21" s="28"/>
      <c r="CI21" s="54"/>
      <c r="CJ21" s="28"/>
      <c r="CK21" s="54"/>
      <c r="CL21" s="28"/>
      <c r="CM21" s="54"/>
      <c r="CN21" s="28"/>
      <c r="CO21" s="54"/>
      <c r="CP21" s="28"/>
      <c r="CQ21" s="27">
        <f t="shared" si="6"/>
        <v>0</v>
      </c>
      <c r="CR21" s="54"/>
      <c r="CS21" s="28"/>
      <c r="CT21" s="54"/>
      <c r="CU21" s="28"/>
      <c r="CV21" s="54"/>
      <c r="CW21" s="28"/>
      <c r="CX21" s="54"/>
      <c r="CY21" s="28"/>
      <c r="CZ21" s="27">
        <f t="shared" si="7"/>
        <v>0</v>
      </c>
      <c r="DA21" s="54"/>
      <c r="DB21" s="28"/>
      <c r="DC21" s="27">
        <f t="shared" si="8"/>
        <v>0</v>
      </c>
      <c r="DD21" s="4">
        <f>+$U$21+$AF$21+$AQ$21+$BD$21+$BQ$21+$CD$21+$CQ$21+$CZ$21+$DC$21</f>
        <v>20</v>
      </c>
    </row>
    <row r="22" spans="1:108" ht="17.45" customHeight="1">
      <c r="A22" s="22"/>
      <c r="B22" s="22"/>
      <c r="C22" s="22"/>
      <c r="D22" s="22"/>
      <c r="E22" s="22"/>
      <c r="F22" s="22"/>
      <c r="G22" s="24" t="s">
        <v>68</v>
      </c>
      <c r="H22" s="24" t="s">
        <v>69</v>
      </c>
      <c r="I22" s="50" t="s">
        <v>37</v>
      </c>
      <c r="J22" s="23">
        <v>415</v>
      </c>
      <c r="K22" s="50" t="s">
        <v>37</v>
      </c>
      <c r="L22" s="23">
        <v>359</v>
      </c>
      <c r="M22" s="50" t="s">
        <v>37</v>
      </c>
      <c r="N22" s="23">
        <v>417</v>
      </c>
      <c r="O22" s="50" t="s">
        <v>37</v>
      </c>
      <c r="P22" s="23">
        <v>359</v>
      </c>
      <c r="Q22" s="50" t="s">
        <v>37</v>
      </c>
      <c r="R22" s="23">
        <v>354</v>
      </c>
      <c r="S22" s="49"/>
      <c r="T22" s="23"/>
      <c r="U22" s="16">
        <f t="shared" si="0"/>
        <v>1904</v>
      </c>
      <c r="V22" s="50" t="s">
        <v>37</v>
      </c>
      <c r="W22" s="23">
        <v>452</v>
      </c>
      <c r="X22" s="50" t="s">
        <v>37</v>
      </c>
      <c r="Y22" s="23">
        <v>450</v>
      </c>
      <c r="Z22" s="50" t="s">
        <v>37</v>
      </c>
      <c r="AA22" s="23">
        <v>449</v>
      </c>
      <c r="AB22" s="50" t="s">
        <v>37</v>
      </c>
      <c r="AC22" s="23">
        <v>380</v>
      </c>
      <c r="AD22" s="50" t="s">
        <v>37</v>
      </c>
      <c r="AE22" s="23">
        <v>560</v>
      </c>
      <c r="AF22" s="16">
        <f t="shared" si="1"/>
        <v>2291</v>
      </c>
      <c r="AG22" s="50" t="s">
        <v>37</v>
      </c>
      <c r="AH22" s="23">
        <v>709</v>
      </c>
      <c r="AI22" s="50" t="s">
        <v>37</v>
      </c>
      <c r="AJ22" s="23">
        <v>714</v>
      </c>
      <c r="AK22" s="50" t="s">
        <v>37</v>
      </c>
      <c r="AL22" s="23">
        <v>680</v>
      </c>
      <c r="AM22" s="50" t="s">
        <v>37</v>
      </c>
      <c r="AN22" s="23">
        <v>544</v>
      </c>
      <c r="AO22" s="50" t="s">
        <v>37</v>
      </c>
      <c r="AP22" s="23">
        <v>680</v>
      </c>
      <c r="AQ22" s="16">
        <f t="shared" si="2"/>
        <v>3327</v>
      </c>
      <c r="AR22" s="50" t="s">
        <v>37</v>
      </c>
      <c r="AS22" s="23">
        <v>489</v>
      </c>
      <c r="AT22" s="50" t="s">
        <v>37</v>
      </c>
      <c r="AU22" s="23">
        <v>675</v>
      </c>
      <c r="AV22" s="50" t="s">
        <v>37</v>
      </c>
      <c r="AW22" s="23">
        <v>683</v>
      </c>
      <c r="AX22" s="50" t="s">
        <v>37</v>
      </c>
      <c r="AY22" s="23">
        <v>500</v>
      </c>
      <c r="AZ22" s="50" t="s">
        <v>37</v>
      </c>
      <c r="BA22" s="23">
        <v>400</v>
      </c>
      <c r="BB22" s="50" t="s">
        <v>37</v>
      </c>
      <c r="BC22" s="23">
        <v>210</v>
      </c>
      <c r="BD22" s="16">
        <f t="shared" si="3"/>
        <v>2957</v>
      </c>
      <c r="BE22" s="49"/>
      <c r="BF22" s="23"/>
      <c r="BG22" s="49"/>
      <c r="BH22" s="23"/>
      <c r="BI22" s="49"/>
      <c r="BJ22" s="23"/>
      <c r="BK22" s="49"/>
      <c r="BL22" s="23"/>
      <c r="BM22" s="49"/>
      <c r="BN22" s="23"/>
      <c r="BO22" s="49"/>
      <c r="BP22" s="23"/>
      <c r="BQ22" s="16">
        <f t="shared" si="4"/>
        <v>0</v>
      </c>
      <c r="BR22" s="49"/>
      <c r="BS22" s="23"/>
      <c r="BT22" s="49"/>
      <c r="BU22" s="23"/>
      <c r="BV22" s="49"/>
      <c r="BW22" s="23"/>
      <c r="BX22" s="49"/>
      <c r="BY22" s="23"/>
      <c r="BZ22" s="49"/>
      <c r="CA22" s="23"/>
      <c r="CB22" s="49"/>
      <c r="CC22" s="23"/>
      <c r="CD22" s="16">
        <f t="shared" si="5"/>
        <v>0</v>
      </c>
      <c r="CE22" s="49"/>
      <c r="CF22" s="23"/>
      <c r="CG22" s="49"/>
      <c r="CH22" s="23"/>
      <c r="CI22" s="49"/>
      <c r="CJ22" s="23"/>
      <c r="CK22" s="49"/>
      <c r="CL22" s="23"/>
      <c r="CM22" s="49"/>
      <c r="CN22" s="23"/>
      <c r="CO22" s="49"/>
      <c r="CP22" s="23"/>
      <c r="CQ22" s="16">
        <f t="shared" si="6"/>
        <v>0</v>
      </c>
      <c r="CR22" s="49"/>
      <c r="CS22" s="23"/>
      <c r="CT22" s="49"/>
      <c r="CU22" s="23"/>
      <c r="CV22" s="49"/>
      <c r="CW22" s="23"/>
      <c r="CX22" s="49"/>
      <c r="CY22" s="23"/>
      <c r="CZ22" s="16">
        <f t="shared" si="7"/>
        <v>0</v>
      </c>
      <c r="DA22" s="49"/>
      <c r="DB22" s="23"/>
      <c r="DC22" s="16">
        <f t="shared" si="8"/>
        <v>0</v>
      </c>
      <c r="DD22" s="2">
        <f>+$U$22+$AF$22+$AQ$22+$BD$22+$BQ$22+$CD$22+$CQ$22+$CZ$22+$DC$22</f>
        <v>10479</v>
      </c>
    </row>
    <row r="23" spans="1:108" ht="17.45" customHeight="1">
      <c r="A23" s="22"/>
      <c r="B23" s="34"/>
      <c r="C23" s="33" t="s">
        <v>70</v>
      </c>
      <c r="D23" s="32"/>
      <c r="E23" s="32"/>
      <c r="F23" s="32"/>
      <c r="G23" s="32"/>
      <c r="H23" s="31"/>
      <c r="I23" s="31"/>
      <c r="J23" s="30">
        <f>+$J$22+$J$21</f>
        <v>419</v>
      </c>
      <c r="K23" s="31"/>
      <c r="L23" s="30">
        <f>+$L$22+$L$21</f>
        <v>359</v>
      </c>
      <c r="M23" s="31"/>
      <c r="N23" s="30">
        <f>+$N$22+$N$21</f>
        <v>417</v>
      </c>
      <c r="O23" s="31"/>
      <c r="P23" s="30">
        <f>+$P$22+$P$21</f>
        <v>359</v>
      </c>
      <c r="Q23" s="31"/>
      <c r="R23" s="30">
        <f>+$R$22+$R$21</f>
        <v>354</v>
      </c>
      <c r="S23" s="31"/>
      <c r="T23" s="30">
        <f>+$T$22+$T$21</f>
        <v>0</v>
      </c>
      <c r="U23" s="10">
        <f t="shared" si="0"/>
        <v>1908</v>
      </c>
      <c r="V23" s="31"/>
      <c r="W23" s="30">
        <f>+$W$22+$W$21</f>
        <v>460</v>
      </c>
      <c r="X23" s="31"/>
      <c r="Y23" s="30">
        <f>+$Y$22+$Y$21</f>
        <v>450</v>
      </c>
      <c r="Z23" s="31"/>
      <c r="AA23" s="30">
        <f>+$AA$22+$AA$21</f>
        <v>449</v>
      </c>
      <c r="AB23" s="31"/>
      <c r="AC23" s="30">
        <f>+$AC$22+$AC$21</f>
        <v>380</v>
      </c>
      <c r="AD23" s="31"/>
      <c r="AE23" s="30">
        <f>+$AE$22+$AE$21</f>
        <v>560</v>
      </c>
      <c r="AF23" s="10">
        <f t="shared" si="1"/>
        <v>2299</v>
      </c>
      <c r="AG23" s="31"/>
      <c r="AH23" s="30">
        <f>+$AH$22+$AH$21</f>
        <v>714</v>
      </c>
      <c r="AI23" s="31"/>
      <c r="AJ23" s="30">
        <f>+$AJ$22+$AJ$21</f>
        <v>714</v>
      </c>
      <c r="AK23" s="31"/>
      <c r="AL23" s="30">
        <f>+$AL$22+$AL$21</f>
        <v>680</v>
      </c>
      <c r="AM23" s="31"/>
      <c r="AN23" s="30">
        <f>+$AN$22+$AN$21</f>
        <v>544</v>
      </c>
      <c r="AO23" s="31"/>
      <c r="AP23" s="30">
        <f>+$AP$22+$AP$21</f>
        <v>680</v>
      </c>
      <c r="AQ23" s="10">
        <f t="shared" si="2"/>
        <v>3332</v>
      </c>
      <c r="AR23" s="31"/>
      <c r="AS23" s="30">
        <f>+$AS$22+$AS$21</f>
        <v>492</v>
      </c>
      <c r="AT23" s="31"/>
      <c r="AU23" s="30">
        <f>+$AU$22+$AU$21</f>
        <v>675</v>
      </c>
      <c r="AV23" s="31"/>
      <c r="AW23" s="30">
        <f>+$AW$22+$AW$21</f>
        <v>683</v>
      </c>
      <c r="AX23" s="31"/>
      <c r="AY23" s="30">
        <f>+$AY$22+$AY$21</f>
        <v>500</v>
      </c>
      <c r="AZ23" s="31"/>
      <c r="BA23" s="30">
        <f>+$BA$22+$BA$21</f>
        <v>400</v>
      </c>
      <c r="BB23" s="31"/>
      <c r="BC23" s="30">
        <f>+$BC$22+$BC$21</f>
        <v>210</v>
      </c>
      <c r="BD23" s="10">
        <f t="shared" si="3"/>
        <v>2960</v>
      </c>
      <c r="BE23" s="31"/>
      <c r="BF23" s="30">
        <f>+$BF$22+$BF$21</f>
        <v>0</v>
      </c>
      <c r="BG23" s="31"/>
      <c r="BH23" s="30">
        <f>+$BH$22+$BH$21</f>
        <v>0</v>
      </c>
      <c r="BI23" s="31"/>
      <c r="BJ23" s="30">
        <f>+$BJ$22+$BJ$21</f>
        <v>0</v>
      </c>
      <c r="BK23" s="31"/>
      <c r="BL23" s="30">
        <f>+$BL$22+$BL$21</f>
        <v>0</v>
      </c>
      <c r="BM23" s="31"/>
      <c r="BN23" s="30">
        <f>+$BN$22+$BN$21</f>
        <v>0</v>
      </c>
      <c r="BO23" s="31"/>
      <c r="BP23" s="30">
        <f>+$BP$22+$BP$21</f>
        <v>0</v>
      </c>
      <c r="BQ23" s="10">
        <f t="shared" si="4"/>
        <v>0</v>
      </c>
      <c r="BR23" s="31"/>
      <c r="BS23" s="30">
        <f>+$BS$22+$BS$21</f>
        <v>0</v>
      </c>
      <c r="BT23" s="31"/>
      <c r="BU23" s="30">
        <f>+$BU$22+$BU$21</f>
        <v>0</v>
      </c>
      <c r="BV23" s="31"/>
      <c r="BW23" s="30">
        <f>+$BW$22+$BW$21</f>
        <v>0</v>
      </c>
      <c r="BX23" s="31"/>
      <c r="BY23" s="30">
        <f>+$BY$22+$BY$21</f>
        <v>0</v>
      </c>
      <c r="BZ23" s="31"/>
      <c r="CA23" s="30">
        <f>+$CA$22+$CA$21</f>
        <v>0</v>
      </c>
      <c r="CB23" s="31"/>
      <c r="CC23" s="30">
        <f>+$CC$22+$CC$21</f>
        <v>0</v>
      </c>
      <c r="CD23" s="10">
        <f t="shared" si="5"/>
        <v>0</v>
      </c>
      <c r="CE23" s="31"/>
      <c r="CF23" s="30">
        <f>+$CF$22+$CF$21</f>
        <v>0</v>
      </c>
      <c r="CG23" s="31"/>
      <c r="CH23" s="30">
        <f>+$CH$22+$CH$21</f>
        <v>0</v>
      </c>
      <c r="CI23" s="31"/>
      <c r="CJ23" s="30">
        <f>+$CJ$22+$CJ$21</f>
        <v>0</v>
      </c>
      <c r="CK23" s="31"/>
      <c r="CL23" s="30">
        <f>+$CL$22+$CL$21</f>
        <v>0</v>
      </c>
      <c r="CM23" s="31"/>
      <c r="CN23" s="30">
        <f>+$CN$22+$CN$21</f>
        <v>0</v>
      </c>
      <c r="CO23" s="31"/>
      <c r="CP23" s="30">
        <f>+$CP$22+$CP$21</f>
        <v>0</v>
      </c>
      <c r="CQ23" s="10">
        <f t="shared" si="6"/>
        <v>0</v>
      </c>
      <c r="CR23" s="31"/>
      <c r="CS23" s="30">
        <f>+$CS$22+$CS$21</f>
        <v>0</v>
      </c>
      <c r="CT23" s="31"/>
      <c r="CU23" s="30">
        <f>+$CU$22+$CU$21</f>
        <v>0</v>
      </c>
      <c r="CV23" s="31"/>
      <c r="CW23" s="30">
        <f>+$CW$22+$CW$21</f>
        <v>0</v>
      </c>
      <c r="CX23" s="31"/>
      <c r="CY23" s="30">
        <f>+$CY$22+$CY$21</f>
        <v>0</v>
      </c>
      <c r="CZ23" s="10">
        <f t="shared" si="7"/>
        <v>0</v>
      </c>
      <c r="DA23" s="31"/>
      <c r="DB23" s="30">
        <f>+$DB$22+$DB$21</f>
        <v>0</v>
      </c>
      <c r="DC23" s="10">
        <f t="shared" si="8"/>
        <v>0</v>
      </c>
      <c r="DD23" s="3">
        <f>+$U$23+$AF$23+$AQ$23+$BD$23+$BQ$23+$CD$23+$CQ$23+$CZ$23+$DC$23</f>
        <v>10499</v>
      </c>
    </row>
    <row r="24" spans="1:108" ht="17.45" customHeight="1">
      <c r="A24" s="22"/>
      <c r="B24" s="24" t="s">
        <v>71</v>
      </c>
      <c r="C24" s="22" t="s">
        <v>72</v>
      </c>
      <c r="D24" s="22"/>
      <c r="E24" s="22"/>
      <c r="F24" s="22"/>
      <c r="G24" s="22" t="s">
        <v>73</v>
      </c>
      <c r="H24" s="22" t="s">
        <v>74</v>
      </c>
      <c r="I24" s="58" t="s">
        <v>37</v>
      </c>
      <c r="J24" s="36">
        <v>16</v>
      </c>
      <c r="K24" s="58" t="s">
        <v>37</v>
      </c>
      <c r="L24" s="36">
        <v>16</v>
      </c>
      <c r="M24" s="58" t="s">
        <v>37</v>
      </c>
      <c r="N24" s="36">
        <v>16</v>
      </c>
      <c r="O24" s="58" t="s">
        <v>37</v>
      </c>
      <c r="P24" s="36">
        <v>16</v>
      </c>
      <c r="Q24" s="58" t="s">
        <v>37</v>
      </c>
      <c r="R24" s="36">
        <v>16</v>
      </c>
      <c r="S24" s="57"/>
      <c r="T24" s="36"/>
      <c r="U24" s="35">
        <f t="shared" si="0"/>
        <v>80</v>
      </c>
      <c r="V24" s="58" t="s">
        <v>37</v>
      </c>
      <c r="W24" s="36">
        <v>14</v>
      </c>
      <c r="X24" s="58" t="s">
        <v>37</v>
      </c>
      <c r="Y24" s="36">
        <v>14</v>
      </c>
      <c r="Z24" s="58" t="s">
        <v>37</v>
      </c>
      <c r="AA24" s="36">
        <v>14</v>
      </c>
      <c r="AB24" s="58" t="s">
        <v>37</v>
      </c>
      <c r="AC24" s="36">
        <v>14</v>
      </c>
      <c r="AD24" s="58" t="s">
        <v>37</v>
      </c>
      <c r="AE24" s="36">
        <v>14</v>
      </c>
      <c r="AF24" s="35">
        <f t="shared" si="1"/>
        <v>70</v>
      </c>
      <c r="AG24" s="58" t="s">
        <v>37</v>
      </c>
      <c r="AH24" s="36">
        <v>18</v>
      </c>
      <c r="AI24" s="58" t="s">
        <v>37</v>
      </c>
      <c r="AJ24" s="36">
        <v>18</v>
      </c>
      <c r="AK24" s="58" t="s">
        <v>37</v>
      </c>
      <c r="AL24" s="36">
        <v>18</v>
      </c>
      <c r="AM24" s="58" t="s">
        <v>37</v>
      </c>
      <c r="AN24" s="36">
        <v>18</v>
      </c>
      <c r="AO24" s="58" t="s">
        <v>37</v>
      </c>
      <c r="AP24" s="36">
        <v>18</v>
      </c>
      <c r="AQ24" s="35">
        <f t="shared" si="2"/>
        <v>90</v>
      </c>
      <c r="AR24" s="58" t="s">
        <v>37</v>
      </c>
      <c r="AS24" s="36">
        <v>17</v>
      </c>
      <c r="AT24" s="58" t="s">
        <v>37</v>
      </c>
      <c r="AU24" s="36">
        <v>16</v>
      </c>
      <c r="AV24" s="58" t="s">
        <v>37</v>
      </c>
      <c r="AW24" s="36">
        <v>16</v>
      </c>
      <c r="AX24" s="58" t="s">
        <v>37</v>
      </c>
      <c r="AY24" s="36">
        <v>16</v>
      </c>
      <c r="AZ24" s="58" t="s">
        <v>37</v>
      </c>
      <c r="BA24" s="36">
        <v>16</v>
      </c>
      <c r="BB24" s="58" t="s">
        <v>37</v>
      </c>
      <c r="BC24" s="36">
        <v>12</v>
      </c>
      <c r="BD24" s="35">
        <f t="shared" si="3"/>
        <v>93</v>
      </c>
      <c r="BE24" s="57"/>
      <c r="BF24" s="36"/>
      <c r="BG24" s="57"/>
      <c r="BH24" s="36"/>
      <c r="BI24" s="57"/>
      <c r="BJ24" s="36"/>
      <c r="BK24" s="57"/>
      <c r="BL24" s="36"/>
      <c r="BM24" s="57"/>
      <c r="BN24" s="36"/>
      <c r="BO24" s="57"/>
      <c r="BP24" s="36"/>
      <c r="BQ24" s="35">
        <f t="shared" si="4"/>
        <v>0</v>
      </c>
      <c r="BR24" s="57"/>
      <c r="BS24" s="36"/>
      <c r="BT24" s="57"/>
      <c r="BU24" s="36"/>
      <c r="BV24" s="57"/>
      <c r="BW24" s="36"/>
      <c r="BX24" s="57"/>
      <c r="BY24" s="36"/>
      <c r="BZ24" s="57"/>
      <c r="CA24" s="36"/>
      <c r="CB24" s="57"/>
      <c r="CC24" s="36"/>
      <c r="CD24" s="35">
        <f t="shared" si="5"/>
        <v>0</v>
      </c>
      <c r="CE24" s="57"/>
      <c r="CF24" s="36"/>
      <c r="CG24" s="57"/>
      <c r="CH24" s="36"/>
      <c r="CI24" s="57"/>
      <c r="CJ24" s="36"/>
      <c r="CK24" s="57"/>
      <c r="CL24" s="36"/>
      <c r="CM24" s="57"/>
      <c r="CN24" s="36"/>
      <c r="CO24" s="57"/>
      <c r="CP24" s="36"/>
      <c r="CQ24" s="35">
        <f t="shared" si="6"/>
        <v>0</v>
      </c>
      <c r="CR24" s="57"/>
      <c r="CS24" s="36"/>
      <c r="CT24" s="57"/>
      <c r="CU24" s="36"/>
      <c r="CV24" s="57"/>
      <c r="CW24" s="36"/>
      <c r="CX24" s="57"/>
      <c r="CY24" s="36"/>
      <c r="CZ24" s="35">
        <f t="shared" si="7"/>
        <v>0</v>
      </c>
      <c r="DA24" s="57"/>
      <c r="DB24" s="36"/>
      <c r="DC24" s="35">
        <f t="shared" si="8"/>
        <v>0</v>
      </c>
      <c r="DD24" s="5">
        <f>+$U$24+$AF$24+$AQ$24+$BD$24+$BQ$24+$CD$24+$CQ$24+$CZ$24+$DC$24</f>
        <v>333</v>
      </c>
    </row>
    <row r="25" spans="1:108" ht="17.45" customHeight="1">
      <c r="A25" s="22"/>
      <c r="B25" s="34"/>
      <c r="C25" s="33" t="s">
        <v>75</v>
      </c>
      <c r="D25" s="32"/>
      <c r="E25" s="32"/>
      <c r="F25" s="32"/>
      <c r="G25" s="32"/>
      <c r="H25" s="31"/>
      <c r="I25" s="31"/>
      <c r="J25" s="30">
        <f>+$J$24</f>
        <v>16</v>
      </c>
      <c r="K25" s="31"/>
      <c r="L25" s="30">
        <f>+$L$24</f>
        <v>16</v>
      </c>
      <c r="M25" s="31"/>
      <c r="N25" s="30">
        <f>+$N$24</f>
        <v>16</v>
      </c>
      <c r="O25" s="31"/>
      <c r="P25" s="30">
        <f>+$P$24</f>
        <v>16</v>
      </c>
      <c r="Q25" s="31"/>
      <c r="R25" s="30">
        <f>+$R$24</f>
        <v>16</v>
      </c>
      <c r="S25" s="31"/>
      <c r="T25" s="30">
        <f>+$T$24</f>
        <v>0</v>
      </c>
      <c r="U25" s="10">
        <f t="shared" si="0"/>
        <v>80</v>
      </c>
      <c r="V25" s="31"/>
      <c r="W25" s="30">
        <f>+$W$24</f>
        <v>14</v>
      </c>
      <c r="X25" s="31"/>
      <c r="Y25" s="30">
        <f>+$Y$24</f>
        <v>14</v>
      </c>
      <c r="Z25" s="31"/>
      <c r="AA25" s="30">
        <f>+$AA$24</f>
        <v>14</v>
      </c>
      <c r="AB25" s="31"/>
      <c r="AC25" s="30">
        <f>+$AC$24</f>
        <v>14</v>
      </c>
      <c r="AD25" s="31"/>
      <c r="AE25" s="30">
        <f>+$AE$24</f>
        <v>14</v>
      </c>
      <c r="AF25" s="10">
        <f t="shared" si="1"/>
        <v>70</v>
      </c>
      <c r="AG25" s="31"/>
      <c r="AH25" s="30">
        <f>+$AH$24</f>
        <v>18</v>
      </c>
      <c r="AI25" s="31"/>
      <c r="AJ25" s="30">
        <f>+$AJ$24</f>
        <v>18</v>
      </c>
      <c r="AK25" s="31"/>
      <c r="AL25" s="30">
        <f>+$AL$24</f>
        <v>18</v>
      </c>
      <c r="AM25" s="31"/>
      <c r="AN25" s="30">
        <f>+$AN$24</f>
        <v>18</v>
      </c>
      <c r="AO25" s="31"/>
      <c r="AP25" s="30">
        <f>+$AP$24</f>
        <v>18</v>
      </c>
      <c r="AQ25" s="10">
        <f t="shared" si="2"/>
        <v>90</v>
      </c>
      <c r="AR25" s="31"/>
      <c r="AS25" s="30">
        <f>+$AS$24</f>
        <v>17</v>
      </c>
      <c r="AT25" s="31"/>
      <c r="AU25" s="30">
        <f>+$AU$24</f>
        <v>16</v>
      </c>
      <c r="AV25" s="31"/>
      <c r="AW25" s="30">
        <f>+$AW$24</f>
        <v>16</v>
      </c>
      <c r="AX25" s="31"/>
      <c r="AY25" s="30">
        <f>+$AY$24</f>
        <v>16</v>
      </c>
      <c r="AZ25" s="31"/>
      <c r="BA25" s="30">
        <f>+$BA$24</f>
        <v>16</v>
      </c>
      <c r="BB25" s="31"/>
      <c r="BC25" s="30">
        <f>+$BC$24</f>
        <v>12</v>
      </c>
      <c r="BD25" s="10">
        <f t="shared" si="3"/>
        <v>93</v>
      </c>
      <c r="BE25" s="31"/>
      <c r="BF25" s="30">
        <f>+$BF$24</f>
        <v>0</v>
      </c>
      <c r="BG25" s="31"/>
      <c r="BH25" s="30">
        <f>+$BH$24</f>
        <v>0</v>
      </c>
      <c r="BI25" s="31"/>
      <c r="BJ25" s="30">
        <f>+$BJ$24</f>
        <v>0</v>
      </c>
      <c r="BK25" s="31"/>
      <c r="BL25" s="30">
        <f>+$BL$24</f>
        <v>0</v>
      </c>
      <c r="BM25" s="31"/>
      <c r="BN25" s="30">
        <f>+$BN$24</f>
        <v>0</v>
      </c>
      <c r="BO25" s="31"/>
      <c r="BP25" s="30">
        <f>+$BP$24</f>
        <v>0</v>
      </c>
      <c r="BQ25" s="10">
        <f t="shared" si="4"/>
        <v>0</v>
      </c>
      <c r="BR25" s="31"/>
      <c r="BS25" s="30">
        <f>+$BS$24</f>
        <v>0</v>
      </c>
      <c r="BT25" s="31"/>
      <c r="BU25" s="30">
        <f>+$BU$24</f>
        <v>0</v>
      </c>
      <c r="BV25" s="31"/>
      <c r="BW25" s="30">
        <f>+$BW$24</f>
        <v>0</v>
      </c>
      <c r="BX25" s="31"/>
      <c r="BY25" s="30">
        <f>+$BY$24</f>
        <v>0</v>
      </c>
      <c r="BZ25" s="31"/>
      <c r="CA25" s="30">
        <f>+$CA$24</f>
        <v>0</v>
      </c>
      <c r="CB25" s="31"/>
      <c r="CC25" s="30">
        <f>+$CC$24</f>
        <v>0</v>
      </c>
      <c r="CD25" s="10">
        <f t="shared" si="5"/>
        <v>0</v>
      </c>
      <c r="CE25" s="31"/>
      <c r="CF25" s="30">
        <f>+$CF$24</f>
        <v>0</v>
      </c>
      <c r="CG25" s="31"/>
      <c r="CH25" s="30">
        <f>+$CH$24</f>
        <v>0</v>
      </c>
      <c r="CI25" s="31"/>
      <c r="CJ25" s="30">
        <f>+$CJ$24</f>
        <v>0</v>
      </c>
      <c r="CK25" s="31"/>
      <c r="CL25" s="30">
        <f>+$CL$24</f>
        <v>0</v>
      </c>
      <c r="CM25" s="31"/>
      <c r="CN25" s="30">
        <f>+$CN$24</f>
        <v>0</v>
      </c>
      <c r="CO25" s="31"/>
      <c r="CP25" s="30">
        <f>+$CP$24</f>
        <v>0</v>
      </c>
      <c r="CQ25" s="10">
        <f t="shared" si="6"/>
        <v>0</v>
      </c>
      <c r="CR25" s="31"/>
      <c r="CS25" s="30">
        <f>+$CS$24</f>
        <v>0</v>
      </c>
      <c r="CT25" s="31"/>
      <c r="CU25" s="30">
        <f>+$CU$24</f>
        <v>0</v>
      </c>
      <c r="CV25" s="31"/>
      <c r="CW25" s="30">
        <f>+$CW$24</f>
        <v>0</v>
      </c>
      <c r="CX25" s="31"/>
      <c r="CY25" s="30">
        <f>+$CY$24</f>
        <v>0</v>
      </c>
      <c r="CZ25" s="10">
        <f t="shared" si="7"/>
        <v>0</v>
      </c>
      <c r="DA25" s="31"/>
      <c r="DB25" s="30">
        <f>+$DB$24</f>
        <v>0</v>
      </c>
      <c r="DC25" s="10">
        <f t="shared" si="8"/>
        <v>0</v>
      </c>
      <c r="DD25" s="3">
        <f>+$U$25+$AF$25+$AQ$25+$BD$25+$BQ$25+$CD$25+$CQ$25+$CZ$25+$DC$25</f>
        <v>333</v>
      </c>
    </row>
    <row r="26" spans="1:108" ht="17.45" customHeight="1">
      <c r="A26" s="22"/>
      <c r="B26" s="24" t="s">
        <v>76</v>
      </c>
      <c r="C26" s="22" t="s">
        <v>77</v>
      </c>
      <c r="D26" s="22"/>
      <c r="E26" s="22"/>
      <c r="F26" s="22"/>
      <c r="G26" s="22" t="s">
        <v>78</v>
      </c>
      <c r="H26" s="22" t="s">
        <v>79</v>
      </c>
      <c r="I26" s="57"/>
      <c r="J26" s="36"/>
      <c r="K26" s="57"/>
      <c r="L26" s="36"/>
      <c r="M26" s="57"/>
      <c r="N26" s="36"/>
      <c r="O26" s="57"/>
      <c r="P26" s="36"/>
      <c r="Q26" s="57"/>
      <c r="R26" s="36"/>
      <c r="S26" s="57"/>
      <c r="T26" s="36"/>
      <c r="U26" s="35">
        <f t="shared" si="0"/>
        <v>0</v>
      </c>
      <c r="V26" s="57"/>
      <c r="W26" s="36"/>
      <c r="X26" s="57"/>
      <c r="Y26" s="36"/>
      <c r="Z26" s="57"/>
      <c r="AA26" s="36"/>
      <c r="AB26" s="57"/>
      <c r="AC26" s="36"/>
      <c r="AD26" s="57"/>
      <c r="AE26" s="36"/>
      <c r="AF26" s="35">
        <f t="shared" si="1"/>
        <v>0</v>
      </c>
      <c r="AG26" s="57"/>
      <c r="AH26" s="36"/>
      <c r="AI26" s="57"/>
      <c r="AJ26" s="36"/>
      <c r="AK26" s="57"/>
      <c r="AL26" s="36"/>
      <c r="AM26" s="57"/>
      <c r="AN26" s="36"/>
      <c r="AO26" s="57"/>
      <c r="AP26" s="36"/>
      <c r="AQ26" s="35">
        <f t="shared" si="2"/>
        <v>0</v>
      </c>
      <c r="AR26" s="58" t="s">
        <v>37</v>
      </c>
      <c r="AS26" s="36">
        <v>1</v>
      </c>
      <c r="AT26" s="57"/>
      <c r="AU26" s="36"/>
      <c r="AV26" s="57"/>
      <c r="AW26" s="36"/>
      <c r="AX26" s="57"/>
      <c r="AY26" s="36"/>
      <c r="AZ26" s="57"/>
      <c r="BA26" s="36"/>
      <c r="BB26" s="57"/>
      <c r="BC26" s="36"/>
      <c r="BD26" s="35">
        <f t="shared" si="3"/>
        <v>1</v>
      </c>
      <c r="BE26" s="57"/>
      <c r="BF26" s="36"/>
      <c r="BG26" s="57"/>
      <c r="BH26" s="36"/>
      <c r="BI26" s="57"/>
      <c r="BJ26" s="36"/>
      <c r="BK26" s="57"/>
      <c r="BL26" s="36"/>
      <c r="BM26" s="57"/>
      <c r="BN26" s="36"/>
      <c r="BO26" s="57"/>
      <c r="BP26" s="36"/>
      <c r="BQ26" s="35">
        <f t="shared" si="4"/>
        <v>0</v>
      </c>
      <c r="BR26" s="57"/>
      <c r="BS26" s="36"/>
      <c r="BT26" s="57"/>
      <c r="BU26" s="36"/>
      <c r="BV26" s="57"/>
      <c r="BW26" s="36"/>
      <c r="BX26" s="57"/>
      <c r="BY26" s="36"/>
      <c r="BZ26" s="57"/>
      <c r="CA26" s="36"/>
      <c r="CB26" s="57"/>
      <c r="CC26" s="36"/>
      <c r="CD26" s="35">
        <f t="shared" si="5"/>
        <v>0</v>
      </c>
      <c r="CE26" s="57"/>
      <c r="CF26" s="36"/>
      <c r="CG26" s="57"/>
      <c r="CH26" s="36"/>
      <c r="CI26" s="57"/>
      <c r="CJ26" s="36"/>
      <c r="CK26" s="57"/>
      <c r="CL26" s="36"/>
      <c r="CM26" s="57"/>
      <c r="CN26" s="36"/>
      <c r="CO26" s="57"/>
      <c r="CP26" s="36"/>
      <c r="CQ26" s="35">
        <f t="shared" si="6"/>
        <v>0</v>
      </c>
      <c r="CR26" s="57"/>
      <c r="CS26" s="36"/>
      <c r="CT26" s="57"/>
      <c r="CU26" s="36"/>
      <c r="CV26" s="57"/>
      <c r="CW26" s="36"/>
      <c r="CX26" s="57"/>
      <c r="CY26" s="36"/>
      <c r="CZ26" s="35">
        <f t="shared" si="7"/>
        <v>0</v>
      </c>
      <c r="DA26" s="57"/>
      <c r="DB26" s="36"/>
      <c r="DC26" s="35">
        <f t="shared" si="8"/>
        <v>0</v>
      </c>
      <c r="DD26" s="5">
        <f>+$U$26+$AF$26+$AQ$26+$BD$26+$BQ$26+$CD$26+$CQ$26+$CZ$26+$DC$26</f>
        <v>1</v>
      </c>
    </row>
    <row r="27" spans="1:108" ht="17.45" customHeight="1">
      <c r="A27" s="22"/>
      <c r="B27" s="34"/>
      <c r="C27" s="33" t="s">
        <v>80</v>
      </c>
      <c r="D27" s="32"/>
      <c r="E27" s="32"/>
      <c r="F27" s="32"/>
      <c r="G27" s="32"/>
      <c r="H27" s="31"/>
      <c r="I27" s="31"/>
      <c r="J27" s="30">
        <f>+$J$26</f>
        <v>0</v>
      </c>
      <c r="K27" s="31"/>
      <c r="L27" s="30">
        <f>+$L$26</f>
        <v>0</v>
      </c>
      <c r="M27" s="31"/>
      <c r="N27" s="30">
        <f>+$N$26</f>
        <v>0</v>
      </c>
      <c r="O27" s="31"/>
      <c r="P27" s="30">
        <f>+$P$26</f>
        <v>0</v>
      </c>
      <c r="Q27" s="31"/>
      <c r="R27" s="30">
        <f>+$R$26</f>
        <v>0</v>
      </c>
      <c r="S27" s="31"/>
      <c r="T27" s="30">
        <f>+$T$26</f>
        <v>0</v>
      </c>
      <c r="U27" s="10">
        <f t="shared" si="0"/>
        <v>0</v>
      </c>
      <c r="V27" s="31"/>
      <c r="W27" s="30">
        <f>+$W$26</f>
        <v>0</v>
      </c>
      <c r="X27" s="31"/>
      <c r="Y27" s="30">
        <f>+$Y$26</f>
        <v>0</v>
      </c>
      <c r="Z27" s="31"/>
      <c r="AA27" s="30">
        <f>+$AA$26</f>
        <v>0</v>
      </c>
      <c r="AB27" s="31"/>
      <c r="AC27" s="30">
        <f>+$AC$26</f>
        <v>0</v>
      </c>
      <c r="AD27" s="31"/>
      <c r="AE27" s="30">
        <f>+$AE$26</f>
        <v>0</v>
      </c>
      <c r="AF27" s="10">
        <f t="shared" si="1"/>
        <v>0</v>
      </c>
      <c r="AG27" s="31"/>
      <c r="AH27" s="30">
        <f>+$AH$26</f>
        <v>0</v>
      </c>
      <c r="AI27" s="31"/>
      <c r="AJ27" s="30">
        <f>+$AJ$26</f>
        <v>0</v>
      </c>
      <c r="AK27" s="31"/>
      <c r="AL27" s="30">
        <f>+$AL$26</f>
        <v>0</v>
      </c>
      <c r="AM27" s="31"/>
      <c r="AN27" s="30">
        <f>+$AN$26</f>
        <v>0</v>
      </c>
      <c r="AO27" s="31"/>
      <c r="AP27" s="30">
        <f>+$AP$26</f>
        <v>0</v>
      </c>
      <c r="AQ27" s="10">
        <f t="shared" si="2"/>
        <v>0</v>
      </c>
      <c r="AR27" s="31"/>
      <c r="AS27" s="30">
        <f>+$AS$26</f>
        <v>1</v>
      </c>
      <c r="AT27" s="31"/>
      <c r="AU27" s="30">
        <f>+$AU$26</f>
        <v>0</v>
      </c>
      <c r="AV27" s="31"/>
      <c r="AW27" s="30">
        <f>+$AW$26</f>
        <v>0</v>
      </c>
      <c r="AX27" s="31"/>
      <c r="AY27" s="30">
        <f>+$AY$26</f>
        <v>0</v>
      </c>
      <c r="AZ27" s="31"/>
      <c r="BA27" s="30">
        <f>+$BA$26</f>
        <v>0</v>
      </c>
      <c r="BB27" s="31"/>
      <c r="BC27" s="30">
        <f>+$BC$26</f>
        <v>0</v>
      </c>
      <c r="BD27" s="10">
        <f t="shared" si="3"/>
        <v>1</v>
      </c>
      <c r="BE27" s="31"/>
      <c r="BF27" s="30">
        <f>+$BF$26</f>
        <v>0</v>
      </c>
      <c r="BG27" s="31"/>
      <c r="BH27" s="30">
        <f>+$BH$26</f>
        <v>0</v>
      </c>
      <c r="BI27" s="31"/>
      <c r="BJ27" s="30">
        <f>+$BJ$26</f>
        <v>0</v>
      </c>
      <c r="BK27" s="31"/>
      <c r="BL27" s="30">
        <f>+$BL$26</f>
        <v>0</v>
      </c>
      <c r="BM27" s="31"/>
      <c r="BN27" s="30">
        <f>+$BN$26</f>
        <v>0</v>
      </c>
      <c r="BO27" s="31"/>
      <c r="BP27" s="30">
        <f>+$BP$26</f>
        <v>0</v>
      </c>
      <c r="BQ27" s="10">
        <f t="shared" si="4"/>
        <v>0</v>
      </c>
      <c r="BR27" s="31"/>
      <c r="BS27" s="30">
        <f>+$BS$26</f>
        <v>0</v>
      </c>
      <c r="BT27" s="31"/>
      <c r="BU27" s="30">
        <f>+$BU$26</f>
        <v>0</v>
      </c>
      <c r="BV27" s="31"/>
      <c r="BW27" s="30">
        <f>+$BW$26</f>
        <v>0</v>
      </c>
      <c r="BX27" s="31"/>
      <c r="BY27" s="30">
        <f>+$BY$26</f>
        <v>0</v>
      </c>
      <c r="BZ27" s="31"/>
      <c r="CA27" s="30">
        <f>+$CA$26</f>
        <v>0</v>
      </c>
      <c r="CB27" s="31"/>
      <c r="CC27" s="30">
        <f>+$CC$26</f>
        <v>0</v>
      </c>
      <c r="CD27" s="10">
        <f t="shared" si="5"/>
        <v>0</v>
      </c>
      <c r="CE27" s="31"/>
      <c r="CF27" s="30">
        <f>+$CF$26</f>
        <v>0</v>
      </c>
      <c r="CG27" s="31"/>
      <c r="CH27" s="30">
        <f>+$CH$26</f>
        <v>0</v>
      </c>
      <c r="CI27" s="31"/>
      <c r="CJ27" s="30">
        <f>+$CJ$26</f>
        <v>0</v>
      </c>
      <c r="CK27" s="31"/>
      <c r="CL27" s="30">
        <f>+$CL$26</f>
        <v>0</v>
      </c>
      <c r="CM27" s="31"/>
      <c r="CN27" s="30">
        <f>+$CN$26</f>
        <v>0</v>
      </c>
      <c r="CO27" s="31"/>
      <c r="CP27" s="30">
        <f>+$CP$26</f>
        <v>0</v>
      </c>
      <c r="CQ27" s="10">
        <f t="shared" si="6"/>
        <v>0</v>
      </c>
      <c r="CR27" s="31"/>
      <c r="CS27" s="30">
        <f>+$CS$26</f>
        <v>0</v>
      </c>
      <c r="CT27" s="31"/>
      <c r="CU27" s="30">
        <f>+$CU$26</f>
        <v>0</v>
      </c>
      <c r="CV27" s="31"/>
      <c r="CW27" s="30">
        <f>+$CW$26</f>
        <v>0</v>
      </c>
      <c r="CX27" s="31"/>
      <c r="CY27" s="30">
        <f>+$CY$26</f>
        <v>0</v>
      </c>
      <c r="CZ27" s="10">
        <f t="shared" si="7"/>
        <v>0</v>
      </c>
      <c r="DA27" s="31"/>
      <c r="DB27" s="30">
        <f>+$DB$26</f>
        <v>0</v>
      </c>
      <c r="DC27" s="10">
        <f t="shared" si="8"/>
        <v>0</v>
      </c>
      <c r="DD27" s="3">
        <f>+$U$27+$AF$27+$AQ$27+$BD$27+$BQ$27+$CD$27+$CQ$27+$CZ$27+$DC$27</f>
        <v>1</v>
      </c>
    </row>
    <row r="28" spans="1:108" ht="17.45" customHeight="1">
      <c r="A28" s="22"/>
      <c r="B28" s="24" t="s">
        <v>81</v>
      </c>
      <c r="C28" s="22" t="s">
        <v>82</v>
      </c>
      <c r="D28" s="22"/>
      <c r="E28" s="22" t="s">
        <v>26</v>
      </c>
      <c r="F28" s="22"/>
      <c r="G28" s="56" t="s">
        <v>83</v>
      </c>
      <c r="H28" s="29" t="s">
        <v>84</v>
      </c>
      <c r="I28" s="53" t="s">
        <v>49</v>
      </c>
      <c r="J28" s="28">
        <v>53</v>
      </c>
      <c r="K28" s="53" t="s">
        <v>37</v>
      </c>
      <c r="L28" s="28">
        <v>12</v>
      </c>
      <c r="M28" s="53" t="s">
        <v>37</v>
      </c>
      <c r="N28" s="28">
        <v>10</v>
      </c>
      <c r="O28" s="54"/>
      <c r="P28" s="28"/>
      <c r="Q28" s="54"/>
      <c r="R28" s="28"/>
      <c r="S28" s="53" t="s">
        <v>38</v>
      </c>
      <c r="T28" s="28">
        <v>53</v>
      </c>
      <c r="U28" s="27">
        <f t="shared" si="0"/>
        <v>128</v>
      </c>
      <c r="V28" s="53" t="s">
        <v>37</v>
      </c>
      <c r="W28" s="28">
        <v>53</v>
      </c>
      <c r="X28" s="53" t="s">
        <v>37</v>
      </c>
      <c r="Y28" s="28">
        <v>9</v>
      </c>
      <c r="Z28" s="54"/>
      <c r="AA28" s="28"/>
      <c r="AB28" s="54"/>
      <c r="AC28" s="28"/>
      <c r="AD28" s="54"/>
      <c r="AE28" s="28"/>
      <c r="AF28" s="27">
        <f t="shared" si="1"/>
        <v>62</v>
      </c>
      <c r="AG28" s="53" t="s">
        <v>46</v>
      </c>
      <c r="AH28" s="28">
        <v>21</v>
      </c>
      <c r="AI28" s="53" t="s">
        <v>54</v>
      </c>
      <c r="AJ28" s="28">
        <v>53</v>
      </c>
      <c r="AK28" s="53" t="s">
        <v>37</v>
      </c>
      <c r="AL28" s="28">
        <v>39</v>
      </c>
      <c r="AM28" s="54"/>
      <c r="AN28" s="28"/>
      <c r="AO28" s="53" t="s">
        <v>49</v>
      </c>
      <c r="AP28" s="28">
        <v>53</v>
      </c>
      <c r="AQ28" s="27">
        <f t="shared" si="2"/>
        <v>166</v>
      </c>
      <c r="AR28" s="53" t="s">
        <v>37</v>
      </c>
      <c r="AS28" s="28">
        <v>4</v>
      </c>
      <c r="AT28" s="53" t="s">
        <v>37</v>
      </c>
      <c r="AU28" s="28">
        <v>37</v>
      </c>
      <c r="AV28" s="54"/>
      <c r="AW28" s="28"/>
      <c r="AX28" s="54"/>
      <c r="AY28" s="28"/>
      <c r="AZ28" s="54"/>
      <c r="BA28" s="28"/>
      <c r="BB28" s="54"/>
      <c r="BC28" s="28"/>
      <c r="BD28" s="27">
        <f t="shared" si="3"/>
        <v>41</v>
      </c>
      <c r="BE28" s="54"/>
      <c r="BF28" s="28"/>
      <c r="BG28" s="54"/>
      <c r="BH28" s="28"/>
      <c r="BI28" s="54"/>
      <c r="BJ28" s="28"/>
      <c r="BK28" s="54"/>
      <c r="BL28" s="28"/>
      <c r="BM28" s="54"/>
      <c r="BN28" s="28"/>
      <c r="BO28" s="54"/>
      <c r="BP28" s="28"/>
      <c r="BQ28" s="27">
        <f t="shared" si="4"/>
        <v>0</v>
      </c>
      <c r="BR28" s="54"/>
      <c r="BS28" s="28"/>
      <c r="BT28" s="54"/>
      <c r="BU28" s="28"/>
      <c r="BV28" s="54"/>
      <c r="BW28" s="28"/>
      <c r="BX28" s="54"/>
      <c r="BY28" s="28"/>
      <c r="BZ28" s="54"/>
      <c r="CA28" s="28"/>
      <c r="CB28" s="54"/>
      <c r="CC28" s="28"/>
      <c r="CD28" s="27">
        <f t="shared" si="5"/>
        <v>0</v>
      </c>
      <c r="CE28" s="54"/>
      <c r="CF28" s="28"/>
      <c r="CG28" s="54"/>
      <c r="CH28" s="28"/>
      <c r="CI28" s="54"/>
      <c r="CJ28" s="28"/>
      <c r="CK28" s="54"/>
      <c r="CL28" s="28"/>
      <c r="CM28" s="54"/>
      <c r="CN28" s="28"/>
      <c r="CO28" s="54"/>
      <c r="CP28" s="28"/>
      <c r="CQ28" s="27">
        <f t="shared" si="6"/>
        <v>0</v>
      </c>
      <c r="CR28" s="54"/>
      <c r="CS28" s="28"/>
      <c r="CT28" s="54"/>
      <c r="CU28" s="28"/>
      <c r="CV28" s="54"/>
      <c r="CW28" s="28"/>
      <c r="CX28" s="54"/>
      <c r="CY28" s="28"/>
      <c r="CZ28" s="27">
        <f t="shared" si="7"/>
        <v>0</v>
      </c>
      <c r="DA28" s="54"/>
      <c r="DB28" s="28"/>
      <c r="DC28" s="27">
        <f t="shared" si="8"/>
        <v>0</v>
      </c>
      <c r="DD28" s="4">
        <f>+$U$28+$AF$28+$AQ$28+$BD$28+$BQ$28+$CD$28+$CQ$28+$CZ$28+$DC$28</f>
        <v>397</v>
      </c>
    </row>
    <row r="29" spans="1:108" ht="17.45" customHeight="1">
      <c r="A29" s="22"/>
      <c r="B29" s="24"/>
      <c r="C29" s="24"/>
      <c r="D29" s="24"/>
      <c r="E29" s="24" t="s">
        <v>26</v>
      </c>
      <c r="F29" s="24"/>
      <c r="G29" s="55" t="s">
        <v>83</v>
      </c>
      <c r="H29" s="26" t="s">
        <v>84</v>
      </c>
      <c r="I29" s="51"/>
      <c r="J29" s="25"/>
      <c r="K29" s="52" t="s">
        <v>54</v>
      </c>
      <c r="L29" s="25">
        <v>53</v>
      </c>
      <c r="M29" s="51"/>
      <c r="N29" s="25"/>
      <c r="O29" s="51"/>
      <c r="P29" s="25"/>
      <c r="Q29" s="51"/>
      <c r="R29" s="25"/>
      <c r="S29" s="51"/>
      <c r="T29" s="25"/>
      <c r="U29" s="10">
        <f t="shared" si="0"/>
        <v>53</v>
      </c>
      <c r="V29" s="52" t="s">
        <v>49</v>
      </c>
      <c r="W29" s="25">
        <v>53</v>
      </c>
      <c r="X29" s="52" t="s">
        <v>85</v>
      </c>
      <c r="Y29" s="25">
        <v>30</v>
      </c>
      <c r="Z29" s="51"/>
      <c r="AA29" s="25"/>
      <c r="AB29" s="51"/>
      <c r="AC29" s="25"/>
      <c r="AD29" s="51"/>
      <c r="AE29" s="25"/>
      <c r="AF29" s="10">
        <f t="shared" si="1"/>
        <v>83</v>
      </c>
      <c r="AG29" s="51"/>
      <c r="AH29" s="25"/>
      <c r="AI29" s="51"/>
      <c r="AJ29" s="25"/>
      <c r="AK29" s="51"/>
      <c r="AL29" s="25"/>
      <c r="AM29" s="51"/>
      <c r="AN29" s="25"/>
      <c r="AO29" s="51"/>
      <c r="AP29" s="25"/>
      <c r="AQ29" s="10">
        <f t="shared" si="2"/>
        <v>0</v>
      </c>
      <c r="AR29" s="52" t="s">
        <v>85</v>
      </c>
      <c r="AS29" s="25">
        <v>49</v>
      </c>
      <c r="AT29" s="51"/>
      <c r="AU29" s="25"/>
      <c r="AV29" s="51"/>
      <c r="AW29" s="25"/>
      <c r="AX29" s="51"/>
      <c r="AY29" s="25"/>
      <c r="AZ29" s="51"/>
      <c r="BA29" s="25"/>
      <c r="BB29" s="51"/>
      <c r="BC29" s="25"/>
      <c r="BD29" s="10">
        <f t="shared" si="3"/>
        <v>49</v>
      </c>
      <c r="BE29" s="51"/>
      <c r="BF29" s="25"/>
      <c r="BG29" s="51"/>
      <c r="BH29" s="25"/>
      <c r="BI29" s="51"/>
      <c r="BJ29" s="25"/>
      <c r="BK29" s="51"/>
      <c r="BL29" s="25"/>
      <c r="BM29" s="51"/>
      <c r="BN29" s="25"/>
      <c r="BO29" s="51"/>
      <c r="BP29" s="25"/>
      <c r="BQ29" s="10">
        <f t="shared" si="4"/>
        <v>0</v>
      </c>
      <c r="BR29" s="51"/>
      <c r="BS29" s="25"/>
      <c r="BT29" s="51"/>
      <c r="BU29" s="25"/>
      <c r="BV29" s="51"/>
      <c r="BW29" s="25"/>
      <c r="BX29" s="51"/>
      <c r="BY29" s="25"/>
      <c r="BZ29" s="51"/>
      <c r="CA29" s="25"/>
      <c r="CB29" s="51"/>
      <c r="CC29" s="25"/>
      <c r="CD29" s="10">
        <f t="shared" si="5"/>
        <v>0</v>
      </c>
      <c r="CE29" s="51"/>
      <c r="CF29" s="25"/>
      <c r="CG29" s="51"/>
      <c r="CH29" s="25"/>
      <c r="CI29" s="51"/>
      <c r="CJ29" s="25"/>
      <c r="CK29" s="51"/>
      <c r="CL29" s="25"/>
      <c r="CM29" s="51"/>
      <c r="CN29" s="25"/>
      <c r="CO29" s="51"/>
      <c r="CP29" s="25"/>
      <c r="CQ29" s="10">
        <f t="shared" si="6"/>
        <v>0</v>
      </c>
      <c r="CR29" s="51"/>
      <c r="CS29" s="25"/>
      <c r="CT29" s="51"/>
      <c r="CU29" s="25"/>
      <c r="CV29" s="51"/>
      <c r="CW29" s="25"/>
      <c r="CX29" s="51"/>
      <c r="CY29" s="25"/>
      <c r="CZ29" s="10">
        <f t="shared" si="7"/>
        <v>0</v>
      </c>
      <c r="DA29" s="51"/>
      <c r="DB29" s="25"/>
      <c r="DC29" s="10">
        <f t="shared" si="8"/>
        <v>0</v>
      </c>
      <c r="DD29" s="1">
        <f>+$U$29+$AF$29+$AQ$29+$BD$29+$BQ$29+$CD$29+$CQ$29+$CZ$29+$DC$29</f>
        <v>185</v>
      </c>
    </row>
    <row r="30" spans="1:108" ht="17.45" customHeight="1">
      <c r="A30" s="22"/>
      <c r="B30" s="22"/>
      <c r="C30" s="22"/>
      <c r="D30" s="22"/>
      <c r="E30" s="22"/>
      <c r="F30" s="22"/>
      <c r="G30" s="26" t="s">
        <v>86</v>
      </c>
      <c r="H30" s="26" t="s">
        <v>87</v>
      </c>
      <c r="I30" s="52" t="s">
        <v>46</v>
      </c>
      <c r="J30" s="25">
        <v>55</v>
      </c>
      <c r="K30" s="52" t="s">
        <v>49</v>
      </c>
      <c r="L30" s="25">
        <v>135</v>
      </c>
      <c r="M30" s="52" t="s">
        <v>49</v>
      </c>
      <c r="N30" s="25">
        <v>134</v>
      </c>
      <c r="O30" s="52" t="s">
        <v>41</v>
      </c>
      <c r="P30" s="25">
        <v>149</v>
      </c>
      <c r="Q30" s="51"/>
      <c r="R30" s="25"/>
      <c r="S30" s="51"/>
      <c r="T30" s="25"/>
      <c r="U30" s="10">
        <f t="shared" si="0"/>
        <v>473</v>
      </c>
      <c r="V30" s="52" t="s">
        <v>38</v>
      </c>
      <c r="W30" s="25">
        <v>30</v>
      </c>
      <c r="X30" s="52" t="s">
        <v>49</v>
      </c>
      <c r="Y30" s="25">
        <v>82</v>
      </c>
      <c r="Z30" s="52" t="s">
        <v>46</v>
      </c>
      <c r="AA30" s="25">
        <v>47</v>
      </c>
      <c r="AB30" s="51"/>
      <c r="AC30" s="25"/>
      <c r="AD30" s="52" t="s">
        <v>38</v>
      </c>
      <c r="AE30" s="25">
        <v>82</v>
      </c>
      <c r="AF30" s="10">
        <f t="shared" si="1"/>
        <v>241</v>
      </c>
      <c r="AG30" s="51"/>
      <c r="AH30" s="25"/>
      <c r="AI30" s="51"/>
      <c r="AJ30" s="25"/>
      <c r="AK30" s="52" t="s">
        <v>38</v>
      </c>
      <c r="AL30" s="25">
        <v>14</v>
      </c>
      <c r="AM30" s="52" t="s">
        <v>38</v>
      </c>
      <c r="AN30" s="25">
        <v>1</v>
      </c>
      <c r="AO30" s="52" t="s">
        <v>38</v>
      </c>
      <c r="AP30" s="25">
        <v>105</v>
      </c>
      <c r="AQ30" s="10">
        <f t="shared" si="2"/>
        <v>120</v>
      </c>
      <c r="AR30" s="51"/>
      <c r="AS30" s="25"/>
      <c r="AT30" s="51"/>
      <c r="AU30" s="25"/>
      <c r="AV30" s="51"/>
      <c r="AW30" s="25"/>
      <c r="AX30" s="51"/>
      <c r="AY30" s="25"/>
      <c r="AZ30" s="51"/>
      <c r="BA30" s="25"/>
      <c r="BB30" s="51"/>
      <c r="BC30" s="25"/>
      <c r="BD30" s="10">
        <f t="shared" si="3"/>
        <v>0</v>
      </c>
      <c r="BE30" s="51"/>
      <c r="BF30" s="25"/>
      <c r="BG30" s="51"/>
      <c r="BH30" s="25"/>
      <c r="BI30" s="51"/>
      <c r="BJ30" s="25"/>
      <c r="BK30" s="51"/>
      <c r="BL30" s="25"/>
      <c r="BM30" s="51"/>
      <c r="BN30" s="25"/>
      <c r="BO30" s="51"/>
      <c r="BP30" s="25"/>
      <c r="BQ30" s="10">
        <f t="shared" si="4"/>
        <v>0</v>
      </c>
      <c r="BR30" s="51"/>
      <c r="BS30" s="25"/>
      <c r="BT30" s="51"/>
      <c r="BU30" s="25"/>
      <c r="BV30" s="51"/>
      <c r="BW30" s="25"/>
      <c r="BX30" s="51"/>
      <c r="BY30" s="25"/>
      <c r="BZ30" s="51"/>
      <c r="CA30" s="25"/>
      <c r="CB30" s="51"/>
      <c r="CC30" s="25"/>
      <c r="CD30" s="10">
        <f t="shared" si="5"/>
        <v>0</v>
      </c>
      <c r="CE30" s="51"/>
      <c r="CF30" s="25"/>
      <c r="CG30" s="51"/>
      <c r="CH30" s="25"/>
      <c r="CI30" s="51"/>
      <c r="CJ30" s="25"/>
      <c r="CK30" s="51"/>
      <c r="CL30" s="25"/>
      <c r="CM30" s="51"/>
      <c r="CN30" s="25"/>
      <c r="CO30" s="51"/>
      <c r="CP30" s="25"/>
      <c r="CQ30" s="10">
        <f t="shared" si="6"/>
        <v>0</v>
      </c>
      <c r="CR30" s="51"/>
      <c r="CS30" s="25"/>
      <c r="CT30" s="51"/>
      <c r="CU30" s="25"/>
      <c r="CV30" s="51"/>
      <c r="CW30" s="25"/>
      <c r="CX30" s="51"/>
      <c r="CY30" s="25"/>
      <c r="CZ30" s="10">
        <f t="shared" si="7"/>
        <v>0</v>
      </c>
      <c r="DA30" s="51"/>
      <c r="DB30" s="25"/>
      <c r="DC30" s="10">
        <f t="shared" si="8"/>
        <v>0</v>
      </c>
      <c r="DD30" s="1">
        <f>+$U$30+$AF$30+$AQ$30+$BD$30+$BQ$30+$CD$30+$CQ$30+$CZ$30+$DC$30</f>
        <v>834</v>
      </c>
    </row>
    <row r="31" spans="1:108" ht="17.45" customHeight="1">
      <c r="A31" s="22"/>
      <c r="B31" s="22"/>
      <c r="C31" s="22"/>
      <c r="D31" s="22"/>
      <c r="E31" s="22"/>
      <c r="F31" s="22"/>
      <c r="G31" s="26" t="s">
        <v>88</v>
      </c>
      <c r="H31" s="26" t="s">
        <v>89</v>
      </c>
      <c r="I31" s="51"/>
      <c r="J31" s="25"/>
      <c r="K31" s="51"/>
      <c r="L31" s="25"/>
      <c r="M31" s="51"/>
      <c r="N31" s="25"/>
      <c r="O31" s="51"/>
      <c r="P31" s="25"/>
      <c r="Q31" s="51"/>
      <c r="R31" s="25"/>
      <c r="S31" s="51"/>
      <c r="T31" s="25"/>
      <c r="U31" s="10">
        <f t="shared" si="0"/>
        <v>0</v>
      </c>
      <c r="V31" s="51"/>
      <c r="W31" s="25"/>
      <c r="X31" s="51"/>
      <c r="Y31" s="25"/>
      <c r="Z31" s="51"/>
      <c r="AA31" s="25"/>
      <c r="AB31" s="51"/>
      <c r="AC31" s="25"/>
      <c r="AD31" s="51"/>
      <c r="AE31" s="25"/>
      <c r="AF31" s="10">
        <f t="shared" si="1"/>
        <v>0</v>
      </c>
      <c r="AG31" s="51"/>
      <c r="AH31" s="25"/>
      <c r="AI31" s="51"/>
      <c r="AJ31" s="25"/>
      <c r="AK31" s="51"/>
      <c r="AL31" s="25"/>
      <c r="AM31" s="51"/>
      <c r="AN31" s="25"/>
      <c r="AO31" s="51"/>
      <c r="AP31" s="25"/>
      <c r="AQ31" s="10">
        <f t="shared" si="2"/>
        <v>0</v>
      </c>
      <c r="AR31" s="51"/>
      <c r="AS31" s="25"/>
      <c r="AT31" s="51"/>
      <c r="AU31" s="25"/>
      <c r="AV31" s="51"/>
      <c r="AW31" s="25"/>
      <c r="AX31" s="51"/>
      <c r="AY31" s="25"/>
      <c r="AZ31" s="51"/>
      <c r="BA31" s="25"/>
      <c r="BB31" s="51"/>
      <c r="BC31" s="25"/>
      <c r="BD31" s="10">
        <f t="shared" si="3"/>
        <v>0</v>
      </c>
      <c r="BE31" s="51"/>
      <c r="BF31" s="25"/>
      <c r="BG31" s="51"/>
      <c r="BH31" s="25"/>
      <c r="BI31" s="51"/>
      <c r="BJ31" s="25"/>
      <c r="BK31" s="51"/>
      <c r="BL31" s="25"/>
      <c r="BM31" s="51"/>
      <c r="BN31" s="25"/>
      <c r="BO31" s="51"/>
      <c r="BP31" s="25"/>
      <c r="BQ31" s="10">
        <f t="shared" si="4"/>
        <v>0</v>
      </c>
      <c r="BR31" s="51"/>
      <c r="BS31" s="25"/>
      <c r="BT31" s="51"/>
      <c r="BU31" s="25"/>
      <c r="BV31" s="51"/>
      <c r="BW31" s="25"/>
      <c r="BX31" s="51"/>
      <c r="BY31" s="25"/>
      <c r="BZ31" s="51"/>
      <c r="CA31" s="25"/>
      <c r="CB31" s="51"/>
      <c r="CC31" s="25"/>
      <c r="CD31" s="10">
        <f t="shared" si="5"/>
        <v>0</v>
      </c>
      <c r="CE31" s="51"/>
      <c r="CF31" s="25"/>
      <c r="CG31" s="51"/>
      <c r="CH31" s="25"/>
      <c r="CI31" s="51"/>
      <c r="CJ31" s="25"/>
      <c r="CK31" s="51"/>
      <c r="CL31" s="25"/>
      <c r="CM31" s="51"/>
      <c r="CN31" s="25"/>
      <c r="CO31" s="51"/>
      <c r="CP31" s="25"/>
      <c r="CQ31" s="10">
        <f t="shared" si="6"/>
        <v>0</v>
      </c>
      <c r="CR31" s="51"/>
      <c r="CS31" s="25"/>
      <c r="CT31" s="51"/>
      <c r="CU31" s="25"/>
      <c r="CV31" s="51"/>
      <c r="CW31" s="25"/>
      <c r="CX31" s="51"/>
      <c r="CY31" s="25"/>
      <c r="CZ31" s="10">
        <f t="shared" si="7"/>
        <v>0</v>
      </c>
      <c r="DA31" s="51"/>
      <c r="DB31" s="25"/>
      <c r="DC31" s="10">
        <f t="shared" si="8"/>
        <v>0</v>
      </c>
      <c r="DD31" s="1">
        <f>+$U$31+$AF$31+$AQ$31+$BD$31+$BQ$31+$CD$31+$CQ$31+$CZ$31+$DC$31</f>
        <v>0</v>
      </c>
    </row>
    <row r="32" spans="1:108" ht="17.45" customHeight="1">
      <c r="A32" s="22"/>
      <c r="B32" s="22"/>
      <c r="C32" s="22"/>
      <c r="D32" s="22"/>
      <c r="E32" s="22" t="s">
        <v>26</v>
      </c>
      <c r="F32" s="22"/>
      <c r="G32" s="55" t="s">
        <v>90</v>
      </c>
      <c r="H32" s="26" t="s">
        <v>91</v>
      </c>
      <c r="I32" s="52" t="s">
        <v>37</v>
      </c>
      <c r="J32" s="25">
        <v>61</v>
      </c>
      <c r="K32" s="52" t="s">
        <v>41</v>
      </c>
      <c r="L32" s="25">
        <v>19</v>
      </c>
      <c r="M32" s="51"/>
      <c r="N32" s="25"/>
      <c r="O32" s="51"/>
      <c r="P32" s="25"/>
      <c r="Q32" s="51"/>
      <c r="R32" s="25"/>
      <c r="S32" s="51"/>
      <c r="T32" s="25"/>
      <c r="U32" s="10">
        <f t="shared" si="0"/>
        <v>80</v>
      </c>
      <c r="V32" s="52" t="s">
        <v>41</v>
      </c>
      <c r="W32" s="25">
        <v>40</v>
      </c>
      <c r="X32" s="52" t="s">
        <v>41</v>
      </c>
      <c r="Y32" s="25">
        <v>84</v>
      </c>
      <c r="Z32" s="51"/>
      <c r="AA32" s="25"/>
      <c r="AB32" s="51"/>
      <c r="AC32" s="25"/>
      <c r="AD32" s="52" t="s">
        <v>49</v>
      </c>
      <c r="AE32" s="25">
        <v>46</v>
      </c>
      <c r="AF32" s="10">
        <f t="shared" si="1"/>
        <v>170</v>
      </c>
      <c r="AG32" s="52" t="s">
        <v>37</v>
      </c>
      <c r="AH32" s="25">
        <v>4</v>
      </c>
      <c r="AI32" s="52" t="s">
        <v>37</v>
      </c>
      <c r="AJ32" s="25">
        <v>24</v>
      </c>
      <c r="AK32" s="51"/>
      <c r="AL32" s="25"/>
      <c r="AM32" s="51"/>
      <c r="AN32" s="25"/>
      <c r="AO32" s="51"/>
      <c r="AP32" s="25"/>
      <c r="AQ32" s="10">
        <f t="shared" si="2"/>
        <v>28</v>
      </c>
      <c r="AR32" s="52" t="s">
        <v>41</v>
      </c>
      <c r="AS32" s="25">
        <v>112</v>
      </c>
      <c r="AT32" s="51"/>
      <c r="AU32" s="25"/>
      <c r="AV32" s="51"/>
      <c r="AW32" s="25"/>
      <c r="AX32" s="51"/>
      <c r="AY32" s="25"/>
      <c r="AZ32" s="51"/>
      <c r="BA32" s="25"/>
      <c r="BB32" s="51"/>
      <c r="BC32" s="25"/>
      <c r="BD32" s="10">
        <f t="shared" si="3"/>
        <v>112</v>
      </c>
      <c r="BE32" s="51"/>
      <c r="BF32" s="25"/>
      <c r="BG32" s="51"/>
      <c r="BH32" s="25"/>
      <c r="BI32" s="51"/>
      <c r="BJ32" s="25"/>
      <c r="BK32" s="51"/>
      <c r="BL32" s="25"/>
      <c r="BM32" s="51"/>
      <c r="BN32" s="25"/>
      <c r="BO32" s="51"/>
      <c r="BP32" s="25"/>
      <c r="BQ32" s="10">
        <f t="shared" si="4"/>
        <v>0</v>
      </c>
      <c r="BR32" s="51"/>
      <c r="BS32" s="25"/>
      <c r="BT32" s="51"/>
      <c r="BU32" s="25"/>
      <c r="BV32" s="51"/>
      <c r="BW32" s="25"/>
      <c r="BX32" s="51"/>
      <c r="BY32" s="25"/>
      <c r="BZ32" s="51"/>
      <c r="CA32" s="25"/>
      <c r="CB32" s="51"/>
      <c r="CC32" s="25"/>
      <c r="CD32" s="10">
        <f t="shared" si="5"/>
        <v>0</v>
      </c>
      <c r="CE32" s="51"/>
      <c r="CF32" s="25"/>
      <c r="CG32" s="51"/>
      <c r="CH32" s="25"/>
      <c r="CI32" s="51"/>
      <c r="CJ32" s="25"/>
      <c r="CK32" s="51"/>
      <c r="CL32" s="25"/>
      <c r="CM32" s="51"/>
      <c r="CN32" s="25"/>
      <c r="CO32" s="51"/>
      <c r="CP32" s="25"/>
      <c r="CQ32" s="10">
        <f t="shared" si="6"/>
        <v>0</v>
      </c>
      <c r="CR32" s="51"/>
      <c r="CS32" s="25"/>
      <c r="CT32" s="51"/>
      <c r="CU32" s="25"/>
      <c r="CV32" s="51"/>
      <c r="CW32" s="25"/>
      <c r="CX32" s="51"/>
      <c r="CY32" s="25"/>
      <c r="CZ32" s="10">
        <f t="shared" si="7"/>
        <v>0</v>
      </c>
      <c r="DA32" s="51"/>
      <c r="DB32" s="25"/>
      <c r="DC32" s="10">
        <f t="shared" si="8"/>
        <v>0</v>
      </c>
      <c r="DD32" s="1">
        <f>+$U$32+$AF$32+$AQ$32+$BD$32+$BQ$32+$CD$32+$CQ$32+$CZ$32+$DC$32</f>
        <v>390</v>
      </c>
    </row>
    <row r="33" spans="1:108" ht="17.45" customHeight="1">
      <c r="A33" s="22"/>
      <c r="B33" s="22"/>
      <c r="C33" s="22"/>
      <c r="D33" s="22"/>
      <c r="E33" s="22" t="s">
        <v>26</v>
      </c>
      <c r="F33" s="22"/>
      <c r="G33" s="55" t="s">
        <v>90</v>
      </c>
      <c r="H33" s="26" t="s">
        <v>91</v>
      </c>
      <c r="I33" s="51"/>
      <c r="J33" s="25"/>
      <c r="K33" s="51"/>
      <c r="L33" s="25"/>
      <c r="M33" s="51"/>
      <c r="N33" s="25"/>
      <c r="O33" s="51"/>
      <c r="P33" s="25"/>
      <c r="Q33" s="51"/>
      <c r="R33" s="25"/>
      <c r="S33" s="51"/>
      <c r="T33" s="25"/>
      <c r="U33" s="10">
        <f t="shared" si="0"/>
        <v>0</v>
      </c>
      <c r="V33" s="51"/>
      <c r="W33" s="25"/>
      <c r="X33" s="51"/>
      <c r="Y33" s="25"/>
      <c r="Z33" s="51"/>
      <c r="AA33" s="25"/>
      <c r="AB33" s="51"/>
      <c r="AC33" s="25"/>
      <c r="AD33" s="51"/>
      <c r="AE33" s="25"/>
      <c r="AF33" s="10">
        <f t="shared" si="1"/>
        <v>0</v>
      </c>
      <c r="AG33" s="52" t="s">
        <v>49</v>
      </c>
      <c r="AH33" s="25">
        <v>32</v>
      </c>
      <c r="AI33" s="51"/>
      <c r="AJ33" s="25"/>
      <c r="AK33" s="51"/>
      <c r="AL33" s="25"/>
      <c r="AM33" s="51"/>
      <c r="AN33" s="25"/>
      <c r="AO33" s="51"/>
      <c r="AP33" s="25"/>
      <c r="AQ33" s="10">
        <f t="shared" si="2"/>
        <v>32</v>
      </c>
      <c r="AR33" s="51"/>
      <c r="AS33" s="25"/>
      <c r="AT33" s="51"/>
      <c r="AU33" s="25"/>
      <c r="AV33" s="51"/>
      <c r="AW33" s="25"/>
      <c r="AX33" s="51"/>
      <c r="AY33" s="25"/>
      <c r="AZ33" s="51"/>
      <c r="BA33" s="25"/>
      <c r="BB33" s="51"/>
      <c r="BC33" s="25"/>
      <c r="BD33" s="10">
        <f t="shared" si="3"/>
        <v>0</v>
      </c>
      <c r="BE33" s="51"/>
      <c r="BF33" s="25"/>
      <c r="BG33" s="51"/>
      <c r="BH33" s="25"/>
      <c r="BI33" s="51"/>
      <c r="BJ33" s="25"/>
      <c r="BK33" s="51"/>
      <c r="BL33" s="25"/>
      <c r="BM33" s="51"/>
      <c r="BN33" s="25"/>
      <c r="BO33" s="51"/>
      <c r="BP33" s="25"/>
      <c r="BQ33" s="10">
        <f t="shared" si="4"/>
        <v>0</v>
      </c>
      <c r="BR33" s="51"/>
      <c r="BS33" s="25"/>
      <c r="BT33" s="51"/>
      <c r="BU33" s="25"/>
      <c r="BV33" s="51"/>
      <c r="BW33" s="25"/>
      <c r="BX33" s="51"/>
      <c r="BY33" s="25"/>
      <c r="BZ33" s="51"/>
      <c r="CA33" s="25"/>
      <c r="CB33" s="51"/>
      <c r="CC33" s="25"/>
      <c r="CD33" s="10">
        <f t="shared" si="5"/>
        <v>0</v>
      </c>
      <c r="CE33" s="51"/>
      <c r="CF33" s="25"/>
      <c r="CG33" s="51"/>
      <c r="CH33" s="25"/>
      <c r="CI33" s="51"/>
      <c r="CJ33" s="25"/>
      <c r="CK33" s="51"/>
      <c r="CL33" s="25"/>
      <c r="CM33" s="51"/>
      <c r="CN33" s="25"/>
      <c r="CO33" s="51"/>
      <c r="CP33" s="25"/>
      <c r="CQ33" s="10">
        <f t="shared" si="6"/>
        <v>0</v>
      </c>
      <c r="CR33" s="51"/>
      <c r="CS33" s="25"/>
      <c r="CT33" s="51"/>
      <c r="CU33" s="25"/>
      <c r="CV33" s="51"/>
      <c r="CW33" s="25"/>
      <c r="CX33" s="51"/>
      <c r="CY33" s="25"/>
      <c r="CZ33" s="10">
        <f t="shared" si="7"/>
        <v>0</v>
      </c>
      <c r="DA33" s="51"/>
      <c r="DB33" s="25"/>
      <c r="DC33" s="10">
        <f t="shared" si="8"/>
        <v>0</v>
      </c>
      <c r="DD33" s="1">
        <f>+$U$33+$AF$33+$AQ$33+$BD$33+$BQ$33+$CD$33+$CQ$33+$CZ$33+$DC$33</f>
        <v>32</v>
      </c>
    </row>
    <row r="34" spans="1:108" ht="17.45" customHeight="1">
      <c r="A34" s="22"/>
      <c r="B34" s="22"/>
      <c r="C34" s="22"/>
      <c r="D34" s="22"/>
      <c r="E34" s="22" t="s">
        <v>26</v>
      </c>
      <c r="F34" s="22"/>
      <c r="G34" s="55" t="s">
        <v>92</v>
      </c>
      <c r="H34" s="26" t="s">
        <v>93</v>
      </c>
      <c r="I34" s="51"/>
      <c r="J34" s="25"/>
      <c r="K34" s="51"/>
      <c r="L34" s="25"/>
      <c r="M34" s="52" t="s">
        <v>41</v>
      </c>
      <c r="N34" s="25">
        <v>60</v>
      </c>
      <c r="O34" s="52" t="s">
        <v>38</v>
      </c>
      <c r="P34" s="25">
        <v>53</v>
      </c>
      <c r="Q34" s="52" t="s">
        <v>37</v>
      </c>
      <c r="R34" s="25">
        <v>74</v>
      </c>
      <c r="S34" s="52" t="s">
        <v>37</v>
      </c>
      <c r="T34" s="25">
        <v>117</v>
      </c>
      <c r="U34" s="10">
        <f t="shared" si="0"/>
        <v>304</v>
      </c>
      <c r="V34" s="51"/>
      <c r="W34" s="25"/>
      <c r="X34" s="52" t="s">
        <v>94</v>
      </c>
      <c r="Y34" s="25">
        <v>23</v>
      </c>
      <c r="Z34" s="52" t="s">
        <v>37</v>
      </c>
      <c r="AA34" s="25">
        <v>57</v>
      </c>
      <c r="AB34" s="51"/>
      <c r="AC34" s="25"/>
      <c r="AD34" s="51"/>
      <c r="AE34" s="25"/>
      <c r="AF34" s="10">
        <f t="shared" si="1"/>
        <v>80</v>
      </c>
      <c r="AG34" s="52" t="s">
        <v>41</v>
      </c>
      <c r="AH34" s="25">
        <v>122</v>
      </c>
      <c r="AI34" s="51"/>
      <c r="AJ34" s="25"/>
      <c r="AK34" s="52" t="s">
        <v>94</v>
      </c>
      <c r="AL34" s="25">
        <v>53</v>
      </c>
      <c r="AM34" s="52" t="s">
        <v>37</v>
      </c>
      <c r="AN34" s="25">
        <v>42</v>
      </c>
      <c r="AO34" s="52" t="s">
        <v>37</v>
      </c>
      <c r="AP34" s="25">
        <v>54</v>
      </c>
      <c r="AQ34" s="10">
        <f t="shared" si="2"/>
        <v>271</v>
      </c>
      <c r="AR34" s="51"/>
      <c r="AS34" s="25"/>
      <c r="AT34" s="52" t="s">
        <v>41</v>
      </c>
      <c r="AU34" s="25">
        <v>96</v>
      </c>
      <c r="AV34" s="52" t="s">
        <v>37</v>
      </c>
      <c r="AW34" s="25">
        <v>47</v>
      </c>
      <c r="AX34" s="52" t="s">
        <v>37</v>
      </c>
      <c r="AY34" s="25">
        <v>69</v>
      </c>
      <c r="AZ34" s="52" t="s">
        <v>37</v>
      </c>
      <c r="BA34" s="25">
        <v>184</v>
      </c>
      <c r="BB34" s="52" t="s">
        <v>37</v>
      </c>
      <c r="BC34" s="25">
        <v>184</v>
      </c>
      <c r="BD34" s="10">
        <f t="shared" si="3"/>
        <v>580</v>
      </c>
      <c r="BE34" s="51"/>
      <c r="BF34" s="25"/>
      <c r="BG34" s="51"/>
      <c r="BH34" s="25"/>
      <c r="BI34" s="51"/>
      <c r="BJ34" s="25"/>
      <c r="BK34" s="51"/>
      <c r="BL34" s="25"/>
      <c r="BM34" s="51"/>
      <c r="BN34" s="25"/>
      <c r="BO34" s="51"/>
      <c r="BP34" s="25"/>
      <c r="BQ34" s="10">
        <f t="shared" si="4"/>
        <v>0</v>
      </c>
      <c r="BR34" s="51"/>
      <c r="BS34" s="25"/>
      <c r="BT34" s="51"/>
      <c r="BU34" s="25"/>
      <c r="BV34" s="51"/>
      <c r="BW34" s="25"/>
      <c r="BX34" s="51"/>
      <c r="BY34" s="25"/>
      <c r="BZ34" s="51"/>
      <c r="CA34" s="25"/>
      <c r="CB34" s="51"/>
      <c r="CC34" s="25"/>
      <c r="CD34" s="10">
        <f t="shared" si="5"/>
        <v>0</v>
      </c>
      <c r="CE34" s="51"/>
      <c r="CF34" s="25"/>
      <c r="CG34" s="51"/>
      <c r="CH34" s="25"/>
      <c r="CI34" s="51"/>
      <c r="CJ34" s="25"/>
      <c r="CK34" s="51"/>
      <c r="CL34" s="25"/>
      <c r="CM34" s="51"/>
      <c r="CN34" s="25"/>
      <c r="CO34" s="51"/>
      <c r="CP34" s="25"/>
      <c r="CQ34" s="10">
        <f t="shared" si="6"/>
        <v>0</v>
      </c>
      <c r="CR34" s="51"/>
      <c r="CS34" s="25"/>
      <c r="CT34" s="51"/>
      <c r="CU34" s="25"/>
      <c r="CV34" s="51"/>
      <c r="CW34" s="25"/>
      <c r="CX34" s="51"/>
      <c r="CY34" s="25"/>
      <c r="CZ34" s="10">
        <f t="shared" si="7"/>
        <v>0</v>
      </c>
      <c r="DA34" s="51"/>
      <c r="DB34" s="25"/>
      <c r="DC34" s="10">
        <f t="shared" si="8"/>
        <v>0</v>
      </c>
      <c r="DD34" s="1">
        <f>+$U$34+$AF$34+$AQ$34+$BD$34+$BQ$34+$CD$34+$CQ$34+$CZ$34+$DC$34</f>
        <v>1235</v>
      </c>
    </row>
    <row r="35" spans="1:108" ht="17.45" customHeight="1">
      <c r="A35" s="22"/>
      <c r="B35" s="22"/>
      <c r="C35" s="22"/>
      <c r="D35" s="22"/>
      <c r="E35" s="22" t="s">
        <v>26</v>
      </c>
      <c r="F35" s="22"/>
      <c r="G35" s="55" t="s">
        <v>92</v>
      </c>
      <c r="H35" s="26" t="s">
        <v>93</v>
      </c>
      <c r="I35" s="51"/>
      <c r="J35" s="25"/>
      <c r="K35" s="51"/>
      <c r="L35" s="25"/>
      <c r="M35" s="51"/>
      <c r="N35" s="25"/>
      <c r="O35" s="51"/>
      <c r="P35" s="25"/>
      <c r="Q35" s="52" t="s">
        <v>46</v>
      </c>
      <c r="R35" s="25">
        <v>53</v>
      </c>
      <c r="S35" s="51"/>
      <c r="T35" s="25"/>
      <c r="U35" s="10">
        <f t="shared" si="0"/>
        <v>53</v>
      </c>
      <c r="V35" s="51"/>
      <c r="W35" s="25"/>
      <c r="X35" s="51"/>
      <c r="Y35" s="25"/>
      <c r="Z35" s="52" t="s">
        <v>85</v>
      </c>
      <c r="AA35" s="25">
        <v>45</v>
      </c>
      <c r="AB35" s="51"/>
      <c r="AC35" s="25"/>
      <c r="AD35" s="51"/>
      <c r="AE35" s="25"/>
      <c r="AF35" s="10">
        <f t="shared" si="1"/>
        <v>45</v>
      </c>
      <c r="AG35" s="51"/>
      <c r="AH35" s="25"/>
      <c r="AI35" s="51"/>
      <c r="AJ35" s="25"/>
      <c r="AK35" s="51"/>
      <c r="AL35" s="25"/>
      <c r="AM35" s="52" t="s">
        <v>54</v>
      </c>
      <c r="AN35" s="25">
        <v>53</v>
      </c>
      <c r="AO35" s="51"/>
      <c r="AP35" s="25"/>
      <c r="AQ35" s="10">
        <f t="shared" si="2"/>
        <v>53</v>
      </c>
      <c r="AR35" s="51"/>
      <c r="AS35" s="25"/>
      <c r="AT35" s="52" t="s">
        <v>49</v>
      </c>
      <c r="AU35" s="25">
        <v>53</v>
      </c>
      <c r="AV35" s="52" t="s">
        <v>46</v>
      </c>
      <c r="AW35" s="25">
        <v>53</v>
      </c>
      <c r="AX35" s="52" t="s">
        <v>49</v>
      </c>
      <c r="AY35" s="25">
        <v>53</v>
      </c>
      <c r="AZ35" s="52" t="s">
        <v>38</v>
      </c>
      <c r="BA35" s="25">
        <v>53</v>
      </c>
      <c r="BB35" s="51"/>
      <c r="BC35" s="25"/>
      <c r="BD35" s="10">
        <f t="shared" si="3"/>
        <v>212</v>
      </c>
      <c r="BE35" s="51"/>
      <c r="BF35" s="25"/>
      <c r="BG35" s="51"/>
      <c r="BH35" s="25"/>
      <c r="BI35" s="51"/>
      <c r="BJ35" s="25"/>
      <c r="BK35" s="51"/>
      <c r="BL35" s="25"/>
      <c r="BM35" s="51"/>
      <c r="BN35" s="25"/>
      <c r="BO35" s="51"/>
      <c r="BP35" s="25"/>
      <c r="BQ35" s="10">
        <f t="shared" si="4"/>
        <v>0</v>
      </c>
      <c r="BR35" s="51"/>
      <c r="BS35" s="25"/>
      <c r="BT35" s="51"/>
      <c r="BU35" s="25"/>
      <c r="BV35" s="51"/>
      <c r="BW35" s="25"/>
      <c r="BX35" s="51"/>
      <c r="BY35" s="25"/>
      <c r="BZ35" s="51"/>
      <c r="CA35" s="25"/>
      <c r="CB35" s="51"/>
      <c r="CC35" s="25"/>
      <c r="CD35" s="10">
        <f t="shared" si="5"/>
        <v>0</v>
      </c>
      <c r="CE35" s="51"/>
      <c r="CF35" s="25"/>
      <c r="CG35" s="51"/>
      <c r="CH35" s="25"/>
      <c r="CI35" s="51"/>
      <c r="CJ35" s="25"/>
      <c r="CK35" s="51"/>
      <c r="CL35" s="25"/>
      <c r="CM35" s="51"/>
      <c r="CN35" s="25"/>
      <c r="CO35" s="51"/>
      <c r="CP35" s="25"/>
      <c r="CQ35" s="10">
        <f t="shared" si="6"/>
        <v>0</v>
      </c>
      <c r="CR35" s="51"/>
      <c r="CS35" s="25"/>
      <c r="CT35" s="51"/>
      <c r="CU35" s="25"/>
      <c r="CV35" s="51"/>
      <c r="CW35" s="25"/>
      <c r="CX35" s="51"/>
      <c r="CY35" s="25"/>
      <c r="CZ35" s="10">
        <f t="shared" si="7"/>
        <v>0</v>
      </c>
      <c r="DA35" s="51"/>
      <c r="DB35" s="25"/>
      <c r="DC35" s="10">
        <f t="shared" si="8"/>
        <v>0</v>
      </c>
      <c r="DD35" s="1">
        <f>+$U$35+$AF$35+$AQ$35+$BD$35+$BQ$35+$CD$35+$CQ$35+$CZ$35+$DC$35</f>
        <v>363</v>
      </c>
    </row>
    <row r="36" spans="1:108" ht="17.45" customHeight="1">
      <c r="A36" s="22"/>
      <c r="B36" s="22"/>
      <c r="C36" s="22"/>
      <c r="D36" s="22"/>
      <c r="E36" s="22" t="s">
        <v>26</v>
      </c>
      <c r="F36" s="22"/>
      <c r="G36" s="55" t="s">
        <v>95</v>
      </c>
      <c r="H36" s="26" t="s">
        <v>96</v>
      </c>
      <c r="I36" s="51"/>
      <c r="J36" s="25"/>
      <c r="K36" s="51"/>
      <c r="L36" s="25"/>
      <c r="M36" s="52" t="s">
        <v>38</v>
      </c>
      <c r="N36" s="25">
        <v>48</v>
      </c>
      <c r="O36" s="52" t="s">
        <v>37</v>
      </c>
      <c r="P36" s="25">
        <v>118</v>
      </c>
      <c r="Q36" s="52" t="s">
        <v>41</v>
      </c>
      <c r="R36" s="25">
        <v>44</v>
      </c>
      <c r="S36" s="51"/>
      <c r="T36" s="25"/>
      <c r="U36" s="10">
        <f t="shared" si="0"/>
        <v>210</v>
      </c>
      <c r="V36" s="51"/>
      <c r="W36" s="25"/>
      <c r="X36" s="51"/>
      <c r="Y36" s="25"/>
      <c r="Z36" s="52" t="s">
        <v>41</v>
      </c>
      <c r="AA36" s="25">
        <v>36</v>
      </c>
      <c r="AB36" s="52" t="s">
        <v>37</v>
      </c>
      <c r="AC36" s="25">
        <v>93</v>
      </c>
      <c r="AD36" s="52" t="s">
        <v>37</v>
      </c>
      <c r="AE36" s="25">
        <v>93</v>
      </c>
      <c r="AF36" s="10">
        <f t="shared" si="1"/>
        <v>222</v>
      </c>
      <c r="AG36" s="51"/>
      <c r="AH36" s="25"/>
      <c r="AI36" s="52" t="s">
        <v>41</v>
      </c>
      <c r="AJ36" s="25">
        <v>95</v>
      </c>
      <c r="AK36" s="52" t="s">
        <v>41</v>
      </c>
      <c r="AL36" s="25">
        <v>80</v>
      </c>
      <c r="AM36" s="52" t="s">
        <v>41</v>
      </c>
      <c r="AN36" s="25">
        <v>76</v>
      </c>
      <c r="AO36" s="52" t="s">
        <v>41</v>
      </c>
      <c r="AP36" s="25">
        <v>64</v>
      </c>
      <c r="AQ36" s="10">
        <f t="shared" si="2"/>
        <v>315</v>
      </c>
      <c r="AR36" s="51"/>
      <c r="AS36" s="25"/>
      <c r="AT36" s="52" t="s">
        <v>38</v>
      </c>
      <c r="AU36" s="25">
        <v>56</v>
      </c>
      <c r="AV36" s="52" t="s">
        <v>41</v>
      </c>
      <c r="AW36" s="25">
        <v>138</v>
      </c>
      <c r="AX36" s="52" t="s">
        <v>41</v>
      </c>
      <c r="AY36" s="25">
        <v>116</v>
      </c>
      <c r="AZ36" s="51"/>
      <c r="BA36" s="25"/>
      <c r="BB36" s="51"/>
      <c r="BC36" s="25"/>
      <c r="BD36" s="10">
        <f t="shared" si="3"/>
        <v>310</v>
      </c>
      <c r="BE36" s="51"/>
      <c r="BF36" s="25"/>
      <c r="BG36" s="51"/>
      <c r="BH36" s="25"/>
      <c r="BI36" s="51"/>
      <c r="BJ36" s="25"/>
      <c r="BK36" s="51"/>
      <c r="BL36" s="25"/>
      <c r="BM36" s="51"/>
      <c r="BN36" s="25"/>
      <c r="BO36" s="51"/>
      <c r="BP36" s="25"/>
      <c r="BQ36" s="10">
        <f t="shared" si="4"/>
        <v>0</v>
      </c>
      <c r="BR36" s="51"/>
      <c r="BS36" s="25"/>
      <c r="BT36" s="51"/>
      <c r="BU36" s="25"/>
      <c r="BV36" s="51"/>
      <c r="BW36" s="25"/>
      <c r="BX36" s="51"/>
      <c r="BY36" s="25"/>
      <c r="BZ36" s="51"/>
      <c r="CA36" s="25"/>
      <c r="CB36" s="51"/>
      <c r="CC36" s="25"/>
      <c r="CD36" s="10">
        <f t="shared" si="5"/>
        <v>0</v>
      </c>
      <c r="CE36" s="51"/>
      <c r="CF36" s="25"/>
      <c r="CG36" s="51"/>
      <c r="CH36" s="25"/>
      <c r="CI36" s="51"/>
      <c r="CJ36" s="25"/>
      <c r="CK36" s="51"/>
      <c r="CL36" s="25"/>
      <c r="CM36" s="51"/>
      <c r="CN36" s="25"/>
      <c r="CO36" s="51"/>
      <c r="CP36" s="25"/>
      <c r="CQ36" s="10">
        <f t="shared" si="6"/>
        <v>0</v>
      </c>
      <c r="CR36" s="51"/>
      <c r="CS36" s="25"/>
      <c r="CT36" s="51"/>
      <c r="CU36" s="25"/>
      <c r="CV36" s="51"/>
      <c r="CW36" s="25"/>
      <c r="CX36" s="51"/>
      <c r="CY36" s="25"/>
      <c r="CZ36" s="10">
        <f t="shared" si="7"/>
        <v>0</v>
      </c>
      <c r="DA36" s="51"/>
      <c r="DB36" s="25"/>
      <c r="DC36" s="10">
        <f t="shared" si="8"/>
        <v>0</v>
      </c>
      <c r="DD36" s="1">
        <f>+$U$36+$AF$36+$AQ$36+$BD$36+$BQ$36+$CD$36+$CQ$36+$CZ$36+$DC$36</f>
        <v>1057</v>
      </c>
    </row>
    <row r="37" spans="1:108" ht="17.45" customHeight="1">
      <c r="A37" s="22"/>
      <c r="B37" s="22"/>
      <c r="C37" s="22"/>
      <c r="D37" s="22"/>
      <c r="E37" s="22" t="s">
        <v>26</v>
      </c>
      <c r="F37" s="22"/>
      <c r="G37" s="55" t="s">
        <v>95</v>
      </c>
      <c r="H37" s="26" t="s">
        <v>96</v>
      </c>
      <c r="I37" s="51"/>
      <c r="J37" s="25"/>
      <c r="K37" s="51"/>
      <c r="L37" s="25"/>
      <c r="M37" s="52" t="s">
        <v>85</v>
      </c>
      <c r="N37" s="25">
        <v>53</v>
      </c>
      <c r="O37" s="51"/>
      <c r="P37" s="25"/>
      <c r="Q37" s="51"/>
      <c r="R37" s="25"/>
      <c r="S37" s="51"/>
      <c r="T37" s="25"/>
      <c r="U37" s="10">
        <f t="shared" si="0"/>
        <v>53</v>
      </c>
      <c r="V37" s="51"/>
      <c r="W37" s="25"/>
      <c r="X37" s="51"/>
      <c r="Y37" s="25"/>
      <c r="Z37" s="52" t="s">
        <v>94</v>
      </c>
      <c r="AA37" s="25">
        <v>8</v>
      </c>
      <c r="AB37" s="52" t="s">
        <v>49</v>
      </c>
      <c r="AC37" s="25">
        <v>53</v>
      </c>
      <c r="AD37" s="51"/>
      <c r="AE37" s="25"/>
      <c r="AF37" s="10">
        <f t="shared" si="1"/>
        <v>61</v>
      </c>
      <c r="AG37" s="51"/>
      <c r="AH37" s="25"/>
      <c r="AI37" s="51"/>
      <c r="AJ37" s="25"/>
      <c r="AK37" s="51"/>
      <c r="AL37" s="25"/>
      <c r="AM37" s="51"/>
      <c r="AN37" s="25"/>
      <c r="AO37" s="51"/>
      <c r="AP37" s="25"/>
      <c r="AQ37" s="10">
        <f t="shared" si="2"/>
        <v>0</v>
      </c>
      <c r="AR37" s="51"/>
      <c r="AS37" s="25"/>
      <c r="AT37" s="51"/>
      <c r="AU37" s="25"/>
      <c r="AV37" s="51"/>
      <c r="AW37" s="25"/>
      <c r="AX37" s="51"/>
      <c r="AY37" s="25"/>
      <c r="AZ37" s="51"/>
      <c r="BA37" s="25"/>
      <c r="BB37" s="51"/>
      <c r="BC37" s="25"/>
      <c r="BD37" s="10">
        <f t="shared" si="3"/>
        <v>0</v>
      </c>
      <c r="BE37" s="51"/>
      <c r="BF37" s="25"/>
      <c r="BG37" s="51"/>
      <c r="BH37" s="25"/>
      <c r="BI37" s="51"/>
      <c r="BJ37" s="25"/>
      <c r="BK37" s="51"/>
      <c r="BL37" s="25"/>
      <c r="BM37" s="51"/>
      <c r="BN37" s="25"/>
      <c r="BO37" s="51"/>
      <c r="BP37" s="25"/>
      <c r="BQ37" s="10">
        <f t="shared" si="4"/>
        <v>0</v>
      </c>
      <c r="BR37" s="51"/>
      <c r="BS37" s="25"/>
      <c r="BT37" s="51"/>
      <c r="BU37" s="25"/>
      <c r="BV37" s="51"/>
      <c r="BW37" s="25"/>
      <c r="BX37" s="51"/>
      <c r="BY37" s="25"/>
      <c r="BZ37" s="51"/>
      <c r="CA37" s="25"/>
      <c r="CB37" s="51"/>
      <c r="CC37" s="25"/>
      <c r="CD37" s="10">
        <f t="shared" si="5"/>
        <v>0</v>
      </c>
      <c r="CE37" s="51"/>
      <c r="CF37" s="25"/>
      <c r="CG37" s="51"/>
      <c r="CH37" s="25"/>
      <c r="CI37" s="51"/>
      <c r="CJ37" s="25"/>
      <c r="CK37" s="51"/>
      <c r="CL37" s="25"/>
      <c r="CM37" s="51"/>
      <c r="CN37" s="25"/>
      <c r="CO37" s="51"/>
      <c r="CP37" s="25"/>
      <c r="CQ37" s="10">
        <f t="shared" si="6"/>
        <v>0</v>
      </c>
      <c r="CR37" s="51"/>
      <c r="CS37" s="25"/>
      <c r="CT37" s="51"/>
      <c r="CU37" s="25"/>
      <c r="CV37" s="51"/>
      <c r="CW37" s="25"/>
      <c r="CX37" s="51"/>
      <c r="CY37" s="25"/>
      <c r="CZ37" s="10">
        <f t="shared" si="7"/>
        <v>0</v>
      </c>
      <c r="DA37" s="51"/>
      <c r="DB37" s="25"/>
      <c r="DC37" s="10">
        <f t="shared" si="8"/>
        <v>0</v>
      </c>
      <c r="DD37" s="1">
        <f>+$U$37+$AF$37+$AQ$37+$BD$37+$BQ$37+$CD$37+$CQ$37+$CZ$37+$DC$37</f>
        <v>114</v>
      </c>
    </row>
    <row r="38" spans="1:108" ht="17.45" customHeight="1">
      <c r="A38" s="22"/>
      <c r="B38" s="22"/>
      <c r="C38" s="22"/>
      <c r="D38" s="22"/>
      <c r="E38" s="22"/>
      <c r="F38" s="22"/>
      <c r="G38" s="55" t="s">
        <v>97</v>
      </c>
      <c r="H38" s="26" t="s">
        <v>98</v>
      </c>
      <c r="I38" s="51"/>
      <c r="J38" s="25"/>
      <c r="K38" s="51"/>
      <c r="L38" s="25"/>
      <c r="M38" s="51"/>
      <c r="N38" s="25"/>
      <c r="O38" s="51"/>
      <c r="P38" s="25"/>
      <c r="Q38" s="51"/>
      <c r="R38" s="25"/>
      <c r="S38" s="51"/>
      <c r="T38" s="25"/>
      <c r="U38" s="10">
        <f t="shared" si="0"/>
        <v>0</v>
      </c>
      <c r="V38" s="51"/>
      <c r="W38" s="25"/>
      <c r="X38" s="51"/>
      <c r="Y38" s="25"/>
      <c r="Z38" s="51"/>
      <c r="AA38" s="25"/>
      <c r="AB38" s="51"/>
      <c r="AC38" s="25"/>
      <c r="AD38" s="51"/>
      <c r="AE38" s="25"/>
      <c r="AF38" s="10">
        <f t="shared" si="1"/>
        <v>0</v>
      </c>
      <c r="AG38" s="52" t="s">
        <v>38</v>
      </c>
      <c r="AH38" s="25">
        <v>137</v>
      </c>
      <c r="AI38" s="52" t="s">
        <v>38</v>
      </c>
      <c r="AJ38" s="25">
        <v>74</v>
      </c>
      <c r="AK38" s="52" t="s">
        <v>46</v>
      </c>
      <c r="AL38" s="25">
        <v>60</v>
      </c>
      <c r="AM38" s="52" t="s">
        <v>46</v>
      </c>
      <c r="AN38" s="25">
        <v>60</v>
      </c>
      <c r="AO38" s="52" t="s">
        <v>46</v>
      </c>
      <c r="AP38" s="25">
        <v>60</v>
      </c>
      <c r="AQ38" s="10">
        <f t="shared" si="2"/>
        <v>391</v>
      </c>
      <c r="AR38" s="51"/>
      <c r="AS38" s="25"/>
      <c r="AT38" s="51"/>
      <c r="AU38" s="25"/>
      <c r="AV38" s="51"/>
      <c r="AW38" s="25"/>
      <c r="AX38" s="51"/>
      <c r="AY38" s="25"/>
      <c r="AZ38" s="51"/>
      <c r="BA38" s="25"/>
      <c r="BB38" s="51"/>
      <c r="BC38" s="25"/>
      <c r="BD38" s="10">
        <f t="shared" si="3"/>
        <v>0</v>
      </c>
      <c r="BE38" s="51"/>
      <c r="BF38" s="25"/>
      <c r="BG38" s="51"/>
      <c r="BH38" s="25"/>
      <c r="BI38" s="51"/>
      <c r="BJ38" s="25"/>
      <c r="BK38" s="51"/>
      <c r="BL38" s="25"/>
      <c r="BM38" s="51"/>
      <c r="BN38" s="25"/>
      <c r="BO38" s="51"/>
      <c r="BP38" s="25"/>
      <c r="BQ38" s="10">
        <f t="shared" si="4"/>
        <v>0</v>
      </c>
      <c r="BR38" s="51"/>
      <c r="BS38" s="25"/>
      <c r="BT38" s="51"/>
      <c r="BU38" s="25"/>
      <c r="BV38" s="51"/>
      <c r="BW38" s="25"/>
      <c r="BX38" s="51"/>
      <c r="BY38" s="25"/>
      <c r="BZ38" s="51"/>
      <c r="CA38" s="25"/>
      <c r="CB38" s="51"/>
      <c r="CC38" s="25"/>
      <c r="CD38" s="10">
        <f t="shared" si="5"/>
        <v>0</v>
      </c>
      <c r="CE38" s="51"/>
      <c r="CF38" s="25"/>
      <c r="CG38" s="51"/>
      <c r="CH38" s="25"/>
      <c r="CI38" s="51"/>
      <c r="CJ38" s="25"/>
      <c r="CK38" s="51"/>
      <c r="CL38" s="25"/>
      <c r="CM38" s="51"/>
      <c r="CN38" s="25"/>
      <c r="CO38" s="51"/>
      <c r="CP38" s="25"/>
      <c r="CQ38" s="10">
        <f t="shared" si="6"/>
        <v>0</v>
      </c>
      <c r="CR38" s="51"/>
      <c r="CS38" s="25"/>
      <c r="CT38" s="51"/>
      <c r="CU38" s="25"/>
      <c r="CV38" s="51"/>
      <c r="CW38" s="25"/>
      <c r="CX38" s="51"/>
      <c r="CY38" s="25"/>
      <c r="CZ38" s="10">
        <f t="shared" si="7"/>
        <v>0</v>
      </c>
      <c r="DA38" s="51"/>
      <c r="DB38" s="25"/>
      <c r="DC38" s="10">
        <f t="shared" si="8"/>
        <v>0</v>
      </c>
      <c r="DD38" s="1">
        <f>+$U$38+$AF$38+$AQ$38+$BD$38+$BQ$38+$CD$38+$CQ$38+$CZ$38+$DC$38</f>
        <v>391</v>
      </c>
    </row>
    <row r="39" spans="1:108" ht="17.45" customHeight="1">
      <c r="A39" s="22"/>
      <c r="B39" s="22"/>
      <c r="C39" s="22"/>
      <c r="D39" s="22"/>
      <c r="E39" s="22"/>
      <c r="F39" s="22"/>
      <c r="G39" s="55" t="s">
        <v>97</v>
      </c>
      <c r="H39" s="26" t="s">
        <v>98</v>
      </c>
      <c r="I39" s="51"/>
      <c r="J39" s="25"/>
      <c r="K39" s="51"/>
      <c r="L39" s="25"/>
      <c r="M39" s="51"/>
      <c r="N39" s="25"/>
      <c r="O39" s="51"/>
      <c r="P39" s="25"/>
      <c r="Q39" s="51"/>
      <c r="R39" s="25"/>
      <c r="S39" s="51"/>
      <c r="T39" s="25"/>
      <c r="U39" s="10">
        <f t="shared" si="0"/>
        <v>0</v>
      </c>
      <c r="V39" s="51"/>
      <c r="W39" s="25"/>
      <c r="X39" s="51"/>
      <c r="Y39" s="25"/>
      <c r="Z39" s="51"/>
      <c r="AA39" s="25"/>
      <c r="AB39" s="51"/>
      <c r="AC39" s="25"/>
      <c r="AD39" s="51"/>
      <c r="AE39" s="25"/>
      <c r="AF39" s="10">
        <f t="shared" si="1"/>
        <v>0</v>
      </c>
      <c r="AG39" s="51"/>
      <c r="AH39" s="25"/>
      <c r="AI39" s="51"/>
      <c r="AJ39" s="25"/>
      <c r="AK39" s="51"/>
      <c r="AL39" s="25"/>
      <c r="AM39" s="51"/>
      <c r="AN39" s="25"/>
      <c r="AO39" s="51"/>
      <c r="AP39" s="25"/>
      <c r="AQ39" s="10">
        <f t="shared" si="2"/>
        <v>0</v>
      </c>
      <c r="AR39" s="51"/>
      <c r="AS39" s="25"/>
      <c r="AT39" s="51"/>
      <c r="AU39" s="25"/>
      <c r="AV39" s="51"/>
      <c r="AW39" s="25"/>
      <c r="AX39" s="51"/>
      <c r="AY39" s="25"/>
      <c r="AZ39" s="51"/>
      <c r="BA39" s="25"/>
      <c r="BB39" s="51"/>
      <c r="BC39" s="25"/>
      <c r="BD39" s="10">
        <f t="shared" si="3"/>
        <v>0</v>
      </c>
      <c r="BE39" s="51"/>
      <c r="BF39" s="25"/>
      <c r="BG39" s="51"/>
      <c r="BH39" s="25"/>
      <c r="BI39" s="51"/>
      <c r="BJ39" s="25"/>
      <c r="BK39" s="51"/>
      <c r="BL39" s="25"/>
      <c r="BM39" s="51"/>
      <c r="BN39" s="25"/>
      <c r="BO39" s="51"/>
      <c r="BP39" s="25"/>
      <c r="BQ39" s="10">
        <f t="shared" si="4"/>
        <v>0</v>
      </c>
      <c r="BR39" s="51"/>
      <c r="BS39" s="25"/>
      <c r="BT39" s="51"/>
      <c r="BU39" s="25"/>
      <c r="BV39" s="51"/>
      <c r="BW39" s="25"/>
      <c r="BX39" s="51"/>
      <c r="BY39" s="25"/>
      <c r="BZ39" s="51"/>
      <c r="CA39" s="25"/>
      <c r="CB39" s="51"/>
      <c r="CC39" s="25"/>
      <c r="CD39" s="10">
        <f t="shared" si="5"/>
        <v>0</v>
      </c>
      <c r="CE39" s="51"/>
      <c r="CF39" s="25"/>
      <c r="CG39" s="51"/>
      <c r="CH39" s="25"/>
      <c r="CI39" s="51"/>
      <c r="CJ39" s="25"/>
      <c r="CK39" s="51"/>
      <c r="CL39" s="25"/>
      <c r="CM39" s="51"/>
      <c r="CN39" s="25"/>
      <c r="CO39" s="51"/>
      <c r="CP39" s="25"/>
      <c r="CQ39" s="10">
        <f t="shared" si="6"/>
        <v>0</v>
      </c>
      <c r="CR39" s="51"/>
      <c r="CS39" s="25"/>
      <c r="CT39" s="51"/>
      <c r="CU39" s="25"/>
      <c r="CV39" s="51"/>
      <c r="CW39" s="25"/>
      <c r="CX39" s="51"/>
      <c r="CY39" s="25"/>
      <c r="CZ39" s="10">
        <f t="shared" si="7"/>
        <v>0</v>
      </c>
      <c r="DA39" s="51"/>
      <c r="DB39" s="25"/>
      <c r="DC39" s="10">
        <f t="shared" si="8"/>
        <v>0</v>
      </c>
      <c r="DD39" s="1">
        <f>+$U$39+$AF$39+$AQ$39+$BD$39+$BQ$39+$CD$39+$CQ$39+$CZ$39+$DC$39</f>
        <v>0</v>
      </c>
    </row>
    <row r="40" spans="1:108" ht="17.45" customHeight="1">
      <c r="A40" s="22"/>
      <c r="B40" s="22"/>
      <c r="C40" s="22"/>
      <c r="D40" s="22"/>
      <c r="E40" s="22"/>
      <c r="F40" s="22"/>
      <c r="G40" s="26" t="s">
        <v>99</v>
      </c>
      <c r="H40" s="26" t="s">
        <v>100</v>
      </c>
      <c r="I40" s="51"/>
      <c r="J40" s="25"/>
      <c r="K40" s="51"/>
      <c r="L40" s="25"/>
      <c r="M40" s="51"/>
      <c r="N40" s="25"/>
      <c r="O40" s="51"/>
      <c r="P40" s="25"/>
      <c r="Q40" s="51"/>
      <c r="R40" s="25"/>
      <c r="S40" s="51"/>
      <c r="T40" s="25"/>
      <c r="U40" s="10">
        <f t="shared" si="0"/>
        <v>0</v>
      </c>
      <c r="V40" s="51"/>
      <c r="W40" s="25"/>
      <c r="X40" s="51"/>
      <c r="Y40" s="25"/>
      <c r="Z40" s="51"/>
      <c r="AA40" s="25"/>
      <c r="AB40" s="52" t="s">
        <v>38</v>
      </c>
      <c r="AC40" s="25">
        <v>47</v>
      </c>
      <c r="AD40" s="51"/>
      <c r="AE40" s="25"/>
      <c r="AF40" s="10">
        <f t="shared" si="1"/>
        <v>47</v>
      </c>
      <c r="AG40" s="51"/>
      <c r="AH40" s="25"/>
      <c r="AI40" s="52" t="s">
        <v>46</v>
      </c>
      <c r="AJ40" s="25">
        <v>30</v>
      </c>
      <c r="AK40" s="52" t="s">
        <v>49</v>
      </c>
      <c r="AL40" s="25">
        <v>7</v>
      </c>
      <c r="AM40" s="51"/>
      <c r="AN40" s="25"/>
      <c r="AO40" s="51"/>
      <c r="AP40" s="25"/>
      <c r="AQ40" s="10">
        <f t="shared" si="2"/>
        <v>37</v>
      </c>
      <c r="AR40" s="51"/>
      <c r="AS40" s="25"/>
      <c r="AT40" s="51"/>
      <c r="AU40" s="25"/>
      <c r="AV40" s="51"/>
      <c r="AW40" s="25"/>
      <c r="AX40" s="51"/>
      <c r="AY40" s="25"/>
      <c r="AZ40" s="51"/>
      <c r="BA40" s="25"/>
      <c r="BB40" s="51"/>
      <c r="BC40" s="25"/>
      <c r="BD40" s="10">
        <f t="shared" si="3"/>
        <v>0</v>
      </c>
      <c r="BE40" s="51"/>
      <c r="BF40" s="25"/>
      <c r="BG40" s="51"/>
      <c r="BH40" s="25"/>
      <c r="BI40" s="51"/>
      <c r="BJ40" s="25"/>
      <c r="BK40" s="51"/>
      <c r="BL40" s="25"/>
      <c r="BM40" s="51"/>
      <c r="BN40" s="25"/>
      <c r="BO40" s="51"/>
      <c r="BP40" s="25"/>
      <c r="BQ40" s="10">
        <f t="shared" si="4"/>
        <v>0</v>
      </c>
      <c r="BR40" s="51"/>
      <c r="BS40" s="25"/>
      <c r="BT40" s="51"/>
      <c r="BU40" s="25"/>
      <c r="BV40" s="51"/>
      <c r="BW40" s="25"/>
      <c r="BX40" s="51"/>
      <c r="BY40" s="25"/>
      <c r="BZ40" s="51"/>
      <c r="CA40" s="25"/>
      <c r="CB40" s="51"/>
      <c r="CC40" s="25"/>
      <c r="CD40" s="10">
        <f t="shared" si="5"/>
        <v>0</v>
      </c>
      <c r="CE40" s="51"/>
      <c r="CF40" s="25"/>
      <c r="CG40" s="51"/>
      <c r="CH40" s="25"/>
      <c r="CI40" s="51"/>
      <c r="CJ40" s="25"/>
      <c r="CK40" s="51"/>
      <c r="CL40" s="25"/>
      <c r="CM40" s="51"/>
      <c r="CN40" s="25"/>
      <c r="CO40" s="51"/>
      <c r="CP40" s="25"/>
      <c r="CQ40" s="10">
        <f t="shared" si="6"/>
        <v>0</v>
      </c>
      <c r="CR40" s="51"/>
      <c r="CS40" s="25"/>
      <c r="CT40" s="51"/>
      <c r="CU40" s="25"/>
      <c r="CV40" s="51"/>
      <c r="CW40" s="25"/>
      <c r="CX40" s="51"/>
      <c r="CY40" s="25"/>
      <c r="CZ40" s="10">
        <f t="shared" si="7"/>
        <v>0</v>
      </c>
      <c r="DA40" s="51"/>
      <c r="DB40" s="25"/>
      <c r="DC40" s="10">
        <f t="shared" si="8"/>
        <v>0</v>
      </c>
      <c r="DD40" s="1">
        <f>+$U$40+$AF$40+$AQ$40+$BD$40+$BQ$40+$CD$40+$CQ$40+$CZ$40+$DC$40</f>
        <v>84</v>
      </c>
    </row>
    <row r="41" spans="1:108" ht="17.45" customHeight="1">
      <c r="A41" s="22"/>
      <c r="B41" s="22"/>
      <c r="C41" s="22"/>
      <c r="D41" s="22"/>
      <c r="E41" s="22"/>
      <c r="F41" s="22"/>
      <c r="G41" s="26" t="s">
        <v>101</v>
      </c>
      <c r="H41" s="26" t="s">
        <v>102</v>
      </c>
      <c r="I41" s="51"/>
      <c r="J41" s="25"/>
      <c r="K41" s="51"/>
      <c r="L41" s="25"/>
      <c r="M41" s="51"/>
      <c r="N41" s="25"/>
      <c r="O41" s="51"/>
      <c r="P41" s="25"/>
      <c r="Q41" s="51"/>
      <c r="R41" s="25"/>
      <c r="S41" s="51"/>
      <c r="T41" s="25"/>
      <c r="U41" s="10">
        <f t="shared" si="0"/>
        <v>0</v>
      </c>
      <c r="V41" s="51"/>
      <c r="W41" s="25"/>
      <c r="X41" s="51"/>
      <c r="Y41" s="25"/>
      <c r="Z41" s="51"/>
      <c r="AA41" s="25"/>
      <c r="AB41" s="51"/>
      <c r="AC41" s="25"/>
      <c r="AD41" s="51"/>
      <c r="AE41" s="25"/>
      <c r="AF41" s="10">
        <f t="shared" si="1"/>
        <v>0</v>
      </c>
      <c r="AG41" s="51"/>
      <c r="AH41" s="25"/>
      <c r="AI41" s="51"/>
      <c r="AJ41" s="25"/>
      <c r="AK41" s="52" t="s">
        <v>54</v>
      </c>
      <c r="AL41" s="25">
        <v>49</v>
      </c>
      <c r="AM41" s="51"/>
      <c r="AN41" s="25"/>
      <c r="AO41" s="51"/>
      <c r="AP41" s="25"/>
      <c r="AQ41" s="10">
        <f t="shared" si="2"/>
        <v>49</v>
      </c>
      <c r="AR41" s="51"/>
      <c r="AS41" s="25"/>
      <c r="AT41" s="51"/>
      <c r="AU41" s="25"/>
      <c r="AV41" s="51"/>
      <c r="AW41" s="25"/>
      <c r="AX41" s="51"/>
      <c r="AY41" s="25"/>
      <c r="AZ41" s="51"/>
      <c r="BA41" s="25"/>
      <c r="BB41" s="51"/>
      <c r="BC41" s="25"/>
      <c r="BD41" s="10">
        <f t="shared" si="3"/>
        <v>0</v>
      </c>
      <c r="BE41" s="51"/>
      <c r="BF41" s="25"/>
      <c r="BG41" s="51"/>
      <c r="BH41" s="25"/>
      <c r="BI41" s="51"/>
      <c r="BJ41" s="25"/>
      <c r="BK41" s="51"/>
      <c r="BL41" s="25"/>
      <c r="BM41" s="51"/>
      <c r="BN41" s="25"/>
      <c r="BO41" s="51"/>
      <c r="BP41" s="25"/>
      <c r="BQ41" s="10">
        <f t="shared" si="4"/>
        <v>0</v>
      </c>
      <c r="BR41" s="51"/>
      <c r="BS41" s="25"/>
      <c r="BT41" s="51"/>
      <c r="BU41" s="25"/>
      <c r="BV41" s="51"/>
      <c r="BW41" s="25"/>
      <c r="BX41" s="51"/>
      <c r="BY41" s="25"/>
      <c r="BZ41" s="51"/>
      <c r="CA41" s="25"/>
      <c r="CB41" s="51"/>
      <c r="CC41" s="25"/>
      <c r="CD41" s="10">
        <f t="shared" si="5"/>
        <v>0</v>
      </c>
      <c r="CE41" s="51"/>
      <c r="CF41" s="25"/>
      <c r="CG41" s="51"/>
      <c r="CH41" s="25"/>
      <c r="CI41" s="51"/>
      <c r="CJ41" s="25"/>
      <c r="CK41" s="51"/>
      <c r="CL41" s="25"/>
      <c r="CM41" s="51"/>
      <c r="CN41" s="25"/>
      <c r="CO41" s="51"/>
      <c r="CP41" s="25"/>
      <c r="CQ41" s="10">
        <f t="shared" si="6"/>
        <v>0</v>
      </c>
      <c r="CR41" s="51"/>
      <c r="CS41" s="25"/>
      <c r="CT41" s="51"/>
      <c r="CU41" s="25"/>
      <c r="CV41" s="51"/>
      <c r="CW41" s="25"/>
      <c r="CX41" s="51"/>
      <c r="CY41" s="25"/>
      <c r="CZ41" s="10">
        <f t="shared" si="7"/>
        <v>0</v>
      </c>
      <c r="DA41" s="51"/>
      <c r="DB41" s="25"/>
      <c r="DC41" s="10">
        <f t="shared" si="8"/>
        <v>0</v>
      </c>
      <c r="DD41" s="1">
        <f>+$U$41+$AF$41+$AQ$41+$BD$41+$BQ$41+$CD$41+$CQ$41+$CZ$41+$DC$41</f>
        <v>49</v>
      </c>
    </row>
    <row r="42" spans="1:108" ht="17.45" customHeight="1">
      <c r="A42" s="22"/>
      <c r="B42" s="22"/>
      <c r="C42" s="22"/>
      <c r="D42" s="22"/>
      <c r="E42" s="22"/>
      <c r="F42" s="22" t="s">
        <v>27</v>
      </c>
      <c r="G42" s="26" t="s">
        <v>103</v>
      </c>
      <c r="H42" s="26" t="s">
        <v>104</v>
      </c>
      <c r="I42" s="51"/>
      <c r="J42" s="25"/>
      <c r="K42" s="51"/>
      <c r="L42" s="25"/>
      <c r="M42" s="51"/>
      <c r="N42" s="25"/>
      <c r="O42" s="51"/>
      <c r="P42" s="25"/>
      <c r="Q42" s="51"/>
      <c r="R42" s="25"/>
      <c r="S42" s="51"/>
      <c r="T42" s="25"/>
      <c r="U42" s="10">
        <f t="shared" si="0"/>
        <v>0</v>
      </c>
      <c r="V42" s="51"/>
      <c r="W42" s="25"/>
      <c r="X42" s="52" t="s">
        <v>38</v>
      </c>
      <c r="Y42" s="25">
        <v>14</v>
      </c>
      <c r="Z42" s="51"/>
      <c r="AA42" s="25"/>
      <c r="AB42" s="51"/>
      <c r="AC42" s="25"/>
      <c r="AD42" s="51"/>
      <c r="AE42" s="25"/>
      <c r="AF42" s="10">
        <f t="shared" si="1"/>
        <v>14</v>
      </c>
      <c r="AG42" s="51"/>
      <c r="AH42" s="25"/>
      <c r="AI42" s="51"/>
      <c r="AJ42" s="25"/>
      <c r="AK42" s="51"/>
      <c r="AL42" s="25"/>
      <c r="AM42" s="51"/>
      <c r="AN42" s="25"/>
      <c r="AO42" s="51"/>
      <c r="AP42" s="25"/>
      <c r="AQ42" s="10">
        <f t="shared" si="2"/>
        <v>0</v>
      </c>
      <c r="AR42" s="51"/>
      <c r="AS42" s="25"/>
      <c r="AT42" s="51"/>
      <c r="AU42" s="25"/>
      <c r="AV42" s="51"/>
      <c r="AW42" s="25"/>
      <c r="AX42" s="51"/>
      <c r="AY42" s="25"/>
      <c r="AZ42" s="51"/>
      <c r="BA42" s="25"/>
      <c r="BB42" s="51"/>
      <c r="BC42" s="25"/>
      <c r="BD42" s="10">
        <f t="shared" si="3"/>
        <v>0</v>
      </c>
      <c r="BE42" s="51"/>
      <c r="BF42" s="25"/>
      <c r="BG42" s="51"/>
      <c r="BH42" s="25"/>
      <c r="BI42" s="51"/>
      <c r="BJ42" s="25"/>
      <c r="BK42" s="51"/>
      <c r="BL42" s="25"/>
      <c r="BM42" s="51"/>
      <c r="BN42" s="25"/>
      <c r="BO42" s="51"/>
      <c r="BP42" s="25"/>
      <c r="BQ42" s="10">
        <f t="shared" si="4"/>
        <v>0</v>
      </c>
      <c r="BR42" s="51"/>
      <c r="BS42" s="25"/>
      <c r="BT42" s="51"/>
      <c r="BU42" s="25"/>
      <c r="BV42" s="51"/>
      <c r="BW42" s="25"/>
      <c r="BX42" s="51"/>
      <c r="BY42" s="25"/>
      <c r="BZ42" s="51"/>
      <c r="CA42" s="25"/>
      <c r="CB42" s="51"/>
      <c r="CC42" s="25"/>
      <c r="CD42" s="10">
        <f t="shared" si="5"/>
        <v>0</v>
      </c>
      <c r="CE42" s="51"/>
      <c r="CF42" s="25"/>
      <c r="CG42" s="51"/>
      <c r="CH42" s="25"/>
      <c r="CI42" s="51"/>
      <c r="CJ42" s="25"/>
      <c r="CK42" s="51"/>
      <c r="CL42" s="25"/>
      <c r="CM42" s="51"/>
      <c r="CN42" s="25"/>
      <c r="CO42" s="51"/>
      <c r="CP42" s="25"/>
      <c r="CQ42" s="10">
        <f t="shared" si="6"/>
        <v>0</v>
      </c>
      <c r="CR42" s="51"/>
      <c r="CS42" s="25"/>
      <c r="CT42" s="51"/>
      <c r="CU42" s="25"/>
      <c r="CV42" s="51"/>
      <c r="CW42" s="25"/>
      <c r="CX42" s="51"/>
      <c r="CY42" s="25"/>
      <c r="CZ42" s="10">
        <f t="shared" si="7"/>
        <v>0</v>
      </c>
      <c r="DA42" s="51"/>
      <c r="DB42" s="25"/>
      <c r="DC42" s="10">
        <f t="shared" si="8"/>
        <v>0</v>
      </c>
      <c r="DD42" s="1">
        <f>+$U$42+$AF$42+$AQ$42+$BD$42+$BQ$42+$CD$42+$CQ$42+$CZ$42+$DC$42</f>
        <v>14</v>
      </c>
    </row>
    <row r="43" spans="1:108" ht="17.45" customHeight="1">
      <c r="A43" s="22"/>
      <c r="B43" s="22"/>
      <c r="C43" s="22"/>
      <c r="D43" s="22"/>
      <c r="E43" s="22"/>
      <c r="F43" s="22"/>
      <c r="G43" s="26" t="s">
        <v>105</v>
      </c>
      <c r="H43" s="26" t="s">
        <v>106</v>
      </c>
      <c r="I43" s="51"/>
      <c r="J43" s="25"/>
      <c r="K43" s="51"/>
      <c r="L43" s="25"/>
      <c r="M43" s="52" t="s">
        <v>54</v>
      </c>
      <c r="N43" s="25">
        <v>1</v>
      </c>
      <c r="O43" s="51"/>
      <c r="P43" s="25"/>
      <c r="Q43" s="51"/>
      <c r="R43" s="25"/>
      <c r="S43" s="51"/>
      <c r="T43" s="25"/>
      <c r="U43" s="10">
        <f t="shared" si="0"/>
        <v>1</v>
      </c>
      <c r="V43" s="51"/>
      <c r="W43" s="25"/>
      <c r="X43" s="51"/>
      <c r="Y43" s="25"/>
      <c r="Z43" s="52" t="s">
        <v>49</v>
      </c>
      <c r="AA43" s="25">
        <v>1</v>
      </c>
      <c r="AB43" s="51"/>
      <c r="AC43" s="25"/>
      <c r="AD43" s="51"/>
      <c r="AE43" s="25"/>
      <c r="AF43" s="10">
        <f t="shared" si="1"/>
        <v>1</v>
      </c>
      <c r="AG43" s="51"/>
      <c r="AH43" s="25"/>
      <c r="AI43" s="51"/>
      <c r="AJ43" s="25"/>
      <c r="AK43" s="51"/>
      <c r="AL43" s="25"/>
      <c r="AM43" s="51"/>
      <c r="AN43" s="25"/>
      <c r="AO43" s="51"/>
      <c r="AP43" s="25"/>
      <c r="AQ43" s="10">
        <f t="shared" si="2"/>
        <v>0</v>
      </c>
      <c r="AR43" s="51"/>
      <c r="AS43" s="25"/>
      <c r="AT43" s="51"/>
      <c r="AU43" s="25"/>
      <c r="AV43" s="51"/>
      <c r="AW43" s="25"/>
      <c r="AX43" s="51"/>
      <c r="AY43" s="25"/>
      <c r="AZ43" s="51"/>
      <c r="BA43" s="25"/>
      <c r="BB43" s="51"/>
      <c r="BC43" s="25"/>
      <c r="BD43" s="10">
        <f t="shared" si="3"/>
        <v>0</v>
      </c>
      <c r="BE43" s="51"/>
      <c r="BF43" s="25"/>
      <c r="BG43" s="51"/>
      <c r="BH43" s="25"/>
      <c r="BI43" s="51"/>
      <c r="BJ43" s="25"/>
      <c r="BK43" s="51"/>
      <c r="BL43" s="25"/>
      <c r="BM43" s="51"/>
      <c r="BN43" s="25"/>
      <c r="BO43" s="51"/>
      <c r="BP43" s="25"/>
      <c r="BQ43" s="10">
        <f t="shared" si="4"/>
        <v>0</v>
      </c>
      <c r="BR43" s="51"/>
      <c r="BS43" s="25"/>
      <c r="BT43" s="51"/>
      <c r="BU43" s="25"/>
      <c r="BV43" s="51"/>
      <c r="BW43" s="25"/>
      <c r="BX43" s="51"/>
      <c r="BY43" s="25"/>
      <c r="BZ43" s="51"/>
      <c r="CA43" s="25"/>
      <c r="CB43" s="51"/>
      <c r="CC43" s="25"/>
      <c r="CD43" s="10">
        <f t="shared" si="5"/>
        <v>0</v>
      </c>
      <c r="CE43" s="51"/>
      <c r="CF43" s="25"/>
      <c r="CG43" s="51"/>
      <c r="CH43" s="25"/>
      <c r="CI43" s="51"/>
      <c r="CJ43" s="25"/>
      <c r="CK43" s="51"/>
      <c r="CL43" s="25"/>
      <c r="CM43" s="51"/>
      <c r="CN43" s="25"/>
      <c r="CO43" s="51"/>
      <c r="CP43" s="25"/>
      <c r="CQ43" s="10">
        <f t="shared" si="6"/>
        <v>0</v>
      </c>
      <c r="CR43" s="51"/>
      <c r="CS43" s="25"/>
      <c r="CT43" s="51"/>
      <c r="CU43" s="25"/>
      <c r="CV43" s="51"/>
      <c r="CW43" s="25"/>
      <c r="CX43" s="51"/>
      <c r="CY43" s="25"/>
      <c r="CZ43" s="10">
        <f t="shared" si="7"/>
        <v>0</v>
      </c>
      <c r="DA43" s="51"/>
      <c r="DB43" s="25"/>
      <c r="DC43" s="10">
        <f t="shared" si="8"/>
        <v>0</v>
      </c>
      <c r="DD43" s="1">
        <f>+$U$43+$AF$43+$AQ$43+$BD$43+$BQ$43+$CD$43+$CQ$43+$CZ$43+$DC$43</f>
        <v>2</v>
      </c>
    </row>
    <row r="44" spans="1:108" ht="17.45" customHeight="1">
      <c r="A44" s="22"/>
      <c r="B44" s="22"/>
      <c r="C44" s="22"/>
      <c r="D44" s="22"/>
      <c r="E44" s="22"/>
      <c r="F44" s="22" t="s">
        <v>27</v>
      </c>
      <c r="G44" s="26" t="s">
        <v>107</v>
      </c>
      <c r="H44" s="26" t="s">
        <v>108</v>
      </c>
      <c r="I44" s="52" t="s">
        <v>38</v>
      </c>
      <c r="J44" s="25">
        <v>30</v>
      </c>
      <c r="K44" s="52" t="s">
        <v>46</v>
      </c>
      <c r="L44" s="25">
        <v>30</v>
      </c>
      <c r="M44" s="52" t="s">
        <v>46</v>
      </c>
      <c r="N44" s="25">
        <v>30</v>
      </c>
      <c r="O44" s="51"/>
      <c r="P44" s="25"/>
      <c r="Q44" s="52" t="s">
        <v>38</v>
      </c>
      <c r="R44" s="25">
        <v>89</v>
      </c>
      <c r="S44" s="52" t="s">
        <v>41</v>
      </c>
      <c r="T44" s="25">
        <v>150</v>
      </c>
      <c r="U44" s="10">
        <f t="shared" si="0"/>
        <v>329</v>
      </c>
      <c r="V44" s="51"/>
      <c r="W44" s="25"/>
      <c r="X44" s="52" t="s">
        <v>46</v>
      </c>
      <c r="Y44" s="25">
        <v>6</v>
      </c>
      <c r="Z44" s="52" t="s">
        <v>38</v>
      </c>
      <c r="AA44" s="25">
        <v>62</v>
      </c>
      <c r="AB44" s="52" t="s">
        <v>41</v>
      </c>
      <c r="AC44" s="25">
        <v>120</v>
      </c>
      <c r="AD44" s="52" t="s">
        <v>41</v>
      </c>
      <c r="AE44" s="25">
        <v>92</v>
      </c>
      <c r="AF44" s="10">
        <f t="shared" si="1"/>
        <v>280</v>
      </c>
      <c r="AG44" s="51"/>
      <c r="AH44" s="25"/>
      <c r="AI44" s="51"/>
      <c r="AJ44" s="25"/>
      <c r="AK44" s="51"/>
      <c r="AL44" s="25"/>
      <c r="AM44" s="51"/>
      <c r="AN44" s="25"/>
      <c r="AO44" s="51"/>
      <c r="AP44" s="25"/>
      <c r="AQ44" s="10">
        <f t="shared" si="2"/>
        <v>0</v>
      </c>
      <c r="AR44" s="51"/>
      <c r="AS44" s="25"/>
      <c r="AT44" s="51"/>
      <c r="AU44" s="25"/>
      <c r="AV44" s="51"/>
      <c r="AW44" s="25"/>
      <c r="AX44" s="51"/>
      <c r="AY44" s="25"/>
      <c r="AZ44" s="51"/>
      <c r="BA44" s="25"/>
      <c r="BB44" s="51"/>
      <c r="BC44" s="25"/>
      <c r="BD44" s="10">
        <f t="shared" si="3"/>
        <v>0</v>
      </c>
      <c r="BE44" s="51"/>
      <c r="BF44" s="25"/>
      <c r="BG44" s="51"/>
      <c r="BH44" s="25"/>
      <c r="BI44" s="51"/>
      <c r="BJ44" s="25"/>
      <c r="BK44" s="51"/>
      <c r="BL44" s="25"/>
      <c r="BM44" s="51"/>
      <c r="BN44" s="25"/>
      <c r="BO44" s="51"/>
      <c r="BP44" s="25"/>
      <c r="BQ44" s="10">
        <f t="shared" si="4"/>
        <v>0</v>
      </c>
      <c r="BR44" s="51"/>
      <c r="BS44" s="25"/>
      <c r="BT44" s="51"/>
      <c r="BU44" s="25"/>
      <c r="BV44" s="51"/>
      <c r="BW44" s="25"/>
      <c r="BX44" s="51"/>
      <c r="BY44" s="25"/>
      <c r="BZ44" s="51"/>
      <c r="CA44" s="25"/>
      <c r="CB44" s="51"/>
      <c r="CC44" s="25"/>
      <c r="CD44" s="10">
        <f t="shared" si="5"/>
        <v>0</v>
      </c>
      <c r="CE44" s="51"/>
      <c r="CF44" s="25"/>
      <c r="CG44" s="51"/>
      <c r="CH44" s="25"/>
      <c r="CI44" s="51"/>
      <c r="CJ44" s="25"/>
      <c r="CK44" s="51"/>
      <c r="CL44" s="25"/>
      <c r="CM44" s="51"/>
      <c r="CN44" s="25"/>
      <c r="CO44" s="51"/>
      <c r="CP44" s="25"/>
      <c r="CQ44" s="10">
        <f t="shared" si="6"/>
        <v>0</v>
      </c>
      <c r="CR44" s="51"/>
      <c r="CS44" s="25"/>
      <c r="CT44" s="51"/>
      <c r="CU44" s="25"/>
      <c r="CV44" s="51"/>
      <c r="CW44" s="25"/>
      <c r="CX44" s="51"/>
      <c r="CY44" s="25"/>
      <c r="CZ44" s="10">
        <f t="shared" si="7"/>
        <v>0</v>
      </c>
      <c r="DA44" s="51"/>
      <c r="DB44" s="25"/>
      <c r="DC44" s="10">
        <f t="shared" si="8"/>
        <v>0</v>
      </c>
      <c r="DD44" s="1">
        <f>+$U$44+$AF$44+$AQ$44+$BD$44+$BQ$44+$CD$44+$CQ$44+$CZ$44+$DC$44</f>
        <v>609</v>
      </c>
    </row>
    <row r="45" spans="1:108" ht="17.45" customHeight="1">
      <c r="A45" s="22"/>
      <c r="B45" s="22"/>
      <c r="C45" s="22"/>
      <c r="D45" s="22"/>
      <c r="E45" s="22"/>
      <c r="F45" s="22"/>
      <c r="G45" s="26" t="s">
        <v>109</v>
      </c>
      <c r="H45" s="26" t="s">
        <v>110</v>
      </c>
      <c r="I45" s="51"/>
      <c r="J45" s="25"/>
      <c r="K45" s="51"/>
      <c r="L45" s="25"/>
      <c r="M45" s="51"/>
      <c r="N45" s="25"/>
      <c r="O45" s="51"/>
      <c r="P45" s="25"/>
      <c r="Q45" s="51"/>
      <c r="R45" s="25"/>
      <c r="S45" s="51"/>
      <c r="T45" s="25"/>
      <c r="U45" s="10">
        <f t="shared" si="0"/>
        <v>0</v>
      </c>
      <c r="V45" s="52" t="s">
        <v>46</v>
      </c>
      <c r="W45" s="25">
        <v>80</v>
      </c>
      <c r="X45" s="52" t="s">
        <v>54</v>
      </c>
      <c r="Y45" s="25">
        <v>80</v>
      </c>
      <c r="Z45" s="52" t="s">
        <v>54</v>
      </c>
      <c r="AA45" s="25">
        <v>80</v>
      </c>
      <c r="AB45" s="52" t="s">
        <v>46</v>
      </c>
      <c r="AC45" s="25">
        <v>7</v>
      </c>
      <c r="AD45" s="51"/>
      <c r="AE45" s="25"/>
      <c r="AF45" s="10">
        <f t="shared" si="1"/>
        <v>247</v>
      </c>
      <c r="AG45" s="51"/>
      <c r="AH45" s="25"/>
      <c r="AI45" s="52" t="s">
        <v>49</v>
      </c>
      <c r="AJ45" s="25">
        <v>60</v>
      </c>
      <c r="AK45" s="52" t="s">
        <v>85</v>
      </c>
      <c r="AL45" s="25">
        <v>34</v>
      </c>
      <c r="AM45" s="52" t="s">
        <v>49</v>
      </c>
      <c r="AN45" s="25">
        <v>28</v>
      </c>
      <c r="AO45" s="51"/>
      <c r="AP45" s="25"/>
      <c r="AQ45" s="10">
        <f t="shared" si="2"/>
        <v>122</v>
      </c>
      <c r="AR45" s="52" t="s">
        <v>46</v>
      </c>
      <c r="AS45" s="25">
        <v>4</v>
      </c>
      <c r="AT45" s="51"/>
      <c r="AU45" s="25"/>
      <c r="AV45" s="51"/>
      <c r="AW45" s="25"/>
      <c r="AX45" s="52" t="s">
        <v>38</v>
      </c>
      <c r="AY45" s="25">
        <v>92</v>
      </c>
      <c r="AZ45" s="52" t="s">
        <v>41</v>
      </c>
      <c r="BA45" s="25">
        <v>99</v>
      </c>
      <c r="BB45" s="52" t="s">
        <v>41</v>
      </c>
      <c r="BC45" s="25">
        <v>7</v>
      </c>
      <c r="BD45" s="10">
        <f t="shared" si="3"/>
        <v>202</v>
      </c>
      <c r="BE45" s="51"/>
      <c r="BF45" s="25"/>
      <c r="BG45" s="51"/>
      <c r="BH45" s="25"/>
      <c r="BI45" s="51"/>
      <c r="BJ45" s="25"/>
      <c r="BK45" s="51"/>
      <c r="BL45" s="25"/>
      <c r="BM45" s="51"/>
      <c r="BN45" s="25"/>
      <c r="BO45" s="51"/>
      <c r="BP45" s="25"/>
      <c r="BQ45" s="10">
        <f t="shared" si="4"/>
        <v>0</v>
      </c>
      <c r="BR45" s="51"/>
      <c r="BS45" s="25"/>
      <c r="BT45" s="51"/>
      <c r="BU45" s="25"/>
      <c r="BV45" s="51"/>
      <c r="BW45" s="25"/>
      <c r="BX45" s="51"/>
      <c r="BY45" s="25"/>
      <c r="BZ45" s="51"/>
      <c r="CA45" s="25"/>
      <c r="CB45" s="51"/>
      <c r="CC45" s="25"/>
      <c r="CD45" s="10">
        <f t="shared" si="5"/>
        <v>0</v>
      </c>
      <c r="CE45" s="51"/>
      <c r="CF45" s="25"/>
      <c r="CG45" s="51"/>
      <c r="CH45" s="25"/>
      <c r="CI45" s="51"/>
      <c r="CJ45" s="25"/>
      <c r="CK45" s="51"/>
      <c r="CL45" s="25"/>
      <c r="CM45" s="51"/>
      <c r="CN45" s="25"/>
      <c r="CO45" s="51"/>
      <c r="CP45" s="25"/>
      <c r="CQ45" s="10">
        <f t="shared" si="6"/>
        <v>0</v>
      </c>
      <c r="CR45" s="51"/>
      <c r="CS45" s="25"/>
      <c r="CT45" s="51"/>
      <c r="CU45" s="25"/>
      <c r="CV45" s="51"/>
      <c r="CW45" s="25"/>
      <c r="CX45" s="51"/>
      <c r="CY45" s="25"/>
      <c r="CZ45" s="10">
        <f t="shared" si="7"/>
        <v>0</v>
      </c>
      <c r="DA45" s="51"/>
      <c r="DB45" s="25"/>
      <c r="DC45" s="10">
        <f t="shared" si="8"/>
        <v>0</v>
      </c>
      <c r="DD45" s="1">
        <f>+$U$45+$AF$45+$AQ$45+$BD$45+$BQ$45+$CD$45+$CQ$45+$CZ$45+$DC$45</f>
        <v>571</v>
      </c>
    </row>
    <row r="46" spans="1:108" ht="17.45" customHeight="1">
      <c r="A46" s="22"/>
      <c r="B46" s="22"/>
      <c r="C46" s="22"/>
      <c r="D46" s="22"/>
      <c r="E46" s="22"/>
      <c r="F46" s="22"/>
      <c r="G46" s="26" t="s">
        <v>111</v>
      </c>
      <c r="H46" s="26" t="s">
        <v>112</v>
      </c>
      <c r="I46" s="51"/>
      <c r="J46" s="25"/>
      <c r="K46" s="51"/>
      <c r="L46" s="25"/>
      <c r="M46" s="51"/>
      <c r="N46" s="25"/>
      <c r="O46" s="51"/>
      <c r="P46" s="25"/>
      <c r="Q46" s="51"/>
      <c r="R46" s="25"/>
      <c r="S46" s="51"/>
      <c r="T46" s="25"/>
      <c r="U46" s="10">
        <f t="shared" si="0"/>
        <v>0</v>
      </c>
      <c r="V46" s="51"/>
      <c r="W46" s="25"/>
      <c r="X46" s="51"/>
      <c r="Y46" s="25"/>
      <c r="Z46" s="51"/>
      <c r="AA46" s="25"/>
      <c r="AB46" s="51"/>
      <c r="AC46" s="25"/>
      <c r="AD46" s="51"/>
      <c r="AE46" s="25"/>
      <c r="AF46" s="10">
        <f t="shared" si="1"/>
        <v>0</v>
      </c>
      <c r="AG46" s="51"/>
      <c r="AH46" s="25"/>
      <c r="AI46" s="51"/>
      <c r="AJ46" s="25"/>
      <c r="AK46" s="51"/>
      <c r="AL46" s="25"/>
      <c r="AM46" s="51"/>
      <c r="AN46" s="25"/>
      <c r="AO46" s="51"/>
      <c r="AP46" s="25"/>
      <c r="AQ46" s="10">
        <f t="shared" si="2"/>
        <v>0</v>
      </c>
      <c r="AR46" s="51"/>
      <c r="AS46" s="25"/>
      <c r="AT46" s="51"/>
      <c r="AU46" s="25"/>
      <c r="AV46" s="52" t="s">
        <v>38</v>
      </c>
      <c r="AW46" s="25">
        <v>98</v>
      </c>
      <c r="AX46" s="52" t="s">
        <v>46</v>
      </c>
      <c r="AY46" s="25">
        <v>6</v>
      </c>
      <c r="AZ46" s="51"/>
      <c r="BA46" s="25"/>
      <c r="BB46" s="51"/>
      <c r="BC46" s="25"/>
      <c r="BD46" s="10">
        <f t="shared" si="3"/>
        <v>104</v>
      </c>
      <c r="BE46" s="51"/>
      <c r="BF46" s="25"/>
      <c r="BG46" s="51"/>
      <c r="BH46" s="25"/>
      <c r="BI46" s="51"/>
      <c r="BJ46" s="25"/>
      <c r="BK46" s="51"/>
      <c r="BL46" s="25"/>
      <c r="BM46" s="51"/>
      <c r="BN46" s="25"/>
      <c r="BO46" s="51"/>
      <c r="BP46" s="25"/>
      <c r="BQ46" s="10">
        <f t="shared" si="4"/>
        <v>0</v>
      </c>
      <c r="BR46" s="51"/>
      <c r="BS46" s="25"/>
      <c r="BT46" s="51"/>
      <c r="BU46" s="25"/>
      <c r="BV46" s="51"/>
      <c r="BW46" s="25"/>
      <c r="BX46" s="51"/>
      <c r="BY46" s="25"/>
      <c r="BZ46" s="51"/>
      <c r="CA46" s="25"/>
      <c r="CB46" s="51"/>
      <c r="CC46" s="25"/>
      <c r="CD46" s="10">
        <f t="shared" si="5"/>
        <v>0</v>
      </c>
      <c r="CE46" s="51"/>
      <c r="CF46" s="25"/>
      <c r="CG46" s="51"/>
      <c r="CH46" s="25"/>
      <c r="CI46" s="51"/>
      <c r="CJ46" s="25"/>
      <c r="CK46" s="51"/>
      <c r="CL46" s="25"/>
      <c r="CM46" s="51"/>
      <c r="CN46" s="25"/>
      <c r="CO46" s="51"/>
      <c r="CP46" s="25"/>
      <c r="CQ46" s="10">
        <f t="shared" si="6"/>
        <v>0</v>
      </c>
      <c r="CR46" s="51"/>
      <c r="CS46" s="25"/>
      <c r="CT46" s="51"/>
      <c r="CU46" s="25"/>
      <c r="CV46" s="51"/>
      <c r="CW46" s="25"/>
      <c r="CX46" s="51"/>
      <c r="CY46" s="25"/>
      <c r="CZ46" s="10">
        <f t="shared" si="7"/>
        <v>0</v>
      </c>
      <c r="DA46" s="51"/>
      <c r="DB46" s="25"/>
      <c r="DC46" s="10">
        <f t="shared" si="8"/>
        <v>0</v>
      </c>
      <c r="DD46" s="1">
        <f>+$U$46+$AF$46+$AQ$46+$BD$46+$BQ$46+$CD$46+$CQ$46+$CZ$46+$DC$46</f>
        <v>104</v>
      </c>
    </row>
    <row r="47" spans="1:108" ht="17.45" customHeight="1">
      <c r="A47" s="22"/>
      <c r="B47" s="22"/>
      <c r="C47" s="22"/>
      <c r="D47" s="22"/>
      <c r="E47" s="22"/>
      <c r="F47" s="22"/>
      <c r="G47" s="26" t="s">
        <v>113</v>
      </c>
      <c r="H47" s="26" t="s">
        <v>114</v>
      </c>
      <c r="I47" s="51"/>
      <c r="J47" s="25"/>
      <c r="K47" s="51"/>
      <c r="L47" s="25"/>
      <c r="M47" s="51"/>
      <c r="N47" s="25"/>
      <c r="O47" s="51"/>
      <c r="P47" s="25"/>
      <c r="Q47" s="51"/>
      <c r="R47" s="25"/>
      <c r="S47" s="51"/>
      <c r="T47" s="25"/>
      <c r="U47" s="10">
        <f t="shared" si="0"/>
        <v>0</v>
      </c>
      <c r="V47" s="51"/>
      <c r="W47" s="25"/>
      <c r="X47" s="51"/>
      <c r="Y47" s="25"/>
      <c r="Z47" s="51"/>
      <c r="AA47" s="25"/>
      <c r="AB47" s="51"/>
      <c r="AC47" s="25"/>
      <c r="AD47" s="51"/>
      <c r="AE47" s="25"/>
      <c r="AF47" s="10">
        <f t="shared" si="1"/>
        <v>0</v>
      </c>
      <c r="AG47" s="51"/>
      <c r="AH47" s="25"/>
      <c r="AI47" s="51"/>
      <c r="AJ47" s="25"/>
      <c r="AK47" s="51"/>
      <c r="AL47" s="25"/>
      <c r="AM47" s="51"/>
      <c r="AN47" s="25"/>
      <c r="AO47" s="51"/>
      <c r="AP47" s="25"/>
      <c r="AQ47" s="10">
        <f t="shared" si="2"/>
        <v>0</v>
      </c>
      <c r="AR47" s="52" t="s">
        <v>49</v>
      </c>
      <c r="AS47" s="25">
        <v>14</v>
      </c>
      <c r="AT47" s="52" t="s">
        <v>46</v>
      </c>
      <c r="AU47" s="25">
        <v>94</v>
      </c>
      <c r="AV47" s="51"/>
      <c r="AW47" s="25"/>
      <c r="AX47" s="51"/>
      <c r="AY47" s="25"/>
      <c r="AZ47" s="51"/>
      <c r="BA47" s="25"/>
      <c r="BB47" s="51"/>
      <c r="BC47" s="25"/>
      <c r="BD47" s="10">
        <f t="shared" si="3"/>
        <v>108</v>
      </c>
      <c r="BE47" s="51"/>
      <c r="BF47" s="25"/>
      <c r="BG47" s="51"/>
      <c r="BH47" s="25"/>
      <c r="BI47" s="51"/>
      <c r="BJ47" s="25"/>
      <c r="BK47" s="51"/>
      <c r="BL47" s="25"/>
      <c r="BM47" s="51"/>
      <c r="BN47" s="25"/>
      <c r="BO47" s="51"/>
      <c r="BP47" s="25"/>
      <c r="BQ47" s="10">
        <f t="shared" si="4"/>
        <v>0</v>
      </c>
      <c r="BR47" s="51"/>
      <c r="BS47" s="25"/>
      <c r="BT47" s="51"/>
      <c r="BU47" s="25"/>
      <c r="BV47" s="51"/>
      <c r="BW47" s="25"/>
      <c r="BX47" s="51"/>
      <c r="BY47" s="25"/>
      <c r="BZ47" s="51"/>
      <c r="CA47" s="25"/>
      <c r="CB47" s="51"/>
      <c r="CC47" s="25"/>
      <c r="CD47" s="10">
        <f t="shared" si="5"/>
        <v>0</v>
      </c>
      <c r="CE47" s="51"/>
      <c r="CF47" s="25"/>
      <c r="CG47" s="51"/>
      <c r="CH47" s="25"/>
      <c r="CI47" s="51"/>
      <c r="CJ47" s="25"/>
      <c r="CK47" s="51"/>
      <c r="CL47" s="25"/>
      <c r="CM47" s="51"/>
      <c r="CN47" s="25"/>
      <c r="CO47" s="51"/>
      <c r="CP47" s="25"/>
      <c r="CQ47" s="10">
        <f t="shared" si="6"/>
        <v>0</v>
      </c>
      <c r="CR47" s="51"/>
      <c r="CS47" s="25"/>
      <c r="CT47" s="51"/>
      <c r="CU47" s="25"/>
      <c r="CV47" s="51"/>
      <c r="CW47" s="25"/>
      <c r="CX47" s="51"/>
      <c r="CY47" s="25"/>
      <c r="CZ47" s="10">
        <f t="shared" si="7"/>
        <v>0</v>
      </c>
      <c r="DA47" s="51"/>
      <c r="DB47" s="25"/>
      <c r="DC47" s="10">
        <f t="shared" si="8"/>
        <v>0</v>
      </c>
      <c r="DD47" s="1">
        <f>+$U$47+$AF$47+$AQ$47+$BD$47+$BQ$47+$CD$47+$CQ$47+$CZ$47+$DC$47</f>
        <v>108</v>
      </c>
    </row>
    <row r="48" spans="1:108" ht="17.45" customHeight="1">
      <c r="A48" s="22"/>
      <c r="B48" s="22"/>
      <c r="C48" s="22"/>
      <c r="D48" s="22"/>
      <c r="E48" s="22" t="s">
        <v>26</v>
      </c>
      <c r="F48" s="22"/>
      <c r="G48" s="26" t="s">
        <v>115</v>
      </c>
      <c r="H48" s="26" t="s">
        <v>116</v>
      </c>
      <c r="I48" s="52" t="s">
        <v>41</v>
      </c>
      <c r="J48" s="25">
        <v>57</v>
      </c>
      <c r="K48" s="52" t="s">
        <v>38</v>
      </c>
      <c r="L48" s="25">
        <v>87</v>
      </c>
      <c r="M48" s="51"/>
      <c r="N48" s="25"/>
      <c r="O48" s="51"/>
      <c r="P48" s="25"/>
      <c r="Q48" s="51"/>
      <c r="R48" s="25"/>
      <c r="S48" s="51"/>
      <c r="T48" s="25"/>
      <c r="U48" s="10">
        <f t="shared" si="0"/>
        <v>144</v>
      </c>
      <c r="V48" s="51"/>
      <c r="W48" s="25"/>
      <c r="X48" s="51"/>
      <c r="Y48" s="25"/>
      <c r="Z48" s="51"/>
      <c r="AA48" s="25"/>
      <c r="AB48" s="51"/>
      <c r="AC48" s="25"/>
      <c r="AD48" s="51"/>
      <c r="AE48" s="25"/>
      <c r="AF48" s="10">
        <f t="shared" si="1"/>
        <v>0</v>
      </c>
      <c r="AG48" s="51"/>
      <c r="AH48" s="25"/>
      <c r="AI48" s="51"/>
      <c r="AJ48" s="25"/>
      <c r="AK48" s="51"/>
      <c r="AL48" s="25"/>
      <c r="AM48" s="51"/>
      <c r="AN48" s="25"/>
      <c r="AO48" s="51"/>
      <c r="AP48" s="25"/>
      <c r="AQ48" s="10">
        <f t="shared" si="2"/>
        <v>0</v>
      </c>
      <c r="AR48" s="52" t="s">
        <v>38</v>
      </c>
      <c r="AS48" s="25">
        <v>69</v>
      </c>
      <c r="AT48" s="51"/>
      <c r="AU48" s="25"/>
      <c r="AV48" s="51"/>
      <c r="AW48" s="25"/>
      <c r="AX48" s="51"/>
      <c r="AY48" s="25"/>
      <c r="AZ48" s="51"/>
      <c r="BA48" s="25"/>
      <c r="BB48" s="51"/>
      <c r="BC48" s="25"/>
      <c r="BD48" s="10">
        <f t="shared" si="3"/>
        <v>69</v>
      </c>
      <c r="BE48" s="51"/>
      <c r="BF48" s="25"/>
      <c r="BG48" s="51"/>
      <c r="BH48" s="25"/>
      <c r="BI48" s="51"/>
      <c r="BJ48" s="25"/>
      <c r="BK48" s="51"/>
      <c r="BL48" s="25"/>
      <c r="BM48" s="51"/>
      <c r="BN48" s="25"/>
      <c r="BO48" s="51"/>
      <c r="BP48" s="25"/>
      <c r="BQ48" s="10">
        <f t="shared" si="4"/>
        <v>0</v>
      </c>
      <c r="BR48" s="51"/>
      <c r="BS48" s="25"/>
      <c r="BT48" s="51"/>
      <c r="BU48" s="25"/>
      <c r="BV48" s="51"/>
      <c r="BW48" s="25"/>
      <c r="BX48" s="51"/>
      <c r="BY48" s="25"/>
      <c r="BZ48" s="51"/>
      <c r="CA48" s="25"/>
      <c r="CB48" s="51"/>
      <c r="CC48" s="25"/>
      <c r="CD48" s="10">
        <f t="shared" si="5"/>
        <v>0</v>
      </c>
      <c r="CE48" s="51"/>
      <c r="CF48" s="25"/>
      <c r="CG48" s="51"/>
      <c r="CH48" s="25"/>
      <c r="CI48" s="51"/>
      <c r="CJ48" s="25"/>
      <c r="CK48" s="51"/>
      <c r="CL48" s="25"/>
      <c r="CM48" s="51"/>
      <c r="CN48" s="25"/>
      <c r="CO48" s="51"/>
      <c r="CP48" s="25"/>
      <c r="CQ48" s="10">
        <f t="shared" si="6"/>
        <v>0</v>
      </c>
      <c r="CR48" s="51"/>
      <c r="CS48" s="25"/>
      <c r="CT48" s="51"/>
      <c r="CU48" s="25"/>
      <c r="CV48" s="51"/>
      <c r="CW48" s="25"/>
      <c r="CX48" s="51"/>
      <c r="CY48" s="25"/>
      <c r="CZ48" s="10">
        <f t="shared" si="7"/>
        <v>0</v>
      </c>
      <c r="DA48" s="51"/>
      <c r="DB48" s="25"/>
      <c r="DC48" s="10">
        <f t="shared" si="8"/>
        <v>0</v>
      </c>
      <c r="DD48" s="1">
        <f>+$U$48+$AF$48+$AQ$48+$BD$48+$BQ$48+$CD$48+$CQ$48+$CZ$48+$DC$48</f>
        <v>213</v>
      </c>
    </row>
    <row r="49" spans="1:108" ht="17.45" customHeight="1">
      <c r="A49" s="22"/>
      <c r="B49" s="22"/>
      <c r="C49" s="22"/>
      <c r="D49" s="22"/>
      <c r="E49" s="22"/>
      <c r="F49" s="22"/>
      <c r="G49" s="24" t="s">
        <v>117</v>
      </c>
      <c r="H49" s="24" t="s">
        <v>118</v>
      </c>
      <c r="I49" s="49"/>
      <c r="J49" s="23"/>
      <c r="K49" s="49"/>
      <c r="L49" s="23"/>
      <c r="M49" s="49"/>
      <c r="N49" s="23"/>
      <c r="O49" s="49"/>
      <c r="P49" s="23"/>
      <c r="Q49" s="49"/>
      <c r="R49" s="23"/>
      <c r="S49" s="49"/>
      <c r="T49" s="23"/>
      <c r="U49" s="16">
        <f t="shared" si="0"/>
        <v>0</v>
      </c>
      <c r="V49" s="49"/>
      <c r="W49" s="23"/>
      <c r="X49" s="49"/>
      <c r="Y49" s="23"/>
      <c r="Z49" s="49"/>
      <c r="AA49" s="23"/>
      <c r="AB49" s="49"/>
      <c r="AC49" s="23"/>
      <c r="AD49" s="50" t="s">
        <v>46</v>
      </c>
      <c r="AE49" s="23">
        <v>7</v>
      </c>
      <c r="AF49" s="16">
        <f t="shared" si="1"/>
        <v>7</v>
      </c>
      <c r="AG49" s="49"/>
      <c r="AH49" s="23"/>
      <c r="AI49" s="49"/>
      <c r="AJ49" s="23"/>
      <c r="AK49" s="49"/>
      <c r="AL49" s="23"/>
      <c r="AM49" s="49"/>
      <c r="AN49" s="23"/>
      <c r="AO49" s="49"/>
      <c r="AP49" s="23"/>
      <c r="AQ49" s="16">
        <f t="shared" si="2"/>
        <v>0</v>
      </c>
      <c r="AR49" s="50" t="s">
        <v>54</v>
      </c>
      <c r="AS49" s="23">
        <v>4</v>
      </c>
      <c r="AT49" s="49"/>
      <c r="AU49" s="23"/>
      <c r="AV49" s="49"/>
      <c r="AW49" s="23"/>
      <c r="AX49" s="49"/>
      <c r="AY49" s="23"/>
      <c r="AZ49" s="49"/>
      <c r="BA49" s="23"/>
      <c r="BB49" s="49"/>
      <c r="BC49" s="23"/>
      <c r="BD49" s="16">
        <f t="shared" si="3"/>
        <v>4</v>
      </c>
      <c r="BE49" s="49"/>
      <c r="BF49" s="23"/>
      <c r="BG49" s="49"/>
      <c r="BH49" s="23"/>
      <c r="BI49" s="49"/>
      <c r="BJ49" s="23"/>
      <c r="BK49" s="49"/>
      <c r="BL49" s="23"/>
      <c r="BM49" s="49"/>
      <c r="BN49" s="23"/>
      <c r="BO49" s="49"/>
      <c r="BP49" s="23"/>
      <c r="BQ49" s="16">
        <f t="shared" si="4"/>
        <v>0</v>
      </c>
      <c r="BR49" s="49"/>
      <c r="BS49" s="23"/>
      <c r="BT49" s="49"/>
      <c r="BU49" s="23"/>
      <c r="BV49" s="49"/>
      <c r="BW49" s="23"/>
      <c r="BX49" s="49"/>
      <c r="BY49" s="23"/>
      <c r="BZ49" s="49"/>
      <c r="CA49" s="23"/>
      <c r="CB49" s="49"/>
      <c r="CC49" s="23"/>
      <c r="CD49" s="16">
        <f t="shared" si="5"/>
        <v>0</v>
      </c>
      <c r="CE49" s="49"/>
      <c r="CF49" s="23"/>
      <c r="CG49" s="49"/>
      <c r="CH49" s="23"/>
      <c r="CI49" s="49"/>
      <c r="CJ49" s="23"/>
      <c r="CK49" s="49"/>
      <c r="CL49" s="23"/>
      <c r="CM49" s="49"/>
      <c r="CN49" s="23"/>
      <c r="CO49" s="49"/>
      <c r="CP49" s="23"/>
      <c r="CQ49" s="16">
        <f t="shared" si="6"/>
        <v>0</v>
      </c>
      <c r="CR49" s="49"/>
      <c r="CS49" s="23"/>
      <c r="CT49" s="49"/>
      <c r="CU49" s="23"/>
      <c r="CV49" s="49"/>
      <c r="CW49" s="23"/>
      <c r="CX49" s="49"/>
      <c r="CY49" s="23"/>
      <c r="CZ49" s="16">
        <f t="shared" si="7"/>
        <v>0</v>
      </c>
      <c r="DA49" s="49"/>
      <c r="DB49" s="23"/>
      <c r="DC49" s="16">
        <f t="shared" si="8"/>
        <v>0</v>
      </c>
      <c r="DD49" s="2">
        <f>+$U$49+$AF$49+$AQ$49+$BD$49+$BQ$49+$CD$49+$CQ$49+$CZ$49+$DC$49</f>
        <v>11</v>
      </c>
    </row>
    <row r="50" spans="1:108" ht="17.45" customHeight="1">
      <c r="A50" s="22"/>
      <c r="B50" s="21"/>
      <c r="C50" s="33" t="s">
        <v>119</v>
      </c>
      <c r="D50" s="32"/>
      <c r="E50" s="32"/>
      <c r="F50" s="32"/>
      <c r="G50" s="32"/>
      <c r="H50" s="31"/>
      <c r="I50" s="31"/>
      <c r="J50" s="30">
        <f>+$J$49+$J$48+$J$47+$J$46+$J$45+$J$44+$J$43+$J$42+$J$41+$J$40+$J$39+$J$38+$J$37+$J$36+$J$35+$J$34+$J$33+$J$32+$J$31+$J$30+$J$29+$J$28</f>
        <v>256</v>
      </c>
      <c r="K50" s="31"/>
      <c r="L50" s="30">
        <f>+$L$49+$L$48+$L$47+$L$46+$L$45+$L$44+$L$43+$L$42+$L$41+$L$40+$L$39+$L$38+$L$37+$L$36+$L$35+$L$34+$L$33+$L$32+$L$31+$L$30+$L$29+$L$28</f>
        <v>336</v>
      </c>
      <c r="M50" s="31"/>
      <c r="N50" s="30">
        <f>+$N$49+$N$48+$N$47+$N$46+$N$45+$N$44+$N$43+$N$42+$N$41+$N$40+$N$39+$N$38+$N$37+$N$36+$N$35+$N$34+$N$33+$N$32+$N$31+$N$30+$N$29+$N$28</f>
        <v>336</v>
      </c>
      <c r="O50" s="31"/>
      <c r="P50" s="30">
        <f>+$P$49+$P$48+$P$47+$P$46+$P$45+$P$44+$P$43+$P$42+$P$41+$P$40+$P$39+$P$38+$P$37+$P$36+$P$35+$P$34+$P$33+$P$32+$P$31+$P$30+$P$29+$P$28</f>
        <v>320</v>
      </c>
      <c r="Q50" s="31"/>
      <c r="R50" s="30">
        <f>+$R$49+$R$48+$R$47+$R$46+$R$45+$R$44+$R$43+$R$42+$R$41+$R$40+$R$39+$R$38+$R$37+$R$36+$R$35+$R$34+$R$33+$R$32+$R$31+$R$30+$R$29+$R$28</f>
        <v>260</v>
      </c>
      <c r="S50" s="31"/>
      <c r="T50" s="30">
        <f>+$T$49+$T$48+$T$47+$T$46+$T$45+$T$44+$T$43+$T$42+$T$41+$T$40+$T$39+$T$38+$T$37+$T$36+$T$35+$T$34+$T$33+$T$32+$T$31+$T$30+$T$29+$T$28</f>
        <v>320</v>
      </c>
      <c r="U50" s="10">
        <f t="shared" si="0"/>
        <v>1828</v>
      </c>
      <c r="V50" s="31"/>
      <c r="W50" s="30">
        <f>+$W$49+$W$48+$W$47+$W$46+$W$45+$W$44+$W$43+$W$42+$W$41+$W$40+$W$39+$W$38+$W$37+$W$36+$W$35+$W$34+$W$33+$W$32+$W$31+$W$30+$W$29+$W$28</f>
        <v>256</v>
      </c>
      <c r="X50" s="31"/>
      <c r="Y50" s="30">
        <f>+$Y$49+$Y$48+$Y$47+$Y$46+$Y$45+$Y$44+$Y$43+$Y$42+$Y$41+$Y$40+$Y$39+$Y$38+$Y$37+$Y$36+$Y$35+$Y$34+$Y$33+$Y$32+$Y$31+$Y$30+$Y$29+$Y$28</f>
        <v>328</v>
      </c>
      <c r="Z50" s="31"/>
      <c r="AA50" s="30">
        <f>+$AA$49+$AA$48+$AA$47+$AA$46+$AA$45+$AA$44+$AA$43+$AA$42+$AA$41+$AA$40+$AA$39+$AA$38+$AA$37+$AA$36+$AA$35+$AA$34+$AA$33+$AA$32+$AA$31+$AA$30+$AA$29+$AA$28</f>
        <v>336</v>
      </c>
      <c r="AB50" s="31"/>
      <c r="AC50" s="30">
        <f>+$AC$49+$AC$48+$AC$47+$AC$46+$AC$45+$AC$44+$AC$43+$AC$42+$AC$41+$AC$40+$AC$39+$AC$38+$AC$37+$AC$36+$AC$35+$AC$34+$AC$33+$AC$32+$AC$31+$AC$30+$AC$29+$AC$28</f>
        <v>320</v>
      </c>
      <c r="AD50" s="31"/>
      <c r="AE50" s="30">
        <f>+$AE$49+$AE$48+$AE$47+$AE$46+$AE$45+$AE$44+$AE$43+$AE$42+$AE$41+$AE$40+$AE$39+$AE$38+$AE$37+$AE$36+$AE$35+$AE$34+$AE$33+$AE$32+$AE$31+$AE$30+$AE$29+$AE$28</f>
        <v>320</v>
      </c>
      <c r="AF50" s="10">
        <f t="shared" si="1"/>
        <v>1560</v>
      </c>
      <c r="AG50" s="31"/>
      <c r="AH50" s="30">
        <f>+$AH$49+$AH$48+$AH$47+$AH$46+$AH$45+$AH$44+$AH$43+$AH$42+$AH$41+$AH$40+$AH$39+$AH$38+$AH$37+$AH$36+$AH$35+$AH$34+$AH$33+$AH$32+$AH$31+$AH$30+$AH$29+$AH$28</f>
        <v>316</v>
      </c>
      <c r="AI50" s="31"/>
      <c r="AJ50" s="30">
        <f>+$AJ$49+$AJ$48+$AJ$47+$AJ$46+$AJ$45+$AJ$44+$AJ$43+$AJ$42+$AJ$41+$AJ$40+$AJ$39+$AJ$38+$AJ$37+$AJ$36+$AJ$35+$AJ$34+$AJ$33+$AJ$32+$AJ$31+$AJ$30+$AJ$29+$AJ$28</f>
        <v>336</v>
      </c>
      <c r="AK50" s="31"/>
      <c r="AL50" s="30">
        <f>+$AL$49+$AL$48+$AL$47+$AL$46+$AL$45+$AL$44+$AL$43+$AL$42+$AL$41+$AL$40+$AL$39+$AL$38+$AL$37+$AL$36+$AL$35+$AL$34+$AL$33+$AL$32+$AL$31+$AL$30+$AL$29+$AL$28</f>
        <v>336</v>
      </c>
      <c r="AM50" s="31"/>
      <c r="AN50" s="30">
        <f>+$AN$49+$AN$48+$AN$47+$AN$46+$AN$45+$AN$44+$AN$43+$AN$42+$AN$41+$AN$40+$AN$39+$AN$38+$AN$37+$AN$36+$AN$35+$AN$34+$AN$33+$AN$32+$AN$31+$AN$30+$AN$29+$AN$28</f>
        <v>260</v>
      </c>
      <c r="AO50" s="31"/>
      <c r="AP50" s="30">
        <f>+$AP$49+$AP$48+$AP$47+$AP$46+$AP$45+$AP$44+$AP$43+$AP$42+$AP$41+$AP$40+$AP$39+$AP$38+$AP$37+$AP$36+$AP$35+$AP$34+$AP$33+$AP$32+$AP$31+$AP$30+$AP$29+$AP$28</f>
        <v>336</v>
      </c>
      <c r="AQ50" s="10">
        <f t="shared" si="2"/>
        <v>1584</v>
      </c>
      <c r="AR50" s="31"/>
      <c r="AS50" s="30">
        <f>+$AS$49+$AS$48+$AS$47+$AS$46+$AS$45+$AS$44+$AS$43+$AS$42+$AS$41+$AS$40+$AS$39+$AS$38+$AS$37+$AS$36+$AS$35+$AS$34+$AS$33+$AS$32+$AS$31+$AS$30+$AS$29+$AS$28</f>
        <v>256</v>
      </c>
      <c r="AT50" s="31"/>
      <c r="AU50" s="30">
        <f>+$AU$49+$AU$48+$AU$47+$AU$46+$AU$45+$AU$44+$AU$43+$AU$42+$AU$41+$AU$40+$AU$39+$AU$38+$AU$37+$AU$36+$AU$35+$AU$34+$AU$33+$AU$32+$AU$31+$AU$30+$AU$29+$AU$28</f>
        <v>336</v>
      </c>
      <c r="AV50" s="31"/>
      <c r="AW50" s="30">
        <f>+$AW$49+$AW$48+$AW$47+$AW$46+$AW$45+$AW$44+$AW$43+$AW$42+$AW$41+$AW$40+$AW$39+$AW$38+$AW$37+$AW$36+$AW$35+$AW$34+$AW$33+$AW$32+$AW$31+$AW$30+$AW$29+$AW$28</f>
        <v>336</v>
      </c>
      <c r="AX50" s="31"/>
      <c r="AY50" s="30">
        <f>+$AY$49+$AY$48+$AY$47+$AY$46+$AY$45+$AY$44+$AY$43+$AY$42+$AY$41+$AY$40+$AY$39+$AY$38+$AY$37+$AY$36+$AY$35+$AY$34+$AY$33+$AY$32+$AY$31+$AY$30+$AY$29+$AY$28</f>
        <v>336</v>
      </c>
      <c r="AZ50" s="31"/>
      <c r="BA50" s="30">
        <f>+$BA$49+$BA$48+$BA$47+$BA$46+$BA$45+$BA$44+$BA$43+$BA$42+$BA$41+$BA$40+$BA$39+$BA$38+$BA$37+$BA$36+$BA$35+$BA$34+$BA$33+$BA$32+$BA$31+$BA$30+$BA$29+$BA$28</f>
        <v>336</v>
      </c>
      <c r="BB50" s="31"/>
      <c r="BC50" s="30">
        <f>+$BC$49+$BC$48+$BC$47+$BC$46+$BC$45+$BC$44+$BC$43+$BC$42+$BC$41+$BC$40+$BC$39+$BC$38+$BC$37+$BC$36+$BC$35+$BC$34+$BC$33+$BC$32+$BC$31+$BC$30+$BC$29+$BC$28</f>
        <v>191</v>
      </c>
      <c r="BD50" s="10">
        <f t="shared" si="3"/>
        <v>1791</v>
      </c>
      <c r="BE50" s="31"/>
      <c r="BF50" s="30">
        <f>+$BF$49+$BF$48+$BF$47+$BF$46+$BF$45+$BF$44+$BF$43+$BF$42+$BF$41+$BF$40+$BF$39+$BF$38+$BF$37+$BF$36+$BF$35+$BF$34+$BF$33+$BF$32+$BF$31+$BF$30+$BF$29+$BF$28</f>
        <v>0</v>
      </c>
      <c r="BG50" s="31"/>
      <c r="BH50" s="30">
        <f>+$BH$49+$BH$48+$BH$47+$BH$46+$BH$45+$BH$44+$BH$43+$BH$42+$BH$41+$BH$40+$BH$39+$BH$38+$BH$37+$BH$36+$BH$35+$BH$34+$BH$33+$BH$32+$BH$31+$BH$30+$BH$29+$BH$28</f>
        <v>0</v>
      </c>
      <c r="BI50" s="31"/>
      <c r="BJ50" s="30">
        <f>+$BJ$49+$BJ$48+$BJ$47+$BJ$46+$BJ$45+$BJ$44+$BJ$43+$BJ$42+$BJ$41+$BJ$40+$BJ$39+$BJ$38+$BJ$37+$BJ$36+$BJ$35+$BJ$34+$BJ$33+$BJ$32+$BJ$31+$BJ$30+$BJ$29+$BJ$28</f>
        <v>0</v>
      </c>
      <c r="BK50" s="31"/>
      <c r="BL50" s="30">
        <f>+$BL$49+$BL$48+$BL$47+$BL$46+$BL$45+$BL$44+$BL$43+$BL$42+$BL$41+$BL$40+$BL$39+$BL$38+$BL$37+$BL$36+$BL$35+$BL$34+$BL$33+$BL$32+$BL$31+$BL$30+$BL$29+$BL$28</f>
        <v>0</v>
      </c>
      <c r="BM50" s="31"/>
      <c r="BN50" s="30">
        <f>+$BN$49+$BN$48+$BN$47+$BN$46+$BN$45+$BN$44+$BN$43+$BN$42+$BN$41+$BN$40+$BN$39+$BN$38+$BN$37+$BN$36+$BN$35+$BN$34+$BN$33+$BN$32+$BN$31+$BN$30+$BN$29+$BN$28</f>
        <v>0</v>
      </c>
      <c r="BO50" s="31"/>
      <c r="BP50" s="30">
        <f>+$BP$49+$BP$48+$BP$47+$BP$46+$BP$45+$BP$44+$BP$43+$BP$42+$BP$41+$BP$40+$BP$39+$BP$38+$BP$37+$BP$36+$BP$35+$BP$34+$BP$33+$BP$32+$BP$31+$BP$30+$BP$29+$BP$28</f>
        <v>0</v>
      </c>
      <c r="BQ50" s="10">
        <f t="shared" si="4"/>
        <v>0</v>
      </c>
      <c r="BR50" s="31"/>
      <c r="BS50" s="30">
        <f>+$BS$49+$BS$48+$BS$47+$BS$46+$BS$45+$BS$44+$BS$43+$BS$42+$BS$41+$BS$40+$BS$39+$BS$38+$BS$37+$BS$36+$BS$35+$BS$34+$BS$33+$BS$32+$BS$31+$BS$30+$BS$29+$BS$28</f>
        <v>0</v>
      </c>
      <c r="BT50" s="31"/>
      <c r="BU50" s="30">
        <f>+$BU$49+$BU$48+$BU$47+$BU$46+$BU$45+$BU$44+$BU$43+$BU$42+$BU$41+$BU$40+$BU$39+$BU$38+$BU$37+$BU$36+$BU$35+$BU$34+$BU$33+$BU$32+$BU$31+$BU$30+$BU$29+$BU$28</f>
        <v>0</v>
      </c>
      <c r="BV50" s="31"/>
      <c r="BW50" s="30">
        <f>+$BW$49+$BW$48+$BW$47+$BW$46+$BW$45+$BW$44+$BW$43+$BW$42+$BW$41+$BW$40+$BW$39+$BW$38+$BW$37+$BW$36+$BW$35+$BW$34+$BW$33+$BW$32+$BW$31+$BW$30+$BW$29+$BW$28</f>
        <v>0</v>
      </c>
      <c r="BX50" s="31"/>
      <c r="BY50" s="30">
        <f>+$BY$49+$BY$48+$BY$47+$BY$46+$BY$45+$BY$44+$BY$43+$BY$42+$BY$41+$BY$40+$BY$39+$BY$38+$BY$37+$BY$36+$BY$35+$BY$34+$BY$33+$BY$32+$BY$31+$BY$30+$BY$29+$BY$28</f>
        <v>0</v>
      </c>
      <c r="BZ50" s="31"/>
      <c r="CA50" s="30">
        <f>+$CA$49+$CA$48+$CA$47+$CA$46+$CA$45+$CA$44+$CA$43+$CA$42+$CA$41+$CA$40+$CA$39+$CA$38+$CA$37+$CA$36+$CA$35+$CA$34+$CA$33+$CA$32+$CA$31+$CA$30+$CA$29+$CA$28</f>
        <v>0</v>
      </c>
      <c r="CB50" s="31"/>
      <c r="CC50" s="30">
        <f>+$CC$49+$CC$48+$CC$47+$CC$46+$CC$45+$CC$44+$CC$43+$CC$42+$CC$41+$CC$40+$CC$39+$CC$38+$CC$37+$CC$36+$CC$35+$CC$34+$CC$33+$CC$32+$CC$31+$CC$30+$CC$29+$CC$28</f>
        <v>0</v>
      </c>
      <c r="CD50" s="10">
        <f t="shared" si="5"/>
        <v>0</v>
      </c>
      <c r="CE50" s="31"/>
      <c r="CF50" s="30">
        <f>+$CF$49+$CF$48+$CF$47+$CF$46+$CF$45+$CF$44+$CF$43+$CF$42+$CF$41+$CF$40+$CF$39+$CF$38+$CF$37+$CF$36+$CF$35+$CF$34+$CF$33+$CF$32+$CF$31+$CF$30+$CF$29+$CF$28</f>
        <v>0</v>
      </c>
      <c r="CG50" s="31"/>
      <c r="CH50" s="30">
        <f>+$CH$49+$CH$48+$CH$47+$CH$46+$CH$45+$CH$44+$CH$43+$CH$42+$CH$41+$CH$40+$CH$39+$CH$38+$CH$37+$CH$36+$CH$35+$CH$34+$CH$33+$CH$32+$CH$31+$CH$30+$CH$29+$CH$28</f>
        <v>0</v>
      </c>
      <c r="CI50" s="31"/>
      <c r="CJ50" s="30">
        <f>+$CJ$49+$CJ$48+$CJ$47+$CJ$46+$CJ$45+$CJ$44+$CJ$43+$CJ$42+$CJ$41+$CJ$40+$CJ$39+$CJ$38+$CJ$37+$CJ$36+$CJ$35+$CJ$34+$CJ$33+$CJ$32+$CJ$31+$CJ$30+$CJ$29+$CJ$28</f>
        <v>0</v>
      </c>
      <c r="CK50" s="31"/>
      <c r="CL50" s="30">
        <f>+$CL$49+$CL$48+$CL$47+$CL$46+$CL$45+$CL$44+$CL$43+$CL$42+$CL$41+$CL$40+$CL$39+$CL$38+$CL$37+$CL$36+$CL$35+$CL$34+$CL$33+$CL$32+$CL$31+$CL$30+$CL$29+$CL$28</f>
        <v>0</v>
      </c>
      <c r="CM50" s="31"/>
      <c r="CN50" s="30">
        <f>+$CN$49+$CN$48+$CN$47+$CN$46+$CN$45+$CN$44+$CN$43+$CN$42+$CN$41+$CN$40+$CN$39+$CN$38+$CN$37+$CN$36+$CN$35+$CN$34+$CN$33+$CN$32+$CN$31+$CN$30+$CN$29+$CN$28</f>
        <v>0</v>
      </c>
      <c r="CO50" s="31"/>
      <c r="CP50" s="30">
        <f>+$CP$49+$CP$48+$CP$47+$CP$46+$CP$45+$CP$44+$CP$43+$CP$42+$CP$41+$CP$40+$CP$39+$CP$38+$CP$37+$CP$36+$CP$35+$CP$34+$CP$33+$CP$32+$CP$31+$CP$30+$CP$29+$CP$28</f>
        <v>0</v>
      </c>
      <c r="CQ50" s="10">
        <f t="shared" si="6"/>
        <v>0</v>
      </c>
      <c r="CR50" s="31"/>
      <c r="CS50" s="30">
        <f>+$CS$49+$CS$48+$CS$47+$CS$46+$CS$45+$CS$44+$CS$43+$CS$42+$CS$41+$CS$40+$CS$39+$CS$38+$CS$37+$CS$36+$CS$35+$CS$34+$CS$33+$CS$32+$CS$31+$CS$30+$CS$29+$CS$28</f>
        <v>0</v>
      </c>
      <c r="CT50" s="31"/>
      <c r="CU50" s="30">
        <f>+$CU$49+$CU$48+$CU$47+$CU$46+$CU$45+$CU$44+$CU$43+$CU$42+$CU$41+$CU$40+$CU$39+$CU$38+$CU$37+$CU$36+$CU$35+$CU$34+$CU$33+$CU$32+$CU$31+$CU$30+$CU$29+$CU$28</f>
        <v>0</v>
      </c>
      <c r="CV50" s="31"/>
      <c r="CW50" s="30">
        <f>+$CW$49+$CW$48+$CW$47+$CW$46+$CW$45+$CW$44+$CW$43+$CW$42+$CW$41+$CW$40+$CW$39+$CW$38+$CW$37+$CW$36+$CW$35+$CW$34+$CW$33+$CW$32+$CW$31+$CW$30+$CW$29+$CW$28</f>
        <v>0</v>
      </c>
      <c r="CX50" s="31"/>
      <c r="CY50" s="30">
        <f>+$CY$49+$CY$48+$CY$47+$CY$46+$CY$45+$CY$44+$CY$43+$CY$42+$CY$41+$CY$40+$CY$39+$CY$38+$CY$37+$CY$36+$CY$35+$CY$34+$CY$33+$CY$32+$CY$31+$CY$30+$CY$29+$CY$28</f>
        <v>0</v>
      </c>
      <c r="CZ50" s="10">
        <f t="shared" si="7"/>
        <v>0</v>
      </c>
      <c r="DA50" s="31"/>
      <c r="DB50" s="30">
        <f>+$DB$49+$DB$48+$DB$47+$DB$46+$DB$45+$DB$44+$DB$43+$DB$42+$DB$41+$DB$40+$DB$39+$DB$38+$DB$37+$DB$36+$DB$35+$DB$34+$DB$33+$DB$32+$DB$31+$DB$30+$DB$29+$DB$28</f>
        <v>0</v>
      </c>
      <c r="DC50" s="10">
        <f t="shared" si="8"/>
        <v>0</v>
      </c>
      <c r="DD50" s="3">
        <f>+$U$50+$AF$50+$AQ$50+$BD$50+$BQ$50+$CD$50+$CQ$50+$CZ$50+$DC$50</f>
        <v>6763</v>
      </c>
    </row>
    <row r="51" spans="1:108" ht="17.45" customHeight="1">
      <c r="A51" s="22"/>
      <c r="B51" s="22"/>
      <c r="C51" s="22" t="s">
        <v>120</v>
      </c>
      <c r="D51" s="22"/>
      <c r="E51" s="22"/>
      <c r="F51" s="22"/>
      <c r="G51" s="29" t="s">
        <v>121</v>
      </c>
      <c r="H51" s="29" t="s">
        <v>122</v>
      </c>
      <c r="I51" s="54"/>
      <c r="J51" s="28"/>
      <c r="K51" s="54"/>
      <c r="L51" s="28"/>
      <c r="M51" s="54"/>
      <c r="N51" s="28"/>
      <c r="O51" s="54"/>
      <c r="P51" s="28"/>
      <c r="Q51" s="54"/>
      <c r="R51" s="28"/>
      <c r="S51" s="54"/>
      <c r="T51" s="28"/>
      <c r="U51" s="27">
        <f t="shared" si="0"/>
        <v>0</v>
      </c>
      <c r="V51" s="54"/>
      <c r="W51" s="28"/>
      <c r="X51" s="54"/>
      <c r="Y51" s="28"/>
      <c r="Z51" s="54"/>
      <c r="AA51" s="28"/>
      <c r="AB51" s="54"/>
      <c r="AC51" s="28"/>
      <c r="AD51" s="54"/>
      <c r="AE51" s="28"/>
      <c r="AF51" s="27">
        <f t="shared" si="1"/>
        <v>0</v>
      </c>
      <c r="AG51" s="54"/>
      <c r="AH51" s="28"/>
      <c r="AI51" s="54"/>
      <c r="AJ51" s="28"/>
      <c r="AK51" s="53" t="s">
        <v>49</v>
      </c>
      <c r="AL51" s="28">
        <v>8</v>
      </c>
      <c r="AM51" s="54"/>
      <c r="AN51" s="28"/>
      <c r="AO51" s="54"/>
      <c r="AP51" s="28"/>
      <c r="AQ51" s="27">
        <f t="shared" si="2"/>
        <v>8</v>
      </c>
      <c r="AR51" s="54"/>
      <c r="AS51" s="28"/>
      <c r="AT51" s="54"/>
      <c r="AU51" s="28"/>
      <c r="AV51" s="53" t="s">
        <v>46</v>
      </c>
      <c r="AW51" s="28">
        <v>12</v>
      </c>
      <c r="AX51" s="54"/>
      <c r="AY51" s="28"/>
      <c r="AZ51" s="54"/>
      <c r="BA51" s="28"/>
      <c r="BB51" s="54"/>
      <c r="BC51" s="28"/>
      <c r="BD51" s="27">
        <f t="shared" si="3"/>
        <v>12</v>
      </c>
      <c r="BE51" s="54"/>
      <c r="BF51" s="28"/>
      <c r="BG51" s="54"/>
      <c r="BH51" s="28"/>
      <c r="BI51" s="54"/>
      <c r="BJ51" s="28"/>
      <c r="BK51" s="54"/>
      <c r="BL51" s="28"/>
      <c r="BM51" s="54"/>
      <c r="BN51" s="28"/>
      <c r="BO51" s="54"/>
      <c r="BP51" s="28"/>
      <c r="BQ51" s="27">
        <f t="shared" si="4"/>
        <v>0</v>
      </c>
      <c r="BR51" s="54"/>
      <c r="BS51" s="28"/>
      <c r="BT51" s="54"/>
      <c r="BU51" s="28"/>
      <c r="BV51" s="54"/>
      <c r="BW51" s="28"/>
      <c r="BX51" s="54"/>
      <c r="BY51" s="28"/>
      <c r="BZ51" s="54"/>
      <c r="CA51" s="28"/>
      <c r="CB51" s="54"/>
      <c r="CC51" s="28"/>
      <c r="CD51" s="27">
        <f t="shared" si="5"/>
        <v>0</v>
      </c>
      <c r="CE51" s="54"/>
      <c r="CF51" s="28"/>
      <c r="CG51" s="54"/>
      <c r="CH51" s="28"/>
      <c r="CI51" s="54"/>
      <c r="CJ51" s="28"/>
      <c r="CK51" s="54"/>
      <c r="CL51" s="28"/>
      <c r="CM51" s="54"/>
      <c r="CN51" s="28"/>
      <c r="CO51" s="54"/>
      <c r="CP51" s="28"/>
      <c r="CQ51" s="27">
        <f t="shared" si="6"/>
        <v>0</v>
      </c>
      <c r="CR51" s="54"/>
      <c r="CS51" s="28"/>
      <c r="CT51" s="54"/>
      <c r="CU51" s="28"/>
      <c r="CV51" s="54"/>
      <c r="CW51" s="28"/>
      <c r="CX51" s="54"/>
      <c r="CY51" s="28"/>
      <c r="CZ51" s="27">
        <f t="shared" si="7"/>
        <v>0</v>
      </c>
      <c r="DA51" s="54"/>
      <c r="DB51" s="28"/>
      <c r="DC51" s="27">
        <f t="shared" si="8"/>
        <v>0</v>
      </c>
      <c r="DD51" s="4">
        <f>+$U$51+$AF$51+$AQ$51+$BD$51+$BQ$51+$CD$51+$CQ$51+$CZ$51+$DC$51</f>
        <v>20</v>
      </c>
    </row>
    <row r="52" spans="1:108" ht="17.45" customHeight="1">
      <c r="A52" s="22"/>
      <c r="B52" s="22"/>
      <c r="C52" s="22"/>
      <c r="D52" s="22"/>
      <c r="E52" s="22"/>
      <c r="F52" s="22"/>
      <c r="G52" s="26" t="s">
        <v>123</v>
      </c>
      <c r="H52" s="26" t="s">
        <v>124</v>
      </c>
      <c r="I52" s="51"/>
      <c r="J52" s="25"/>
      <c r="K52" s="51"/>
      <c r="L52" s="25"/>
      <c r="M52" s="51"/>
      <c r="N52" s="25"/>
      <c r="O52" s="51"/>
      <c r="P52" s="25"/>
      <c r="Q52" s="51"/>
      <c r="R52" s="25"/>
      <c r="S52" s="51"/>
      <c r="T52" s="25"/>
      <c r="U52" s="10">
        <f t="shared" si="0"/>
        <v>0</v>
      </c>
      <c r="V52" s="51"/>
      <c r="W52" s="25"/>
      <c r="X52" s="51"/>
      <c r="Y52" s="25"/>
      <c r="Z52" s="51"/>
      <c r="AA52" s="25"/>
      <c r="AB52" s="51"/>
      <c r="AC52" s="25"/>
      <c r="AD52" s="51"/>
      <c r="AE52" s="25"/>
      <c r="AF52" s="10">
        <f t="shared" si="1"/>
        <v>0</v>
      </c>
      <c r="AG52" s="51"/>
      <c r="AH52" s="25"/>
      <c r="AI52" s="51"/>
      <c r="AJ52" s="25"/>
      <c r="AK52" s="51"/>
      <c r="AL52" s="25"/>
      <c r="AM52" s="51"/>
      <c r="AN52" s="25"/>
      <c r="AO52" s="51"/>
      <c r="AP52" s="25"/>
      <c r="AQ52" s="10">
        <f t="shared" si="2"/>
        <v>0</v>
      </c>
      <c r="AR52" s="51"/>
      <c r="AS52" s="25"/>
      <c r="AT52" s="51"/>
      <c r="AU52" s="25"/>
      <c r="AV52" s="51"/>
      <c r="AW52" s="25"/>
      <c r="AX52" s="51"/>
      <c r="AY52" s="25"/>
      <c r="AZ52" s="51"/>
      <c r="BA52" s="25"/>
      <c r="BB52" s="51"/>
      <c r="BC52" s="25"/>
      <c r="BD52" s="10">
        <f t="shared" si="3"/>
        <v>0</v>
      </c>
      <c r="BE52" s="51"/>
      <c r="BF52" s="25"/>
      <c r="BG52" s="51"/>
      <c r="BH52" s="25"/>
      <c r="BI52" s="51"/>
      <c r="BJ52" s="25"/>
      <c r="BK52" s="51"/>
      <c r="BL52" s="25"/>
      <c r="BM52" s="51"/>
      <c r="BN52" s="25"/>
      <c r="BO52" s="51"/>
      <c r="BP52" s="25"/>
      <c r="BQ52" s="10">
        <f t="shared" si="4"/>
        <v>0</v>
      </c>
      <c r="BR52" s="51"/>
      <c r="BS52" s="25"/>
      <c r="BT52" s="51"/>
      <c r="BU52" s="25"/>
      <c r="BV52" s="51"/>
      <c r="BW52" s="25"/>
      <c r="BX52" s="51"/>
      <c r="BY52" s="25"/>
      <c r="BZ52" s="51"/>
      <c r="CA52" s="25"/>
      <c r="CB52" s="51"/>
      <c r="CC52" s="25"/>
      <c r="CD52" s="10">
        <f t="shared" si="5"/>
        <v>0</v>
      </c>
      <c r="CE52" s="51"/>
      <c r="CF52" s="25"/>
      <c r="CG52" s="51"/>
      <c r="CH52" s="25"/>
      <c r="CI52" s="51"/>
      <c r="CJ52" s="25"/>
      <c r="CK52" s="51"/>
      <c r="CL52" s="25"/>
      <c r="CM52" s="51"/>
      <c r="CN52" s="25"/>
      <c r="CO52" s="51"/>
      <c r="CP52" s="25"/>
      <c r="CQ52" s="10">
        <f t="shared" si="6"/>
        <v>0</v>
      </c>
      <c r="CR52" s="51"/>
      <c r="CS52" s="25"/>
      <c r="CT52" s="51"/>
      <c r="CU52" s="25"/>
      <c r="CV52" s="51"/>
      <c r="CW52" s="25"/>
      <c r="CX52" s="51"/>
      <c r="CY52" s="25"/>
      <c r="CZ52" s="10">
        <f t="shared" si="7"/>
        <v>0</v>
      </c>
      <c r="DA52" s="51"/>
      <c r="DB52" s="25"/>
      <c r="DC52" s="10">
        <f t="shared" si="8"/>
        <v>0</v>
      </c>
      <c r="DD52" s="1">
        <f>+$U$52+$AF$52+$AQ$52+$BD$52+$BQ$52+$CD$52+$CQ$52+$CZ$52+$DC$52</f>
        <v>0</v>
      </c>
    </row>
    <row r="53" spans="1:108" ht="17.45" customHeight="1">
      <c r="A53" s="22"/>
      <c r="B53" s="22"/>
      <c r="C53" s="22"/>
      <c r="D53" s="22"/>
      <c r="E53" s="22"/>
      <c r="F53" s="22" t="s">
        <v>27</v>
      </c>
      <c r="G53" s="26" t="s">
        <v>125</v>
      </c>
      <c r="H53" s="26" t="s">
        <v>126</v>
      </c>
      <c r="I53" s="51"/>
      <c r="J53" s="25"/>
      <c r="K53" s="51"/>
      <c r="L53" s="25"/>
      <c r="M53" s="51"/>
      <c r="N53" s="25"/>
      <c r="O53" s="51"/>
      <c r="P53" s="25"/>
      <c r="Q53" s="51"/>
      <c r="R53" s="25"/>
      <c r="S53" s="51"/>
      <c r="T53" s="25"/>
      <c r="U53" s="10">
        <f t="shared" si="0"/>
        <v>0</v>
      </c>
      <c r="V53" s="51"/>
      <c r="W53" s="25"/>
      <c r="X53" s="51"/>
      <c r="Y53" s="25"/>
      <c r="Z53" s="51"/>
      <c r="AA53" s="25"/>
      <c r="AB53" s="51"/>
      <c r="AC53" s="25"/>
      <c r="AD53" s="51"/>
      <c r="AE53" s="25"/>
      <c r="AF53" s="10">
        <f t="shared" si="1"/>
        <v>0</v>
      </c>
      <c r="AG53" s="51"/>
      <c r="AH53" s="25"/>
      <c r="AI53" s="51"/>
      <c r="AJ53" s="25"/>
      <c r="AK53" s="51"/>
      <c r="AL53" s="25"/>
      <c r="AM53" s="51"/>
      <c r="AN53" s="25"/>
      <c r="AO53" s="51"/>
      <c r="AP53" s="25"/>
      <c r="AQ53" s="10">
        <f t="shared" si="2"/>
        <v>0</v>
      </c>
      <c r="AR53" s="51"/>
      <c r="AS53" s="25"/>
      <c r="AT53" s="52" t="s">
        <v>49</v>
      </c>
      <c r="AU53" s="25">
        <v>31</v>
      </c>
      <c r="AV53" s="51"/>
      <c r="AW53" s="25"/>
      <c r="AX53" s="51"/>
      <c r="AY53" s="25"/>
      <c r="AZ53" s="51"/>
      <c r="BA53" s="25"/>
      <c r="BB53" s="51"/>
      <c r="BC53" s="25"/>
      <c r="BD53" s="10">
        <f t="shared" si="3"/>
        <v>31</v>
      </c>
      <c r="BE53" s="51"/>
      <c r="BF53" s="25"/>
      <c r="BG53" s="51"/>
      <c r="BH53" s="25"/>
      <c r="BI53" s="51"/>
      <c r="BJ53" s="25"/>
      <c r="BK53" s="51"/>
      <c r="BL53" s="25"/>
      <c r="BM53" s="51"/>
      <c r="BN53" s="25"/>
      <c r="BO53" s="51"/>
      <c r="BP53" s="25"/>
      <c r="BQ53" s="10">
        <f t="shared" si="4"/>
        <v>0</v>
      </c>
      <c r="BR53" s="51"/>
      <c r="BS53" s="25"/>
      <c r="BT53" s="51"/>
      <c r="BU53" s="25"/>
      <c r="BV53" s="51"/>
      <c r="BW53" s="25"/>
      <c r="BX53" s="51"/>
      <c r="BY53" s="25"/>
      <c r="BZ53" s="51"/>
      <c r="CA53" s="25"/>
      <c r="CB53" s="51"/>
      <c r="CC53" s="25"/>
      <c r="CD53" s="10">
        <f t="shared" si="5"/>
        <v>0</v>
      </c>
      <c r="CE53" s="51"/>
      <c r="CF53" s="25"/>
      <c r="CG53" s="51"/>
      <c r="CH53" s="25"/>
      <c r="CI53" s="51"/>
      <c r="CJ53" s="25"/>
      <c r="CK53" s="51"/>
      <c r="CL53" s="25"/>
      <c r="CM53" s="51"/>
      <c r="CN53" s="25"/>
      <c r="CO53" s="51"/>
      <c r="CP53" s="25"/>
      <c r="CQ53" s="10">
        <f t="shared" si="6"/>
        <v>0</v>
      </c>
      <c r="CR53" s="51"/>
      <c r="CS53" s="25"/>
      <c r="CT53" s="51"/>
      <c r="CU53" s="25"/>
      <c r="CV53" s="51"/>
      <c r="CW53" s="25"/>
      <c r="CX53" s="51"/>
      <c r="CY53" s="25"/>
      <c r="CZ53" s="10">
        <f t="shared" si="7"/>
        <v>0</v>
      </c>
      <c r="DA53" s="51"/>
      <c r="DB53" s="25"/>
      <c r="DC53" s="10">
        <f t="shared" si="8"/>
        <v>0</v>
      </c>
      <c r="DD53" s="1">
        <f>+$U$53+$AF$53+$AQ$53+$BD$53+$BQ$53+$CD$53+$CQ$53+$CZ$53+$DC$53</f>
        <v>31</v>
      </c>
    </row>
    <row r="54" spans="1:108" ht="17.45" customHeight="1">
      <c r="A54" s="22"/>
      <c r="B54" s="22"/>
      <c r="C54" s="22"/>
      <c r="D54" s="22"/>
      <c r="E54" s="22"/>
      <c r="F54" s="22" t="s">
        <v>27</v>
      </c>
      <c r="G54" s="26" t="s">
        <v>127</v>
      </c>
      <c r="H54" s="26" t="s">
        <v>128</v>
      </c>
      <c r="I54" s="51"/>
      <c r="J54" s="25"/>
      <c r="K54" s="51"/>
      <c r="L54" s="25"/>
      <c r="M54" s="51"/>
      <c r="N54" s="25"/>
      <c r="O54" s="51"/>
      <c r="P54" s="25"/>
      <c r="Q54" s="51"/>
      <c r="R54" s="25"/>
      <c r="S54" s="51"/>
      <c r="T54" s="25"/>
      <c r="U54" s="10">
        <f t="shared" si="0"/>
        <v>0</v>
      </c>
      <c r="V54" s="51"/>
      <c r="W54" s="25"/>
      <c r="X54" s="51"/>
      <c r="Y54" s="25"/>
      <c r="Z54" s="51"/>
      <c r="AA54" s="25"/>
      <c r="AB54" s="51"/>
      <c r="AC54" s="25"/>
      <c r="AD54" s="51"/>
      <c r="AE54" s="25"/>
      <c r="AF54" s="10">
        <f t="shared" si="1"/>
        <v>0</v>
      </c>
      <c r="AG54" s="51"/>
      <c r="AH54" s="25"/>
      <c r="AI54" s="51"/>
      <c r="AJ54" s="25"/>
      <c r="AK54" s="51"/>
      <c r="AL54" s="25"/>
      <c r="AM54" s="51"/>
      <c r="AN54" s="25"/>
      <c r="AO54" s="51"/>
      <c r="AP54" s="25"/>
      <c r="AQ54" s="10">
        <f t="shared" si="2"/>
        <v>0</v>
      </c>
      <c r="AR54" s="51"/>
      <c r="AS54" s="25"/>
      <c r="AT54" s="51"/>
      <c r="AU54" s="25"/>
      <c r="AV54" s="51"/>
      <c r="AW54" s="25"/>
      <c r="AX54" s="51"/>
      <c r="AY54" s="25"/>
      <c r="AZ54" s="51"/>
      <c r="BA54" s="25"/>
      <c r="BB54" s="51"/>
      <c r="BC54" s="25"/>
      <c r="BD54" s="10">
        <f t="shared" si="3"/>
        <v>0</v>
      </c>
      <c r="BE54" s="51"/>
      <c r="BF54" s="25"/>
      <c r="BG54" s="51"/>
      <c r="BH54" s="25"/>
      <c r="BI54" s="51"/>
      <c r="BJ54" s="25"/>
      <c r="BK54" s="51"/>
      <c r="BL54" s="25"/>
      <c r="BM54" s="51"/>
      <c r="BN54" s="25"/>
      <c r="BO54" s="51"/>
      <c r="BP54" s="25"/>
      <c r="BQ54" s="10">
        <f t="shared" si="4"/>
        <v>0</v>
      </c>
      <c r="BR54" s="51"/>
      <c r="BS54" s="25"/>
      <c r="BT54" s="51"/>
      <c r="BU54" s="25"/>
      <c r="BV54" s="51"/>
      <c r="BW54" s="25"/>
      <c r="BX54" s="51"/>
      <c r="BY54" s="25"/>
      <c r="BZ54" s="51"/>
      <c r="CA54" s="25"/>
      <c r="CB54" s="51"/>
      <c r="CC54" s="25"/>
      <c r="CD54" s="10">
        <f t="shared" si="5"/>
        <v>0</v>
      </c>
      <c r="CE54" s="51"/>
      <c r="CF54" s="25"/>
      <c r="CG54" s="51"/>
      <c r="CH54" s="25"/>
      <c r="CI54" s="51"/>
      <c r="CJ54" s="25"/>
      <c r="CK54" s="51"/>
      <c r="CL54" s="25"/>
      <c r="CM54" s="51"/>
      <c r="CN54" s="25"/>
      <c r="CO54" s="51"/>
      <c r="CP54" s="25"/>
      <c r="CQ54" s="10">
        <f t="shared" si="6"/>
        <v>0</v>
      </c>
      <c r="CR54" s="51"/>
      <c r="CS54" s="25"/>
      <c r="CT54" s="51"/>
      <c r="CU54" s="25"/>
      <c r="CV54" s="51"/>
      <c r="CW54" s="25"/>
      <c r="CX54" s="51"/>
      <c r="CY54" s="25"/>
      <c r="CZ54" s="10">
        <f t="shared" si="7"/>
        <v>0</v>
      </c>
      <c r="DA54" s="51"/>
      <c r="DB54" s="25"/>
      <c r="DC54" s="10">
        <f t="shared" si="8"/>
        <v>0</v>
      </c>
      <c r="DD54" s="1">
        <f>+$U$54+$AF$54+$AQ$54+$BD$54+$BQ$54+$CD$54+$CQ$54+$CZ$54+$DC$54</f>
        <v>0</v>
      </c>
    </row>
    <row r="55" spans="1:108" ht="17.45" customHeight="1">
      <c r="A55" s="22"/>
      <c r="B55" s="22"/>
      <c r="C55" s="22"/>
      <c r="D55" s="22"/>
      <c r="E55" s="22"/>
      <c r="F55" s="22" t="s">
        <v>27</v>
      </c>
      <c r="G55" s="26" t="s">
        <v>129</v>
      </c>
      <c r="H55" s="26" t="s">
        <v>130</v>
      </c>
      <c r="I55" s="52" t="s">
        <v>38</v>
      </c>
      <c r="J55" s="25">
        <v>71</v>
      </c>
      <c r="K55" s="52" t="s">
        <v>49</v>
      </c>
      <c r="L55" s="25">
        <v>89</v>
      </c>
      <c r="M55" s="52" t="s">
        <v>49</v>
      </c>
      <c r="N55" s="25">
        <v>80</v>
      </c>
      <c r="O55" s="52" t="s">
        <v>46</v>
      </c>
      <c r="P55" s="25">
        <v>66</v>
      </c>
      <c r="Q55" s="51"/>
      <c r="R55" s="25"/>
      <c r="S55" s="51"/>
      <c r="T55" s="25"/>
      <c r="U55" s="10">
        <f t="shared" si="0"/>
        <v>306</v>
      </c>
      <c r="V55" s="52" t="s">
        <v>38</v>
      </c>
      <c r="W55" s="25">
        <v>32</v>
      </c>
      <c r="X55" s="52" t="s">
        <v>49</v>
      </c>
      <c r="Y55" s="25">
        <v>100</v>
      </c>
      <c r="Z55" s="52" t="s">
        <v>46</v>
      </c>
      <c r="AA55" s="25">
        <v>124</v>
      </c>
      <c r="AB55" s="52" t="s">
        <v>46</v>
      </c>
      <c r="AC55" s="25">
        <v>111</v>
      </c>
      <c r="AD55" s="52" t="s">
        <v>46</v>
      </c>
      <c r="AE55" s="25">
        <v>71</v>
      </c>
      <c r="AF55" s="10">
        <f t="shared" si="1"/>
        <v>438</v>
      </c>
      <c r="AG55" s="52" t="s">
        <v>49</v>
      </c>
      <c r="AH55" s="25">
        <v>90</v>
      </c>
      <c r="AI55" s="51"/>
      <c r="AJ55" s="25"/>
      <c r="AK55" s="51"/>
      <c r="AL55" s="25"/>
      <c r="AM55" s="51"/>
      <c r="AN55" s="25"/>
      <c r="AO55" s="51"/>
      <c r="AP55" s="25"/>
      <c r="AQ55" s="10">
        <f t="shared" si="2"/>
        <v>90</v>
      </c>
      <c r="AR55" s="52" t="s">
        <v>46</v>
      </c>
      <c r="AS55" s="25">
        <v>80</v>
      </c>
      <c r="AT55" s="52" t="s">
        <v>54</v>
      </c>
      <c r="AU55" s="25">
        <v>88</v>
      </c>
      <c r="AV55" s="51"/>
      <c r="AW55" s="25"/>
      <c r="AX55" s="51"/>
      <c r="AY55" s="25"/>
      <c r="AZ55" s="51"/>
      <c r="BA55" s="25"/>
      <c r="BB55" s="51"/>
      <c r="BC55" s="25"/>
      <c r="BD55" s="10">
        <f t="shared" si="3"/>
        <v>168</v>
      </c>
      <c r="BE55" s="51"/>
      <c r="BF55" s="25"/>
      <c r="BG55" s="51"/>
      <c r="BH55" s="25"/>
      <c r="BI55" s="51"/>
      <c r="BJ55" s="25"/>
      <c r="BK55" s="51"/>
      <c r="BL55" s="25"/>
      <c r="BM55" s="51"/>
      <c r="BN55" s="25"/>
      <c r="BO55" s="51"/>
      <c r="BP55" s="25"/>
      <c r="BQ55" s="10">
        <f t="shared" si="4"/>
        <v>0</v>
      </c>
      <c r="BR55" s="51"/>
      <c r="BS55" s="25"/>
      <c r="BT55" s="51"/>
      <c r="BU55" s="25"/>
      <c r="BV55" s="51"/>
      <c r="BW55" s="25"/>
      <c r="BX55" s="51"/>
      <c r="BY55" s="25"/>
      <c r="BZ55" s="51"/>
      <c r="CA55" s="25"/>
      <c r="CB55" s="51"/>
      <c r="CC55" s="25"/>
      <c r="CD55" s="10">
        <f t="shared" si="5"/>
        <v>0</v>
      </c>
      <c r="CE55" s="51"/>
      <c r="CF55" s="25"/>
      <c r="CG55" s="51"/>
      <c r="CH55" s="25"/>
      <c r="CI55" s="51"/>
      <c r="CJ55" s="25"/>
      <c r="CK55" s="51"/>
      <c r="CL55" s="25"/>
      <c r="CM55" s="51"/>
      <c r="CN55" s="25"/>
      <c r="CO55" s="51"/>
      <c r="CP55" s="25"/>
      <c r="CQ55" s="10">
        <f t="shared" si="6"/>
        <v>0</v>
      </c>
      <c r="CR55" s="51"/>
      <c r="CS55" s="25"/>
      <c r="CT55" s="51"/>
      <c r="CU55" s="25"/>
      <c r="CV55" s="51"/>
      <c r="CW55" s="25"/>
      <c r="CX55" s="51"/>
      <c r="CY55" s="25"/>
      <c r="CZ55" s="10">
        <f t="shared" si="7"/>
        <v>0</v>
      </c>
      <c r="DA55" s="51"/>
      <c r="DB55" s="25"/>
      <c r="DC55" s="10">
        <f t="shared" si="8"/>
        <v>0</v>
      </c>
      <c r="DD55" s="1">
        <f>+$U$55+$AF$55+$AQ$55+$BD$55+$BQ$55+$CD$55+$CQ$55+$CZ$55+$DC$55</f>
        <v>1002</v>
      </c>
    </row>
    <row r="56" spans="1:108" ht="17.45" customHeight="1">
      <c r="A56" s="22"/>
      <c r="B56" s="22"/>
      <c r="C56" s="22"/>
      <c r="D56" s="22"/>
      <c r="E56" s="22"/>
      <c r="F56" s="22"/>
      <c r="G56" s="26" t="s">
        <v>131</v>
      </c>
      <c r="H56" s="26" t="s">
        <v>132</v>
      </c>
      <c r="I56" s="51"/>
      <c r="J56" s="25"/>
      <c r="K56" s="52" t="s">
        <v>46</v>
      </c>
      <c r="L56" s="25">
        <v>39</v>
      </c>
      <c r="M56" s="52" t="s">
        <v>46</v>
      </c>
      <c r="N56" s="25">
        <v>67</v>
      </c>
      <c r="O56" s="51"/>
      <c r="P56" s="25"/>
      <c r="Q56" s="52" t="s">
        <v>38</v>
      </c>
      <c r="R56" s="25">
        <v>35</v>
      </c>
      <c r="S56" s="52" t="s">
        <v>46</v>
      </c>
      <c r="T56" s="25">
        <v>142</v>
      </c>
      <c r="U56" s="10">
        <f t="shared" si="0"/>
        <v>283</v>
      </c>
      <c r="V56" s="51"/>
      <c r="W56" s="25"/>
      <c r="X56" s="52" t="s">
        <v>46</v>
      </c>
      <c r="Y56" s="25">
        <v>15</v>
      </c>
      <c r="Z56" s="52" t="s">
        <v>38</v>
      </c>
      <c r="AA56" s="25">
        <v>36</v>
      </c>
      <c r="AB56" s="52" t="s">
        <v>38</v>
      </c>
      <c r="AC56" s="25">
        <v>47</v>
      </c>
      <c r="AD56" s="52" t="s">
        <v>38</v>
      </c>
      <c r="AE56" s="25">
        <v>91</v>
      </c>
      <c r="AF56" s="10">
        <f t="shared" si="1"/>
        <v>189</v>
      </c>
      <c r="AG56" s="52" t="s">
        <v>46</v>
      </c>
      <c r="AH56" s="25">
        <v>40</v>
      </c>
      <c r="AI56" s="52" t="s">
        <v>46</v>
      </c>
      <c r="AJ56" s="25">
        <v>121</v>
      </c>
      <c r="AK56" s="52" t="s">
        <v>46</v>
      </c>
      <c r="AL56" s="25">
        <v>113</v>
      </c>
      <c r="AM56" s="52" t="s">
        <v>46</v>
      </c>
      <c r="AN56" s="25">
        <v>45</v>
      </c>
      <c r="AO56" s="52" t="s">
        <v>46</v>
      </c>
      <c r="AP56" s="25">
        <v>124</v>
      </c>
      <c r="AQ56" s="10">
        <f t="shared" si="2"/>
        <v>443</v>
      </c>
      <c r="AR56" s="51"/>
      <c r="AS56" s="25"/>
      <c r="AT56" s="52" t="s">
        <v>46</v>
      </c>
      <c r="AU56" s="25">
        <v>37</v>
      </c>
      <c r="AV56" s="52" t="s">
        <v>38</v>
      </c>
      <c r="AW56" s="25">
        <v>134</v>
      </c>
      <c r="AX56" s="52" t="s">
        <v>38</v>
      </c>
      <c r="AY56" s="25">
        <v>82</v>
      </c>
      <c r="AZ56" s="52" t="s">
        <v>46</v>
      </c>
      <c r="BA56" s="25">
        <v>161</v>
      </c>
      <c r="BB56" s="51"/>
      <c r="BC56" s="25"/>
      <c r="BD56" s="10">
        <f t="shared" si="3"/>
        <v>414</v>
      </c>
      <c r="BE56" s="51"/>
      <c r="BF56" s="25"/>
      <c r="BG56" s="51"/>
      <c r="BH56" s="25"/>
      <c r="BI56" s="51"/>
      <c r="BJ56" s="25"/>
      <c r="BK56" s="51"/>
      <c r="BL56" s="25"/>
      <c r="BM56" s="51"/>
      <c r="BN56" s="25"/>
      <c r="BO56" s="51"/>
      <c r="BP56" s="25"/>
      <c r="BQ56" s="10">
        <f t="shared" si="4"/>
        <v>0</v>
      </c>
      <c r="BR56" s="51"/>
      <c r="BS56" s="25"/>
      <c r="BT56" s="51"/>
      <c r="BU56" s="25"/>
      <c r="BV56" s="51"/>
      <c r="BW56" s="25"/>
      <c r="BX56" s="51"/>
      <c r="BY56" s="25"/>
      <c r="BZ56" s="51"/>
      <c r="CA56" s="25"/>
      <c r="CB56" s="51"/>
      <c r="CC56" s="25"/>
      <c r="CD56" s="10">
        <f t="shared" si="5"/>
        <v>0</v>
      </c>
      <c r="CE56" s="51"/>
      <c r="CF56" s="25"/>
      <c r="CG56" s="51"/>
      <c r="CH56" s="25"/>
      <c r="CI56" s="51"/>
      <c r="CJ56" s="25"/>
      <c r="CK56" s="51"/>
      <c r="CL56" s="25"/>
      <c r="CM56" s="51"/>
      <c r="CN56" s="25"/>
      <c r="CO56" s="51"/>
      <c r="CP56" s="25"/>
      <c r="CQ56" s="10">
        <f t="shared" si="6"/>
        <v>0</v>
      </c>
      <c r="CR56" s="51"/>
      <c r="CS56" s="25"/>
      <c r="CT56" s="51"/>
      <c r="CU56" s="25"/>
      <c r="CV56" s="51"/>
      <c r="CW56" s="25"/>
      <c r="CX56" s="51"/>
      <c r="CY56" s="25"/>
      <c r="CZ56" s="10">
        <f t="shared" si="7"/>
        <v>0</v>
      </c>
      <c r="DA56" s="51"/>
      <c r="DB56" s="25"/>
      <c r="DC56" s="10">
        <f t="shared" si="8"/>
        <v>0</v>
      </c>
      <c r="DD56" s="1">
        <f>+$U$56+$AF$56+$AQ$56+$BD$56+$BQ$56+$CD$56+$CQ$56+$CZ$56+$DC$56</f>
        <v>1329</v>
      </c>
    </row>
    <row r="57" spans="1:108" ht="17.45" customHeight="1">
      <c r="A57" s="22"/>
      <c r="B57" s="22"/>
      <c r="C57" s="22"/>
      <c r="D57" s="22"/>
      <c r="E57" s="22"/>
      <c r="F57" s="22" t="s">
        <v>27</v>
      </c>
      <c r="G57" s="26" t="s">
        <v>133</v>
      </c>
      <c r="H57" s="26" t="s">
        <v>134</v>
      </c>
      <c r="I57" s="51"/>
      <c r="J57" s="25"/>
      <c r="K57" s="51"/>
      <c r="L57" s="25"/>
      <c r="M57" s="51"/>
      <c r="N57" s="25"/>
      <c r="O57" s="52" t="s">
        <v>49</v>
      </c>
      <c r="P57" s="25">
        <v>80</v>
      </c>
      <c r="Q57" s="52" t="s">
        <v>46</v>
      </c>
      <c r="R57" s="25">
        <v>60</v>
      </c>
      <c r="S57" s="51"/>
      <c r="T57" s="25"/>
      <c r="U57" s="10">
        <f t="shared" si="0"/>
        <v>140</v>
      </c>
      <c r="V57" s="52" t="s">
        <v>46</v>
      </c>
      <c r="W57" s="25">
        <v>50</v>
      </c>
      <c r="X57" s="52" t="s">
        <v>54</v>
      </c>
      <c r="Y57" s="25">
        <v>50</v>
      </c>
      <c r="Z57" s="51"/>
      <c r="AA57" s="25"/>
      <c r="AB57" s="51"/>
      <c r="AC57" s="25"/>
      <c r="AD57" s="51"/>
      <c r="AE57" s="25"/>
      <c r="AF57" s="10">
        <f t="shared" si="1"/>
        <v>100</v>
      </c>
      <c r="AG57" s="51"/>
      <c r="AH57" s="25"/>
      <c r="AI57" s="51"/>
      <c r="AJ57" s="25"/>
      <c r="AK57" s="51"/>
      <c r="AL57" s="25"/>
      <c r="AM57" s="51"/>
      <c r="AN57" s="25"/>
      <c r="AO57" s="51"/>
      <c r="AP57" s="25"/>
      <c r="AQ57" s="10">
        <f t="shared" si="2"/>
        <v>0</v>
      </c>
      <c r="AR57" s="51"/>
      <c r="AS57" s="25"/>
      <c r="AT57" s="51"/>
      <c r="AU57" s="25"/>
      <c r="AV57" s="52" t="s">
        <v>49</v>
      </c>
      <c r="AW57" s="25">
        <v>12</v>
      </c>
      <c r="AX57" s="52" t="s">
        <v>46</v>
      </c>
      <c r="AY57" s="25">
        <v>79</v>
      </c>
      <c r="AZ57" s="51"/>
      <c r="BA57" s="25"/>
      <c r="BB57" s="52" t="s">
        <v>38</v>
      </c>
      <c r="BC57" s="25">
        <v>69</v>
      </c>
      <c r="BD57" s="10">
        <f t="shared" si="3"/>
        <v>160</v>
      </c>
      <c r="BE57" s="51"/>
      <c r="BF57" s="25"/>
      <c r="BG57" s="51"/>
      <c r="BH57" s="25"/>
      <c r="BI57" s="51"/>
      <c r="BJ57" s="25"/>
      <c r="BK57" s="51"/>
      <c r="BL57" s="25"/>
      <c r="BM57" s="51"/>
      <c r="BN57" s="25"/>
      <c r="BO57" s="51"/>
      <c r="BP57" s="25"/>
      <c r="BQ57" s="10">
        <f t="shared" si="4"/>
        <v>0</v>
      </c>
      <c r="BR57" s="51"/>
      <c r="BS57" s="25"/>
      <c r="BT57" s="51"/>
      <c r="BU57" s="25"/>
      <c r="BV57" s="51"/>
      <c r="BW57" s="25"/>
      <c r="BX57" s="51"/>
      <c r="BY57" s="25"/>
      <c r="BZ57" s="51"/>
      <c r="CA57" s="25"/>
      <c r="CB57" s="51"/>
      <c r="CC57" s="25"/>
      <c r="CD57" s="10">
        <f t="shared" si="5"/>
        <v>0</v>
      </c>
      <c r="CE57" s="51"/>
      <c r="CF57" s="25"/>
      <c r="CG57" s="51"/>
      <c r="CH57" s="25"/>
      <c r="CI57" s="51"/>
      <c r="CJ57" s="25"/>
      <c r="CK57" s="51"/>
      <c r="CL57" s="25"/>
      <c r="CM57" s="51"/>
      <c r="CN57" s="25"/>
      <c r="CO57" s="51"/>
      <c r="CP57" s="25"/>
      <c r="CQ57" s="10">
        <f t="shared" si="6"/>
        <v>0</v>
      </c>
      <c r="CR57" s="51"/>
      <c r="CS57" s="25"/>
      <c r="CT57" s="51"/>
      <c r="CU57" s="25"/>
      <c r="CV57" s="51"/>
      <c r="CW57" s="25"/>
      <c r="CX57" s="51"/>
      <c r="CY57" s="25"/>
      <c r="CZ57" s="10">
        <f t="shared" si="7"/>
        <v>0</v>
      </c>
      <c r="DA57" s="51"/>
      <c r="DB57" s="25"/>
      <c r="DC57" s="10">
        <f t="shared" si="8"/>
        <v>0</v>
      </c>
      <c r="DD57" s="1">
        <f>+$U$57+$AF$57+$AQ$57+$BD$57+$BQ$57+$CD$57+$CQ$57+$CZ$57+$DC$57</f>
        <v>400</v>
      </c>
    </row>
    <row r="58" spans="1:108" ht="17.45" customHeight="1">
      <c r="A58" s="22"/>
      <c r="B58" s="22"/>
      <c r="C58" s="22"/>
      <c r="D58" s="22"/>
      <c r="E58" s="22"/>
      <c r="F58" s="22"/>
      <c r="G58" s="55" t="s">
        <v>86</v>
      </c>
      <c r="H58" s="26" t="s">
        <v>87</v>
      </c>
      <c r="I58" s="51"/>
      <c r="J58" s="25"/>
      <c r="K58" s="51"/>
      <c r="L58" s="25"/>
      <c r="M58" s="51"/>
      <c r="N58" s="25"/>
      <c r="O58" s="52" t="s">
        <v>85</v>
      </c>
      <c r="P58" s="25">
        <v>36</v>
      </c>
      <c r="Q58" s="52" t="s">
        <v>37</v>
      </c>
      <c r="R58" s="25">
        <v>84</v>
      </c>
      <c r="S58" s="51"/>
      <c r="T58" s="25"/>
      <c r="U58" s="10">
        <f t="shared" si="0"/>
        <v>120</v>
      </c>
      <c r="V58" s="51"/>
      <c r="W58" s="25"/>
      <c r="X58" s="52" t="s">
        <v>94</v>
      </c>
      <c r="Y58" s="25">
        <v>13</v>
      </c>
      <c r="Z58" s="51"/>
      <c r="AA58" s="25"/>
      <c r="AB58" s="51"/>
      <c r="AC58" s="25"/>
      <c r="AD58" s="52" t="s">
        <v>54</v>
      </c>
      <c r="AE58" s="25">
        <v>36</v>
      </c>
      <c r="AF58" s="10">
        <f t="shared" si="1"/>
        <v>49</v>
      </c>
      <c r="AG58" s="52" t="s">
        <v>37</v>
      </c>
      <c r="AH58" s="25">
        <v>10</v>
      </c>
      <c r="AI58" s="52" t="s">
        <v>37</v>
      </c>
      <c r="AJ58" s="25">
        <v>24</v>
      </c>
      <c r="AK58" s="51"/>
      <c r="AL58" s="25"/>
      <c r="AM58" s="51"/>
      <c r="AN58" s="25"/>
      <c r="AO58" s="51"/>
      <c r="AP58" s="25"/>
      <c r="AQ58" s="10">
        <f t="shared" si="2"/>
        <v>34</v>
      </c>
      <c r="AR58" s="51"/>
      <c r="AS58" s="25"/>
      <c r="AT58" s="51"/>
      <c r="AU58" s="25"/>
      <c r="AV58" s="51"/>
      <c r="AW58" s="25"/>
      <c r="AX58" s="51"/>
      <c r="AY58" s="25"/>
      <c r="AZ58" s="51"/>
      <c r="BA58" s="25"/>
      <c r="BB58" s="51"/>
      <c r="BC58" s="25"/>
      <c r="BD58" s="10">
        <f t="shared" si="3"/>
        <v>0</v>
      </c>
      <c r="BE58" s="51"/>
      <c r="BF58" s="25"/>
      <c r="BG58" s="51"/>
      <c r="BH58" s="25"/>
      <c r="BI58" s="51"/>
      <c r="BJ58" s="25"/>
      <c r="BK58" s="51"/>
      <c r="BL58" s="25"/>
      <c r="BM58" s="51"/>
      <c r="BN58" s="25"/>
      <c r="BO58" s="51"/>
      <c r="BP58" s="25"/>
      <c r="BQ58" s="10">
        <f t="shared" si="4"/>
        <v>0</v>
      </c>
      <c r="BR58" s="51"/>
      <c r="BS58" s="25"/>
      <c r="BT58" s="51"/>
      <c r="BU58" s="25"/>
      <c r="BV58" s="51"/>
      <c r="BW58" s="25"/>
      <c r="BX58" s="51"/>
      <c r="BY58" s="25"/>
      <c r="BZ58" s="51"/>
      <c r="CA58" s="25"/>
      <c r="CB58" s="51"/>
      <c r="CC58" s="25"/>
      <c r="CD58" s="10">
        <f t="shared" si="5"/>
        <v>0</v>
      </c>
      <c r="CE58" s="51"/>
      <c r="CF58" s="25"/>
      <c r="CG58" s="51"/>
      <c r="CH58" s="25"/>
      <c r="CI58" s="51"/>
      <c r="CJ58" s="25"/>
      <c r="CK58" s="51"/>
      <c r="CL58" s="25"/>
      <c r="CM58" s="51"/>
      <c r="CN58" s="25"/>
      <c r="CO58" s="51"/>
      <c r="CP58" s="25"/>
      <c r="CQ58" s="10">
        <f t="shared" si="6"/>
        <v>0</v>
      </c>
      <c r="CR58" s="51"/>
      <c r="CS58" s="25"/>
      <c r="CT58" s="51"/>
      <c r="CU58" s="25"/>
      <c r="CV58" s="51"/>
      <c r="CW58" s="25"/>
      <c r="CX58" s="51"/>
      <c r="CY58" s="25"/>
      <c r="CZ58" s="10">
        <f t="shared" si="7"/>
        <v>0</v>
      </c>
      <c r="DA58" s="51"/>
      <c r="DB58" s="25"/>
      <c r="DC58" s="10">
        <f t="shared" si="8"/>
        <v>0</v>
      </c>
      <c r="DD58" s="1">
        <f>+$U$58+$AF$58+$AQ$58+$BD$58+$BQ$58+$CD$58+$CQ$58+$CZ$58+$DC$58</f>
        <v>203</v>
      </c>
    </row>
    <row r="59" spans="1:108" ht="17.45" customHeight="1">
      <c r="A59" s="22"/>
      <c r="B59" s="22"/>
      <c r="C59" s="22"/>
      <c r="D59" s="22"/>
      <c r="E59" s="22"/>
      <c r="F59" s="22"/>
      <c r="G59" s="55" t="s">
        <v>86</v>
      </c>
      <c r="H59" s="26" t="s">
        <v>87</v>
      </c>
      <c r="I59" s="51"/>
      <c r="J59" s="25"/>
      <c r="K59" s="51"/>
      <c r="L59" s="25"/>
      <c r="M59" s="51"/>
      <c r="N59" s="25"/>
      <c r="O59" s="51"/>
      <c r="P59" s="25"/>
      <c r="Q59" s="52" t="s">
        <v>54</v>
      </c>
      <c r="R59" s="25">
        <v>15</v>
      </c>
      <c r="S59" s="51"/>
      <c r="T59" s="25"/>
      <c r="U59" s="10">
        <f t="shared" si="0"/>
        <v>15</v>
      </c>
      <c r="V59" s="51"/>
      <c r="W59" s="25"/>
      <c r="X59" s="51"/>
      <c r="Y59" s="25"/>
      <c r="Z59" s="51"/>
      <c r="AA59" s="25"/>
      <c r="AB59" s="51"/>
      <c r="AC59" s="25"/>
      <c r="AD59" s="51"/>
      <c r="AE59" s="25"/>
      <c r="AF59" s="10">
        <f t="shared" si="1"/>
        <v>0</v>
      </c>
      <c r="AG59" s="52" t="s">
        <v>85</v>
      </c>
      <c r="AH59" s="25">
        <v>36</v>
      </c>
      <c r="AI59" s="52" t="s">
        <v>54</v>
      </c>
      <c r="AJ59" s="25">
        <v>11</v>
      </c>
      <c r="AK59" s="51"/>
      <c r="AL59" s="25"/>
      <c r="AM59" s="51"/>
      <c r="AN59" s="25"/>
      <c r="AO59" s="51"/>
      <c r="AP59" s="25"/>
      <c r="AQ59" s="10">
        <f t="shared" si="2"/>
        <v>47</v>
      </c>
      <c r="AR59" s="51"/>
      <c r="AS59" s="25"/>
      <c r="AT59" s="51"/>
      <c r="AU59" s="25"/>
      <c r="AV59" s="51"/>
      <c r="AW59" s="25"/>
      <c r="AX59" s="51"/>
      <c r="AY59" s="25"/>
      <c r="AZ59" s="51"/>
      <c r="BA59" s="25"/>
      <c r="BB59" s="51"/>
      <c r="BC59" s="25"/>
      <c r="BD59" s="10">
        <f t="shared" si="3"/>
        <v>0</v>
      </c>
      <c r="BE59" s="51"/>
      <c r="BF59" s="25"/>
      <c r="BG59" s="51"/>
      <c r="BH59" s="25"/>
      <c r="BI59" s="51"/>
      <c r="BJ59" s="25"/>
      <c r="BK59" s="51"/>
      <c r="BL59" s="25"/>
      <c r="BM59" s="51"/>
      <c r="BN59" s="25"/>
      <c r="BO59" s="51"/>
      <c r="BP59" s="25"/>
      <c r="BQ59" s="10">
        <f t="shared" si="4"/>
        <v>0</v>
      </c>
      <c r="BR59" s="51"/>
      <c r="BS59" s="25"/>
      <c r="BT59" s="51"/>
      <c r="BU59" s="25"/>
      <c r="BV59" s="51"/>
      <c r="BW59" s="25"/>
      <c r="BX59" s="51"/>
      <c r="BY59" s="25"/>
      <c r="BZ59" s="51"/>
      <c r="CA59" s="25"/>
      <c r="CB59" s="51"/>
      <c r="CC59" s="25"/>
      <c r="CD59" s="10">
        <f t="shared" si="5"/>
        <v>0</v>
      </c>
      <c r="CE59" s="51"/>
      <c r="CF59" s="25"/>
      <c r="CG59" s="51"/>
      <c r="CH59" s="25"/>
      <c r="CI59" s="51"/>
      <c r="CJ59" s="25"/>
      <c r="CK59" s="51"/>
      <c r="CL59" s="25"/>
      <c r="CM59" s="51"/>
      <c r="CN59" s="25"/>
      <c r="CO59" s="51"/>
      <c r="CP59" s="25"/>
      <c r="CQ59" s="10">
        <f t="shared" si="6"/>
        <v>0</v>
      </c>
      <c r="CR59" s="51"/>
      <c r="CS59" s="25"/>
      <c r="CT59" s="51"/>
      <c r="CU59" s="25"/>
      <c r="CV59" s="51"/>
      <c r="CW59" s="25"/>
      <c r="CX59" s="51"/>
      <c r="CY59" s="25"/>
      <c r="CZ59" s="10">
        <f t="shared" si="7"/>
        <v>0</v>
      </c>
      <c r="DA59" s="51"/>
      <c r="DB59" s="25"/>
      <c r="DC59" s="10">
        <f t="shared" si="8"/>
        <v>0</v>
      </c>
      <c r="DD59" s="1">
        <f>+$U$59+$AF$59+$AQ$59+$BD$59+$BQ$59+$CD$59+$CQ$59+$CZ$59+$DC$59</f>
        <v>62</v>
      </c>
    </row>
    <row r="60" spans="1:108" ht="17.45" customHeight="1">
      <c r="A60" s="22"/>
      <c r="B60" s="22"/>
      <c r="C60" s="22"/>
      <c r="D60" s="22"/>
      <c r="E60" s="22"/>
      <c r="F60" s="22"/>
      <c r="G60" s="55" t="s">
        <v>97</v>
      </c>
      <c r="H60" s="26" t="s">
        <v>98</v>
      </c>
      <c r="I60" s="52" t="s">
        <v>49</v>
      </c>
      <c r="J60" s="25">
        <v>36</v>
      </c>
      <c r="K60" s="52" t="s">
        <v>37</v>
      </c>
      <c r="L60" s="25">
        <v>92</v>
      </c>
      <c r="M60" s="52" t="s">
        <v>37</v>
      </c>
      <c r="N60" s="25">
        <v>53</v>
      </c>
      <c r="O60" s="52" t="s">
        <v>37</v>
      </c>
      <c r="P60" s="25">
        <v>79</v>
      </c>
      <c r="Q60" s="52" t="s">
        <v>85</v>
      </c>
      <c r="R60" s="25">
        <v>21</v>
      </c>
      <c r="S60" s="52" t="s">
        <v>37</v>
      </c>
      <c r="T60" s="25">
        <v>42</v>
      </c>
      <c r="U60" s="10">
        <f t="shared" si="0"/>
        <v>323</v>
      </c>
      <c r="V60" s="52" t="s">
        <v>54</v>
      </c>
      <c r="W60" s="25">
        <v>26</v>
      </c>
      <c r="X60" s="52" t="s">
        <v>37</v>
      </c>
      <c r="Y60" s="25">
        <v>16</v>
      </c>
      <c r="Z60" s="52" t="s">
        <v>37</v>
      </c>
      <c r="AA60" s="25">
        <v>95</v>
      </c>
      <c r="AB60" s="52" t="s">
        <v>37</v>
      </c>
      <c r="AC60" s="25">
        <v>81</v>
      </c>
      <c r="AD60" s="52" t="s">
        <v>37</v>
      </c>
      <c r="AE60" s="25">
        <v>77</v>
      </c>
      <c r="AF60" s="10">
        <f t="shared" si="1"/>
        <v>295</v>
      </c>
      <c r="AG60" s="51"/>
      <c r="AH60" s="25"/>
      <c r="AI60" s="52" t="s">
        <v>85</v>
      </c>
      <c r="AJ60" s="25">
        <v>25</v>
      </c>
      <c r="AK60" s="52" t="s">
        <v>37</v>
      </c>
      <c r="AL60" s="25">
        <v>8</v>
      </c>
      <c r="AM60" s="52" t="s">
        <v>37</v>
      </c>
      <c r="AN60" s="25">
        <v>24</v>
      </c>
      <c r="AO60" s="52" t="s">
        <v>37</v>
      </c>
      <c r="AP60" s="25">
        <v>21</v>
      </c>
      <c r="AQ60" s="10">
        <f t="shared" si="2"/>
        <v>78</v>
      </c>
      <c r="AR60" s="52" t="s">
        <v>37</v>
      </c>
      <c r="AS60" s="25">
        <v>1</v>
      </c>
      <c r="AT60" s="52" t="s">
        <v>37</v>
      </c>
      <c r="AU60" s="25">
        <v>36</v>
      </c>
      <c r="AV60" s="52" t="s">
        <v>37</v>
      </c>
      <c r="AW60" s="25">
        <v>84</v>
      </c>
      <c r="AX60" s="52" t="s">
        <v>54</v>
      </c>
      <c r="AY60" s="25">
        <v>39</v>
      </c>
      <c r="AZ60" s="52" t="s">
        <v>37</v>
      </c>
      <c r="BA60" s="25">
        <v>43</v>
      </c>
      <c r="BB60" s="52" t="s">
        <v>37</v>
      </c>
      <c r="BC60" s="25">
        <v>80</v>
      </c>
      <c r="BD60" s="10">
        <f t="shared" si="3"/>
        <v>283</v>
      </c>
      <c r="BE60" s="51"/>
      <c r="BF60" s="25"/>
      <c r="BG60" s="51"/>
      <c r="BH60" s="25"/>
      <c r="BI60" s="51"/>
      <c r="BJ60" s="25"/>
      <c r="BK60" s="51"/>
      <c r="BL60" s="25"/>
      <c r="BM60" s="51"/>
      <c r="BN60" s="25"/>
      <c r="BO60" s="51"/>
      <c r="BP60" s="25"/>
      <c r="BQ60" s="10">
        <f t="shared" si="4"/>
        <v>0</v>
      </c>
      <c r="BR60" s="51"/>
      <c r="BS60" s="25"/>
      <c r="BT60" s="51"/>
      <c r="BU60" s="25"/>
      <c r="BV60" s="51"/>
      <c r="BW60" s="25"/>
      <c r="BX60" s="51"/>
      <c r="BY60" s="25"/>
      <c r="BZ60" s="51"/>
      <c r="CA60" s="25"/>
      <c r="CB60" s="51"/>
      <c r="CC60" s="25"/>
      <c r="CD60" s="10">
        <f t="shared" si="5"/>
        <v>0</v>
      </c>
      <c r="CE60" s="51"/>
      <c r="CF60" s="25"/>
      <c r="CG60" s="51"/>
      <c r="CH60" s="25"/>
      <c r="CI60" s="51"/>
      <c r="CJ60" s="25"/>
      <c r="CK60" s="51"/>
      <c r="CL60" s="25"/>
      <c r="CM60" s="51"/>
      <c r="CN60" s="25"/>
      <c r="CO60" s="51"/>
      <c r="CP60" s="25"/>
      <c r="CQ60" s="10">
        <f t="shared" si="6"/>
        <v>0</v>
      </c>
      <c r="CR60" s="51"/>
      <c r="CS60" s="25"/>
      <c r="CT60" s="51"/>
      <c r="CU60" s="25"/>
      <c r="CV60" s="51"/>
      <c r="CW60" s="25"/>
      <c r="CX60" s="51"/>
      <c r="CY60" s="25"/>
      <c r="CZ60" s="10">
        <f t="shared" si="7"/>
        <v>0</v>
      </c>
      <c r="DA60" s="51"/>
      <c r="DB60" s="25"/>
      <c r="DC60" s="10">
        <f t="shared" si="8"/>
        <v>0</v>
      </c>
      <c r="DD60" s="1">
        <f>+$U$60+$AF$60+$AQ$60+$BD$60+$BQ$60+$CD$60+$CQ$60+$CZ$60+$DC$60</f>
        <v>979</v>
      </c>
    </row>
    <row r="61" spans="1:108" ht="17.45" customHeight="1">
      <c r="A61" s="22"/>
      <c r="B61" s="22"/>
      <c r="C61" s="22"/>
      <c r="D61" s="22"/>
      <c r="E61" s="22"/>
      <c r="F61" s="22"/>
      <c r="G61" s="55" t="s">
        <v>97</v>
      </c>
      <c r="H61" s="26" t="s">
        <v>98</v>
      </c>
      <c r="I61" s="51"/>
      <c r="J61" s="25"/>
      <c r="K61" s="52" t="s">
        <v>85</v>
      </c>
      <c r="L61" s="25">
        <v>36</v>
      </c>
      <c r="M61" s="52" t="s">
        <v>85</v>
      </c>
      <c r="N61" s="25">
        <v>36</v>
      </c>
      <c r="O61" s="51"/>
      <c r="P61" s="25"/>
      <c r="Q61" s="51"/>
      <c r="R61" s="25"/>
      <c r="S61" s="51"/>
      <c r="T61" s="25"/>
      <c r="U61" s="10">
        <f t="shared" si="0"/>
        <v>72</v>
      </c>
      <c r="V61" s="51"/>
      <c r="W61" s="25"/>
      <c r="X61" s="52" t="s">
        <v>135</v>
      </c>
      <c r="Y61" s="25">
        <v>13</v>
      </c>
      <c r="Z61" s="52" t="s">
        <v>54</v>
      </c>
      <c r="AA61" s="25">
        <v>27</v>
      </c>
      <c r="AB61" s="52" t="s">
        <v>54</v>
      </c>
      <c r="AC61" s="25">
        <v>31</v>
      </c>
      <c r="AD61" s="51"/>
      <c r="AE61" s="25"/>
      <c r="AF61" s="10">
        <f t="shared" si="1"/>
        <v>71</v>
      </c>
      <c r="AG61" s="51"/>
      <c r="AH61" s="25"/>
      <c r="AI61" s="51"/>
      <c r="AJ61" s="25"/>
      <c r="AK61" s="52" t="s">
        <v>85</v>
      </c>
      <c r="AL61" s="25">
        <v>36</v>
      </c>
      <c r="AM61" s="52" t="s">
        <v>54</v>
      </c>
      <c r="AN61" s="25">
        <v>39</v>
      </c>
      <c r="AO61" s="52" t="s">
        <v>54</v>
      </c>
      <c r="AP61" s="25">
        <v>36</v>
      </c>
      <c r="AQ61" s="10">
        <f t="shared" si="2"/>
        <v>111</v>
      </c>
      <c r="AR61" s="52" t="s">
        <v>54</v>
      </c>
      <c r="AS61" s="25">
        <v>41</v>
      </c>
      <c r="AT61" s="52" t="s">
        <v>94</v>
      </c>
      <c r="AU61" s="25">
        <v>39</v>
      </c>
      <c r="AV61" s="52" t="s">
        <v>85</v>
      </c>
      <c r="AW61" s="25">
        <v>39</v>
      </c>
      <c r="AX61" s="51"/>
      <c r="AY61" s="25"/>
      <c r="AZ61" s="52" t="s">
        <v>54</v>
      </c>
      <c r="BA61" s="25">
        <v>40</v>
      </c>
      <c r="BB61" s="51"/>
      <c r="BC61" s="25"/>
      <c r="BD61" s="10">
        <f t="shared" si="3"/>
        <v>159</v>
      </c>
      <c r="BE61" s="51"/>
      <c r="BF61" s="25"/>
      <c r="BG61" s="51"/>
      <c r="BH61" s="25"/>
      <c r="BI61" s="51"/>
      <c r="BJ61" s="25"/>
      <c r="BK61" s="51"/>
      <c r="BL61" s="25"/>
      <c r="BM61" s="51"/>
      <c r="BN61" s="25"/>
      <c r="BO61" s="51"/>
      <c r="BP61" s="25"/>
      <c r="BQ61" s="10">
        <f t="shared" si="4"/>
        <v>0</v>
      </c>
      <c r="BR61" s="51"/>
      <c r="BS61" s="25"/>
      <c r="BT61" s="51"/>
      <c r="BU61" s="25"/>
      <c r="BV61" s="51"/>
      <c r="BW61" s="25"/>
      <c r="BX61" s="51"/>
      <c r="BY61" s="25"/>
      <c r="BZ61" s="51"/>
      <c r="CA61" s="25"/>
      <c r="CB61" s="51"/>
      <c r="CC61" s="25"/>
      <c r="CD61" s="10">
        <f t="shared" si="5"/>
        <v>0</v>
      </c>
      <c r="CE61" s="51"/>
      <c r="CF61" s="25"/>
      <c r="CG61" s="51"/>
      <c r="CH61" s="25"/>
      <c r="CI61" s="51"/>
      <c r="CJ61" s="25"/>
      <c r="CK61" s="51"/>
      <c r="CL61" s="25"/>
      <c r="CM61" s="51"/>
      <c r="CN61" s="25"/>
      <c r="CO61" s="51"/>
      <c r="CP61" s="25"/>
      <c r="CQ61" s="10">
        <f t="shared" si="6"/>
        <v>0</v>
      </c>
      <c r="CR61" s="51"/>
      <c r="CS61" s="25"/>
      <c r="CT61" s="51"/>
      <c r="CU61" s="25"/>
      <c r="CV61" s="51"/>
      <c r="CW61" s="25"/>
      <c r="CX61" s="51"/>
      <c r="CY61" s="25"/>
      <c r="CZ61" s="10">
        <f t="shared" si="7"/>
        <v>0</v>
      </c>
      <c r="DA61" s="51"/>
      <c r="DB61" s="25"/>
      <c r="DC61" s="10">
        <f t="shared" si="8"/>
        <v>0</v>
      </c>
      <c r="DD61" s="1">
        <f>+$U$61+$AF$61+$AQ$61+$BD$61+$BQ$61+$CD$61+$CQ$61+$CZ$61+$DC$61</f>
        <v>413</v>
      </c>
    </row>
    <row r="62" spans="1:108" ht="17.45" customHeight="1">
      <c r="A62" s="22"/>
      <c r="B62" s="22"/>
      <c r="C62" s="22"/>
      <c r="D62" s="22"/>
      <c r="E62" s="22"/>
      <c r="F62" s="22"/>
      <c r="G62" s="55" t="s">
        <v>109</v>
      </c>
      <c r="H62" s="26" t="s">
        <v>110</v>
      </c>
      <c r="I62" s="52" t="s">
        <v>37</v>
      </c>
      <c r="J62" s="25">
        <v>84</v>
      </c>
      <c r="K62" s="52" t="s">
        <v>41</v>
      </c>
      <c r="L62" s="25">
        <v>15</v>
      </c>
      <c r="M62" s="52" t="s">
        <v>41</v>
      </c>
      <c r="N62" s="25">
        <v>54</v>
      </c>
      <c r="O62" s="52" t="s">
        <v>41</v>
      </c>
      <c r="P62" s="25">
        <v>14</v>
      </c>
      <c r="Q62" s="51"/>
      <c r="R62" s="25"/>
      <c r="S62" s="52" t="s">
        <v>41</v>
      </c>
      <c r="T62" s="25">
        <v>55</v>
      </c>
      <c r="U62" s="10">
        <f t="shared" si="0"/>
        <v>222</v>
      </c>
      <c r="V62" s="52" t="s">
        <v>37</v>
      </c>
      <c r="W62" s="25">
        <v>82</v>
      </c>
      <c r="X62" s="52" t="s">
        <v>41</v>
      </c>
      <c r="Y62" s="25">
        <v>66</v>
      </c>
      <c r="Z62" s="51"/>
      <c r="AA62" s="25"/>
      <c r="AB62" s="51"/>
      <c r="AC62" s="25"/>
      <c r="AD62" s="51"/>
      <c r="AE62" s="25"/>
      <c r="AF62" s="10">
        <f t="shared" si="1"/>
        <v>148</v>
      </c>
      <c r="AG62" s="52" t="s">
        <v>41</v>
      </c>
      <c r="AH62" s="25">
        <v>34</v>
      </c>
      <c r="AI62" s="52" t="s">
        <v>41</v>
      </c>
      <c r="AJ62" s="25">
        <v>60</v>
      </c>
      <c r="AK62" s="52" t="s">
        <v>41</v>
      </c>
      <c r="AL62" s="25">
        <v>76</v>
      </c>
      <c r="AM62" s="52" t="s">
        <v>41</v>
      </c>
      <c r="AN62" s="25">
        <v>60</v>
      </c>
      <c r="AO62" s="52" t="s">
        <v>41</v>
      </c>
      <c r="AP62" s="25">
        <v>60</v>
      </c>
      <c r="AQ62" s="10">
        <f t="shared" si="2"/>
        <v>290</v>
      </c>
      <c r="AR62" s="52" t="s">
        <v>41</v>
      </c>
      <c r="AS62" s="25">
        <v>83</v>
      </c>
      <c r="AT62" s="52" t="s">
        <v>41</v>
      </c>
      <c r="AU62" s="25">
        <v>50</v>
      </c>
      <c r="AV62" s="51"/>
      <c r="AW62" s="25"/>
      <c r="AX62" s="52" t="s">
        <v>37</v>
      </c>
      <c r="AY62" s="25">
        <v>84</v>
      </c>
      <c r="AZ62" s="52" t="s">
        <v>41</v>
      </c>
      <c r="BA62" s="25">
        <v>41</v>
      </c>
      <c r="BB62" s="51"/>
      <c r="BC62" s="25"/>
      <c r="BD62" s="10">
        <f t="shared" si="3"/>
        <v>258</v>
      </c>
      <c r="BE62" s="51"/>
      <c r="BF62" s="25"/>
      <c r="BG62" s="51"/>
      <c r="BH62" s="25"/>
      <c r="BI62" s="51"/>
      <c r="BJ62" s="25"/>
      <c r="BK62" s="51"/>
      <c r="BL62" s="25"/>
      <c r="BM62" s="51"/>
      <c r="BN62" s="25"/>
      <c r="BO62" s="51"/>
      <c r="BP62" s="25"/>
      <c r="BQ62" s="10">
        <f t="shared" si="4"/>
        <v>0</v>
      </c>
      <c r="BR62" s="51"/>
      <c r="BS62" s="25"/>
      <c r="BT62" s="51"/>
      <c r="BU62" s="25"/>
      <c r="BV62" s="51"/>
      <c r="BW62" s="25"/>
      <c r="BX62" s="51"/>
      <c r="BY62" s="25"/>
      <c r="BZ62" s="51"/>
      <c r="CA62" s="25"/>
      <c r="CB62" s="51"/>
      <c r="CC62" s="25"/>
      <c r="CD62" s="10">
        <f t="shared" si="5"/>
        <v>0</v>
      </c>
      <c r="CE62" s="51"/>
      <c r="CF62" s="25"/>
      <c r="CG62" s="51"/>
      <c r="CH62" s="25"/>
      <c r="CI62" s="51"/>
      <c r="CJ62" s="25"/>
      <c r="CK62" s="51"/>
      <c r="CL62" s="25"/>
      <c r="CM62" s="51"/>
      <c r="CN62" s="25"/>
      <c r="CO62" s="51"/>
      <c r="CP62" s="25"/>
      <c r="CQ62" s="10">
        <f t="shared" si="6"/>
        <v>0</v>
      </c>
      <c r="CR62" s="51"/>
      <c r="CS62" s="25"/>
      <c r="CT62" s="51"/>
      <c r="CU62" s="25"/>
      <c r="CV62" s="51"/>
      <c r="CW62" s="25"/>
      <c r="CX62" s="51"/>
      <c r="CY62" s="25"/>
      <c r="CZ62" s="10">
        <f t="shared" si="7"/>
        <v>0</v>
      </c>
      <c r="DA62" s="51"/>
      <c r="DB62" s="25"/>
      <c r="DC62" s="10">
        <f t="shared" si="8"/>
        <v>0</v>
      </c>
      <c r="DD62" s="1">
        <f>+$U$62+$AF$62+$AQ$62+$BD$62+$BQ$62+$CD$62+$CQ$62+$CZ$62+$DC$62</f>
        <v>918</v>
      </c>
    </row>
    <row r="63" spans="1:108" ht="17.45" customHeight="1">
      <c r="A63" s="22"/>
      <c r="B63" s="22"/>
      <c r="C63" s="22"/>
      <c r="D63" s="22"/>
      <c r="E63" s="22"/>
      <c r="F63" s="22"/>
      <c r="G63" s="55" t="s">
        <v>109</v>
      </c>
      <c r="H63" s="26" t="s">
        <v>110</v>
      </c>
      <c r="I63" s="51"/>
      <c r="J63" s="25"/>
      <c r="K63" s="51"/>
      <c r="L63" s="25"/>
      <c r="M63" s="51"/>
      <c r="N63" s="25"/>
      <c r="O63" s="51"/>
      <c r="P63" s="25"/>
      <c r="Q63" s="51"/>
      <c r="R63" s="25"/>
      <c r="S63" s="52" t="s">
        <v>54</v>
      </c>
      <c r="T63" s="25">
        <v>26</v>
      </c>
      <c r="U63" s="10">
        <f t="shared" si="0"/>
        <v>26</v>
      </c>
      <c r="V63" s="51"/>
      <c r="W63" s="25"/>
      <c r="X63" s="51"/>
      <c r="Y63" s="25"/>
      <c r="Z63" s="51"/>
      <c r="AA63" s="25"/>
      <c r="AB63" s="51"/>
      <c r="AC63" s="25"/>
      <c r="AD63" s="51"/>
      <c r="AE63" s="25"/>
      <c r="AF63" s="10">
        <f t="shared" si="1"/>
        <v>0</v>
      </c>
      <c r="AG63" s="51"/>
      <c r="AH63" s="25"/>
      <c r="AI63" s="51"/>
      <c r="AJ63" s="25"/>
      <c r="AK63" s="51"/>
      <c r="AL63" s="25"/>
      <c r="AM63" s="51"/>
      <c r="AN63" s="25"/>
      <c r="AO63" s="51"/>
      <c r="AP63" s="25"/>
      <c r="AQ63" s="10">
        <f t="shared" si="2"/>
        <v>0</v>
      </c>
      <c r="AR63" s="51"/>
      <c r="AS63" s="25"/>
      <c r="AT63" s="51"/>
      <c r="AU63" s="25"/>
      <c r="AV63" s="51"/>
      <c r="AW63" s="25"/>
      <c r="AX63" s="51"/>
      <c r="AY63" s="25"/>
      <c r="AZ63" s="51"/>
      <c r="BA63" s="25"/>
      <c r="BB63" s="51"/>
      <c r="BC63" s="25"/>
      <c r="BD63" s="10">
        <f t="shared" si="3"/>
        <v>0</v>
      </c>
      <c r="BE63" s="51"/>
      <c r="BF63" s="25"/>
      <c r="BG63" s="51"/>
      <c r="BH63" s="25"/>
      <c r="BI63" s="51"/>
      <c r="BJ63" s="25"/>
      <c r="BK63" s="51"/>
      <c r="BL63" s="25"/>
      <c r="BM63" s="51"/>
      <c r="BN63" s="25"/>
      <c r="BO63" s="51"/>
      <c r="BP63" s="25"/>
      <c r="BQ63" s="10">
        <f t="shared" si="4"/>
        <v>0</v>
      </c>
      <c r="BR63" s="51"/>
      <c r="BS63" s="25"/>
      <c r="BT63" s="51"/>
      <c r="BU63" s="25"/>
      <c r="BV63" s="51"/>
      <c r="BW63" s="25"/>
      <c r="BX63" s="51"/>
      <c r="BY63" s="25"/>
      <c r="BZ63" s="51"/>
      <c r="CA63" s="25"/>
      <c r="CB63" s="51"/>
      <c r="CC63" s="25"/>
      <c r="CD63" s="10">
        <f t="shared" si="5"/>
        <v>0</v>
      </c>
      <c r="CE63" s="51"/>
      <c r="CF63" s="25"/>
      <c r="CG63" s="51"/>
      <c r="CH63" s="25"/>
      <c r="CI63" s="51"/>
      <c r="CJ63" s="25"/>
      <c r="CK63" s="51"/>
      <c r="CL63" s="25"/>
      <c r="CM63" s="51"/>
      <c r="CN63" s="25"/>
      <c r="CO63" s="51"/>
      <c r="CP63" s="25"/>
      <c r="CQ63" s="10">
        <f t="shared" si="6"/>
        <v>0</v>
      </c>
      <c r="CR63" s="51"/>
      <c r="CS63" s="25"/>
      <c r="CT63" s="51"/>
      <c r="CU63" s="25"/>
      <c r="CV63" s="51"/>
      <c r="CW63" s="25"/>
      <c r="CX63" s="51"/>
      <c r="CY63" s="25"/>
      <c r="CZ63" s="10">
        <f t="shared" si="7"/>
        <v>0</v>
      </c>
      <c r="DA63" s="51"/>
      <c r="DB63" s="25"/>
      <c r="DC63" s="10">
        <f t="shared" si="8"/>
        <v>0</v>
      </c>
      <c r="DD63" s="1">
        <f>+$U$63+$AF$63+$AQ$63+$BD$63+$BQ$63+$CD$63+$CQ$63+$CZ$63+$DC$63</f>
        <v>26</v>
      </c>
    </row>
    <row r="64" spans="1:108" ht="17.45" customHeight="1">
      <c r="A64" s="22"/>
      <c r="B64" s="22"/>
      <c r="C64" s="22"/>
      <c r="D64" s="22"/>
      <c r="E64" s="22"/>
      <c r="F64" s="22"/>
      <c r="G64" s="26" t="s">
        <v>111</v>
      </c>
      <c r="H64" s="26" t="s">
        <v>112</v>
      </c>
      <c r="I64" s="51"/>
      <c r="J64" s="25"/>
      <c r="K64" s="51"/>
      <c r="L64" s="25"/>
      <c r="M64" s="51"/>
      <c r="N64" s="25"/>
      <c r="O64" s="51"/>
      <c r="P64" s="25"/>
      <c r="Q64" s="51"/>
      <c r="R64" s="25"/>
      <c r="S64" s="51"/>
      <c r="T64" s="25"/>
      <c r="U64" s="10">
        <f t="shared" si="0"/>
        <v>0</v>
      </c>
      <c r="V64" s="51"/>
      <c r="W64" s="25"/>
      <c r="X64" s="51"/>
      <c r="Y64" s="25"/>
      <c r="Z64" s="51"/>
      <c r="AA64" s="25"/>
      <c r="AB64" s="51"/>
      <c r="AC64" s="25"/>
      <c r="AD64" s="51"/>
      <c r="AE64" s="25"/>
      <c r="AF64" s="10">
        <f t="shared" si="1"/>
        <v>0</v>
      </c>
      <c r="AG64" s="51"/>
      <c r="AH64" s="25"/>
      <c r="AI64" s="51"/>
      <c r="AJ64" s="25"/>
      <c r="AK64" s="51"/>
      <c r="AL64" s="25"/>
      <c r="AM64" s="51"/>
      <c r="AN64" s="25"/>
      <c r="AO64" s="51"/>
      <c r="AP64" s="25"/>
      <c r="AQ64" s="10">
        <f t="shared" si="2"/>
        <v>0</v>
      </c>
      <c r="AR64" s="51"/>
      <c r="AS64" s="25"/>
      <c r="AT64" s="51"/>
      <c r="AU64" s="25"/>
      <c r="AV64" s="51"/>
      <c r="AW64" s="25"/>
      <c r="AX64" s="51"/>
      <c r="AY64" s="25"/>
      <c r="AZ64" s="51"/>
      <c r="BA64" s="25"/>
      <c r="BB64" s="51"/>
      <c r="BC64" s="25"/>
      <c r="BD64" s="10">
        <f t="shared" si="3"/>
        <v>0</v>
      </c>
      <c r="BE64" s="51"/>
      <c r="BF64" s="25"/>
      <c r="BG64" s="51"/>
      <c r="BH64" s="25"/>
      <c r="BI64" s="51"/>
      <c r="BJ64" s="25"/>
      <c r="BK64" s="51"/>
      <c r="BL64" s="25"/>
      <c r="BM64" s="51"/>
      <c r="BN64" s="25"/>
      <c r="BO64" s="51"/>
      <c r="BP64" s="25"/>
      <c r="BQ64" s="10">
        <f t="shared" si="4"/>
        <v>0</v>
      </c>
      <c r="BR64" s="51"/>
      <c r="BS64" s="25"/>
      <c r="BT64" s="51"/>
      <c r="BU64" s="25"/>
      <c r="BV64" s="51"/>
      <c r="BW64" s="25"/>
      <c r="BX64" s="51"/>
      <c r="BY64" s="25"/>
      <c r="BZ64" s="51"/>
      <c r="CA64" s="25"/>
      <c r="CB64" s="51"/>
      <c r="CC64" s="25"/>
      <c r="CD64" s="10">
        <f t="shared" si="5"/>
        <v>0</v>
      </c>
      <c r="CE64" s="51"/>
      <c r="CF64" s="25"/>
      <c r="CG64" s="51"/>
      <c r="CH64" s="25"/>
      <c r="CI64" s="51"/>
      <c r="CJ64" s="25"/>
      <c r="CK64" s="51"/>
      <c r="CL64" s="25"/>
      <c r="CM64" s="51"/>
      <c r="CN64" s="25"/>
      <c r="CO64" s="51"/>
      <c r="CP64" s="25"/>
      <c r="CQ64" s="10">
        <f t="shared" si="6"/>
        <v>0</v>
      </c>
      <c r="CR64" s="51"/>
      <c r="CS64" s="25"/>
      <c r="CT64" s="51"/>
      <c r="CU64" s="25"/>
      <c r="CV64" s="51"/>
      <c r="CW64" s="25"/>
      <c r="CX64" s="51"/>
      <c r="CY64" s="25"/>
      <c r="CZ64" s="10">
        <f t="shared" si="7"/>
        <v>0</v>
      </c>
      <c r="DA64" s="51"/>
      <c r="DB64" s="25"/>
      <c r="DC64" s="10">
        <f t="shared" si="8"/>
        <v>0</v>
      </c>
      <c r="DD64" s="1">
        <f>+$U$64+$AF$64+$AQ$64+$BD$64+$BQ$64+$CD$64+$CQ$64+$CZ$64+$DC$64</f>
        <v>0</v>
      </c>
    </row>
    <row r="65" spans="1:108" ht="17.45" customHeight="1">
      <c r="A65" s="22"/>
      <c r="B65" s="22"/>
      <c r="C65" s="22"/>
      <c r="D65" s="22"/>
      <c r="E65" s="22"/>
      <c r="F65" s="22"/>
      <c r="G65" s="26" t="s">
        <v>136</v>
      </c>
      <c r="H65" s="26" t="s">
        <v>137</v>
      </c>
      <c r="I65" s="51"/>
      <c r="J65" s="25"/>
      <c r="K65" s="51"/>
      <c r="L65" s="25"/>
      <c r="M65" s="51"/>
      <c r="N65" s="25"/>
      <c r="O65" s="51"/>
      <c r="P65" s="25"/>
      <c r="Q65" s="51"/>
      <c r="R65" s="25"/>
      <c r="S65" s="51"/>
      <c r="T65" s="25"/>
      <c r="U65" s="10">
        <f t="shared" si="0"/>
        <v>0</v>
      </c>
      <c r="V65" s="51"/>
      <c r="W65" s="25"/>
      <c r="X65" s="51"/>
      <c r="Y65" s="25"/>
      <c r="Z65" s="51"/>
      <c r="AA65" s="25"/>
      <c r="AB65" s="51"/>
      <c r="AC65" s="25"/>
      <c r="AD65" s="51"/>
      <c r="AE65" s="25"/>
      <c r="AF65" s="10">
        <f t="shared" si="1"/>
        <v>0</v>
      </c>
      <c r="AG65" s="51"/>
      <c r="AH65" s="25"/>
      <c r="AI65" s="51"/>
      <c r="AJ65" s="25"/>
      <c r="AK65" s="51"/>
      <c r="AL65" s="25"/>
      <c r="AM65" s="51"/>
      <c r="AN65" s="25"/>
      <c r="AO65" s="51"/>
      <c r="AP65" s="25"/>
      <c r="AQ65" s="10">
        <f t="shared" si="2"/>
        <v>0</v>
      </c>
      <c r="AR65" s="51"/>
      <c r="AS65" s="25"/>
      <c r="AT65" s="51"/>
      <c r="AU65" s="25"/>
      <c r="AV65" s="51"/>
      <c r="AW65" s="25"/>
      <c r="AX65" s="51"/>
      <c r="AY65" s="25"/>
      <c r="AZ65" s="51"/>
      <c r="BA65" s="25"/>
      <c r="BB65" s="51"/>
      <c r="BC65" s="25"/>
      <c r="BD65" s="10">
        <f t="shared" si="3"/>
        <v>0</v>
      </c>
      <c r="BE65" s="51"/>
      <c r="BF65" s="25"/>
      <c r="BG65" s="51"/>
      <c r="BH65" s="25"/>
      <c r="BI65" s="51"/>
      <c r="BJ65" s="25"/>
      <c r="BK65" s="51"/>
      <c r="BL65" s="25"/>
      <c r="BM65" s="51"/>
      <c r="BN65" s="25"/>
      <c r="BO65" s="51"/>
      <c r="BP65" s="25"/>
      <c r="BQ65" s="10">
        <f t="shared" si="4"/>
        <v>0</v>
      </c>
      <c r="BR65" s="51"/>
      <c r="BS65" s="25"/>
      <c r="BT65" s="51"/>
      <c r="BU65" s="25"/>
      <c r="BV65" s="51"/>
      <c r="BW65" s="25"/>
      <c r="BX65" s="51"/>
      <c r="BY65" s="25"/>
      <c r="BZ65" s="51"/>
      <c r="CA65" s="25"/>
      <c r="CB65" s="51"/>
      <c r="CC65" s="25"/>
      <c r="CD65" s="10">
        <f t="shared" si="5"/>
        <v>0</v>
      </c>
      <c r="CE65" s="51"/>
      <c r="CF65" s="25"/>
      <c r="CG65" s="51"/>
      <c r="CH65" s="25"/>
      <c r="CI65" s="51"/>
      <c r="CJ65" s="25"/>
      <c r="CK65" s="51"/>
      <c r="CL65" s="25"/>
      <c r="CM65" s="51"/>
      <c r="CN65" s="25"/>
      <c r="CO65" s="51"/>
      <c r="CP65" s="25"/>
      <c r="CQ65" s="10">
        <f t="shared" si="6"/>
        <v>0</v>
      </c>
      <c r="CR65" s="51"/>
      <c r="CS65" s="25"/>
      <c r="CT65" s="51"/>
      <c r="CU65" s="25"/>
      <c r="CV65" s="51"/>
      <c r="CW65" s="25"/>
      <c r="CX65" s="51"/>
      <c r="CY65" s="25"/>
      <c r="CZ65" s="10">
        <f t="shared" si="7"/>
        <v>0</v>
      </c>
      <c r="DA65" s="51"/>
      <c r="DB65" s="25"/>
      <c r="DC65" s="10">
        <f t="shared" si="8"/>
        <v>0</v>
      </c>
      <c r="DD65" s="1">
        <f>+$U$65+$AF$65+$AQ$65+$BD$65+$BQ$65+$CD$65+$CQ$65+$CZ$65+$DC$65</f>
        <v>0</v>
      </c>
    </row>
    <row r="66" spans="1:108" ht="17.45" customHeight="1">
      <c r="A66" s="22"/>
      <c r="B66" s="22"/>
      <c r="C66" s="22"/>
      <c r="D66" s="22"/>
      <c r="E66" s="22"/>
      <c r="F66" s="22"/>
      <c r="G66" s="26" t="s">
        <v>113</v>
      </c>
      <c r="H66" s="26" t="s">
        <v>114</v>
      </c>
      <c r="I66" s="51"/>
      <c r="J66" s="25"/>
      <c r="K66" s="51"/>
      <c r="L66" s="25"/>
      <c r="M66" s="51"/>
      <c r="N66" s="25"/>
      <c r="O66" s="51"/>
      <c r="P66" s="25"/>
      <c r="Q66" s="51"/>
      <c r="R66" s="25"/>
      <c r="S66" s="51"/>
      <c r="T66" s="25"/>
      <c r="U66" s="10">
        <f t="shared" si="0"/>
        <v>0</v>
      </c>
      <c r="V66" s="51"/>
      <c r="W66" s="25"/>
      <c r="X66" s="51"/>
      <c r="Y66" s="25"/>
      <c r="Z66" s="51"/>
      <c r="AA66" s="25"/>
      <c r="AB66" s="51"/>
      <c r="AC66" s="25"/>
      <c r="AD66" s="51"/>
      <c r="AE66" s="25"/>
      <c r="AF66" s="10">
        <f t="shared" si="1"/>
        <v>0</v>
      </c>
      <c r="AG66" s="51"/>
      <c r="AH66" s="25"/>
      <c r="AI66" s="51"/>
      <c r="AJ66" s="25"/>
      <c r="AK66" s="51"/>
      <c r="AL66" s="25"/>
      <c r="AM66" s="51"/>
      <c r="AN66" s="25"/>
      <c r="AO66" s="51"/>
      <c r="AP66" s="25"/>
      <c r="AQ66" s="10">
        <f t="shared" si="2"/>
        <v>0</v>
      </c>
      <c r="AR66" s="51"/>
      <c r="AS66" s="25"/>
      <c r="AT66" s="51"/>
      <c r="AU66" s="25"/>
      <c r="AV66" s="51"/>
      <c r="AW66" s="25"/>
      <c r="AX66" s="51"/>
      <c r="AY66" s="25"/>
      <c r="AZ66" s="51"/>
      <c r="BA66" s="25"/>
      <c r="BB66" s="51"/>
      <c r="BC66" s="25"/>
      <c r="BD66" s="10">
        <f t="shared" si="3"/>
        <v>0</v>
      </c>
      <c r="BE66" s="51"/>
      <c r="BF66" s="25"/>
      <c r="BG66" s="51"/>
      <c r="BH66" s="25"/>
      <c r="BI66" s="51"/>
      <c r="BJ66" s="25"/>
      <c r="BK66" s="51"/>
      <c r="BL66" s="25"/>
      <c r="BM66" s="51"/>
      <c r="BN66" s="25"/>
      <c r="BO66" s="51"/>
      <c r="BP66" s="25"/>
      <c r="BQ66" s="10">
        <f t="shared" si="4"/>
        <v>0</v>
      </c>
      <c r="BR66" s="51"/>
      <c r="BS66" s="25"/>
      <c r="BT66" s="51"/>
      <c r="BU66" s="25"/>
      <c r="BV66" s="51"/>
      <c r="BW66" s="25"/>
      <c r="BX66" s="51"/>
      <c r="BY66" s="25"/>
      <c r="BZ66" s="51"/>
      <c r="CA66" s="25"/>
      <c r="CB66" s="51"/>
      <c r="CC66" s="25"/>
      <c r="CD66" s="10">
        <f t="shared" si="5"/>
        <v>0</v>
      </c>
      <c r="CE66" s="51"/>
      <c r="CF66" s="25"/>
      <c r="CG66" s="51"/>
      <c r="CH66" s="25"/>
      <c r="CI66" s="51"/>
      <c r="CJ66" s="25"/>
      <c r="CK66" s="51"/>
      <c r="CL66" s="25"/>
      <c r="CM66" s="51"/>
      <c r="CN66" s="25"/>
      <c r="CO66" s="51"/>
      <c r="CP66" s="25"/>
      <c r="CQ66" s="10">
        <f t="shared" si="6"/>
        <v>0</v>
      </c>
      <c r="CR66" s="51"/>
      <c r="CS66" s="25"/>
      <c r="CT66" s="51"/>
      <c r="CU66" s="25"/>
      <c r="CV66" s="51"/>
      <c r="CW66" s="25"/>
      <c r="CX66" s="51"/>
      <c r="CY66" s="25"/>
      <c r="CZ66" s="10">
        <f t="shared" si="7"/>
        <v>0</v>
      </c>
      <c r="DA66" s="51"/>
      <c r="DB66" s="25"/>
      <c r="DC66" s="10">
        <f t="shared" si="8"/>
        <v>0</v>
      </c>
      <c r="DD66" s="1">
        <f>+$U$66+$AF$66+$AQ$66+$BD$66+$BQ$66+$CD$66+$CQ$66+$CZ$66+$DC$66</f>
        <v>0</v>
      </c>
    </row>
    <row r="67" spans="1:108" ht="17.45" customHeight="1">
      <c r="A67" s="22"/>
      <c r="B67" s="22"/>
      <c r="C67" s="22"/>
      <c r="D67" s="22"/>
      <c r="E67" s="22"/>
      <c r="F67" s="22" t="s">
        <v>27</v>
      </c>
      <c r="G67" s="26" t="s">
        <v>138</v>
      </c>
      <c r="H67" s="26" t="s">
        <v>139</v>
      </c>
      <c r="I67" s="51"/>
      <c r="J67" s="25"/>
      <c r="K67" s="51"/>
      <c r="L67" s="25"/>
      <c r="M67" s="51"/>
      <c r="N67" s="25"/>
      <c r="O67" s="51"/>
      <c r="P67" s="25"/>
      <c r="Q67" s="51"/>
      <c r="R67" s="25"/>
      <c r="S67" s="51"/>
      <c r="T67" s="25"/>
      <c r="U67" s="10">
        <f t="shared" si="0"/>
        <v>0</v>
      </c>
      <c r="V67" s="51"/>
      <c r="W67" s="25"/>
      <c r="X67" s="51"/>
      <c r="Y67" s="25"/>
      <c r="Z67" s="51"/>
      <c r="AA67" s="25"/>
      <c r="AB67" s="51"/>
      <c r="AC67" s="25"/>
      <c r="AD67" s="51"/>
      <c r="AE67" s="25"/>
      <c r="AF67" s="10">
        <f t="shared" si="1"/>
        <v>0</v>
      </c>
      <c r="AG67" s="51"/>
      <c r="AH67" s="25"/>
      <c r="AI67" s="51"/>
      <c r="AJ67" s="25"/>
      <c r="AK67" s="51"/>
      <c r="AL67" s="25"/>
      <c r="AM67" s="51"/>
      <c r="AN67" s="25"/>
      <c r="AO67" s="51"/>
      <c r="AP67" s="25"/>
      <c r="AQ67" s="10">
        <f t="shared" si="2"/>
        <v>0</v>
      </c>
      <c r="AR67" s="51"/>
      <c r="AS67" s="25"/>
      <c r="AT67" s="51"/>
      <c r="AU67" s="25"/>
      <c r="AV67" s="51"/>
      <c r="AW67" s="25"/>
      <c r="AX67" s="51"/>
      <c r="AY67" s="25"/>
      <c r="AZ67" s="51"/>
      <c r="BA67" s="25"/>
      <c r="BB67" s="51"/>
      <c r="BC67" s="25"/>
      <c r="BD67" s="10">
        <f t="shared" si="3"/>
        <v>0</v>
      </c>
      <c r="BE67" s="51"/>
      <c r="BF67" s="25"/>
      <c r="BG67" s="51"/>
      <c r="BH67" s="25"/>
      <c r="BI67" s="51"/>
      <c r="BJ67" s="25"/>
      <c r="BK67" s="51"/>
      <c r="BL67" s="25"/>
      <c r="BM67" s="51"/>
      <c r="BN67" s="25"/>
      <c r="BO67" s="51"/>
      <c r="BP67" s="25"/>
      <c r="BQ67" s="10">
        <f t="shared" si="4"/>
        <v>0</v>
      </c>
      <c r="BR67" s="51"/>
      <c r="BS67" s="25"/>
      <c r="BT67" s="51"/>
      <c r="BU67" s="25"/>
      <c r="BV67" s="51"/>
      <c r="BW67" s="25"/>
      <c r="BX67" s="51"/>
      <c r="BY67" s="25"/>
      <c r="BZ67" s="51"/>
      <c r="CA67" s="25"/>
      <c r="CB67" s="51"/>
      <c r="CC67" s="25"/>
      <c r="CD67" s="10">
        <f t="shared" si="5"/>
        <v>0</v>
      </c>
      <c r="CE67" s="51"/>
      <c r="CF67" s="25"/>
      <c r="CG67" s="51"/>
      <c r="CH67" s="25"/>
      <c r="CI67" s="51"/>
      <c r="CJ67" s="25"/>
      <c r="CK67" s="51"/>
      <c r="CL67" s="25"/>
      <c r="CM67" s="51"/>
      <c r="CN67" s="25"/>
      <c r="CO67" s="51"/>
      <c r="CP67" s="25"/>
      <c r="CQ67" s="10">
        <f t="shared" si="6"/>
        <v>0</v>
      </c>
      <c r="CR67" s="51"/>
      <c r="CS67" s="25"/>
      <c r="CT67" s="51"/>
      <c r="CU67" s="25"/>
      <c r="CV67" s="51"/>
      <c r="CW67" s="25"/>
      <c r="CX67" s="51"/>
      <c r="CY67" s="25"/>
      <c r="CZ67" s="10">
        <f t="shared" si="7"/>
        <v>0</v>
      </c>
      <c r="DA67" s="51"/>
      <c r="DB67" s="25"/>
      <c r="DC67" s="10">
        <f t="shared" si="8"/>
        <v>0</v>
      </c>
      <c r="DD67" s="1">
        <f>+$U$67+$AF$67+$AQ$67+$BD$67+$BQ$67+$CD$67+$CQ$67+$CZ$67+$DC$67</f>
        <v>0</v>
      </c>
    </row>
    <row r="68" spans="1:108" ht="17.45" customHeight="1">
      <c r="A68" s="22"/>
      <c r="B68" s="22"/>
      <c r="C68" s="22"/>
      <c r="D68" s="22"/>
      <c r="E68" s="22" t="s">
        <v>26</v>
      </c>
      <c r="F68" s="22"/>
      <c r="G68" s="26" t="s">
        <v>115</v>
      </c>
      <c r="H68" s="26" t="s">
        <v>116</v>
      </c>
      <c r="I68" s="51"/>
      <c r="J68" s="25"/>
      <c r="K68" s="51"/>
      <c r="L68" s="25"/>
      <c r="M68" s="51"/>
      <c r="N68" s="25"/>
      <c r="O68" s="51"/>
      <c r="P68" s="25"/>
      <c r="Q68" s="51"/>
      <c r="R68" s="25"/>
      <c r="S68" s="51"/>
      <c r="T68" s="25"/>
      <c r="U68" s="10">
        <f t="shared" si="0"/>
        <v>0</v>
      </c>
      <c r="V68" s="51"/>
      <c r="W68" s="25"/>
      <c r="X68" s="51"/>
      <c r="Y68" s="25"/>
      <c r="Z68" s="51"/>
      <c r="AA68" s="25"/>
      <c r="AB68" s="51"/>
      <c r="AC68" s="25"/>
      <c r="AD68" s="51"/>
      <c r="AE68" s="25"/>
      <c r="AF68" s="10">
        <f t="shared" si="1"/>
        <v>0</v>
      </c>
      <c r="AG68" s="51"/>
      <c r="AH68" s="25"/>
      <c r="AI68" s="51"/>
      <c r="AJ68" s="25"/>
      <c r="AK68" s="51"/>
      <c r="AL68" s="25"/>
      <c r="AM68" s="51"/>
      <c r="AN68" s="25"/>
      <c r="AO68" s="51"/>
      <c r="AP68" s="25"/>
      <c r="AQ68" s="10">
        <f t="shared" si="2"/>
        <v>0</v>
      </c>
      <c r="AR68" s="51"/>
      <c r="AS68" s="25"/>
      <c r="AT68" s="51"/>
      <c r="AU68" s="25"/>
      <c r="AV68" s="51"/>
      <c r="AW68" s="25"/>
      <c r="AX68" s="51"/>
      <c r="AY68" s="25"/>
      <c r="AZ68" s="51"/>
      <c r="BA68" s="25"/>
      <c r="BB68" s="51"/>
      <c r="BC68" s="25"/>
      <c r="BD68" s="10">
        <f t="shared" si="3"/>
        <v>0</v>
      </c>
      <c r="BE68" s="51"/>
      <c r="BF68" s="25"/>
      <c r="BG68" s="51"/>
      <c r="BH68" s="25"/>
      <c r="BI68" s="51"/>
      <c r="BJ68" s="25"/>
      <c r="BK68" s="51"/>
      <c r="BL68" s="25"/>
      <c r="BM68" s="51"/>
      <c r="BN68" s="25"/>
      <c r="BO68" s="51"/>
      <c r="BP68" s="25"/>
      <c r="BQ68" s="10">
        <f t="shared" si="4"/>
        <v>0</v>
      </c>
      <c r="BR68" s="51"/>
      <c r="BS68" s="25"/>
      <c r="BT68" s="51"/>
      <c r="BU68" s="25"/>
      <c r="BV68" s="51"/>
      <c r="BW68" s="25"/>
      <c r="BX68" s="51"/>
      <c r="BY68" s="25"/>
      <c r="BZ68" s="51"/>
      <c r="CA68" s="25"/>
      <c r="CB68" s="51"/>
      <c r="CC68" s="25"/>
      <c r="CD68" s="10">
        <f t="shared" si="5"/>
        <v>0</v>
      </c>
      <c r="CE68" s="51"/>
      <c r="CF68" s="25"/>
      <c r="CG68" s="51"/>
      <c r="CH68" s="25"/>
      <c r="CI68" s="51"/>
      <c r="CJ68" s="25"/>
      <c r="CK68" s="51"/>
      <c r="CL68" s="25"/>
      <c r="CM68" s="51"/>
      <c r="CN68" s="25"/>
      <c r="CO68" s="51"/>
      <c r="CP68" s="25"/>
      <c r="CQ68" s="10">
        <f t="shared" si="6"/>
        <v>0</v>
      </c>
      <c r="CR68" s="51"/>
      <c r="CS68" s="25"/>
      <c r="CT68" s="51"/>
      <c r="CU68" s="25"/>
      <c r="CV68" s="51"/>
      <c r="CW68" s="25"/>
      <c r="CX68" s="51"/>
      <c r="CY68" s="25"/>
      <c r="CZ68" s="10">
        <f t="shared" si="7"/>
        <v>0</v>
      </c>
      <c r="DA68" s="51"/>
      <c r="DB68" s="25"/>
      <c r="DC68" s="10">
        <f t="shared" si="8"/>
        <v>0</v>
      </c>
      <c r="DD68" s="1">
        <f>+$U$68+$AF$68+$AQ$68+$BD$68+$BQ$68+$CD$68+$CQ$68+$CZ$68+$DC$68</f>
        <v>0</v>
      </c>
    </row>
    <row r="69" spans="1:108" ht="17.45" customHeight="1">
      <c r="A69" s="22"/>
      <c r="B69" s="22"/>
      <c r="C69" s="22"/>
      <c r="D69" s="22"/>
      <c r="E69" s="22"/>
      <c r="F69" s="22"/>
      <c r="G69" s="55" t="s">
        <v>140</v>
      </c>
      <c r="H69" s="26" t="s">
        <v>141</v>
      </c>
      <c r="I69" s="52" t="s">
        <v>41</v>
      </c>
      <c r="J69" s="25">
        <v>50</v>
      </c>
      <c r="K69" s="52" t="s">
        <v>38</v>
      </c>
      <c r="L69" s="25">
        <v>50</v>
      </c>
      <c r="M69" s="52" t="s">
        <v>38</v>
      </c>
      <c r="N69" s="25">
        <v>31</v>
      </c>
      <c r="O69" s="52" t="s">
        <v>38</v>
      </c>
      <c r="P69" s="25">
        <v>30</v>
      </c>
      <c r="Q69" s="52" t="s">
        <v>41</v>
      </c>
      <c r="R69" s="25">
        <v>30</v>
      </c>
      <c r="S69" s="52" t="s">
        <v>38</v>
      </c>
      <c r="T69" s="25">
        <v>30</v>
      </c>
      <c r="U69" s="10">
        <f t="shared" si="0"/>
        <v>221</v>
      </c>
      <c r="V69" s="52" t="s">
        <v>41</v>
      </c>
      <c r="W69" s="25">
        <v>41</v>
      </c>
      <c r="X69" s="52" t="s">
        <v>38</v>
      </c>
      <c r="Y69" s="25">
        <v>30</v>
      </c>
      <c r="Z69" s="52" t="s">
        <v>41</v>
      </c>
      <c r="AA69" s="25">
        <v>30</v>
      </c>
      <c r="AB69" s="52" t="s">
        <v>41</v>
      </c>
      <c r="AC69" s="25">
        <v>30</v>
      </c>
      <c r="AD69" s="52" t="s">
        <v>41</v>
      </c>
      <c r="AE69" s="25">
        <v>30</v>
      </c>
      <c r="AF69" s="10">
        <f t="shared" si="1"/>
        <v>161</v>
      </c>
      <c r="AG69" s="52" t="s">
        <v>38</v>
      </c>
      <c r="AH69" s="25">
        <v>91</v>
      </c>
      <c r="AI69" s="52" t="s">
        <v>38</v>
      </c>
      <c r="AJ69" s="25">
        <v>80</v>
      </c>
      <c r="AK69" s="52" t="s">
        <v>38</v>
      </c>
      <c r="AL69" s="25">
        <v>80</v>
      </c>
      <c r="AM69" s="52" t="s">
        <v>38</v>
      </c>
      <c r="AN69" s="25">
        <v>80</v>
      </c>
      <c r="AO69" s="52" t="s">
        <v>38</v>
      </c>
      <c r="AP69" s="25">
        <v>80</v>
      </c>
      <c r="AQ69" s="10">
        <f t="shared" si="2"/>
        <v>411</v>
      </c>
      <c r="AR69" s="52" t="s">
        <v>38</v>
      </c>
      <c r="AS69" s="25">
        <v>41</v>
      </c>
      <c r="AT69" s="52" t="s">
        <v>38</v>
      </c>
      <c r="AU69" s="25">
        <v>43</v>
      </c>
      <c r="AV69" s="52" t="s">
        <v>41</v>
      </c>
      <c r="AW69" s="25">
        <v>43</v>
      </c>
      <c r="AX69" s="52" t="s">
        <v>41</v>
      </c>
      <c r="AY69" s="25">
        <v>40</v>
      </c>
      <c r="AZ69" s="52" t="s">
        <v>38</v>
      </c>
      <c r="BA69" s="25">
        <v>40</v>
      </c>
      <c r="BB69" s="52" t="s">
        <v>41</v>
      </c>
      <c r="BC69" s="25">
        <v>40</v>
      </c>
      <c r="BD69" s="10">
        <f t="shared" si="3"/>
        <v>247</v>
      </c>
      <c r="BE69" s="51"/>
      <c r="BF69" s="25"/>
      <c r="BG69" s="51"/>
      <c r="BH69" s="25"/>
      <c r="BI69" s="51"/>
      <c r="BJ69" s="25"/>
      <c r="BK69" s="51"/>
      <c r="BL69" s="25"/>
      <c r="BM69" s="51"/>
      <c r="BN69" s="25"/>
      <c r="BO69" s="51"/>
      <c r="BP69" s="25"/>
      <c r="BQ69" s="10">
        <f t="shared" si="4"/>
        <v>0</v>
      </c>
      <c r="BR69" s="51"/>
      <c r="BS69" s="25"/>
      <c r="BT69" s="51"/>
      <c r="BU69" s="25"/>
      <c r="BV69" s="51"/>
      <c r="BW69" s="25"/>
      <c r="BX69" s="51"/>
      <c r="BY69" s="25"/>
      <c r="BZ69" s="51"/>
      <c r="CA69" s="25"/>
      <c r="CB69" s="51"/>
      <c r="CC69" s="25"/>
      <c r="CD69" s="10">
        <f t="shared" si="5"/>
        <v>0</v>
      </c>
      <c r="CE69" s="51"/>
      <c r="CF69" s="25"/>
      <c r="CG69" s="51"/>
      <c r="CH69" s="25"/>
      <c r="CI69" s="51"/>
      <c r="CJ69" s="25"/>
      <c r="CK69" s="51"/>
      <c r="CL69" s="25"/>
      <c r="CM69" s="51"/>
      <c r="CN69" s="25"/>
      <c r="CO69" s="51"/>
      <c r="CP69" s="25"/>
      <c r="CQ69" s="10">
        <f t="shared" si="6"/>
        <v>0</v>
      </c>
      <c r="CR69" s="51"/>
      <c r="CS69" s="25"/>
      <c r="CT69" s="51"/>
      <c r="CU69" s="25"/>
      <c r="CV69" s="51"/>
      <c r="CW69" s="25"/>
      <c r="CX69" s="51"/>
      <c r="CY69" s="25"/>
      <c r="CZ69" s="10">
        <f t="shared" si="7"/>
        <v>0</v>
      </c>
      <c r="DA69" s="51"/>
      <c r="DB69" s="25"/>
      <c r="DC69" s="10">
        <f t="shared" si="8"/>
        <v>0</v>
      </c>
      <c r="DD69" s="1">
        <f>+$U$69+$AF$69+$AQ$69+$BD$69+$BQ$69+$CD$69+$CQ$69+$CZ$69+$DC$69</f>
        <v>1040</v>
      </c>
    </row>
    <row r="70" spans="1:108" ht="17.45" customHeight="1">
      <c r="A70" s="22"/>
      <c r="B70" s="22"/>
      <c r="C70" s="22"/>
      <c r="D70" s="22"/>
      <c r="E70" s="22"/>
      <c r="F70" s="22"/>
      <c r="G70" s="55" t="s">
        <v>140</v>
      </c>
      <c r="H70" s="26" t="s">
        <v>141</v>
      </c>
      <c r="I70" s="51"/>
      <c r="J70" s="25"/>
      <c r="K70" s="51"/>
      <c r="L70" s="25"/>
      <c r="M70" s="51"/>
      <c r="N70" s="25"/>
      <c r="O70" s="51"/>
      <c r="P70" s="25"/>
      <c r="Q70" s="51"/>
      <c r="R70" s="25"/>
      <c r="S70" s="51"/>
      <c r="T70" s="25"/>
      <c r="U70" s="10">
        <f t="shared" si="0"/>
        <v>0</v>
      </c>
      <c r="V70" s="51"/>
      <c r="W70" s="25"/>
      <c r="X70" s="51"/>
      <c r="Y70" s="25"/>
      <c r="Z70" s="51"/>
      <c r="AA70" s="25"/>
      <c r="AB70" s="51"/>
      <c r="AC70" s="25"/>
      <c r="AD70" s="51"/>
      <c r="AE70" s="25"/>
      <c r="AF70" s="10">
        <f t="shared" si="1"/>
        <v>0</v>
      </c>
      <c r="AG70" s="51"/>
      <c r="AH70" s="25"/>
      <c r="AI70" s="51"/>
      <c r="AJ70" s="25"/>
      <c r="AK70" s="51"/>
      <c r="AL70" s="25"/>
      <c r="AM70" s="51"/>
      <c r="AN70" s="25"/>
      <c r="AO70" s="51"/>
      <c r="AP70" s="25"/>
      <c r="AQ70" s="10">
        <f t="shared" si="2"/>
        <v>0</v>
      </c>
      <c r="AR70" s="51"/>
      <c r="AS70" s="25"/>
      <c r="AT70" s="51"/>
      <c r="AU70" s="25"/>
      <c r="AV70" s="51"/>
      <c r="AW70" s="25"/>
      <c r="AX70" s="51"/>
      <c r="AY70" s="25"/>
      <c r="AZ70" s="51"/>
      <c r="BA70" s="25"/>
      <c r="BB70" s="51"/>
      <c r="BC70" s="25"/>
      <c r="BD70" s="10">
        <f t="shared" si="3"/>
        <v>0</v>
      </c>
      <c r="BE70" s="51"/>
      <c r="BF70" s="25"/>
      <c r="BG70" s="51"/>
      <c r="BH70" s="25"/>
      <c r="BI70" s="51"/>
      <c r="BJ70" s="25"/>
      <c r="BK70" s="51"/>
      <c r="BL70" s="25"/>
      <c r="BM70" s="51"/>
      <c r="BN70" s="25"/>
      <c r="BO70" s="51"/>
      <c r="BP70" s="25"/>
      <c r="BQ70" s="10">
        <f t="shared" si="4"/>
        <v>0</v>
      </c>
      <c r="BR70" s="51"/>
      <c r="BS70" s="25"/>
      <c r="BT70" s="51"/>
      <c r="BU70" s="25"/>
      <c r="BV70" s="51"/>
      <c r="BW70" s="25"/>
      <c r="BX70" s="51"/>
      <c r="BY70" s="25"/>
      <c r="BZ70" s="51"/>
      <c r="CA70" s="25"/>
      <c r="CB70" s="51"/>
      <c r="CC70" s="25"/>
      <c r="CD70" s="10">
        <f t="shared" si="5"/>
        <v>0</v>
      </c>
      <c r="CE70" s="51"/>
      <c r="CF70" s="25"/>
      <c r="CG70" s="51"/>
      <c r="CH70" s="25"/>
      <c r="CI70" s="51"/>
      <c r="CJ70" s="25"/>
      <c r="CK70" s="51"/>
      <c r="CL70" s="25"/>
      <c r="CM70" s="51"/>
      <c r="CN70" s="25"/>
      <c r="CO70" s="51"/>
      <c r="CP70" s="25"/>
      <c r="CQ70" s="10">
        <f t="shared" si="6"/>
        <v>0</v>
      </c>
      <c r="CR70" s="51"/>
      <c r="CS70" s="25"/>
      <c r="CT70" s="51"/>
      <c r="CU70" s="25"/>
      <c r="CV70" s="51"/>
      <c r="CW70" s="25"/>
      <c r="CX70" s="51"/>
      <c r="CY70" s="25"/>
      <c r="CZ70" s="10">
        <f t="shared" si="7"/>
        <v>0</v>
      </c>
      <c r="DA70" s="51"/>
      <c r="DB70" s="25"/>
      <c r="DC70" s="10">
        <f t="shared" si="8"/>
        <v>0</v>
      </c>
      <c r="DD70" s="1">
        <f>+$U$70+$AF$70+$AQ$70+$BD$70+$BQ$70+$CD$70+$CQ$70+$CZ$70+$DC$70</f>
        <v>0</v>
      </c>
    </row>
    <row r="71" spans="1:108" ht="17.45" customHeight="1">
      <c r="A71" s="22"/>
      <c r="B71" s="22"/>
      <c r="C71" s="29"/>
      <c r="D71" s="29"/>
      <c r="E71" s="29"/>
      <c r="F71" s="29"/>
      <c r="G71" s="55" t="s">
        <v>142</v>
      </c>
      <c r="H71" s="26" t="s">
        <v>143</v>
      </c>
      <c r="I71" s="52" t="s">
        <v>46</v>
      </c>
      <c r="J71" s="25">
        <v>15</v>
      </c>
      <c r="K71" s="52" t="s">
        <v>54</v>
      </c>
      <c r="L71" s="25">
        <v>15</v>
      </c>
      <c r="M71" s="52" t="s">
        <v>54</v>
      </c>
      <c r="N71" s="25">
        <v>15</v>
      </c>
      <c r="O71" s="52" t="s">
        <v>54</v>
      </c>
      <c r="P71" s="25">
        <v>15</v>
      </c>
      <c r="Q71" s="52" t="s">
        <v>49</v>
      </c>
      <c r="R71" s="25">
        <v>15</v>
      </c>
      <c r="S71" s="52" t="s">
        <v>49</v>
      </c>
      <c r="T71" s="25">
        <v>25</v>
      </c>
      <c r="U71" s="10">
        <f t="shared" si="0"/>
        <v>100</v>
      </c>
      <c r="V71" s="52" t="s">
        <v>49</v>
      </c>
      <c r="W71" s="25">
        <v>25</v>
      </c>
      <c r="X71" s="52" t="s">
        <v>85</v>
      </c>
      <c r="Y71" s="25">
        <v>25</v>
      </c>
      <c r="Z71" s="52" t="s">
        <v>49</v>
      </c>
      <c r="AA71" s="25">
        <v>24</v>
      </c>
      <c r="AB71" s="52" t="s">
        <v>49</v>
      </c>
      <c r="AC71" s="25">
        <v>20</v>
      </c>
      <c r="AD71" s="52" t="s">
        <v>49</v>
      </c>
      <c r="AE71" s="25">
        <v>15</v>
      </c>
      <c r="AF71" s="10">
        <f t="shared" si="1"/>
        <v>109</v>
      </c>
      <c r="AG71" s="52" t="s">
        <v>54</v>
      </c>
      <c r="AH71" s="25">
        <v>15</v>
      </c>
      <c r="AI71" s="52" t="s">
        <v>49</v>
      </c>
      <c r="AJ71" s="25">
        <v>15</v>
      </c>
      <c r="AK71" s="52" t="s">
        <v>54</v>
      </c>
      <c r="AL71" s="25">
        <v>15</v>
      </c>
      <c r="AM71" s="52" t="s">
        <v>49</v>
      </c>
      <c r="AN71" s="25">
        <v>12</v>
      </c>
      <c r="AO71" s="52" t="s">
        <v>49</v>
      </c>
      <c r="AP71" s="25">
        <v>15</v>
      </c>
      <c r="AQ71" s="10">
        <f t="shared" si="2"/>
        <v>72</v>
      </c>
      <c r="AR71" s="52" t="s">
        <v>49</v>
      </c>
      <c r="AS71" s="25">
        <v>10</v>
      </c>
      <c r="AT71" s="52" t="s">
        <v>85</v>
      </c>
      <c r="AU71" s="25">
        <v>12</v>
      </c>
      <c r="AV71" s="52" t="s">
        <v>54</v>
      </c>
      <c r="AW71" s="25">
        <v>12</v>
      </c>
      <c r="AX71" s="52" t="s">
        <v>49</v>
      </c>
      <c r="AY71" s="25">
        <v>12</v>
      </c>
      <c r="AZ71" s="52" t="s">
        <v>49</v>
      </c>
      <c r="BA71" s="25">
        <v>11</v>
      </c>
      <c r="BB71" s="51"/>
      <c r="BC71" s="25"/>
      <c r="BD71" s="10">
        <f t="shared" si="3"/>
        <v>57</v>
      </c>
      <c r="BE71" s="51"/>
      <c r="BF71" s="25"/>
      <c r="BG71" s="51"/>
      <c r="BH71" s="25"/>
      <c r="BI71" s="51"/>
      <c r="BJ71" s="25"/>
      <c r="BK71" s="51"/>
      <c r="BL71" s="25"/>
      <c r="BM71" s="51"/>
      <c r="BN71" s="25"/>
      <c r="BO71" s="51"/>
      <c r="BP71" s="25"/>
      <c r="BQ71" s="10">
        <f t="shared" si="4"/>
        <v>0</v>
      </c>
      <c r="BR71" s="51"/>
      <c r="BS71" s="25"/>
      <c r="BT71" s="51"/>
      <c r="BU71" s="25"/>
      <c r="BV71" s="51"/>
      <c r="BW71" s="25"/>
      <c r="BX71" s="51"/>
      <c r="BY71" s="25"/>
      <c r="BZ71" s="51"/>
      <c r="CA71" s="25"/>
      <c r="CB71" s="51"/>
      <c r="CC71" s="25"/>
      <c r="CD71" s="10">
        <f t="shared" si="5"/>
        <v>0</v>
      </c>
      <c r="CE71" s="51"/>
      <c r="CF71" s="25"/>
      <c r="CG71" s="51"/>
      <c r="CH71" s="25"/>
      <c r="CI71" s="51"/>
      <c r="CJ71" s="25"/>
      <c r="CK71" s="51"/>
      <c r="CL71" s="25"/>
      <c r="CM71" s="51"/>
      <c r="CN71" s="25"/>
      <c r="CO71" s="51"/>
      <c r="CP71" s="25"/>
      <c r="CQ71" s="10">
        <f t="shared" si="6"/>
        <v>0</v>
      </c>
      <c r="CR71" s="51"/>
      <c r="CS71" s="25"/>
      <c r="CT71" s="51"/>
      <c r="CU71" s="25"/>
      <c r="CV71" s="51"/>
      <c r="CW71" s="25"/>
      <c r="CX71" s="51"/>
      <c r="CY71" s="25"/>
      <c r="CZ71" s="10">
        <f t="shared" si="7"/>
        <v>0</v>
      </c>
      <c r="DA71" s="51"/>
      <c r="DB71" s="25"/>
      <c r="DC71" s="10">
        <f t="shared" si="8"/>
        <v>0</v>
      </c>
      <c r="DD71" s="1">
        <f>+$U$71+$AF$71+$AQ$71+$BD$71+$BQ$71+$CD$71+$CQ$71+$CZ$71+$DC$71</f>
        <v>338</v>
      </c>
    </row>
    <row r="72" spans="1:108" ht="17.45" customHeight="1">
      <c r="A72" s="22"/>
      <c r="B72" s="22"/>
      <c r="C72" s="22"/>
      <c r="D72" s="22"/>
      <c r="E72" s="22"/>
      <c r="F72" s="22"/>
      <c r="G72" s="64" t="s">
        <v>142</v>
      </c>
      <c r="H72" s="24" t="s">
        <v>143</v>
      </c>
      <c r="I72" s="49"/>
      <c r="J72" s="23"/>
      <c r="K72" s="49"/>
      <c r="L72" s="23"/>
      <c r="M72" s="49"/>
      <c r="N72" s="23"/>
      <c r="O72" s="49"/>
      <c r="P72" s="23"/>
      <c r="Q72" s="49"/>
      <c r="R72" s="23"/>
      <c r="S72" s="49"/>
      <c r="T72" s="23"/>
      <c r="U72" s="16">
        <f t="shared" si="0"/>
        <v>0</v>
      </c>
      <c r="V72" s="49"/>
      <c r="W72" s="23"/>
      <c r="X72" s="49"/>
      <c r="Y72" s="23"/>
      <c r="Z72" s="49"/>
      <c r="AA72" s="23"/>
      <c r="AB72" s="49"/>
      <c r="AC72" s="23"/>
      <c r="AD72" s="49"/>
      <c r="AE72" s="23"/>
      <c r="AF72" s="16">
        <f t="shared" si="1"/>
        <v>0</v>
      </c>
      <c r="AG72" s="49"/>
      <c r="AH72" s="23"/>
      <c r="AI72" s="49"/>
      <c r="AJ72" s="23"/>
      <c r="AK72" s="49"/>
      <c r="AL72" s="23"/>
      <c r="AM72" s="49"/>
      <c r="AN72" s="23"/>
      <c r="AO72" s="49"/>
      <c r="AP72" s="23"/>
      <c r="AQ72" s="16">
        <f t="shared" si="2"/>
        <v>0</v>
      </c>
      <c r="AR72" s="49"/>
      <c r="AS72" s="23"/>
      <c r="AT72" s="49"/>
      <c r="AU72" s="23"/>
      <c r="AV72" s="49"/>
      <c r="AW72" s="23"/>
      <c r="AX72" s="49"/>
      <c r="AY72" s="23"/>
      <c r="AZ72" s="49"/>
      <c r="BA72" s="23"/>
      <c r="BB72" s="49"/>
      <c r="BC72" s="23"/>
      <c r="BD72" s="16">
        <f t="shared" si="3"/>
        <v>0</v>
      </c>
      <c r="BE72" s="49"/>
      <c r="BF72" s="23"/>
      <c r="BG72" s="49"/>
      <c r="BH72" s="23"/>
      <c r="BI72" s="49"/>
      <c r="BJ72" s="23"/>
      <c r="BK72" s="49"/>
      <c r="BL72" s="23"/>
      <c r="BM72" s="49"/>
      <c r="BN72" s="23"/>
      <c r="BO72" s="49"/>
      <c r="BP72" s="23"/>
      <c r="BQ72" s="16">
        <f t="shared" si="4"/>
        <v>0</v>
      </c>
      <c r="BR72" s="49"/>
      <c r="BS72" s="23"/>
      <c r="BT72" s="49"/>
      <c r="BU72" s="23"/>
      <c r="BV72" s="49"/>
      <c r="BW72" s="23"/>
      <c r="BX72" s="49"/>
      <c r="BY72" s="23"/>
      <c r="BZ72" s="49"/>
      <c r="CA72" s="23"/>
      <c r="CB72" s="49"/>
      <c r="CC72" s="23"/>
      <c r="CD72" s="16">
        <f t="shared" si="5"/>
        <v>0</v>
      </c>
      <c r="CE72" s="49"/>
      <c r="CF72" s="23"/>
      <c r="CG72" s="49"/>
      <c r="CH72" s="23"/>
      <c r="CI72" s="49"/>
      <c r="CJ72" s="23"/>
      <c r="CK72" s="49"/>
      <c r="CL72" s="23"/>
      <c r="CM72" s="49"/>
      <c r="CN72" s="23"/>
      <c r="CO72" s="49"/>
      <c r="CP72" s="23"/>
      <c r="CQ72" s="16">
        <f t="shared" si="6"/>
        <v>0</v>
      </c>
      <c r="CR72" s="49"/>
      <c r="CS72" s="23"/>
      <c r="CT72" s="49"/>
      <c r="CU72" s="23"/>
      <c r="CV72" s="49"/>
      <c r="CW72" s="23"/>
      <c r="CX72" s="49"/>
      <c r="CY72" s="23"/>
      <c r="CZ72" s="16">
        <f t="shared" si="7"/>
        <v>0</v>
      </c>
      <c r="DA72" s="49"/>
      <c r="DB72" s="23"/>
      <c r="DC72" s="16">
        <f t="shared" si="8"/>
        <v>0</v>
      </c>
      <c r="DD72" s="2">
        <f>+$U$72+$AF$72+$AQ$72+$BD$72+$BQ$72+$CD$72+$CQ$72+$CZ$72+$DC$72</f>
        <v>0</v>
      </c>
    </row>
    <row r="73" spans="1:108" ht="17.45" customHeight="1">
      <c r="A73" s="22"/>
      <c r="B73" s="21"/>
      <c r="C73" s="33" t="s">
        <v>144</v>
      </c>
      <c r="D73" s="32"/>
      <c r="E73" s="32"/>
      <c r="F73" s="32"/>
      <c r="G73" s="32"/>
      <c r="H73" s="31"/>
      <c r="I73" s="31"/>
      <c r="J73" s="30">
        <f>+$J$72+$J$71+$J$70+$J$69+$J$68+$J$67+$J$66+$J$65+$J$64+$J$63+$J$62+$J$61+$J$60+$J$59+$J$58+$J$57+$J$56+$J$55+$J$54+$J$53+$J$52+$J$51</f>
        <v>256</v>
      </c>
      <c r="K73" s="31"/>
      <c r="L73" s="30">
        <f>+$L$72+$L$71+$L$70+$L$69+$L$68+$L$67+$L$66+$L$65+$L$64+$L$63+$L$62+$L$61+$L$60+$L$59+$L$58+$L$57+$L$56+$L$55+$L$54+$L$53+$L$52+$L$51</f>
        <v>336</v>
      </c>
      <c r="M73" s="31"/>
      <c r="N73" s="30">
        <f>+$N$72+$N$71+$N$70+$N$69+$N$68+$N$67+$N$66+$N$65+$N$64+$N$63+$N$62+$N$61+$N$60+$N$59+$N$58+$N$57+$N$56+$N$55+$N$54+$N$53+$N$52+$N$51</f>
        <v>336</v>
      </c>
      <c r="O73" s="31"/>
      <c r="P73" s="30">
        <f>+$P$72+$P$71+$P$70+$P$69+$P$68+$P$67+$P$66+$P$65+$P$64+$P$63+$P$62+$P$61+$P$60+$P$59+$P$58+$P$57+$P$56+$P$55+$P$54+$P$53+$P$52+$P$51</f>
        <v>320</v>
      </c>
      <c r="Q73" s="31"/>
      <c r="R73" s="30">
        <f>+$R$72+$R$71+$R$70+$R$69+$R$68+$R$67+$R$66+$R$65+$R$64+$R$63+$R$62+$R$61+$R$60+$R$59+$R$58+$R$57+$R$56+$R$55+$R$54+$R$53+$R$52+$R$51</f>
        <v>260</v>
      </c>
      <c r="S73" s="31"/>
      <c r="T73" s="30">
        <f>+$T$72+$T$71+$T$70+$T$69+$T$68+$T$67+$T$66+$T$65+$T$64+$T$63+$T$62+$T$61+$T$60+$T$59+$T$58+$T$57+$T$56+$T$55+$T$54+$T$53+$T$52+$T$51</f>
        <v>320</v>
      </c>
      <c r="U73" s="10">
        <f t="shared" ref="U73:U104" si="9">SUM(J73:T73)</f>
        <v>1828</v>
      </c>
      <c r="V73" s="31"/>
      <c r="W73" s="30">
        <f>+$W$72+$W$71+$W$70+$W$69+$W$68+$W$67+$W$66+$W$65+$W$64+$W$63+$W$62+$W$61+$W$60+$W$59+$W$58+$W$57+$W$56+$W$55+$W$54+$W$53+$W$52+$W$51</f>
        <v>256</v>
      </c>
      <c r="X73" s="31"/>
      <c r="Y73" s="30">
        <f>+$Y$72+$Y$71+$Y$70+$Y$69+$Y$68+$Y$67+$Y$66+$Y$65+$Y$64+$Y$63+$Y$62+$Y$61+$Y$60+$Y$59+$Y$58+$Y$57+$Y$56+$Y$55+$Y$54+$Y$53+$Y$52+$Y$51</f>
        <v>328</v>
      </c>
      <c r="Z73" s="31"/>
      <c r="AA73" s="30">
        <f>+$AA$72+$AA$71+$AA$70+$AA$69+$AA$68+$AA$67+$AA$66+$AA$65+$AA$64+$AA$63+$AA$62+$AA$61+$AA$60+$AA$59+$AA$58+$AA$57+$AA$56+$AA$55+$AA$54+$AA$53+$AA$52+$AA$51</f>
        <v>336</v>
      </c>
      <c r="AB73" s="31"/>
      <c r="AC73" s="30">
        <f>+$AC$72+$AC$71+$AC$70+$AC$69+$AC$68+$AC$67+$AC$66+$AC$65+$AC$64+$AC$63+$AC$62+$AC$61+$AC$60+$AC$59+$AC$58+$AC$57+$AC$56+$AC$55+$AC$54+$AC$53+$AC$52+$AC$51</f>
        <v>320</v>
      </c>
      <c r="AD73" s="31"/>
      <c r="AE73" s="30">
        <f>+$AE$72+$AE$71+$AE$70+$AE$69+$AE$68+$AE$67+$AE$66+$AE$65+$AE$64+$AE$63+$AE$62+$AE$61+$AE$60+$AE$59+$AE$58+$AE$57+$AE$56+$AE$55+$AE$54+$AE$53+$AE$52+$AE$51</f>
        <v>320</v>
      </c>
      <c r="AF73" s="10">
        <f t="shared" ref="AF73:AF104" si="10">SUM(W73:AE73)</f>
        <v>1560</v>
      </c>
      <c r="AG73" s="31"/>
      <c r="AH73" s="30">
        <f>+$AH$72+$AH$71+$AH$70+$AH$69+$AH$68+$AH$67+$AH$66+$AH$65+$AH$64+$AH$63+$AH$62+$AH$61+$AH$60+$AH$59+$AH$58+$AH$57+$AH$56+$AH$55+$AH$54+$AH$53+$AH$52+$AH$51</f>
        <v>316</v>
      </c>
      <c r="AI73" s="31"/>
      <c r="AJ73" s="30">
        <f>+$AJ$72+$AJ$71+$AJ$70+$AJ$69+$AJ$68+$AJ$67+$AJ$66+$AJ$65+$AJ$64+$AJ$63+$AJ$62+$AJ$61+$AJ$60+$AJ$59+$AJ$58+$AJ$57+$AJ$56+$AJ$55+$AJ$54+$AJ$53+$AJ$52+$AJ$51</f>
        <v>336</v>
      </c>
      <c r="AK73" s="31"/>
      <c r="AL73" s="30">
        <f>+$AL$72+$AL$71+$AL$70+$AL$69+$AL$68+$AL$67+$AL$66+$AL$65+$AL$64+$AL$63+$AL$62+$AL$61+$AL$60+$AL$59+$AL$58+$AL$57+$AL$56+$AL$55+$AL$54+$AL$53+$AL$52+$AL$51</f>
        <v>336</v>
      </c>
      <c r="AM73" s="31"/>
      <c r="AN73" s="30">
        <f>+$AN$72+$AN$71+$AN$70+$AN$69+$AN$68+$AN$67+$AN$66+$AN$65+$AN$64+$AN$63+$AN$62+$AN$61+$AN$60+$AN$59+$AN$58+$AN$57+$AN$56+$AN$55+$AN$54+$AN$53+$AN$52+$AN$51</f>
        <v>260</v>
      </c>
      <c r="AO73" s="31"/>
      <c r="AP73" s="30">
        <f>+$AP$72+$AP$71+$AP$70+$AP$69+$AP$68+$AP$67+$AP$66+$AP$65+$AP$64+$AP$63+$AP$62+$AP$61+$AP$60+$AP$59+$AP$58+$AP$57+$AP$56+$AP$55+$AP$54+$AP$53+$AP$52+$AP$51</f>
        <v>336</v>
      </c>
      <c r="AQ73" s="10">
        <f t="shared" ref="AQ73:AQ104" si="11">SUM(AH73:AP73)</f>
        <v>1584</v>
      </c>
      <c r="AR73" s="31"/>
      <c r="AS73" s="30">
        <f>+$AS$72+$AS$71+$AS$70+$AS$69+$AS$68+$AS$67+$AS$66+$AS$65+$AS$64+$AS$63+$AS$62+$AS$61+$AS$60+$AS$59+$AS$58+$AS$57+$AS$56+$AS$55+$AS$54+$AS$53+$AS$52+$AS$51</f>
        <v>256</v>
      </c>
      <c r="AT73" s="31"/>
      <c r="AU73" s="30">
        <f>+$AU$72+$AU$71+$AU$70+$AU$69+$AU$68+$AU$67+$AU$66+$AU$65+$AU$64+$AU$63+$AU$62+$AU$61+$AU$60+$AU$59+$AU$58+$AU$57+$AU$56+$AU$55+$AU$54+$AU$53+$AU$52+$AU$51</f>
        <v>336</v>
      </c>
      <c r="AV73" s="31"/>
      <c r="AW73" s="30">
        <f>+$AW$72+$AW$71+$AW$70+$AW$69+$AW$68+$AW$67+$AW$66+$AW$65+$AW$64+$AW$63+$AW$62+$AW$61+$AW$60+$AW$59+$AW$58+$AW$57+$AW$56+$AW$55+$AW$54+$AW$53+$AW$52+$AW$51</f>
        <v>336</v>
      </c>
      <c r="AX73" s="31"/>
      <c r="AY73" s="30">
        <f>+$AY$72+$AY$71+$AY$70+$AY$69+$AY$68+$AY$67+$AY$66+$AY$65+$AY$64+$AY$63+$AY$62+$AY$61+$AY$60+$AY$59+$AY$58+$AY$57+$AY$56+$AY$55+$AY$54+$AY$53+$AY$52+$AY$51</f>
        <v>336</v>
      </c>
      <c r="AZ73" s="31"/>
      <c r="BA73" s="30">
        <f>+$BA$72+$BA$71+$BA$70+$BA$69+$BA$68+$BA$67+$BA$66+$BA$65+$BA$64+$BA$63+$BA$62+$BA$61+$BA$60+$BA$59+$BA$58+$BA$57+$BA$56+$BA$55+$BA$54+$BA$53+$BA$52+$BA$51</f>
        <v>336</v>
      </c>
      <c r="BB73" s="31"/>
      <c r="BC73" s="30">
        <f>+$BC$72+$BC$71+$BC$70+$BC$69+$BC$68+$BC$67+$BC$66+$BC$65+$BC$64+$BC$63+$BC$62+$BC$61+$BC$60+$BC$59+$BC$58+$BC$57+$BC$56+$BC$55+$BC$54+$BC$53+$BC$52+$BC$51</f>
        <v>189</v>
      </c>
      <c r="BD73" s="10">
        <f t="shared" ref="BD73:BD104" si="12">SUM(AS73:BC73)</f>
        <v>1789</v>
      </c>
      <c r="BE73" s="31"/>
      <c r="BF73" s="30">
        <f>+$BF$72+$BF$71+$BF$70+$BF$69+$BF$68+$BF$67+$BF$66+$BF$65+$BF$64+$BF$63+$BF$62+$BF$61+$BF$60+$BF$59+$BF$58+$BF$57+$BF$56+$BF$55+$BF$54+$BF$53+$BF$52+$BF$51</f>
        <v>0</v>
      </c>
      <c r="BG73" s="31"/>
      <c r="BH73" s="30">
        <f>+$BH$72+$BH$71+$BH$70+$BH$69+$BH$68+$BH$67+$BH$66+$BH$65+$BH$64+$BH$63+$BH$62+$BH$61+$BH$60+$BH$59+$BH$58+$BH$57+$BH$56+$BH$55+$BH$54+$BH$53+$BH$52+$BH$51</f>
        <v>0</v>
      </c>
      <c r="BI73" s="31"/>
      <c r="BJ73" s="30">
        <f>+$BJ$72+$BJ$71+$BJ$70+$BJ$69+$BJ$68+$BJ$67+$BJ$66+$BJ$65+$BJ$64+$BJ$63+$BJ$62+$BJ$61+$BJ$60+$BJ$59+$BJ$58+$BJ$57+$BJ$56+$BJ$55+$BJ$54+$BJ$53+$BJ$52+$BJ$51</f>
        <v>0</v>
      </c>
      <c r="BK73" s="31"/>
      <c r="BL73" s="30">
        <f>+$BL$72+$BL$71+$BL$70+$BL$69+$BL$68+$BL$67+$BL$66+$BL$65+$BL$64+$BL$63+$BL$62+$BL$61+$BL$60+$BL$59+$BL$58+$BL$57+$BL$56+$BL$55+$BL$54+$BL$53+$BL$52+$BL$51</f>
        <v>0</v>
      </c>
      <c r="BM73" s="31"/>
      <c r="BN73" s="30">
        <f>+$BN$72+$BN$71+$BN$70+$BN$69+$BN$68+$BN$67+$BN$66+$BN$65+$BN$64+$BN$63+$BN$62+$BN$61+$BN$60+$BN$59+$BN$58+$BN$57+$BN$56+$BN$55+$BN$54+$BN$53+$BN$52+$BN$51</f>
        <v>0</v>
      </c>
      <c r="BO73" s="31"/>
      <c r="BP73" s="30">
        <f>+$BP$72+$BP$71+$BP$70+$BP$69+$BP$68+$BP$67+$BP$66+$BP$65+$BP$64+$BP$63+$BP$62+$BP$61+$BP$60+$BP$59+$BP$58+$BP$57+$BP$56+$BP$55+$BP$54+$BP$53+$BP$52+$BP$51</f>
        <v>0</v>
      </c>
      <c r="BQ73" s="10">
        <f t="shared" ref="BQ73:BQ104" si="13">SUM(BF73:BP73)</f>
        <v>0</v>
      </c>
      <c r="BR73" s="31"/>
      <c r="BS73" s="30">
        <f>+$BS$72+$BS$71+$BS$70+$BS$69+$BS$68+$BS$67+$BS$66+$BS$65+$BS$64+$BS$63+$BS$62+$BS$61+$BS$60+$BS$59+$BS$58+$BS$57+$BS$56+$BS$55+$BS$54+$BS$53+$BS$52+$BS$51</f>
        <v>0</v>
      </c>
      <c r="BT73" s="31"/>
      <c r="BU73" s="30">
        <f>+$BU$72+$BU$71+$BU$70+$BU$69+$BU$68+$BU$67+$BU$66+$BU$65+$BU$64+$BU$63+$BU$62+$BU$61+$BU$60+$BU$59+$BU$58+$BU$57+$BU$56+$BU$55+$BU$54+$BU$53+$BU$52+$BU$51</f>
        <v>0</v>
      </c>
      <c r="BV73" s="31"/>
      <c r="BW73" s="30">
        <f>+$BW$72+$BW$71+$BW$70+$BW$69+$BW$68+$BW$67+$BW$66+$BW$65+$BW$64+$BW$63+$BW$62+$BW$61+$BW$60+$BW$59+$BW$58+$BW$57+$BW$56+$BW$55+$BW$54+$BW$53+$BW$52+$BW$51</f>
        <v>0</v>
      </c>
      <c r="BX73" s="31"/>
      <c r="BY73" s="30">
        <f>+$BY$72+$BY$71+$BY$70+$BY$69+$BY$68+$BY$67+$BY$66+$BY$65+$BY$64+$BY$63+$BY$62+$BY$61+$BY$60+$BY$59+$BY$58+$BY$57+$BY$56+$BY$55+$BY$54+$BY$53+$BY$52+$BY$51</f>
        <v>0</v>
      </c>
      <c r="BZ73" s="31"/>
      <c r="CA73" s="30">
        <f>+$CA$72+$CA$71+$CA$70+$CA$69+$CA$68+$CA$67+$CA$66+$CA$65+$CA$64+$CA$63+$CA$62+$CA$61+$CA$60+$CA$59+$CA$58+$CA$57+$CA$56+$CA$55+$CA$54+$CA$53+$CA$52+$CA$51</f>
        <v>0</v>
      </c>
      <c r="CB73" s="31"/>
      <c r="CC73" s="30">
        <f>+$CC$72+$CC$71+$CC$70+$CC$69+$CC$68+$CC$67+$CC$66+$CC$65+$CC$64+$CC$63+$CC$62+$CC$61+$CC$60+$CC$59+$CC$58+$CC$57+$CC$56+$CC$55+$CC$54+$CC$53+$CC$52+$CC$51</f>
        <v>0</v>
      </c>
      <c r="CD73" s="10">
        <f t="shared" ref="CD73:CD104" si="14">SUM(BS73:CC73)</f>
        <v>0</v>
      </c>
      <c r="CE73" s="31"/>
      <c r="CF73" s="30">
        <f>+$CF$72+$CF$71+$CF$70+$CF$69+$CF$68+$CF$67+$CF$66+$CF$65+$CF$64+$CF$63+$CF$62+$CF$61+$CF$60+$CF$59+$CF$58+$CF$57+$CF$56+$CF$55+$CF$54+$CF$53+$CF$52+$CF$51</f>
        <v>0</v>
      </c>
      <c r="CG73" s="31"/>
      <c r="CH73" s="30">
        <f>+$CH$72+$CH$71+$CH$70+$CH$69+$CH$68+$CH$67+$CH$66+$CH$65+$CH$64+$CH$63+$CH$62+$CH$61+$CH$60+$CH$59+$CH$58+$CH$57+$CH$56+$CH$55+$CH$54+$CH$53+$CH$52+$CH$51</f>
        <v>0</v>
      </c>
      <c r="CI73" s="31"/>
      <c r="CJ73" s="30">
        <f>+$CJ$72+$CJ$71+$CJ$70+$CJ$69+$CJ$68+$CJ$67+$CJ$66+$CJ$65+$CJ$64+$CJ$63+$CJ$62+$CJ$61+$CJ$60+$CJ$59+$CJ$58+$CJ$57+$CJ$56+$CJ$55+$CJ$54+$CJ$53+$CJ$52+$CJ$51</f>
        <v>0</v>
      </c>
      <c r="CK73" s="31"/>
      <c r="CL73" s="30">
        <f>+$CL$72+$CL$71+$CL$70+$CL$69+$CL$68+$CL$67+$CL$66+$CL$65+$CL$64+$CL$63+$CL$62+$CL$61+$CL$60+$CL$59+$CL$58+$CL$57+$CL$56+$CL$55+$CL$54+$CL$53+$CL$52+$CL$51</f>
        <v>0</v>
      </c>
      <c r="CM73" s="31"/>
      <c r="CN73" s="30">
        <f>+$CN$72+$CN$71+$CN$70+$CN$69+$CN$68+$CN$67+$CN$66+$CN$65+$CN$64+$CN$63+$CN$62+$CN$61+$CN$60+$CN$59+$CN$58+$CN$57+$CN$56+$CN$55+$CN$54+$CN$53+$CN$52+$CN$51</f>
        <v>0</v>
      </c>
      <c r="CO73" s="31"/>
      <c r="CP73" s="30">
        <f>+$CP$72+$CP$71+$CP$70+$CP$69+$CP$68+$CP$67+$CP$66+$CP$65+$CP$64+$CP$63+$CP$62+$CP$61+$CP$60+$CP$59+$CP$58+$CP$57+$CP$56+$CP$55+$CP$54+$CP$53+$CP$52+$CP$51</f>
        <v>0</v>
      </c>
      <c r="CQ73" s="10">
        <f t="shared" ref="CQ73:CQ104" si="15">SUM(CF73:CP73)</f>
        <v>0</v>
      </c>
      <c r="CR73" s="31"/>
      <c r="CS73" s="30">
        <f>+$CS$72+$CS$71+$CS$70+$CS$69+$CS$68+$CS$67+$CS$66+$CS$65+$CS$64+$CS$63+$CS$62+$CS$61+$CS$60+$CS$59+$CS$58+$CS$57+$CS$56+$CS$55+$CS$54+$CS$53+$CS$52+$CS$51</f>
        <v>0</v>
      </c>
      <c r="CT73" s="31"/>
      <c r="CU73" s="30">
        <f>+$CU$72+$CU$71+$CU$70+$CU$69+$CU$68+$CU$67+$CU$66+$CU$65+$CU$64+$CU$63+$CU$62+$CU$61+$CU$60+$CU$59+$CU$58+$CU$57+$CU$56+$CU$55+$CU$54+$CU$53+$CU$52+$CU$51</f>
        <v>0</v>
      </c>
      <c r="CV73" s="31"/>
      <c r="CW73" s="30">
        <f>+$CW$72+$CW$71+$CW$70+$CW$69+$CW$68+$CW$67+$CW$66+$CW$65+$CW$64+$CW$63+$CW$62+$CW$61+$CW$60+$CW$59+$CW$58+$CW$57+$CW$56+$CW$55+$CW$54+$CW$53+$CW$52+$CW$51</f>
        <v>0</v>
      </c>
      <c r="CX73" s="31"/>
      <c r="CY73" s="30">
        <f>+$CY$72+$CY$71+$CY$70+$CY$69+$CY$68+$CY$67+$CY$66+$CY$65+$CY$64+$CY$63+$CY$62+$CY$61+$CY$60+$CY$59+$CY$58+$CY$57+$CY$56+$CY$55+$CY$54+$CY$53+$CY$52+$CY$51</f>
        <v>0</v>
      </c>
      <c r="CZ73" s="10">
        <f t="shared" ref="CZ73:CZ104" si="16">SUM(CS73:CY73)</f>
        <v>0</v>
      </c>
      <c r="DA73" s="31"/>
      <c r="DB73" s="30">
        <f>+$DB$72+$DB$71+$DB$70+$DB$69+$DB$68+$DB$67+$DB$66+$DB$65+$DB$64+$DB$63+$DB$62+$DB$61+$DB$60+$DB$59+$DB$58+$DB$57+$DB$56+$DB$55+$DB$54+$DB$53+$DB$52+$DB$51</f>
        <v>0</v>
      </c>
      <c r="DC73" s="10">
        <f t="shared" ref="DC73:DC104" si="17">SUM(DB73:DB73)</f>
        <v>0</v>
      </c>
      <c r="DD73" s="3">
        <f>+$U$73+$AF$73+$AQ$73+$BD$73+$BQ$73+$CD$73+$CQ$73+$CZ$73+$DC$73</f>
        <v>6761</v>
      </c>
    </row>
    <row r="74" spans="1:108" ht="17.45" customHeight="1">
      <c r="A74" s="22"/>
      <c r="B74" s="22"/>
      <c r="C74" s="22" t="s">
        <v>145</v>
      </c>
      <c r="D74" s="22"/>
      <c r="E74" s="22"/>
      <c r="F74" s="22" t="s">
        <v>27</v>
      </c>
      <c r="G74" s="56" t="s">
        <v>146</v>
      </c>
      <c r="H74" s="29" t="s">
        <v>93</v>
      </c>
      <c r="I74" s="54"/>
      <c r="J74" s="28"/>
      <c r="K74" s="53" t="s">
        <v>46</v>
      </c>
      <c r="L74" s="28">
        <v>24</v>
      </c>
      <c r="M74" s="54"/>
      <c r="N74" s="28"/>
      <c r="O74" s="54"/>
      <c r="P74" s="28"/>
      <c r="Q74" s="54"/>
      <c r="R74" s="28"/>
      <c r="S74" s="54"/>
      <c r="T74" s="28"/>
      <c r="U74" s="27">
        <f t="shared" si="9"/>
        <v>24</v>
      </c>
      <c r="V74" s="54"/>
      <c r="W74" s="28"/>
      <c r="X74" s="54"/>
      <c r="Y74" s="28"/>
      <c r="Z74" s="54"/>
      <c r="AA74" s="28"/>
      <c r="AB74" s="54"/>
      <c r="AC74" s="28"/>
      <c r="AD74" s="54"/>
      <c r="AE74" s="28"/>
      <c r="AF74" s="27">
        <f t="shared" si="10"/>
        <v>0</v>
      </c>
      <c r="AG74" s="54"/>
      <c r="AH74" s="28"/>
      <c r="AI74" s="54"/>
      <c r="AJ74" s="28"/>
      <c r="AK74" s="54"/>
      <c r="AL74" s="28"/>
      <c r="AM74" s="54"/>
      <c r="AN74" s="28"/>
      <c r="AO74" s="54"/>
      <c r="AP74" s="28"/>
      <c r="AQ74" s="27">
        <f t="shared" si="11"/>
        <v>0</v>
      </c>
      <c r="AR74" s="54"/>
      <c r="AS74" s="28"/>
      <c r="AT74" s="54"/>
      <c r="AU74" s="28"/>
      <c r="AV74" s="54"/>
      <c r="AW74" s="28"/>
      <c r="AX74" s="54"/>
      <c r="AY74" s="28"/>
      <c r="AZ74" s="54"/>
      <c r="BA74" s="28"/>
      <c r="BB74" s="54"/>
      <c r="BC74" s="28"/>
      <c r="BD74" s="27">
        <f t="shared" si="12"/>
        <v>0</v>
      </c>
      <c r="BE74" s="54"/>
      <c r="BF74" s="28"/>
      <c r="BG74" s="54"/>
      <c r="BH74" s="28"/>
      <c r="BI74" s="54"/>
      <c r="BJ74" s="28"/>
      <c r="BK74" s="54"/>
      <c r="BL74" s="28"/>
      <c r="BM74" s="54"/>
      <c r="BN74" s="28"/>
      <c r="BO74" s="54"/>
      <c r="BP74" s="28"/>
      <c r="BQ74" s="27">
        <f t="shared" si="13"/>
        <v>0</v>
      </c>
      <c r="BR74" s="54"/>
      <c r="BS74" s="28"/>
      <c r="BT74" s="54"/>
      <c r="BU74" s="28"/>
      <c r="BV74" s="54"/>
      <c r="BW74" s="28"/>
      <c r="BX74" s="54"/>
      <c r="BY74" s="28"/>
      <c r="BZ74" s="54"/>
      <c r="CA74" s="28"/>
      <c r="CB74" s="54"/>
      <c r="CC74" s="28"/>
      <c r="CD74" s="27">
        <f t="shared" si="14"/>
        <v>0</v>
      </c>
      <c r="CE74" s="54"/>
      <c r="CF74" s="28"/>
      <c r="CG74" s="54"/>
      <c r="CH74" s="28"/>
      <c r="CI74" s="54"/>
      <c r="CJ74" s="28"/>
      <c r="CK74" s="54"/>
      <c r="CL74" s="28"/>
      <c r="CM74" s="54"/>
      <c r="CN74" s="28"/>
      <c r="CO74" s="54"/>
      <c r="CP74" s="28"/>
      <c r="CQ74" s="27">
        <f t="shared" si="15"/>
        <v>0</v>
      </c>
      <c r="CR74" s="54"/>
      <c r="CS74" s="28"/>
      <c r="CT74" s="54"/>
      <c r="CU74" s="28"/>
      <c r="CV74" s="54"/>
      <c r="CW74" s="28"/>
      <c r="CX74" s="54"/>
      <c r="CY74" s="28"/>
      <c r="CZ74" s="27">
        <f t="shared" si="16"/>
        <v>0</v>
      </c>
      <c r="DA74" s="54"/>
      <c r="DB74" s="28"/>
      <c r="DC74" s="27">
        <f t="shared" si="17"/>
        <v>0</v>
      </c>
      <c r="DD74" s="4">
        <f>+$U$74+$AF$74+$AQ$74+$BD$74+$BQ$74+$CD$74+$CQ$74+$CZ$74+$DC$74</f>
        <v>24</v>
      </c>
    </row>
    <row r="75" spans="1:108" ht="17.45" customHeight="1">
      <c r="A75" s="22"/>
      <c r="B75" s="22"/>
      <c r="C75" s="24"/>
      <c r="D75" s="24"/>
      <c r="E75" s="24"/>
      <c r="F75" s="24" t="s">
        <v>27</v>
      </c>
      <c r="G75" s="55" t="s">
        <v>146</v>
      </c>
      <c r="H75" s="26" t="s">
        <v>93</v>
      </c>
      <c r="I75" s="51"/>
      <c r="J75" s="25"/>
      <c r="K75" s="51"/>
      <c r="L75" s="25"/>
      <c r="M75" s="51"/>
      <c r="N75" s="25"/>
      <c r="O75" s="51"/>
      <c r="P75" s="25"/>
      <c r="Q75" s="51"/>
      <c r="R75" s="25"/>
      <c r="S75" s="51"/>
      <c r="T75" s="25"/>
      <c r="U75" s="10">
        <f t="shared" si="9"/>
        <v>0</v>
      </c>
      <c r="V75" s="51"/>
      <c r="W75" s="25"/>
      <c r="X75" s="51"/>
      <c r="Y75" s="25"/>
      <c r="Z75" s="51"/>
      <c r="AA75" s="25"/>
      <c r="AB75" s="51"/>
      <c r="AC75" s="25"/>
      <c r="AD75" s="51"/>
      <c r="AE75" s="25"/>
      <c r="AF75" s="10">
        <f t="shared" si="10"/>
        <v>0</v>
      </c>
      <c r="AG75" s="51"/>
      <c r="AH75" s="25"/>
      <c r="AI75" s="51"/>
      <c r="AJ75" s="25"/>
      <c r="AK75" s="51"/>
      <c r="AL75" s="25"/>
      <c r="AM75" s="51"/>
      <c r="AN75" s="25"/>
      <c r="AO75" s="51"/>
      <c r="AP75" s="25"/>
      <c r="AQ75" s="10">
        <f t="shared" si="11"/>
        <v>0</v>
      </c>
      <c r="AR75" s="51"/>
      <c r="AS75" s="25"/>
      <c r="AT75" s="51"/>
      <c r="AU75" s="25"/>
      <c r="AV75" s="51"/>
      <c r="AW75" s="25"/>
      <c r="AX75" s="51"/>
      <c r="AY75" s="25"/>
      <c r="AZ75" s="51"/>
      <c r="BA75" s="25"/>
      <c r="BB75" s="51"/>
      <c r="BC75" s="25"/>
      <c r="BD75" s="10">
        <f t="shared" si="12"/>
        <v>0</v>
      </c>
      <c r="BE75" s="51"/>
      <c r="BF75" s="25"/>
      <c r="BG75" s="51"/>
      <c r="BH75" s="25"/>
      <c r="BI75" s="51"/>
      <c r="BJ75" s="25"/>
      <c r="BK75" s="51"/>
      <c r="BL75" s="25"/>
      <c r="BM75" s="51"/>
      <c r="BN75" s="25"/>
      <c r="BO75" s="51"/>
      <c r="BP75" s="25"/>
      <c r="BQ75" s="10">
        <f t="shared" si="13"/>
        <v>0</v>
      </c>
      <c r="BR75" s="51"/>
      <c r="BS75" s="25"/>
      <c r="BT75" s="51"/>
      <c r="BU75" s="25"/>
      <c r="BV75" s="51"/>
      <c r="BW75" s="25"/>
      <c r="BX75" s="51"/>
      <c r="BY75" s="25"/>
      <c r="BZ75" s="51"/>
      <c r="CA75" s="25"/>
      <c r="CB75" s="51"/>
      <c r="CC75" s="25"/>
      <c r="CD75" s="10">
        <f t="shared" si="14"/>
        <v>0</v>
      </c>
      <c r="CE75" s="51"/>
      <c r="CF75" s="25"/>
      <c r="CG75" s="51"/>
      <c r="CH75" s="25"/>
      <c r="CI75" s="51"/>
      <c r="CJ75" s="25"/>
      <c r="CK75" s="51"/>
      <c r="CL75" s="25"/>
      <c r="CM75" s="51"/>
      <c r="CN75" s="25"/>
      <c r="CO75" s="51"/>
      <c r="CP75" s="25"/>
      <c r="CQ75" s="10">
        <f t="shared" si="15"/>
        <v>0</v>
      </c>
      <c r="CR75" s="51"/>
      <c r="CS75" s="25"/>
      <c r="CT75" s="51"/>
      <c r="CU75" s="25"/>
      <c r="CV75" s="51"/>
      <c r="CW75" s="25"/>
      <c r="CX75" s="51"/>
      <c r="CY75" s="25"/>
      <c r="CZ75" s="10">
        <f t="shared" si="16"/>
        <v>0</v>
      </c>
      <c r="DA75" s="51"/>
      <c r="DB75" s="25"/>
      <c r="DC75" s="10">
        <f t="shared" si="17"/>
        <v>0</v>
      </c>
      <c r="DD75" s="1">
        <f>+$U$75+$AF$75+$AQ$75+$BD$75+$BQ$75+$CD$75+$CQ$75+$CZ$75+$DC$75</f>
        <v>0</v>
      </c>
    </row>
    <row r="76" spans="1:108" ht="17.45" customHeight="1">
      <c r="A76" s="22"/>
      <c r="B76" s="22"/>
      <c r="C76" s="22"/>
      <c r="D76" s="22"/>
      <c r="E76" s="22" t="s">
        <v>26</v>
      </c>
      <c r="F76" s="22"/>
      <c r="G76" s="26" t="s">
        <v>83</v>
      </c>
      <c r="H76" s="26" t="s">
        <v>84</v>
      </c>
      <c r="I76" s="51"/>
      <c r="J76" s="25"/>
      <c r="K76" s="51"/>
      <c r="L76" s="25"/>
      <c r="M76" s="51"/>
      <c r="N76" s="25"/>
      <c r="O76" s="51"/>
      <c r="P76" s="25"/>
      <c r="Q76" s="51"/>
      <c r="R76" s="25"/>
      <c r="S76" s="51"/>
      <c r="T76" s="25"/>
      <c r="U76" s="10">
        <f t="shared" si="9"/>
        <v>0</v>
      </c>
      <c r="V76" s="51"/>
      <c r="W76" s="25"/>
      <c r="X76" s="51"/>
      <c r="Y76" s="25"/>
      <c r="Z76" s="51"/>
      <c r="AA76" s="25"/>
      <c r="AB76" s="51"/>
      <c r="AC76" s="25"/>
      <c r="AD76" s="51"/>
      <c r="AE76" s="25"/>
      <c r="AF76" s="10">
        <f t="shared" si="10"/>
        <v>0</v>
      </c>
      <c r="AG76" s="51"/>
      <c r="AH76" s="25"/>
      <c r="AI76" s="51"/>
      <c r="AJ76" s="25"/>
      <c r="AK76" s="51"/>
      <c r="AL76" s="25"/>
      <c r="AM76" s="51"/>
      <c r="AN76" s="25"/>
      <c r="AO76" s="51"/>
      <c r="AP76" s="25"/>
      <c r="AQ76" s="10">
        <f t="shared" si="11"/>
        <v>0</v>
      </c>
      <c r="AR76" s="51"/>
      <c r="AS76" s="25"/>
      <c r="AT76" s="51"/>
      <c r="AU76" s="25"/>
      <c r="AV76" s="51"/>
      <c r="AW76" s="25"/>
      <c r="AX76" s="51"/>
      <c r="AY76" s="25"/>
      <c r="AZ76" s="51"/>
      <c r="BA76" s="25"/>
      <c r="BB76" s="51"/>
      <c r="BC76" s="25"/>
      <c r="BD76" s="10">
        <f t="shared" si="12"/>
        <v>0</v>
      </c>
      <c r="BE76" s="51"/>
      <c r="BF76" s="25"/>
      <c r="BG76" s="51"/>
      <c r="BH76" s="25"/>
      <c r="BI76" s="51"/>
      <c r="BJ76" s="25"/>
      <c r="BK76" s="51"/>
      <c r="BL76" s="25"/>
      <c r="BM76" s="51"/>
      <c r="BN76" s="25"/>
      <c r="BO76" s="51"/>
      <c r="BP76" s="25"/>
      <c r="BQ76" s="10">
        <f t="shared" si="13"/>
        <v>0</v>
      </c>
      <c r="BR76" s="51"/>
      <c r="BS76" s="25"/>
      <c r="BT76" s="51"/>
      <c r="BU76" s="25"/>
      <c r="BV76" s="51"/>
      <c r="BW76" s="25"/>
      <c r="BX76" s="51"/>
      <c r="BY76" s="25"/>
      <c r="BZ76" s="51"/>
      <c r="CA76" s="25"/>
      <c r="CB76" s="51"/>
      <c r="CC76" s="25"/>
      <c r="CD76" s="10">
        <f t="shared" si="14"/>
        <v>0</v>
      </c>
      <c r="CE76" s="51"/>
      <c r="CF76" s="25"/>
      <c r="CG76" s="51"/>
      <c r="CH76" s="25"/>
      <c r="CI76" s="51"/>
      <c r="CJ76" s="25"/>
      <c r="CK76" s="51"/>
      <c r="CL76" s="25"/>
      <c r="CM76" s="51"/>
      <c r="CN76" s="25"/>
      <c r="CO76" s="51"/>
      <c r="CP76" s="25"/>
      <c r="CQ76" s="10">
        <f t="shared" si="15"/>
        <v>0</v>
      </c>
      <c r="CR76" s="51"/>
      <c r="CS76" s="25"/>
      <c r="CT76" s="51"/>
      <c r="CU76" s="25"/>
      <c r="CV76" s="51"/>
      <c r="CW76" s="25"/>
      <c r="CX76" s="51"/>
      <c r="CY76" s="25"/>
      <c r="CZ76" s="10">
        <f t="shared" si="16"/>
        <v>0</v>
      </c>
      <c r="DA76" s="51"/>
      <c r="DB76" s="25"/>
      <c r="DC76" s="10">
        <f t="shared" si="17"/>
        <v>0</v>
      </c>
      <c r="DD76" s="1">
        <f>+$U$76+$AF$76+$AQ$76+$BD$76+$BQ$76+$CD$76+$CQ$76+$CZ$76+$DC$76</f>
        <v>0</v>
      </c>
    </row>
    <row r="77" spans="1:108" ht="17.45" customHeight="1">
      <c r="A77" s="22"/>
      <c r="B77" s="22"/>
      <c r="C77" s="22"/>
      <c r="D77" s="22"/>
      <c r="E77" s="22"/>
      <c r="F77" s="22"/>
      <c r="G77" s="55" t="s">
        <v>86</v>
      </c>
      <c r="H77" s="26" t="s">
        <v>87</v>
      </c>
      <c r="I77" s="51"/>
      <c r="J77" s="25"/>
      <c r="K77" s="51"/>
      <c r="L77" s="25"/>
      <c r="M77" s="51"/>
      <c r="N77" s="25"/>
      <c r="O77" s="51"/>
      <c r="P77" s="25"/>
      <c r="Q77" s="52" t="s">
        <v>46</v>
      </c>
      <c r="R77" s="25">
        <v>53</v>
      </c>
      <c r="S77" s="52" t="s">
        <v>37</v>
      </c>
      <c r="T77" s="25">
        <v>29</v>
      </c>
      <c r="U77" s="10">
        <f t="shared" si="9"/>
        <v>82</v>
      </c>
      <c r="V77" s="51"/>
      <c r="W77" s="25"/>
      <c r="X77" s="52" t="s">
        <v>38</v>
      </c>
      <c r="Y77" s="25">
        <v>53</v>
      </c>
      <c r="Z77" s="52" t="s">
        <v>37</v>
      </c>
      <c r="AA77" s="25">
        <v>25</v>
      </c>
      <c r="AB77" s="52" t="s">
        <v>37</v>
      </c>
      <c r="AC77" s="25">
        <v>47</v>
      </c>
      <c r="AD77" s="52" t="s">
        <v>37</v>
      </c>
      <c r="AE77" s="25">
        <v>5</v>
      </c>
      <c r="AF77" s="10">
        <f t="shared" si="10"/>
        <v>130</v>
      </c>
      <c r="AG77" s="52" t="s">
        <v>37</v>
      </c>
      <c r="AH77" s="25">
        <v>31</v>
      </c>
      <c r="AI77" s="52" t="s">
        <v>37</v>
      </c>
      <c r="AJ77" s="25">
        <v>10</v>
      </c>
      <c r="AK77" s="52" t="s">
        <v>37</v>
      </c>
      <c r="AL77" s="25">
        <v>54</v>
      </c>
      <c r="AM77" s="52" t="s">
        <v>37</v>
      </c>
      <c r="AN77" s="25">
        <v>5</v>
      </c>
      <c r="AO77" s="52" t="s">
        <v>37</v>
      </c>
      <c r="AP77" s="25">
        <v>7</v>
      </c>
      <c r="AQ77" s="10">
        <f t="shared" si="11"/>
        <v>107</v>
      </c>
      <c r="AR77" s="52" t="s">
        <v>38</v>
      </c>
      <c r="AS77" s="25">
        <v>50</v>
      </c>
      <c r="AT77" s="52" t="s">
        <v>85</v>
      </c>
      <c r="AU77" s="25">
        <v>3</v>
      </c>
      <c r="AV77" s="52" t="s">
        <v>38</v>
      </c>
      <c r="AW77" s="25">
        <v>17</v>
      </c>
      <c r="AX77" s="52" t="s">
        <v>49</v>
      </c>
      <c r="AY77" s="25">
        <v>53</v>
      </c>
      <c r="AZ77" s="52" t="s">
        <v>37</v>
      </c>
      <c r="BA77" s="25">
        <v>38</v>
      </c>
      <c r="BB77" s="52" t="s">
        <v>37</v>
      </c>
      <c r="BC77" s="25">
        <v>37</v>
      </c>
      <c r="BD77" s="10">
        <f t="shared" si="12"/>
        <v>198</v>
      </c>
      <c r="BE77" s="51"/>
      <c r="BF77" s="25"/>
      <c r="BG77" s="51"/>
      <c r="BH77" s="25"/>
      <c r="BI77" s="51"/>
      <c r="BJ77" s="25"/>
      <c r="BK77" s="51"/>
      <c r="BL77" s="25"/>
      <c r="BM77" s="51"/>
      <c r="BN77" s="25"/>
      <c r="BO77" s="51"/>
      <c r="BP77" s="25"/>
      <c r="BQ77" s="10">
        <f t="shared" si="13"/>
        <v>0</v>
      </c>
      <c r="BR77" s="51"/>
      <c r="BS77" s="25"/>
      <c r="BT77" s="51"/>
      <c r="BU77" s="25"/>
      <c r="BV77" s="51"/>
      <c r="BW77" s="25"/>
      <c r="BX77" s="51"/>
      <c r="BY77" s="25"/>
      <c r="BZ77" s="51"/>
      <c r="CA77" s="25"/>
      <c r="CB77" s="51"/>
      <c r="CC77" s="25"/>
      <c r="CD77" s="10">
        <f t="shared" si="14"/>
        <v>0</v>
      </c>
      <c r="CE77" s="51"/>
      <c r="CF77" s="25"/>
      <c r="CG77" s="51"/>
      <c r="CH77" s="25"/>
      <c r="CI77" s="51"/>
      <c r="CJ77" s="25"/>
      <c r="CK77" s="51"/>
      <c r="CL77" s="25"/>
      <c r="CM77" s="51"/>
      <c r="CN77" s="25"/>
      <c r="CO77" s="51"/>
      <c r="CP77" s="25"/>
      <c r="CQ77" s="10">
        <f t="shared" si="15"/>
        <v>0</v>
      </c>
      <c r="CR77" s="51"/>
      <c r="CS77" s="25"/>
      <c r="CT77" s="51"/>
      <c r="CU77" s="25"/>
      <c r="CV77" s="51"/>
      <c r="CW77" s="25"/>
      <c r="CX77" s="51"/>
      <c r="CY77" s="25"/>
      <c r="CZ77" s="10">
        <f t="shared" si="16"/>
        <v>0</v>
      </c>
      <c r="DA77" s="51"/>
      <c r="DB77" s="25"/>
      <c r="DC77" s="10">
        <f t="shared" si="17"/>
        <v>0</v>
      </c>
      <c r="DD77" s="1">
        <f>+$U$77+$AF$77+$AQ$77+$BD$77+$BQ$77+$CD$77+$CQ$77+$CZ$77+$DC$77</f>
        <v>517</v>
      </c>
    </row>
    <row r="78" spans="1:108" ht="17.45" customHeight="1">
      <c r="A78" s="22"/>
      <c r="B78" s="22"/>
      <c r="C78" s="22"/>
      <c r="D78" s="22"/>
      <c r="E78" s="22"/>
      <c r="F78" s="22"/>
      <c r="G78" s="55" t="s">
        <v>86</v>
      </c>
      <c r="H78" s="26" t="s">
        <v>87</v>
      </c>
      <c r="I78" s="51"/>
      <c r="J78" s="25"/>
      <c r="K78" s="51"/>
      <c r="L78" s="25"/>
      <c r="M78" s="51"/>
      <c r="N78" s="25"/>
      <c r="O78" s="51"/>
      <c r="P78" s="25"/>
      <c r="Q78" s="51"/>
      <c r="R78" s="25"/>
      <c r="S78" s="51"/>
      <c r="T78" s="25"/>
      <c r="U78" s="10">
        <f t="shared" si="9"/>
        <v>0</v>
      </c>
      <c r="V78" s="51"/>
      <c r="W78" s="25"/>
      <c r="X78" s="51"/>
      <c r="Y78" s="25"/>
      <c r="Z78" s="52" t="s">
        <v>54</v>
      </c>
      <c r="AA78" s="25">
        <v>53</v>
      </c>
      <c r="AB78" s="52" t="s">
        <v>46</v>
      </c>
      <c r="AC78" s="25">
        <v>53</v>
      </c>
      <c r="AD78" s="52" t="s">
        <v>46</v>
      </c>
      <c r="AE78" s="25">
        <v>53</v>
      </c>
      <c r="AF78" s="10">
        <f t="shared" si="10"/>
        <v>159</v>
      </c>
      <c r="AG78" s="52" t="s">
        <v>54</v>
      </c>
      <c r="AH78" s="25">
        <v>53</v>
      </c>
      <c r="AI78" s="52" t="s">
        <v>49</v>
      </c>
      <c r="AJ78" s="25">
        <v>53</v>
      </c>
      <c r="AK78" s="52" t="s">
        <v>54</v>
      </c>
      <c r="AL78" s="25">
        <v>53</v>
      </c>
      <c r="AM78" s="52" t="s">
        <v>46</v>
      </c>
      <c r="AN78" s="25">
        <v>53</v>
      </c>
      <c r="AO78" s="52" t="s">
        <v>46</v>
      </c>
      <c r="AP78" s="25">
        <v>42</v>
      </c>
      <c r="AQ78" s="10">
        <f t="shared" si="11"/>
        <v>254</v>
      </c>
      <c r="AR78" s="51"/>
      <c r="AS78" s="25"/>
      <c r="AT78" s="51"/>
      <c r="AU78" s="25"/>
      <c r="AV78" s="51"/>
      <c r="AW78" s="25"/>
      <c r="AX78" s="51"/>
      <c r="AY78" s="25"/>
      <c r="AZ78" s="52" t="s">
        <v>38</v>
      </c>
      <c r="BA78" s="25">
        <v>53</v>
      </c>
      <c r="BB78" s="51"/>
      <c r="BC78" s="25"/>
      <c r="BD78" s="10">
        <f t="shared" si="12"/>
        <v>53</v>
      </c>
      <c r="BE78" s="51"/>
      <c r="BF78" s="25"/>
      <c r="BG78" s="51"/>
      <c r="BH78" s="25"/>
      <c r="BI78" s="51"/>
      <c r="BJ78" s="25"/>
      <c r="BK78" s="51"/>
      <c r="BL78" s="25"/>
      <c r="BM78" s="51"/>
      <c r="BN78" s="25"/>
      <c r="BO78" s="51"/>
      <c r="BP78" s="25"/>
      <c r="BQ78" s="10">
        <f t="shared" si="13"/>
        <v>0</v>
      </c>
      <c r="BR78" s="51"/>
      <c r="BS78" s="25"/>
      <c r="BT78" s="51"/>
      <c r="BU78" s="25"/>
      <c r="BV78" s="51"/>
      <c r="BW78" s="25"/>
      <c r="BX78" s="51"/>
      <c r="BY78" s="25"/>
      <c r="BZ78" s="51"/>
      <c r="CA78" s="25"/>
      <c r="CB78" s="51"/>
      <c r="CC78" s="25"/>
      <c r="CD78" s="10">
        <f t="shared" si="14"/>
        <v>0</v>
      </c>
      <c r="CE78" s="51"/>
      <c r="CF78" s="25"/>
      <c r="CG78" s="51"/>
      <c r="CH78" s="25"/>
      <c r="CI78" s="51"/>
      <c r="CJ78" s="25"/>
      <c r="CK78" s="51"/>
      <c r="CL78" s="25"/>
      <c r="CM78" s="51"/>
      <c r="CN78" s="25"/>
      <c r="CO78" s="51"/>
      <c r="CP78" s="25"/>
      <c r="CQ78" s="10">
        <f t="shared" si="15"/>
        <v>0</v>
      </c>
      <c r="CR78" s="51"/>
      <c r="CS78" s="25"/>
      <c r="CT78" s="51"/>
      <c r="CU78" s="25"/>
      <c r="CV78" s="51"/>
      <c r="CW78" s="25"/>
      <c r="CX78" s="51"/>
      <c r="CY78" s="25"/>
      <c r="CZ78" s="10">
        <f t="shared" si="16"/>
        <v>0</v>
      </c>
      <c r="DA78" s="51"/>
      <c r="DB78" s="25"/>
      <c r="DC78" s="10">
        <f t="shared" si="17"/>
        <v>0</v>
      </c>
      <c r="DD78" s="1">
        <f>+$U$78+$AF$78+$AQ$78+$BD$78+$BQ$78+$CD$78+$CQ$78+$CZ$78+$DC$78</f>
        <v>466</v>
      </c>
    </row>
    <row r="79" spans="1:108" ht="17.45" customHeight="1">
      <c r="A79" s="22"/>
      <c r="B79" s="22"/>
      <c r="C79" s="22"/>
      <c r="D79" s="22"/>
      <c r="E79" s="22"/>
      <c r="F79" s="22"/>
      <c r="G79" s="26" t="s">
        <v>88</v>
      </c>
      <c r="H79" s="26" t="s">
        <v>89</v>
      </c>
      <c r="I79" s="51"/>
      <c r="J79" s="25"/>
      <c r="K79" s="51"/>
      <c r="L79" s="25"/>
      <c r="M79" s="52" t="s">
        <v>46</v>
      </c>
      <c r="N79" s="25">
        <v>40</v>
      </c>
      <c r="O79" s="52" t="s">
        <v>49</v>
      </c>
      <c r="P79" s="25">
        <v>44</v>
      </c>
      <c r="Q79" s="51"/>
      <c r="R79" s="25"/>
      <c r="S79" s="51"/>
      <c r="T79" s="25"/>
      <c r="U79" s="10">
        <f t="shared" si="9"/>
        <v>84</v>
      </c>
      <c r="V79" s="51"/>
      <c r="W79" s="25"/>
      <c r="X79" s="51"/>
      <c r="Y79" s="25"/>
      <c r="Z79" s="52" t="s">
        <v>41</v>
      </c>
      <c r="AA79" s="25">
        <v>73</v>
      </c>
      <c r="AB79" s="51"/>
      <c r="AC79" s="25"/>
      <c r="AD79" s="51"/>
      <c r="AE79" s="25"/>
      <c r="AF79" s="10">
        <f t="shared" si="10"/>
        <v>73</v>
      </c>
      <c r="AG79" s="51"/>
      <c r="AH79" s="25"/>
      <c r="AI79" s="51"/>
      <c r="AJ79" s="25"/>
      <c r="AK79" s="52" t="s">
        <v>41</v>
      </c>
      <c r="AL79" s="25">
        <v>58</v>
      </c>
      <c r="AM79" s="51"/>
      <c r="AN79" s="25"/>
      <c r="AO79" s="51"/>
      <c r="AP79" s="25"/>
      <c r="AQ79" s="10">
        <f t="shared" si="11"/>
        <v>58</v>
      </c>
      <c r="AR79" s="52" t="s">
        <v>46</v>
      </c>
      <c r="AS79" s="25">
        <v>3</v>
      </c>
      <c r="AT79" s="52" t="s">
        <v>37</v>
      </c>
      <c r="AU79" s="25">
        <v>38</v>
      </c>
      <c r="AV79" s="51"/>
      <c r="AW79" s="25"/>
      <c r="AX79" s="51"/>
      <c r="AY79" s="25"/>
      <c r="AZ79" s="51"/>
      <c r="BA79" s="25"/>
      <c r="BB79" s="51"/>
      <c r="BC79" s="25"/>
      <c r="BD79" s="10">
        <f t="shared" si="12"/>
        <v>41</v>
      </c>
      <c r="BE79" s="51"/>
      <c r="BF79" s="25"/>
      <c r="BG79" s="51"/>
      <c r="BH79" s="25"/>
      <c r="BI79" s="51"/>
      <c r="BJ79" s="25"/>
      <c r="BK79" s="51"/>
      <c r="BL79" s="25"/>
      <c r="BM79" s="51"/>
      <c r="BN79" s="25"/>
      <c r="BO79" s="51"/>
      <c r="BP79" s="25"/>
      <c r="BQ79" s="10">
        <f t="shared" si="13"/>
        <v>0</v>
      </c>
      <c r="BR79" s="51"/>
      <c r="BS79" s="25"/>
      <c r="BT79" s="51"/>
      <c r="BU79" s="25"/>
      <c r="BV79" s="51"/>
      <c r="BW79" s="25"/>
      <c r="BX79" s="51"/>
      <c r="BY79" s="25"/>
      <c r="BZ79" s="51"/>
      <c r="CA79" s="25"/>
      <c r="CB79" s="51"/>
      <c r="CC79" s="25"/>
      <c r="CD79" s="10">
        <f t="shared" si="14"/>
        <v>0</v>
      </c>
      <c r="CE79" s="51"/>
      <c r="CF79" s="25"/>
      <c r="CG79" s="51"/>
      <c r="CH79" s="25"/>
      <c r="CI79" s="51"/>
      <c r="CJ79" s="25"/>
      <c r="CK79" s="51"/>
      <c r="CL79" s="25"/>
      <c r="CM79" s="51"/>
      <c r="CN79" s="25"/>
      <c r="CO79" s="51"/>
      <c r="CP79" s="25"/>
      <c r="CQ79" s="10">
        <f t="shared" si="15"/>
        <v>0</v>
      </c>
      <c r="CR79" s="51"/>
      <c r="CS79" s="25"/>
      <c r="CT79" s="51"/>
      <c r="CU79" s="25"/>
      <c r="CV79" s="51"/>
      <c r="CW79" s="25"/>
      <c r="CX79" s="51"/>
      <c r="CY79" s="25"/>
      <c r="CZ79" s="10">
        <f t="shared" si="16"/>
        <v>0</v>
      </c>
      <c r="DA79" s="51"/>
      <c r="DB79" s="25"/>
      <c r="DC79" s="10">
        <f t="shared" si="17"/>
        <v>0</v>
      </c>
      <c r="DD79" s="1">
        <f>+$U$79+$AF$79+$AQ$79+$BD$79+$BQ$79+$CD$79+$CQ$79+$CZ$79+$DC$79</f>
        <v>256</v>
      </c>
    </row>
    <row r="80" spans="1:108" ht="17.45" customHeight="1">
      <c r="A80" s="22"/>
      <c r="B80" s="22"/>
      <c r="C80" s="22"/>
      <c r="D80" s="22"/>
      <c r="E80" s="22"/>
      <c r="F80" s="22"/>
      <c r="G80" s="55" t="s">
        <v>147</v>
      </c>
      <c r="H80" s="26" t="s">
        <v>148</v>
      </c>
      <c r="I80" s="52" t="s">
        <v>49</v>
      </c>
      <c r="J80" s="25">
        <v>9</v>
      </c>
      <c r="K80" s="51"/>
      <c r="L80" s="25"/>
      <c r="M80" s="51"/>
      <c r="N80" s="25"/>
      <c r="O80" s="51"/>
      <c r="P80" s="25"/>
      <c r="Q80" s="51"/>
      <c r="R80" s="25"/>
      <c r="S80" s="51"/>
      <c r="T80" s="25"/>
      <c r="U80" s="10">
        <f t="shared" si="9"/>
        <v>9</v>
      </c>
      <c r="V80" s="51"/>
      <c r="W80" s="25"/>
      <c r="X80" s="51"/>
      <c r="Y80" s="25"/>
      <c r="Z80" s="51"/>
      <c r="AA80" s="25"/>
      <c r="AB80" s="51"/>
      <c r="AC80" s="25"/>
      <c r="AD80" s="51"/>
      <c r="AE80" s="25"/>
      <c r="AF80" s="10">
        <f t="shared" si="10"/>
        <v>0</v>
      </c>
      <c r="AG80" s="51"/>
      <c r="AH80" s="25"/>
      <c r="AI80" s="51"/>
      <c r="AJ80" s="25"/>
      <c r="AK80" s="52" t="s">
        <v>38</v>
      </c>
      <c r="AL80" s="25">
        <v>47</v>
      </c>
      <c r="AM80" s="51"/>
      <c r="AN80" s="25"/>
      <c r="AO80" s="51"/>
      <c r="AP80" s="25"/>
      <c r="AQ80" s="10">
        <f t="shared" si="11"/>
        <v>47</v>
      </c>
      <c r="AR80" s="51"/>
      <c r="AS80" s="25"/>
      <c r="AT80" s="52" t="s">
        <v>41</v>
      </c>
      <c r="AU80" s="25">
        <v>60</v>
      </c>
      <c r="AV80" s="51"/>
      <c r="AW80" s="25"/>
      <c r="AX80" s="51"/>
      <c r="AY80" s="25"/>
      <c r="AZ80" s="51"/>
      <c r="BA80" s="25"/>
      <c r="BB80" s="51"/>
      <c r="BC80" s="25"/>
      <c r="BD80" s="10">
        <f t="shared" si="12"/>
        <v>60</v>
      </c>
      <c r="BE80" s="51"/>
      <c r="BF80" s="25"/>
      <c r="BG80" s="51"/>
      <c r="BH80" s="25"/>
      <c r="BI80" s="51"/>
      <c r="BJ80" s="25"/>
      <c r="BK80" s="51"/>
      <c r="BL80" s="25"/>
      <c r="BM80" s="51"/>
      <c r="BN80" s="25"/>
      <c r="BO80" s="51"/>
      <c r="BP80" s="25"/>
      <c r="BQ80" s="10">
        <f t="shared" si="13"/>
        <v>0</v>
      </c>
      <c r="BR80" s="51"/>
      <c r="BS80" s="25"/>
      <c r="BT80" s="51"/>
      <c r="BU80" s="25"/>
      <c r="BV80" s="51"/>
      <c r="BW80" s="25"/>
      <c r="BX80" s="51"/>
      <c r="BY80" s="25"/>
      <c r="BZ80" s="51"/>
      <c r="CA80" s="25"/>
      <c r="CB80" s="51"/>
      <c r="CC80" s="25"/>
      <c r="CD80" s="10">
        <f t="shared" si="14"/>
        <v>0</v>
      </c>
      <c r="CE80" s="51"/>
      <c r="CF80" s="25"/>
      <c r="CG80" s="51"/>
      <c r="CH80" s="25"/>
      <c r="CI80" s="51"/>
      <c r="CJ80" s="25"/>
      <c r="CK80" s="51"/>
      <c r="CL80" s="25"/>
      <c r="CM80" s="51"/>
      <c r="CN80" s="25"/>
      <c r="CO80" s="51"/>
      <c r="CP80" s="25"/>
      <c r="CQ80" s="10">
        <f t="shared" si="15"/>
        <v>0</v>
      </c>
      <c r="CR80" s="51"/>
      <c r="CS80" s="25"/>
      <c r="CT80" s="51"/>
      <c r="CU80" s="25"/>
      <c r="CV80" s="51"/>
      <c r="CW80" s="25"/>
      <c r="CX80" s="51"/>
      <c r="CY80" s="25"/>
      <c r="CZ80" s="10">
        <f t="shared" si="16"/>
        <v>0</v>
      </c>
      <c r="DA80" s="51"/>
      <c r="DB80" s="25"/>
      <c r="DC80" s="10">
        <f t="shared" si="17"/>
        <v>0</v>
      </c>
      <c r="DD80" s="1">
        <f>+$U$80+$AF$80+$AQ$80+$BD$80+$BQ$80+$CD$80+$CQ$80+$CZ$80+$DC$80</f>
        <v>116</v>
      </c>
    </row>
    <row r="81" spans="1:108" ht="17.45" customHeight="1">
      <c r="A81" s="22"/>
      <c r="B81" s="22"/>
      <c r="C81" s="22"/>
      <c r="D81" s="22"/>
      <c r="E81" s="22"/>
      <c r="F81" s="22"/>
      <c r="G81" s="55" t="s">
        <v>147</v>
      </c>
      <c r="H81" s="26" t="s">
        <v>148</v>
      </c>
      <c r="I81" s="51"/>
      <c r="J81" s="25"/>
      <c r="K81" s="51"/>
      <c r="L81" s="25"/>
      <c r="M81" s="51"/>
      <c r="N81" s="25"/>
      <c r="O81" s="51"/>
      <c r="P81" s="25"/>
      <c r="Q81" s="51"/>
      <c r="R81" s="25"/>
      <c r="S81" s="51"/>
      <c r="T81" s="25"/>
      <c r="U81" s="10">
        <f t="shared" si="9"/>
        <v>0</v>
      </c>
      <c r="V81" s="51"/>
      <c r="W81" s="25"/>
      <c r="X81" s="51"/>
      <c r="Y81" s="25"/>
      <c r="Z81" s="51"/>
      <c r="AA81" s="25"/>
      <c r="AB81" s="51"/>
      <c r="AC81" s="25"/>
      <c r="AD81" s="51"/>
      <c r="AE81" s="25"/>
      <c r="AF81" s="10">
        <f t="shared" si="10"/>
        <v>0</v>
      </c>
      <c r="AG81" s="51"/>
      <c r="AH81" s="25"/>
      <c r="AI81" s="51"/>
      <c r="AJ81" s="25"/>
      <c r="AK81" s="51"/>
      <c r="AL81" s="25"/>
      <c r="AM81" s="51"/>
      <c r="AN81" s="25"/>
      <c r="AO81" s="51"/>
      <c r="AP81" s="25"/>
      <c r="AQ81" s="10">
        <f t="shared" si="11"/>
        <v>0</v>
      </c>
      <c r="AR81" s="51"/>
      <c r="AS81" s="25"/>
      <c r="AT81" s="52" t="s">
        <v>94</v>
      </c>
      <c r="AU81" s="25">
        <v>50</v>
      </c>
      <c r="AV81" s="51"/>
      <c r="AW81" s="25"/>
      <c r="AX81" s="51"/>
      <c r="AY81" s="25"/>
      <c r="AZ81" s="51"/>
      <c r="BA81" s="25"/>
      <c r="BB81" s="51"/>
      <c r="BC81" s="25"/>
      <c r="BD81" s="10">
        <f t="shared" si="12"/>
        <v>50</v>
      </c>
      <c r="BE81" s="51"/>
      <c r="BF81" s="25"/>
      <c r="BG81" s="51"/>
      <c r="BH81" s="25"/>
      <c r="BI81" s="51"/>
      <c r="BJ81" s="25"/>
      <c r="BK81" s="51"/>
      <c r="BL81" s="25"/>
      <c r="BM81" s="51"/>
      <c r="BN81" s="25"/>
      <c r="BO81" s="51"/>
      <c r="BP81" s="25"/>
      <c r="BQ81" s="10">
        <f t="shared" si="13"/>
        <v>0</v>
      </c>
      <c r="BR81" s="51"/>
      <c r="BS81" s="25"/>
      <c r="BT81" s="51"/>
      <c r="BU81" s="25"/>
      <c r="BV81" s="51"/>
      <c r="BW81" s="25"/>
      <c r="BX81" s="51"/>
      <c r="BY81" s="25"/>
      <c r="BZ81" s="51"/>
      <c r="CA81" s="25"/>
      <c r="CB81" s="51"/>
      <c r="CC81" s="25"/>
      <c r="CD81" s="10">
        <f t="shared" si="14"/>
        <v>0</v>
      </c>
      <c r="CE81" s="51"/>
      <c r="CF81" s="25"/>
      <c r="CG81" s="51"/>
      <c r="CH81" s="25"/>
      <c r="CI81" s="51"/>
      <c r="CJ81" s="25"/>
      <c r="CK81" s="51"/>
      <c r="CL81" s="25"/>
      <c r="CM81" s="51"/>
      <c r="CN81" s="25"/>
      <c r="CO81" s="51"/>
      <c r="CP81" s="25"/>
      <c r="CQ81" s="10">
        <f t="shared" si="15"/>
        <v>0</v>
      </c>
      <c r="CR81" s="51"/>
      <c r="CS81" s="25"/>
      <c r="CT81" s="51"/>
      <c r="CU81" s="25"/>
      <c r="CV81" s="51"/>
      <c r="CW81" s="25"/>
      <c r="CX81" s="51"/>
      <c r="CY81" s="25"/>
      <c r="CZ81" s="10">
        <f t="shared" si="16"/>
        <v>0</v>
      </c>
      <c r="DA81" s="51"/>
      <c r="DB81" s="25"/>
      <c r="DC81" s="10">
        <f t="shared" si="17"/>
        <v>0</v>
      </c>
      <c r="DD81" s="1">
        <f>+$U$81+$AF$81+$AQ$81+$BD$81+$BQ$81+$CD$81+$CQ$81+$CZ$81+$DC$81</f>
        <v>50</v>
      </c>
    </row>
    <row r="82" spans="1:108" ht="17.45" customHeight="1">
      <c r="A82" s="22"/>
      <c r="B82" s="22"/>
      <c r="C82" s="22"/>
      <c r="D82" s="22"/>
      <c r="E82" s="22"/>
      <c r="F82" s="22" t="s">
        <v>27</v>
      </c>
      <c r="G82" s="26" t="s">
        <v>149</v>
      </c>
      <c r="H82" s="26" t="s">
        <v>150</v>
      </c>
      <c r="I82" s="51"/>
      <c r="J82" s="25"/>
      <c r="K82" s="51"/>
      <c r="L82" s="25"/>
      <c r="M82" s="51"/>
      <c r="N82" s="25"/>
      <c r="O82" s="51"/>
      <c r="P82" s="25"/>
      <c r="Q82" s="51"/>
      <c r="R82" s="25"/>
      <c r="S82" s="52" t="s">
        <v>49</v>
      </c>
      <c r="T82" s="25">
        <v>53</v>
      </c>
      <c r="U82" s="10">
        <f t="shared" si="9"/>
        <v>53</v>
      </c>
      <c r="V82" s="52" t="s">
        <v>37</v>
      </c>
      <c r="W82" s="25">
        <v>3</v>
      </c>
      <c r="X82" s="51"/>
      <c r="Y82" s="25"/>
      <c r="Z82" s="51"/>
      <c r="AA82" s="25"/>
      <c r="AB82" s="51"/>
      <c r="AC82" s="25"/>
      <c r="AD82" s="51"/>
      <c r="AE82" s="25"/>
      <c r="AF82" s="10">
        <f t="shared" si="10"/>
        <v>3</v>
      </c>
      <c r="AG82" s="52" t="s">
        <v>41</v>
      </c>
      <c r="AH82" s="25">
        <v>9</v>
      </c>
      <c r="AI82" s="51"/>
      <c r="AJ82" s="25"/>
      <c r="AK82" s="51"/>
      <c r="AL82" s="25"/>
      <c r="AM82" s="51"/>
      <c r="AN82" s="25"/>
      <c r="AO82" s="51"/>
      <c r="AP82" s="25"/>
      <c r="AQ82" s="10">
        <f t="shared" si="11"/>
        <v>9</v>
      </c>
      <c r="AR82" s="51"/>
      <c r="AS82" s="25"/>
      <c r="AT82" s="52" t="s">
        <v>38</v>
      </c>
      <c r="AU82" s="25">
        <v>37</v>
      </c>
      <c r="AV82" s="51"/>
      <c r="AW82" s="25"/>
      <c r="AX82" s="51"/>
      <c r="AY82" s="25"/>
      <c r="AZ82" s="51"/>
      <c r="BA82" s="25"/>
      <c r="BB82" s="51"/>
      <c r="BC82" s="25"/>
      <c r="BD82" s="10">
        <f t="shared" si="12"/>
        <v>37</v>
      </c>
      <c r="BE82" s="51"/>
      <c r="BF82" s="25"/>
      <c r="BG82" s="51"/>
      <c r="BH82" s="25"/>
      <c r="BI82" s="51"/>
      <c r="BJ82" s="25"/>
      <c r="BK82" s="51"/>
      <c r="BL82" s="25"/>
      <c r="BM82" s="51"/>
      <c r="BN82" s="25"/>
      <c r="BO82" s="51"/>
      <c r="BP82" s="25"/>
      <c r="BQ82" s="10">
        <f t="shared" si="13"/>
        <v>0</v>
      </c>
      <c r="BR82" s="51"/>
      <c r="BS82" s="25"/>
      <c r="BT82" s="51"/>
      <c r="BU82" s="25"/>
      <c r="BV82" s="51"/>
      <c r="BW82" s="25"/>
      <c r="BX82" s="51"/>
      <c r="BY82" s="25"/>
      <c r="BZ82" s="51"/>
      <c r="CA82" s="25"/>
      <c r="CB82" s="51"/>
      <c r="CC82" s="25"/>
      <c r="CD82" s="10">
        <f t="shared" si="14"/>
        <v>0</v>
      </c>
      <c r="CE82" s="51"/>
      <c r="CF82" s="25"/>
      <c r="CG82" s="51"/>
      <c r="CH82" s="25"/>
      <c r="CI82" s="51"/>
      <c r="CJ82" s="25"/>
      <c r="CK82" s="51"/>
      <c r="CL82" s="25"/>
      <c r="CM82" s="51"/>
      <c r="CN82" s="25"/>
      <c r="CO82" s="51"/>
      <c r="CP82" s="25"/>
      <c r="CQ82" s="10">
        <f t="shared" si="15"/>
        <v>0</v>
      </c>
      <c r="CR82" s="51"/>
      <c r="CS82" s="25"/>
      <c r="CT82" s="51"/>
      <c r="CU82" s="25"/>
      <c r="CV82" s="51"/>
      <c r="CW82" s="25"/>
      <c r="CX82" s="51"/>
      <c r="CY82" s="25"/>
      <c r="CZ82" s="10">
        <f t="shared" si="16"/>
        <v>0</v>
      </c>
      <c r="DA82" s="51"/>
      <c r="DB82" s="25"/>
      <c r="DC82" s="10">
        <f t="shared" si="17"/>
        <v>0</v>
      </c>
      <c r="DD82" s="1">
        <f>+$U$82+$AF$82+$AQ$82+$BD$82+$BQ$82+$CD$82+$CQ$82+$CZ$82+$DC$82</f>
        <v>102</v>
      </c>
    </row>
    <row r="83" spans="1:108" ht="17.45" customHeight="1">
      <c r="A83" s="22"/>
      <c r="B83" s="22"/>
      <c r="C83" s="22"/>
      <c r="D83" s="22"/>
      <c r="E83" s="22" t="s">
        <v>26</v>
      </c>
      <c r="F83" s="22"/>
      <c r="G83" s="26" t="s">
        <v>90</v>
      </c>
      <c r="H83" s="26" t="s">
        <v>91</v>
      </c>
      <c r="I83" s="51"/>
      <c r="J83" s="25"/>
      <c r="K83" s="51"/>
      <c r="L83" s="25"/>
      <c r="M83" s="51"/>
      <c r="N83" s="25"/>
      <c r="O83" s="51"/>
      <c r="P83" s="25"/>
      <c r="Q83" s="51"/>
      <c r="R83" s="25"/>
      <c r="S83" s="51"/>
      <c r="T83" s="25"/>
      <c r="U83" s="10">
        <f t="shared" si="9"/>
        <v>0</v>
      </c>
      <c r="V83" s="51"/>
      <c r="W83" s="25"/>
      <c r="X83" s="51"/>
      <c r="Y83" s="25"/>
      <c r="Z83" s="51"/>
      <c r="AA83" s="25"/>
      <c r="AB83" s="51"/>
      <c r="AC83" s="25"/>
      <c r="AD83" s="51"/>
      <c r="AE83" s="25"/>
      <c r="AF83" s="10">
        <f t="shared" si="10"/>
        <v>0</v>
      </c>
      <c r="AG83" s="51"/>
      <c r="AH83" s="25"/>
      <c r="AI83" s="51"/>
      <c r="AJ83" s="25"/>
      <c r="AK83" s="51"/>
      <c r="AL83" s="25"/>
      <c r="AM83" s="51"/>
      <c r="AN83" s="25"/>
      <c r="AO83" s="51"/>
      <c r="AP83" s="25"/>
      <c r="AQ83" s="10">
        <f t="shared" si="11"/>
        <v>0</v>
      </c>
      <c r="AR83" s="51"/>
      <c r="AS83" s="25"/>
      <c r="AT83" s="51"/>
      <c r="AU83" s="25"/>
      <c r="AV83" s="51"/>
      <c r="AW83" s="25"/>
      <c r="AX83" s="51"/>
      <c r="AY83" s="25"/>
      <c r="AZ83" s="51"/>
      <c r="BA83" s="25"/>
      <c r="BB83" s="51"/>
      <c r="BC83" s="25"/>
      <c r="BD83" s="10">
        <f t="shared" si="12"/>
        <v>0</v>
      </c>
      <c r="BE83" s="51"/>
      <c r="BF83" s="25"/>
      <c r="BG83" s="51"/>
      <c r="BH83" s="25"/>
      <c r="BI83" s="51"/>
      <c r="BJ83" s="25"/>
      <c r="BK83" s="51"/>
      <c r="BL83" s="25"/>
      <c r="BM83" s="51"/>
      <c r="BN83" s="25"/>
      <c r="BO83" s="51"/>
      <c r="BP83" s="25"/>
      <c r="BQ83" s="10">
        <f t="shared" si="13"/>
        <v>0</v>
      </c>
      <c r="BR83" s="51"/>
      <c r="BS83" s="25"/>
      <c r="BT83" s="51"/>
      <c r="BU83" s="25"/>
      <c r="BV83" s="51"/>
      <c r="BW83" s="25"/>
      <c r="BX83" s="51"/>
      <c r="BY83" s="25"/>
      <c r="BZ83" s="51"/>
      <c r="CA83" s="25"/>
      <c r="CB83" s="51"/>
      <c r="CC83" s="25"/>
      <c r="CD83" s="10">
        <f t="shared" si="14"/>
        <v>0</v>
      </c>
      <c r="CE83" s="51"/>
      <c r="CF83" s="25"/>
      <c r="CG83" s="51"/>
      <c r="CH83" s="25"/>
      <c r="CI83" s="51"/>
      <c r="CJ83" s="25"/>
      <c r="CK83" s="51"/>
      <c r="CL83" s="25"/>
      <c r="CM83" s="51"/>
      <c r="CN83" s="25"/>
      <c r="CO83" s="51"/>
      <c r="CP83" s="25"/>
      <c r="CQ83" s="10">
        <f t="shared" si="15"/>
        <v>0</v>
      </c>
      <c r="CR83" s="51"/>
      <c r="CS83" s="25"/>
      <c r="CT83" s="51"/>
      <c r="CU83" s="25"/>
      <c r="CV83" s="51"/>
      <c r="CW83" s="25"/>
      <c r="CX83" s="51"/>
      <c r="CY83" s="25"/>
      <c r="CZ83" s="10">
        <f t="shared" si="16"/>
        <v>0</v>
      </c>
      <c r="DA83" s="51"/>
      <c r="DB83" s="25"/>
      <c r="DC83" s="10">
        <f t="shared" si="17"/>
        <v>0</v>
      </c>
      <c r="DD83" s="1">
        <f>+$U$83+$AF$83+$AQ$83+$BD$83+$BQ$83+$CD$83+$CQ$83+$CZ$83+$DC$83</f>
        <v>0</v>
      </c>
    </row>
    <row r="84" spans="1:108" ht="17.45" customHeight="1">
      <c r="A84" s="22"/>
      <c r="B84" s="22"/>
      <c r="C84" s="22"/>
      <c r="D84" s="22"/>
      <c r="E84" s="22" t="s">
        <v>26</v>
      </c>
      <c r="F84" s="22"/>
      <c r="G84" s="26" t="s">
        <v>95</v>
      </c>
      <c r="H84" s="26" t="s">
        <v>96</v>
      </c>
      <c r="I84" s="51"/>
      <c r="J84" s="25"/>
      <c r="K84" s="51"/>
      <c r="L84" s="25"/>
      <c r="M84" s="51"/>
      <c r="N84" s="25"/>
      <c r="O84" s="51"/>
      <c r="P84" s="25"/>
      <c r="Q84" s="51"/>
      <c r="R84" s="25"/>
      <c r="S84" s="51"/>
      <c r="T84" s="25"/>
      <c r="U84" s="10">
        <f t="shared" si="9"/>
        <v>0</v>
      </c>
      <c r="V84" s="51"/>
      <c r="W84" s="25"/>
      <c r="X84" s="51"/>
      <c r="Y84" s="25"/>
      <c r="Z84" s="51"/>
      <c r="AA84" s="25"/>
      <c r="AB84" s="51"/>
      <c r="AC84" s="25"/>
      <c r="AD84" s="51"/>
      <c r="AE84" s="25"/>
      <c r="AF84" s="10">
        <f t="shared" si="10"/>
        <v>0</v>
      </c>
      <c r="AG84" s="51"/>
      <c r="AH84" s="25"/>
      <c r="AI84" s="51"/>
      <c r="AJ84" s="25"/>
      <c r="AK84" s="51"/>
      <c r="AL84" s="25"/>
      <c r="AM84" s="51"/>
      <c r="AN84" s="25"/>
      <c r="AO84" s="51"/>
      <c r="AP84" s="25"/>
      <c r="AQ84" s="10">
        <f t="shared" si="11"/>
        <v>0</v>
      </c>
      <c r="AR84" s="51"/>
      <c r="AS84" s="25"/>
      <c r="AT84" s="51"/>
      <c r="AU84" s="25"/>
      <c r="AV84" s="51"/>
      <c r="AW84" s="25"/>
      <c r="AX84" s="51"/>
      <c r="AY84" s="25"/>
      <c r="AZ84" s="51"/>
      <c r="BA84" s="25"/>
      <c r="BB84" s="51"/>
      <c r="BC84" s="25"/>
      <c r="BD84" s="10">
        <f t="shared" si="12"/>
        <v>0</v>
      </c>
      <c r="BE84" s="51"/>
      <c r="BF84" s="25"/>
      <c r="BG84" s="51"/>
      <c r="BH84" s="25"/>
      <c r="BI84" s="51"/>
      <c r="BJ84" s="25"/>
      <c r="BK84" s="51"/>
      <c r="BL84" s="25"/>
      <c r="BM84" s="51"/>
      <c r="BN84" s="25"/>
      <c r="BO84" s="51"/>
      <c r="BP84" s="25"/>
      <c r="BQ84" s="10">
        <f t="shared" si="13"/>
        <v>0</v>
      </c>
      <c r="BR84" s="51"/>
      <c r="BS84" s="25"/>
      <c r="BT84" s="51"/>
      <c r="BU84" s="25"/>
      <c r="BV84" s="51"/>
      <c r="BW84" s="25"/>
      <c r="BX84" s="51"/>
      <c r="BY84" s="25"/>
      <c r="BZ84" s="51"/>
      <c r="CA84" s="25"/>
      <c r="CB84" s="51"/>
      <c r="CC84" s="25"/>
      <c r="CD84" s="10">
        <f t="shared" si="14"/>
        <v>0</v>
      </c>
      <c r="CE84" s="51"/>
      <c r="CF84" s="25"/>
      <c r="CG84" s="51"/>
      <c r="CH84" s="25"/>
      <c r="CI84" s="51"/>
      <c r="CJ84" s="25"/>
      <c r="CK84" s="51"/>
      <c r="CL84" s="25"/>
      <c r="CM84" s="51"/>
      <c r="CN84" s="25"/>
      <c r="CO84" s="51"/>
      <c r="CP84" s="25"/>
      <c r="CQ84" s="10">
        <f t="shared" si="15"/>
        <v>0</v>
      </c>
      <c r="CR84" s="51"/>
      <c r="CS84" s="25"/>
      <c r="CT84" s="51"/>
      <c r="CU84" s="25"/>
      <c r="CV84" s="51"/>
      <c r="CW84" s="25"/>
      <c r="CX84" s="51"/>
      <c r="CY84" s="25"/>
      <c r="CZ84" s="10">
        <f t="shared" si="16"/>
        <v>0</v>
      </c>
      <c r="DA84" s="51"/>
      <c r="DB84" s="25"/>
      <c r="DC84" s="10">
        <f t="shared" si="17"/>
        <v>0</v>
      </c>
      <c r="DD84" s="1">
        <f>+$U$84+$AF$84+$AQ$84+$BD$84+$BQ$84+$CD$84+$CQ$84+$CZ$84+$DC$84</f>
        <v>0</v>
      </c>
    </row>
    <row r="85" spans="1:108" ht="17.45" customHeight="1">
      <c r="A85" s="22"/>
      <c r="B85" s="22"/>
      <c r="C85" s="22"/>
      <c r="D85" s="22"/>
      <c r="E85" s="22" t="s">
        <v>26</v>
      </c>
      <c r="F85" s="22"/>
      <c r="G85" s="26" t="s">
        <v>151</v>
      </c>
      <c r="H85" s="26" t="s">
        <v>152</v>
      </c>
      <c r="I85" s="51"/>
      <c r="J85" s="25"/>
      <c r="K85" s="51"/>
      <c r="L85" s="25"/>
      <c r="M85" s="51"/>
      <c r="N85" s="25"/>
      <c r="O85" s="51"/>
      <c r="P85" s="25"/>
      <c r="Q85" s="51"/>
      <c r="R85" s="25"/>
      <c r="S85" s="51"/>
      <c r="T85" s="25"/>
      <c r="U85" s="10">
        <f t="shared" si="9"/>
        <v>0</v>
      </c>
      <c r="V85" s="51"/>
      <c r="W85" s="25"/>
      <c r="X85" s="51"/>
      <c r="Y85" s="25"/>
      <c r="Z85" s="51"/>
      <c r="AA85" s="25"/>
      <c r="AB85" s="51"/>
      <c r="AC85" s="25"/>
      <c r="AD85" s="51"/>
      <c r="AE85" s="25"/>
      <c r="AF85" s="10">
        <f t="shared" si="10"/>
        <v>0</v>
      </c>
      <c r="AG85" s="51"/>
      <c r="AH85" s="25"/>
      <c r="AI85" s="51"/>
      <c r="AJ85" s="25"/>
      <c r="AK85" s="51"/>
      <c r="AL85" s="25"/>
      <c r="AM85" s="51"/>
      <c r="AN85" s="25"/>
      <c r="AO85" s="51"/>
      <c r="AP85" s="25"/>
      <c r="AQ85" s="10">
        <f t="shared" si="11"/>
        <v>0</v>
      </c>
      <c r="AR85" s="51"/>
      <c r="AS85" s="25"/>
      <c r="AT85" s="51"/>
      <c r="AU85" s="25"/>
      <c r="AV85" s="51"/>
      <c r="AW85" s="25"/>
      <c r="AX85" s="51"/>
      <c r="AY85" s="25"/>
      <c r="AZ85" s="51"/>
      <c r="BA85" s="25"/>
      <c r="BB85" s="51"/>
      <c r="BC85" s="25"/>
      <c r="BD85" s="10">
        <f t="shared" si="12"/>
        <v>0</v>
      </c>
      <c r="BE85" s="51"/>
      <c r="BF85" s="25"/>
      <c r="BG85" s="51"/>
      <c r="BH85" s="25"/>
      <c r="BI85" s="51"/>
      <c r="BJ85" s="25"/>
      <c r="BK85" s="51"/>
      <c r="BL85" s="25"/>
      <c r="BM85" s="51"/>
      <c r="BN85" s="25"/>
      <c r="BO85" s="51"/>
      <c r="BP85" s="25"/>
      <c r="BQ85" s="10">
        <f t="shared" si="13"/>
        <v>0</v>
      </c>
      <c r="BR85" s="51"/>
      <c r="BS85" s="25"/>
      <c r="BT85" s="51"/>
      <c r="BU85" s="25"/>
      <c r="BV85" s="51"/>
      <c r="BW85" s="25"/>
      <c r="BX85" s="51"/>
      <c r="BY85" s="25"/>
      <c r="BZ85" s="51"/>
      <c r="CA85" s="25"/>
      <c r="CB85" s="51"/>
      <c r="CC85" s="25"/>
      <c r="CD85" s="10">
        <f t="shared" si="14"/>
        <v>0</v>
      </c>
      <c r="CE85" s="51"/>
      <c r="CF85" s="25"/>
      <c r="CG85" s="51"/>
      <c r="CH85" s="25"/>
      <c r="CI85" s="51"/>
      <c r="CJ85" s="25"/>
      <c r="CK85" s="51"/>
      <c r="CL85" s="25"/>
      <c r="CM85" s="51"/>
      <c r="CN85" s="25"/>
      <c r="CO85" s="51"/>
      <c r="CP85" s="25"/>
      <c r="CQ85" s="10">
        <f t="shared" si="15"/>
        <v>0</v>
      </c>
      <c r="CR85" s="51"/>
      <c r="CS85" s="25"/>
      <c r="CT85" s="51"/>
      <c r="CU85" s="25"/>
      <c r="CV85" s="51"/>
      <c r="CW85" s="25"/>
      <c r="CX85" s="51"/>
      <c r="CY85" s="25"/>
      <c r="CZ85" s="10">
        <f t="shared" si="16"/>
        <v>0</v>
      </c>
      <c r="DA85" s="51"/>
      <c r="DB85" s="25"/>
      <c r="DC85" s="10">
        <f t="shared" si="17"/>
        <v>0</v>
      </c>
      <c r="DD85" s="1">
        <f>+$U$85+$AF$85+$AQ$85+$BD$85+$BQ$85+$CD$85+$CQ$85+$CZ$85+$DC$85</f>
        <v>0</v>
      </c>
    </row>
    <row r="86" spans="1:108" ht="17.45" customHeight="1">
      <c r="A86" s="22"/>
      <c r="B86" s="22"/>
      <c r="C86" s="22"/>
      <c r="D86" s="22"/>
      <c r="E86" s="22"/>
      <c r="F86" s="22"/>
      <c r="G86" s="55" t="s">
        <v>97</v>
      </c>
      <c r="H86" s="26" t="s">
        <v>98</v>
      </c>
      <c r="I86" s="52" t="s">
        <v>37</v>
      </c>
      <c r="J86" s="25">
        <v>3</v>
      </c>
      <c r="K86" s="52" t="s">
        <v>49</v>
      </c>
      <c r="L86" s="25">
        <v>29</v>
      </c>
      <c r="M86" s="52" t="s">
        <v>37</v>
      </c>
      <c r="N86" s="25">
        <v>96</v>
      </c>
      <c r="O86" s="51"/>
      <c r="P86" s="25"/>
      <c r="Q86" s="51"/>
      <c r="R86" s="25"/>
      <c r="S86" s="52" t="s">
        <v>41</v>
      </c>
      <c r="T86" s="25">
        <v>14</v>
      </c>
      <c r="U86" s="10">
        <f t="shared" si="9"/>
        <v>142</v>
      </c>
      <c r="V86" s="52" t="s">
        <v>41</v>
      </c>
      <c r="W86" s="25">
        <v>28</v>
      </c>
      <c r="X86" s="52" t="s">
        <v>37</v>
      </c>
      <c r="Y86" s="25">
        <v>111</v>
      </c>
      <c r="Z86" s="51"/>
      <c r="AA86" s="25"/>
      <c r="AB86" s="51"/>
      <c r="AC86" s="25"/>
      <c r="AD86" s="51"/>
      <c r="AE86" s="25"/>
      <c r="AF86" s="10">
        <f t="shared" si="10"/>
        <v>139</v>
      </c>
      <c r="AG86" s="51"/>
      <c r="AH86" s="25"/>
      <c r="AI86" s="51"/>
      <c r="AJ86" s="25"/>
      <c r="AK86" s="52" t="s">
        <v>46</v>
      </c>
      <c r="AL86" s="25">
        <v>13</v>
      </c>
      <c r="AM86" s="52" t="s">
        <v>41</v>
      </c>
      <c r="AN86" s="25">
        <v>91</v>
      </c>
      <c r="AO86" s="52" t="s">
        <v>41</v>
      </c>
      <c r="AP86" s="25">
        <v>165</v>
      </c>
      <c r="AQ86" s="10">
        <f t="shared" si="11"/>
        <v>269</v>
      </c>
      <c r="AR86" s="52" t="s">
        <v>37</v>
      </c>
      <c r="AS86" s="25">
        <v>58</v>
      </c>
      <c r="AT86" s="52" t="s">
        <v>46</v>
      </c>
      <c r="AU86" s="25">
        <v>35</v>
      </c>
      <c r="AV86" s="52" t="s">
        <v>46</v>
      </c>
      <c r="AW86" s="25">
        <v>36</v>
      </c>
      <c r="AX86" s="52" t="s">
        <v>37</v>
      </c>
      <c r="AY86" s="25">
        <v>42</v>
      </c>
      <c r="AZ86" s="51"/>
      <c r="BA86" s="25"/>
      <c r="BB86" s="51"/>
      <c r="BC86" s="25"/>
      <c r="BD86" s="10">
        <f t="shared" si="12"/>
        <v>171</v>
      </c>
      <c r="BE86" s="51"/>
      <c r="BF86" s="25"/>
      <c r="BG86" s="51"/>
      <c r="BH86" s="25"/>
      <c r="BI86" s="51"/>
      <c r="BJ86" s="25"/>
      <c r="BK86" s="51"/>
      <c r="BL86" s="25"/>
      <c r="BM86" s="51"/>
      <c r="BN86" s="25"/>
      <c r="BO86" s="51"/>
      <c r="BP86" s="25"/>
      <c r="BQ86" s="10">
        <f t="shared" si="13"/>
        <v>0</v>
      </c>
      <c r="BR86" s="51"/>
      <c r="BS86" s="25"/>
      <c r="BT86" s="51"/>
      <c r="BU86" s="25"/>
      <c r="BV86" s="51"/>
      <c r="BW86" s="25"/>
      <c r="BX86" s="51"/>
      <c r="BY86" s="25"/>
      <c r="BZ86" s="51"/>
      <c r="CA86" s="25"/>
      <c r="CB86" s="51"/>
      <c r="CC86" s="25"/>
      <c r="CD86" s="10">
        <f t="shared" si="14"/>
        <v>0</v>
      </c>
      <c r="CE86" s="51"/>
      <c r="CF86" s="25"/>
      <c r="CG86" s="51"/>
      <c r="CH86" s="25"/>
      <c r="CI86" s="51"/>
      <c r="CJ86" s="25"/>
      <c r="CK86" s="51"/>
      <c r="CL86" s="25"/>
      <c r="CM86" s="51"/>
      <c r="CN86" s="25"/>
      <c r="CO86" s="51"/>
      <c r="CP86" s="25"/>
      <c r="CQ86" s="10">
        <f t="shared" si="15"/>
        <v>0</v>
      </c>
      <c r="CR86" s="51"/>
      <c r="CS86" s="25"/>
      <c r="CT86" s="51"/>
      <c r="CU86" s="25"/>
      <c r="CV86" s="51"/>
      <c r="CW86" s="25"/>
      <c r="CX86" s="51"/>
      <c r="CY86" s="25"/>
      <c r="CZ86" s="10">
        <f t="shared" si="16"/>
        <v>0</v>
      </c>
      <c r="DA86" s="51"/>
      <c r="DB86" s="25"/>
      <c r="DC86" s="10">
        <f t="shared" si="17"/>
        <v>0</v>
      </c>
      <c r="DD86" s="1">
        <f>+$U$86+$AF$86+$AQ$86+$BD$86+$BQ$86+$CD$86+$CQ$86+$CZ$86+$DC$86</f>
        <v>721</v>
      </c>
    </row>
    <row r="87" spans="1:108" ht="17.45" customHeight="1">
      <c r="A87" s="22"/>
      <c r="B87" s="22"/>
      <c r="C87" s="22"/>
      <c r="D87" s="22"/>
      <c r="E87" s="22"/>
      <c r="F87" s="22"/>
      <c r="G87" s="55" t="s">
        <v>97</v>
      </c>
      <c r="H87" s="26" t="s">
        <v>98</v>
      </c>
      <c r="I87" s="52" t="s">
        <v>54</v>
      </c>
      <c r="J87" s="25">
        <v>11</v>
      </c>
      <c r="K87" s="51"/>
      <c r="L87" s="25"/>
      <c r="M87" s="51"/>
      <c r="N87" s="25"/>
      <c r="O87" s="51"/>
      <c r="P87" s="25"/>
      <c r="Q87" s="51"/>
      <c r="R87" s="25"/>
      <c r="S87" s="51"/>
      <c r="T87" s="25"/>
      <c r="U87" s="10">
        <f t="shared" si="9"/>
        <v>11</v>
      </c>
      <c r="V87" s="52" t="s">
        <v>49</v>
      </c>
      <c r="W87" s="25">
        <v>53</v>
      </c>
      <c r="X87" s="51"/>
      <c r="Y87" s="25"/>
      <c r="Z87" s="51"/>
      <c r="AA87" s="25"/>
      <c r="AB87" s="51"/>
      <c r="AC87" s="25"/>
      <c r="AD87" s="51"/>
      <c r="AE87" s="25"/>
      <c r="AF87" s="10">
        <f t="shared" si="10"/>
        <v>53</v>
      </c>
      <c r="AG87" s="51"/>
      <c r="AH87" s="25"/>
      <c r="AI87" s="51"/>
      <c r="AJ87" s="25"/>
      <c r="AK87" s="51"/>
      <c r="AL87" s="25"/>
      <c r="AM87" s="51"/>
      <c r="AN87" s="25"/>
      <c r="AO87" s="52" t="s">
        <v>49</v>
      </c>
      <c r="AP87" s="25">
        <v>11</v>
      </c>
      <c r="AQ87" s="10">
        <f t="shared" si="11"/>
        <v>11</v>
      </c>
      <c r="AR87" s="51"/>
      <c r="AS87" s="25"/>
      <c r="AT87" s="51"/>
      <c r="AU87" s="25"/>
      <c r="AV87" s="51"/>
      <c r="AW87" s="25"/>
      <c r="AX87" s="51"/>
      <c r="AY87" s="25"/>
      <c r="AZ87" s="51"/>
      <c r="BA87" s="25"/>
      <c r="BB87" s="51"/>
      <c r="BC87" s="25"/>
      <c r="BD87" s="10">
        <f t="shared" si="12"/>
        <v>0</v>
      </c>
      <c r="BE87" s="51"/>
      <c r="BF87" s="25"/>
      <c r="BG87" s="51"/>
      <c r="BH87" s="25"/>
      <c r="BI87" s="51"/>
      <c r="BJ87" s="25"/>
      <c r="BK87" s="51"/>
      <c r="BL87" s="25"/>
      <c r="BM87" s="51"/>
      <c r="BN87" s="25"/>
      <c r="BO87" s="51"/>
      <c r="BP87" s="25"/>
      <c r="BQ87" s="10">
        <f t="shared" si="13"/>
        <v>0</v>
      </c>
      <c r="BR87" s="51"/>
      <c r="BS87" s="25"/>
      <c r="BT87" s="51"/>
      <c r="BU87" s="25"/>
      <c r="BV87" s="51"/>
      <c r="BW87" s="25"/>
      <c r="BX87" s="51"/>
      <c r="BY87" s="25"/>
      <c r="BZ87" s="51"/>
      <c r="CA87" s="25"/>
      <c r="CB87" s="51"/>
      <c r="CC87" s="25"/>
      <c r="CD87" s="10">
        <f t="shared" si="14"/>
        <v>0</v>
      </c>
      <c r="CE87" s="51"/>
      <c r="CF87" s="25"/>
      <c r="CG87" s="51"/>
      <c r="CH87" s="25"/>
      <c r="CI87" s="51"/>
      <c r="CJ87" s="25"/>
      <c r="CK87" s="51"/>
      <c r="CL87" s="25"/>
      <c r="CM87" s="51"/>
      <c r="CN87" s="25"/>
      <c r="CO87" s="51"/>
      <c r="CP87" s="25"/>
      <c r="CQ87" s="10">
        <f t="shared" si="15"/>
        <v>0</v>
      </c>
      <c r="CR87" s="51"/>
      <c r="CS87" s="25"/>
      <c r="CT87" s="51"/>
      <c r="CU87" s="25"/>
      <c r="CV87" s="51"/>
      <c r="CW87" s="25"/>
      <c r="CX87" s="51"/>
      <c r="CY87" s="25"/>
      <c r="CZ87" s="10">
        <f t="shared" si="16"/>
        <v>0</v>
      </c>
      <c r="DA87" s="51"/>
      <c r="DB87" s="25"/>
      <c r="DC87" s="10">
        <f t="shared" si="17"/>
        <v>0</v>
      </c>
      <c r="DD87" s="1">
        <f>+$U$87+$AF$87+$AQ$87+$BD$87+$BQ$87+$CD$87+$CQ$87+$CZ$87+$DC$87</f>
        <v>75</v>
      </c>
    </row>
    <row r="88" spans="1:108" ht="17.45" customHeight="1">
      <c r="A88" s="22"/>
      <c r="B88" s="22"/>
      <c r="C88" s="22"/>
      <c r="D88" s="22"/>
      <c r="E88" s="22"/>
      <c r="F88" s="22"/>
      <c r="G88" s="55" t="s">
        <v>99</v>
      </c>
      <c r="H88" s="26" t="s">
        <v>100</v>
      </c>
      <c r="I88" s="51"/>
      <c r="J88" s="25"/>
      <c r="K88" s="51"/>
      <c r="L88" s="25"/>
      <c r="M88" s="52" t="s">
        <v>49</v>
      </c>
      <c r="N88" s="25">
        <v>13</v>
      </c>
      <c r="O88" s="52" t="s">
        <v>37</v>
      </c>
      <c r="P88" s="25">
        <v>37</v>
      </c>
      <c r="Q88" s="52" t="s">
        <v>37</v>
      </c>
      <c r="R88" s="25">
        <v>10</v>
      </c>
      <c r="S88" s="51"/>
      <c r="T88" s="25"/>
      <c r="U88" s="10">
        <f t="shared" si="9"/>
        <v>60</v>
      </c>
      <c r="V88" s="51"/>
      <c r="W88" s="25"/>
      <c r="X88" s="51"/>
      <c r="Y88" s="25"/>
      <c r="Z88" s="51"/>
      <c r="AA88" s="25"/>
      <c r="AB88" s="51"/>
      <c r="AC88" s="25"/>
      <c r="AD88" s="51"/>
      <c r="AE88" s="25"/>
      <c r="AF88" s="10">
        <f t="shared" si="10"/>
        <v>0</v>
      </c>
      <c r="AG88" s="51"/>
      <c r="AH88" s="25"/>
      <c r="AI88" s="51"/>
      <c r="AJ88" s="25"/>
      <c r="AK88" s="51"/>
      <c r="AL88" s="25"/>
      <c r="AM88" s="51"/>
      <c r="AN88" s="25"/>
      <c r="AO88" s="51"/>
      <c r="AP88" s="25"/>
      <c r="AQ88" s="10">
        <f t="shared" si="11"/>
        <v>0</v>
      </c>
      <c r="AR88" s="51"/>
      <c r="AS88" s="25"/>
      <c r="AT88" s="51"/>
      <c r="AU88" s="25"/>
      <c r="AV88" s="51"/>
      <c r="AW88" s="25"/>
      <c r="AX88" s="52" t="s">
        <v>41</v>
      </c>
      <c r="AY88" s="25">
        <v>22</v>
      </c>
      <c r="AZ88" s="51"/>
      <c r="BA88" s="25"/>
      <c r="BB88" s="51"/>
      <c r="BC88" s="25"/>
      <c r="BD88" s="10">
        <f t="shared" si="12"/>
        <v>22</v>
      </c>
      <c r="BE88" s="51"/>
      <c r="BF88" s="25"/>
      <c r="BG88" s="51"/>
      <c r="BH88" s="25"/>
      <c r="BI88" s="51"/>
      <c r="BJ88" s="25"/>
      <c r="BK88" s="51"/>
      <c r="BL88" s="25"/>
      <c r="BM88" s="51"/>
      <c r="BN88" s="25"/>
      <c r="BO88" s="51"/>
      <c r="BP88" s="25"/>
      <c r="BQ88" s="10">
        <f t="shared" si="13"/>
        <v>0</v>
      </c>
      <c r="BR88" s="51"/>
      <c r="BS88" s="25"/>
      <c r="BT88" s="51"/>
      <c r="BU88" s="25"/>
      <c r="BV88" s="51"/>
      <c r="BW88" s="25"/>
      <c r="BX88" s="51"/>
      <c r="BY88" s="25"/>
      <c r="BZ88" s="51"/>
      <c r="CA88" s="25"/>
      <c r="CB88" s="51"/>
      <c r="CC88" s="25"/>
      <c r="CD88" s="10">
        <f t="shared" si="14"/>
        <v>0</v>
      </c>
      <c r="CE88" s="51"/>
      <c r="CF88" s="25"/>
      <c r="CG88" s="51"/>
      <c r="CH88" s="25"/>
      <c r="CI88" s="51"/>
      <c r="CJ88" s="25"/>
      <c r="CK88" s="51"/>
      <c r="CL88" s="25"/>
      <c r="CM88" s="51"/>
      <c r="CN88" s="25"/>
      <c r="CO88" s="51"/>
      <c r="CP88" s="25"/>
      <c r="CQ88" s="10">
        <f t="shared" si="15"/>
        <v>0</v>
      </c>
      <c r="CR88" s="51"/>
      <c r="CS88" s="25"/>
      <c r="CT88" s="51"/>
      <c r="CU88" s="25"/>
      <c r="CV88" s="51"/>
      <c r="CW88" s="25"/>
      <c r="CX88" s="51"/>
      <c r="CY88" s="25"/>
      <c r="CZ88" s="10">
        <f t="shared" si="16"/>
        <v>0</v>
      </c>
      <c r="DA88" s="51"/>
      <c r="DB88" s="25"/>
      <c r="DC88" s="10">
        <f t="shared" si="17"/>
        <v>0</v>
      </c>
      <c r="DD88" s="1">
        <f>+$U$88+$AF$88+$AQ$88+$BD$88+$BQ$88+$CD$88+$CQ$88+$CZ$88+$DC$88</f>
        <v>82</v>
      </c>
    </row>
    <row r="89" spans="1:108" ht="17.45" customHeight="1">
      <c r="A89" s="22"/>
      <c r="B89" s="22"/>
      <c r="C89" s="22"/>
      <c r="D89" s="22"/>
      <c r="E89" s="22"/>
      <c r="F89" s="22"/>
      <c r="G89" s="55" t="s">
        <v>99</v>
      </c>
      <c r="H89" s="26" t="s">
        <v>100</v>
      </c>
      <c r="I89" s="51"/>
      <c r="J89" s="25"/>
      <c r="K89" s="51"/>
      <c r="L89" s="25"/>
      <c r="M89" s="51"/>
      <c r="N89" s="25"/>
      <c r="O89" s="52" t="s">
        <v>54</v>
      </c>
      <c r="P89" s="25">
        <v>9</v>
      </c>
      <c r="Q89" s="51"/>
      <c r="R89" s="25"/>
      <c r="S89" s="51"/>
      <c r="T89" s="25"/>
      <c r="U89" s="10">
        <f t="shared" si="9"/>
        <v>9</v>
      </c>
      <c r="V89" s="51"/>
      <c r="W89" s="25"/>
      <c r="X89" s="51"/>
      <c r="Y89" s="25"/>
      <c r="Z89" s="51"/>
      <c r="AA89" s="25"/>
      <c r="AB89" s="51"/>
      <c r="AC89" s="25"/>
      <c r="AD89" s="51"/>
      <c r="AE89" s="25"/>
      <c r="AF89" s="10">
        <f t="shared" si="10"/>
        <v>0</v>
      </c>
      <c r="AG89" s="51"/>
      <c r="AH89" s="25"/>
      <c r="AI89" s="51"/>
      <c r="AJ89" s="25"/>
      <c r="AK89" s="51"/>
      <c r="AL89" s="25"/>
      <c r="AM89" s="51"/>
      <c r="AN89" s="25"/>
      <c r="AO89" s="51"/>
      <c r="AP89" s="25"/>
      <c r="AQ89" s="10">
        <f t="shared" si="11"/>
        <v>0</v>
      </c>
      <c r="AR89" s="51"/>
      <c r="AS89" s="25"/>
      <c r="AT89" s="51"/>
      <c r="AU89" s="25"/>
      <c r="AV89" s="51"/>
      <c r="AW89" s="25"/>
      <c r="AX89" s="51"/>
      <c r="AY89" s="25"/>
      <c r="AZ89" s="51"/>
      <c r="BA89" s="25"/>
      <c r="BB89" s="51"/>
      <c r="BC89" s="25"/>
      <c r="BD89" s="10">
        <f t="shared" si="12"/>
        <v>0</v>
      </c>
      <c r="BE89" s="51"/>
      <c r="BF89" s="25"/>
      <c r="BG89" s="51"/>
      <c r="BH89" s="25"/>
      <c r="BI89" s="51"/>
      <c r="BJ89" s="25"/>
      <c r="BK89" s="51"/>
      <c r="BL89" s="25"/>
      <c r="BM89" s="51"/>
      <c r="BN89" s="25"/>
      <c r="BO89" s="51"/>
      <c r="BP89" s="25"/>
      <c r="BQ89" s="10">
        <f t="shared" si="13"/>
        <v>0</v>
      </c>
      <c r="BR89" s="51"/>
      <c r="BS89" s="25"/>
      <c r="BT89" s="51"/>
      <c r="BU89" s="25"/>
      <c r="BV89" s="51"/>
      <c r="BW89" s="25"/>
      <c r="BX89" s="51"/>
      <c r="BY89" s="25"/>
      <c r="BZ89" s="51"/>
      <c r="CA89" s="25"/>
      <c r="CB89" s="51"/>
      <c r="CC89" s="25"/>
      <c r="CD89" s="10">
        <f t="shared" si="14"/>
        <v>0</v>
      </c>
      <c r="CE89" s="51"/>
      <c r="CF89" s="25"/>
      <c r="CG89" s="51"/>
      <c r="CH89" s="25"/>
      <c r="CI89" s="51"/>
      <c r="CJ89" s="25"/>
      <c r="CK89" s="51"/>
      <c r="CL89" s="25"/>
      <c r="CM89" s="51"/>
      <c r="CN89" s="25"/>
      <c r="CO89" s="51"/>
      <c r="CP89" s="25"/>
      <c r="CQ89" s="10">
        <f t="shared" si="15"/>
        <v>0</v>
      </c>
      <c r="CR89" s="51"/>
      <c r="CS89" s="25"/>
      <c r="CT89" s="51"/>
      <c r="CU89" s="25"/>
      <c r="CV89" s="51"/>
      <c r="CW89" s="25"/>
      <c r="CX89" s="51"/>
      <c r="CY89" s="25"/>
      <c r="CZ89" s="10">
        <f t="shared" si="16"/>
        <v>0</v>
      </c>
      <c r="DA89" s="51"/>
      <c r="DB89" s="25"/>
      <c r="DC89" s="10">
        <f t="shared" si="17"/>
        <v>0</v>
      </c>
      <c r="DD89" s="1">
        <f>+$U$89+$AF$89+$AQ$89+$BD$89+$BQ$89+$CD$89+$CQ$89+$CZ$89+$DC$89</f>
        <v>9</v>
      </c>
    </row>
    <row r="90" spans="1:108" ht="17.45" customHeight="1">
      <c r="A90" s="22"/>
      <c r="B90" s="22"/>
      <c r="C90" s="22"/>
      <c r="D90" s="22"/>
      <c r="E90" s="22"/>
      <c r="F90" s="22"/>
      <c r="G90" s="26" t="s">
        <v>101</v>
      </c>
      <c r="H90" s="26" t="s">
        <v>102</v>
      </c>
      <c r="I90" s="51"/>
      <c r="J90" s="25"/>
      <c r="K90" s="51"/>
      <c r="L90" s="25"/>
      <c r="M90" s="51"/>
      <c r="N90" s="25"/>
      <c r="O90" s="51"/>
      <c r="P90" s="25"/>
      <c r="Q90" s="51"/>
      <c r="R90" s="25"/>
      <c r="S90" s="51"/>
      <c r="T90" s="25"/>
      <c r="U90" s="10">
        <f t="shared" si="9"/>
        <v>0</v>
      </c>
      <c r="V90" s="51"/>
      <c r="W90" s="25"/>
      <c r="X90" s="51"/>
      <c r="Y90" s="25"/>
      <c r="Z90" s="51"/>
      <c r="AA90" s="25"/>
      <c r="AB90" s="51"/>
      <c r="AC90" s="25"/>
      <c r="AD90" s="51"/>
      <c r="AE90" s="25"/>
      <c r="AF90" s="10">
        <f t="shared" si="10"/>
        <v>0</v>
      </c>
      <c r="AG90" s="51"/>
      <c r="AH90" s="25"/>
      <c r="AI90" s="51"/>
      <c r="AJ90" s="25"/>
      <c r="AK90" s="51"/>
      <c r="AL90" s="25"/>
      <c r="AM90" s="51"/>
      <c r="AN90" s="25"/>
      <c r="AO90" s="51"/>
      <c r="AP90" s="25"/>
      <c r="AQ90" s="10">
        <f t="shared" si="11"/>
        <v>0</v>
      </c>
      <c r="AR90" s="51"/>
      <c r="AS90" s="25"/>
      <c r="AT90" s="51"/>
      <c r="AU90" s="25"/>
      <c r="AV90" s="52" t="s">
        <v>37</v>
      </c>
      <c r="AW90" s="25">
        <v>50</v>
      </c>
      <c r="AX90" s="52" t="s">
        <v>38</v>
      </c>
      <c r="AY90" s="25">
        <v>54</v>
      </c>
      <c r="AZ90" s="51"/>
      <c r="BA90" s="25"/>
      <c r="BB90" s="51"/>
      <c r="BC90" s="25"/>
      <c r="BD90" s="10">
        <f t="shared" si="12"/>
        <v>104</v>
      </c>
      <c r="BE90" s="51"/>
      <c r="BF90" s="25"/>
      <c r="BG90" s="51"/>
      <c r="BH90" s="25"/>
      <c r="BI90" s="51"/>
      <c r="BJ90" s="25"/>
      <c r="BK90" s="51"/>
      <c r="BL90" s="25"/>
      <c r="BM90" s="51"/>
      <c r="BN90" s="25"/>
      <c r="BO90" s="51"/>
      <c r="BP90" s="25"/>
      <c r="BQ90" s="10">
        <f t="shared" si="13"/>
        <v>0</v>
      </c>
      <c r="BR90" s="51"/>
      <c r="BS90" s="25"/>
      <c r="BT90" s="51"/>
      <c r="BU90" s="25"/>
      <c r="BV90" s="51"/>
      <c r="BW90" s="25"/>
      <c r="BX90" s="51"/>
      <c r="BY90" s="25"/>
      <c r="BZ90" s="51"/>
      <c r="CA90" s="25"/>
      <c r="CB90" s="51"/>
      <c r="CC90" s="25"/>
      <c r="CD90" s="10">
        <f t="shared" si="14"/>
        <v>0</v>
      </c>
      <c r="CE90" s="51"/>
      <c r="CF90" s="25"/>
      <c r="CG90" s="51"/>
      <c r="CH90" s="25"/>
      <c r="CI90" s="51"/>
      <c r="CJ90" s="25"/>
      <c r="CK90" s="51"/>
      <c r="CL90" s="25"/>
      <c r="CM90" s="51"/>
      <c r="CN90" s="25"/>
      <c r="CO90" s="51"/>
      <c r="CP90" s="25"/>
      <c r="CQ90" s="10">
        <f t="shared" si="15"/>
        <v>0</v>
      </c>
      <c r="CR90" s="51"/>
      <c r="CS90" s="25"/>
      <c r="CT90" s="51"/>
      <c r="CU90" s="25"/>
      <c r="CV90" s="51"/>
      <c r="CW90" s="25"/>
      <c r="CX90" s="51"/>
      <c r="CY90" s="25"/>
      <c r="CZ90" s="10">
        <f t="shared" si="16"/>
        <v>0</v>
      </c>
      <c r="DA90" s="51"/>
      <c r="DB90" s="25"/>
      <c r="DC90" s="10">
        <f t="shared" si="17"/>
        <v>0</v>
      </c>
      <c r="DD90" s="1">
        <f>+$U$90+$AF$90+$AQ$90+$BD$90+$BQ$90+$CD$90+$CQ$90+$CZ$90+$DC$90</f>
        <v>104</v>
      </c>
    </row>
    <row r="91" spans="1:108" ht="17.45" customHeight="1">
      <c r="A91" s="22"/>
      <c r="B91" s="22"/>
      <c r="C91" s="22"/>
      <c r="D91" s="22"/>
      <c r="E91" s="22"/>
      <c r="F91" s="22" t="s">
        <v>27</v>
      </c>
      <c r="G91" s="55" t="s">
        <v>103</v>
      </c>
      <c r="H91" s="26" t="s">
        <v>104</v>
      </c>
      <c r="I91" s="52" t="s">
        <v>41</v>
      </c>
      <c r="J91" s="25">
        <v>80</v>
      </c>
      <c r="K91" s="52" t="s">
        <v>37</v>
      </c>
      <c r="L91" s="25">
        <v>47</v>
      </c>
      <c r="M91" s="52" t="s">
        <v>41</v>
      </c>
      <c r="N91" s="25">
        <v>80</v>
      </c>
      <c r="O91" s="52" t="s">
        <v>41</v>
      </c>
      <c r="P91" s="25">
        <v>63</v>
      </c>
      <c r="Q91" s="51"/>
      <c r="R91" s="25"/>
      <c r="S91" s="51"/>
      <c r="T91" s="25"/>
      <c r="U91" s="10">
        <f t="shared" si="9"/>
        <v>270</v>
      </c>
      <c r="V91" s="52" t="s">
        <v>38</v>
      </c>
      <c r="W91" s="25">
        <v>86</v>
      </c>
      <c r="X91" s="52" t="s">
        <v>41</v>
      </c>
      <c r="Y91" s="25">
        <v>164</v>
      </c>
      <c r="Z91" s="52" t="s">
        <v>38</v>
      </c>
      <c r="AA91" s="25">
        <v>86</v>
      </c>
      <c r="AB91" s="51"/>
      <c r="AC91" s="25"/>
      <c r="AD91" s="51"/>
      <c r="AE91" s="25"/>
      <c r="AF91" s="10">
        <f t="shared" si="10"/>
        <v>336</v>
      </c>
      <c r="AG91" s="51"/>
      <c r="AH91" s="25"/>
      <c r="AI91" s="51"/>
      <c r="AJ91" s="25"/>
      <c r="AK91" s="51"/>
      <c r="AL91" s="25"/>
      <c r="AM91" s="51"/>
      <c r="AN91" s="25"/>
      <c r="AO91" s="51"/>
      <c r="AP91" s="25"/>
      <c r="AQ91" s="10">
        <f t="shared" si="11"/>
        <v>0</v>
      </c>
      <c r="AR91" s="51"/>
      <c r="AS91" s="25"/>
      <c r="AT91" s="51"/>
      <c r="AU91" s="25"/>
      <c r="AV91" s="51"/>
      <c r="AW91" s="25"/>
      <c r="AX91" s="51"/>
      <c r="AY91" s="25"/>
      <c r="AZ91" s="51"/>
      <c r="BA91" s="25"/>
      <c r="BB91" s="51"/>
      <c r="BC91" s="25"/>
      <c r="BD91" s="10">
        <f t="shared" si="12"/>
        <v>0</v>
      </c>
      <c r="BE91" s="51"/>
      <c r="BF91" s="25"/>
      <c r="BG91" s="51"/>
      <c r="BH91" s="25"/>
      <c r="BI91" s="51"/>
      <c r="BJ91" s="25"/>
      <c r="BK91" s="51"/>
      <c r="BL91" s="25"/>
      <c r="BM91" s="51"/>
      <c r="BN91" s="25"/>
      <c r="BO91" s="51"/>
      <c r="BP91" s="25"/>
      <c r="BQ91" s="10">
        <f t="shared" si="13"/>
        <v>0</v>
      </c>
      <c r="BR91" s="51"/>
      <c r="BS91" s="25"/>
      <c r="BT91" s="51"/>
      <c r="BU91" s="25"/>
      <c r="BV91" s="51"/>
      <c r="BW91" s="25"/>
      <c r="BX91" s="51"/>
      <c r="BY91" s="25"/>
      <c r="BZ91" s="51"/>
      <c r="CA91" s="25"/>
      <c r="CB91" s="51"/>
      <c r="CC91" s="25"/>
      <c r="CD91" s="10">
        <f t="shared" si="14"/>
        <v>0</v>
      </c>
      <c r="CE91" s="51"/>
      <c r="CF91" s="25"/>
      <c r="CG91" s="51"/>
      <c r="CH91" s="25"/>
      <c r="CI91" s="51"/>
      <c r="CJ91" s="25"/>
      <c r="CK91" s="51"/>
      <c r="CL91" s="25"/>
      <c r="CM91" s="51"/>
      <c r="CN91" s="25"/>
      <c r="CO91" s="51"/>
      <c r="CP91" s="25"/>
      <c r="CQ91" s="10">
        <f t="shared" si="15"/>
        <v>0</v>
      </c>
      <c r="CR91" s="51"/>
      <c r="CS91" s="25"/>
      <c r="CT91" s="51"/>
      <c r="CU91" s="25"/>
      <c r="CV91" s="51"/>
      <c r="CW91" s="25"/>
      <c r="CX91" s="51"/>
      <c r="CY91" s="25"/>
      <c r="CZ91" s="10">
        <f t="shared" si="16"/>
        <v>0</v>
      </c>
      <c r="DA91" s="51"/>
      <c r="DB91" s="25"/>
      <c r="DC91" s="10">
        <f t="shared" si="17"/>
        <v>0</v>
      </c>
      <c r="DD91" s="1">
        <f>+$U$91+$AF$91+$AQ$91+$BD$91+$BQ$91+$CD$91+$CQ$91+$CZ$91+$DC$91</f>
        <v>606</v>
      </c>
    </row>
    <row r="92" spans="1:108" ht="17.45" customHeight="1">
      <c r="A92" s="22"/>
      <c r="B92" s="22"/>
      <c r="C92" s="22"/>
      <c r="D92" s="22"/>
      <c r="E92" s="22"/>
      <c r="F92" s="22" t="s">
        <v>27</v>
      </c>
      <c r="G92" s="55" t="s">
        <v>103</v>
      </c>
      <c r="H92" s="26" t="s">
        <v>104</v>
      </c>
      <c r="I92" s="52" t="s">
        <v>85</v>
      </c>
      <c r="J92" s="25">
        <v>33</v>
      </c>
      <c r="K92" s="51"/>
      <c r="L92" s="25"/>
      <c r="M92" s="51"/>
      <c r="N92" s="25"/>
      <c r="O92" s="51"/>
      <c r="P92" s="25"/>
      <c r="Q92" s="51"/>
      <c r="R92" s="25"/>
      <c r="S92" s="51"/>
      <c r="T92" s="25"/>
      <c r="U92" s="10">
        <f t="shared" si="9"/>
        <v>33</v>
      </c>
      <c r="V92" s="51"/>
      <c r="W92" s="25"/>
      <c r="X92" s="51"/>
      <c r="Y92" s="25"/>
      <c r="Z92" s="51"/>
      <c r="AA92" s="25"/>
      <c r="AB92" s="51"/>
      <c r="AC92" s="25"/>
      <c r="AD92" s="51"/>
      <c r="AE92" s="25"/>
      <c r="AF92" s="10">
        <f t="shared" si="10"/>
        <v>0</v>
      </c>
      <c r="AG92" s="51"/>
      <c r="AH92" s="25"/>
      <c r="AI92" s="51"/>
      <c r="AJ92" s="25"/>
      <c r="AK92" s="51"/>
      <c r="AL92" s="25"/>
      <c r="AM92" s="51"/>
      <c r="AN92" s="25"/>
      <c r="AO92" s="51"/>
      <c r="AP92" s="25"/>
      <c r="AQ92" s="10">
        <f t="shared" si="11"/>
        <v>0</v>
      </c>
      <c r="AR92" s="51"/>
      <c r="AS92" s="25"/>
      <c r="AT92" s="51"/>
      <c r="AU92" s="25"/>
      <c r="AV92" s="51"/>
      <c r="AW92" s="25"/>
      <c r="AX92" s="51"/>
      <c r="AY92" s="25"/>
      <c r="AZ92" s="51"/>
      <c r="BA92" s="25"/>
      <c r="BB92" s="51"/>
      <c r="BC92" s="25"/>
      <c r="BD92" s="10">
        <f t="shared" si="12"/>
        <v>0</v>
      </c>
      <c r="BE92" s="51"/>
      <c r="BF92" s="25"/>
      <c r="BG92" s="51"/>
      <c r="BH92" s="25"/>
      <c r="BI92" s="51"/>
      <c r="BJ92" s="25"/>
      <c r="BK92" s="51"/>
      <c r="BL92" s="25"/>
      <c r="BM92" s="51"/>
      <c r="BN92" s="25"/>
      <c r="BO92" s="51"/>
      <c r="BP92" s="25"/>
      <c r="BQ92" s="10">
        <f t="shared" si="13"/>
        <v>0</v>
      </c>
      <c r="BR92" s="51"/>
      <c r="BS92" s="25"/>
      <c r="BT92" s="51"/>
      <c r="BU92" s="25"/>
      <c r="BV92" s="51"/>
      <c r="BW92" s="25"/>
      <c r="BX92" s="51"/>
      <c r="BY92" s="25"/>
      <c r="BZ92" s="51"/>
      <c r="CA92" s="25"/>
      <c r="CB92" s="51"/>
      <c r="CC92" s="25"/>
      <c r="CD92" s="10">
        <f t="shared" si="14"/>
        <v>0</v>
      </c>
      <c r="CE92" s="51"/>
      <c r="CF92" s="25"/>
      <c r="CG92" s="51"/>
      <c r="CH92" s="25"/>
      <c r="CI92" s="51"/>
      <c r="CJ92" s="25"/>
      <c r="CK92" s="51"/>
      <c r="CL92" s="25"/>
      <c r="CM92" s="51"/>
      <c r="CN92" s="25"/>
      <c r="CO92" s="51"/>
      <c r="CP92" s="25"/>
      <c r="CQ92" s="10">
        <f t="shared" si="15"/>
        <v>0</v>
      </c>
      <c r="CR92" s="51"/>
      <c r="CS92" s="25"/>
      <c r="CT92" s="51"/>
      <c r="CU92" s="25"/>
      <c r="CV92" s="51"/>
      <c r="CW92" s="25"/>
      <c r="CX92" s="51"/>
      <c r="CY92" s="25"/>
      <c r="CZ92" s="10">
        <f t="shared" si="16"/>
        <v>0</v>
      </c>
      <c r="DA92" s="51"/>
      <c r="DB92" s="25"/>
      <c r="DC92" s="10">
        <f t="shared" si="17"/>
        <v>0</v>
      </c>
      <c r="DD92" s="1">
        <f>+$U$92+$AF$92+$AQ$92+$BD$92+$BQ$92+$CD$92+$CQ$92+$CZ$92+$DC$92</f>
        <v>33</v>
      </c>
    </row>
    <row r="93" spans="1:108" ht="17.45" customHeight="1">
      <c r="A93" s="22"/>
      <c r="B93" s="22"/>
      <c r="C93" s="22"/>
      <c r="D93" s="22"/>
      <c r="E93" s="22"/>
      <c r="F93" s="22" t="s">
        <v>27</v>
      </c>
      <c r="G93" s="26" t="s">
        <v>107</v>
      </c>
      <c r="H93" s="26" t="s">
        <v>108</v>
      </c>
      <c r="I93" s="52" t="s">
        <v>38</v>
      </c>
      <c r="J93" s="25">
        <v>87</v>
      </c>
      <c r="K93" s="52" t="s">
        <v>41</v>
      </c>
      <c r="L93" s="25">
        <v>131</v>
      </c>
      <c r="M93" s="52" t="s">
        <v>38</v>
      </c>
      <c r="N93" s="25">
        <v>107</v>
      </c>
      <c r="O93" s="52" t="s">
        <v>38</v>
      </c>
      <c r="P93" s="25">
        <v>111</v>
      </c>
      <c r="Q93" s="52" t="s">
        <v>41</v>
      </c>
      <c r="R93" s="25">
        <v>171</v>
      </c>
      <c r="S93" s="52" t="s">
        <v>38</v>
      </c>
      <c r="T93" s="25">
        <v>170</v>
      </c>
      <c r="U93" s="10">
        <f t="shared" si="9"/>
        <v>777</v>
      </c>
      <c r="V93" s="51"/>
      <c r="W93" s="25"/>
      <c r="X93" s="51"/>
      <c r="Y93" s="25"/>
      <c r="Z93" s="51"/>
      <c r="AA93" s="25"/>
      <c r="AB93" s="52" t="s">
        <v>41</v>
      </c>
      <c r="AC93" s="25">
        <v>102</v>
      </c>
      <c r="AD93" s="52" t="s">
        <v>41</v>
      </c>
      <c r="AE93" s="25">
        <v>170</v>
      </c>
      <c r="AF93" s="10">
        <f t="shared" si="10"/>
        <v>272</v>
      </c>
      <c r="AG93" s="52" t="s">
        <v>38</v>
      </c>
      <c r="AH93" s="25">
        <v>103</v>
      </c>
      <c r="AI93" s="52" t="s">
        <v>41</v>
      </c>
      <c r="AJ93" s="25">
        <v>111</v>
      </c>
      <c r="AK93" s="52" t="s">
        <v>49</v>
      </c>
      <c r="AL93" s="25">
        <v>111</v>
      </c>
      <c r="AM93" s="52" t="s">
        <v>38</v>
      </c>
      <c r="AN93" s="25">
        <v>111</v>
      </c>
      <c r="AO93" s="52" t="s">
        <v>38</v>
      </c>
      <c r="AP93" s="25">
        <v>111</v>
      </c>
      <c r="AQ93" s="10">
        <f t="shared" si="11"/>
        <v>547</v>
      </c>
      <c r="AR93" s="52" t="s">
        <v>41</v>
      </c>
      <c r="AS93" s="25">
        <v>145</v>
      </c>
      <c r="AT93" s="52" t="s">
        <v>49</v>
      </c>
      <c r="AU93" s="25">
        <v>109</v>
      </c>
      <c r="AV93" s="52" t="s">
        <v>41</v>
      </c>
      <c r="AW93" s="25">
        <v>233</v>
      </c>
      <c r="AX93" s="52" t="s">
        <v>46</v>
      </c>
      <c r="AY93" s="25">
        <v>165</v>
      </c>
      <c r="AZ93" s="52" t="s">
        <v>41</v>
      </c>
      <c r="BA93" s="25">
        <v>245</v>
      </c>
      <c r="BB93" s="52" t="s">
        <v>41</v>
      </c>
      <c r="BC93" s="25">
        <v>154</v>
      </c>
      <c r="BD93" s="10">
        <f t="shared" si="12"/>
        <v>1051</v>
      </c>
      <c r="BE93" s="51"/>
      <c r="BF93" s="25"/>
      <c r="BG93" s="51"/>
      <c r="BH93" s="25"/>
      <c r="BI93" s="51"/>
      <c r="BJ93" s="25"/>
      <c r="BK93" s="51"/>
      <c r="BL93" s="25"/>
      <c r="BM93" s="51"/>
      <c r="BN93" s="25"/>
      <c r="BO93" s="51"/>
      <c r="BP93" s="25"/>
      <c r="BQ93" s="10">
        <f t="shared" si="13"/>
        <v>0</v>
      </c>
      <c r="BR93" s="51"/>
      <c r="BS93" s="25"/>
      <c r="BT93" s="51"/>
      <c r="BU93" s="25"/>
      <c r="BV93" s="51"/>
      <c r="BW93" s="25"/>
      <c r="BX93" s="51"/>
      <c r="BY93" s="25"/>
      <c r="BZ93" s="51"/>
      <c r="CA93" s="25"/>
      <c r="CB93" s="51"/>
      <c r="CC93" s="25"/>
      <c r="CD93" s="10">
        <f t="shared" si="14"/>
        <v>0</v>
      </c>
      <c r="CE93" s="51"/>
      <c r="CF93" s="25"/>
      <c r="CG93" s="51"/>
      <c r="CH93" s="25"/>
      <c r="CI93" s="51"/>
      <c r="CJ93" s="25"/>
      <c r="CK93" s="51"/>
      <c r="CL93" s="25"/>
      <c r="CM93" s="51"/>
      <c r="CN93" s="25"/>
      <c r="CO93" s="51"/>
      <c r="CP93" s="25"/>
      <c r="CQ93" s="10">
        <f t="shared" si="15"/>
        <v>0</v>
      </c>
      <c r="CR93" s="51"/>
      <c r="CS93" s="25"/>
      <c r="CT93" s="51"/>
      <c r="CU93" s="25"/>
      <c r="CV93" s="51"/>
      <c r="CW93" s="25"/>
      <c r="CX93" s="51"/>
      <c r="CY93" s="25"/>
      <c r="CZ93" s="10">
        <f t="shared" si="16"/>
        <v>0</v>
      </c>
      <c r="DA93" s="51"/>
      <c r="DB93" s="25"/>
      <c r="DC93" s="10">
        <f t="shared" si="17"/>
        <v>0</v>
      </c>
      <c r="DD93" s="1">
        <f>+$U$93+$AF$93+$AQ$93+$BD$93+$BQ$93+$CD$93+$CQ$93+$CZ$93+$DC$93</f>
        <v>2647</v>
      </c>
    </row>
    <row r="94" spans="1:108" ht="17.45" customHeight="1">
      <c r="A94" s="22"/>
      <c r="B94" s="22"/>
      <c r="C94" s="22"/>
      <c r="D94" s="22"/>
      <c r="E94" s="22"/>
      <c r="F94" s="22"/>
      <c r="G94" s="26" t="s">
        <v>109</v>
      </c>
      <c r="H94" s="26" t="s">
        <v>110</v>
      </c>
      <c r="I94" s="51"/>
      <c r="J94" s="25"/>
      <c r="K94" s="52" t="s">
        <v>38</v>
      </c>
      <c r="L94" s="25">
        <v>105</v>
      </c>
      <c r="M94" s="51"/>
      <c r="N94" s="25"/>
      <c r="O94" s="51"/>
      <c r="P94" s="25"/>
      <c r="Q94" s="51"/>
      <c r="R94" s="25"/>
      <c r="S94" s="51"/>
      <c r="T94" s="25"/>
      <c r="U94" s="10">
        <f t="shared" si="9"/>
        <v>105</v>
      </c>
      <c r="V94" s="51"/>
      <c r="W94" s="25"/>
      <c r="X94" s="51"/>
      <c r="Y94" s="25"/>
      <c r="Z94" s="51"/>
      <c r="AA94" s="25"/>
      <c r="AB94" s="51"/>
      <c r="AC94" s="25"/>
      <c r="AD94" s="52" t="s">
        <v>38</v>
      </c>
      <c r="AE94" s="25">
        <v>92</v>
      </c>
      <c r="AF94" s="10">
        <f t="shared" si="10"/>
        <v>92</v>
      </c>
      <c r="AG94" s="52" t="s">
        <v>46</v>
      </c>
      <c r="AH94" s="25">
        <v>32</v>
      </c>
      <c r="AI94" s="52" t="s">
        <v>38</v>
      </c>
      <c r="AJ94" s="25">
        <v>120</v>
      </c>
      <c r="AK94" s="51"/>
      <c r="AL94" s="25"/>
      <c r="AM94" s="51"/>
      <c r="AN94" s="25"/>
      <c r="AO94" s="51"/>
      <c r="AP94" s="25"/>
      <c r="AQ94" s="10">
        <f t="shared" si="11"/>
        <v>152</v>
      </c>
      <c r="AR94" s="51"/>
      <c r="AS94" s="25"/>
      <c r="AT94" s="51"/>
      <c r="AU94" s="25"/>
      <c r="AV94" s="51"/>
      <c r="AW94" s="25"/>
      <c r="AX94" s="51"/>
      <c r="AY94" s="25"/>
      <c r="AZ94" s="51"/>
      <c r="BA94" s="25"/>
      <c r="BB94" s="51"/>
      <c r="BC94" s="25"/>
      <c r="BD94" s="10">
        <f t="shared" si="12"/>
        <v>0</v>
      </c>
      <c r="BE94" s="51"/>
      <c r="BF94" s="25"/>
      <c r="BG94" s="51"/>
      <c r="BH94" s="25"/>
      <c r="BI94" s="51"/>
      <c r="BJ94" s="25"/>
      <c r="BK94" s="51"/>
      <c r="BL94" s="25"/>
      <c r="BM94" s="51"/>
      <c r="BN94" s="25"/>
      <c r="BO94" s="51"/>
      <c r="BP94" s="25"/>
      <c r="BQ94" s="10">
        <f t="shared" si="13"/>
        <v>0</v>
      </c>
      <c r="BR94" s="51"/>
      <c r="BS94" s="25"/>
      <c r="BT94" s="51"/>
      <c r="BU94" s="25"/>
      <c r="BV94" s="51"/>
      <c r="BW94" s="25"/>
      <c r="BX94" s="51"/>
      <c r="BY94" s="25"/>
      <c r="BZ94" s="51"/>
      <c r="CA94" s="25"/>
      <c r="CB94" s="51"/>
      <c r="CC94" s="25"/>
      <c r="CD94" s="10">
        <f t="shared" si="14"/>
        <v>0</v>
      </c>
      <c r="CE94" s="51"/>
      <c r="CF94" s="25"/>
      <c r="CG94" s="51"/>
      <c r="CH94" s="25"/>
      <c r="CI94" s="51"/>
      <c r="CJ94" s="25"/>
      <c r="CK94" s="51"/>
      <c r="CL94" s="25"/>
      <c r="CM94" s="51"/>
      <c r="CN94" s="25"/>
      <c r="CO94" s="51"/>
      <c r="CP94" s="25"/>
      <c r="CQ94" s="10">
        <f t="shared" si="15"/>
        <v>0</v>
      </c>
      <c r="CR94" s="51"/>
      <c r="CS94" s="25"/>
      <c r="CT94" s="51"/>
      <c r="CU94" s="25"/>
      <c r="CV94" s="51"/>
      <c r="CW94" s="25"/>
      <c r="CX94" s="51"/>
      <c r="CY94" s="25"/>
      <c r="CZ94" s="10">
        <f t="shared" si="16"/>
        <v>0</v>
      </c>
      <c r="DA94" s="51"/>
      <c r="DB94" s="25"/>
      <c r="DC94" s="10">
        <f t="shared" si="17"/>
        <v>0</v>
      </c>
      <c r="DD94" s="1">
        <f>+$U$94+$AF$94+$AQ$94+$BD$94+$BQ$94+$CD$94+$CQ$94+$CZ$94+$DC$94</f>
        <v>349</v>
      </c>
    </row>
    <row r="95" spans="1:108" ht="17.45" customHeight="1">
      <c r="A95" s="22"/>
      <c r="B95" s="22"/>
      <c r="C95" s="22"/>
      <c r="D95" s="22"/>
      <c r="E95" s="22"/>
      <c r="F95" s="22"/>
      <c r="G95" s="26" t="s">
        <v>111</v>
      </c>
      <c r="H95" s="26" t="s">
        <v>112</v>
      </c>
      <c r="I95" s="51"/>
      <c r="J95" s="25"/>
      <c r="K95" s="51"/>
      <c r="L95" s="25"/>
      <c r="M95" s="51"/>
      <c r="N95" s="25"/>
      <c r="O95" s="52" t="s">
        <v>46</v>
      </c>
      <c r="P95" s="25">
        <v>56</v>
      </c>
      <c r="Q95" s="52" t="s">
        <v>38</v>
      </c>
      <c r="R95" s="25">
        <v>26</v>
      </c>
      <c r="S95" s="52" t="s">
        <v>46</v>
      </c>
      <c r="T95" s="25">
        <v>54</v>
      </c>
      <c r="U95" s="10">
        <f t="shared" si="9"/>
        <v>136</v>
      </c>
      <c r="V95" s="51"/>
      <c r="W95" s="25"/>
      <c r="X95" s="51"/>
      <c r="Y95" s="25"/>
      <c r="Z95" s="51"/>
      <c r="AA95" s="25"/>
      <c r="AB95" s="52" t="s">
        <v>38</v>
      </c>
      <c r="AC95" s="25">
        <v>118</v>
      </c>
      <c r="AD95" s="51"/>
      <c r="AE95" s="25"/>
      <c r="AF95" s="10">
        <f t="shared" si="10"/>
        <v>118</v>
      </c>
      <c r="AG95" s="52" t="s">
        <v>49</v>
      </c>
      <c r="AH95" s="25">
        <v>88</v>
      </c>
      <c r="AI95" s="51"/>
      <c r="AJ95" s="25"/>
      <c r="AK95" s="51"/>
      <c r="AL95" s="25"/>
      <c r="AM95" s="51"/>
      <c r="AN95" s="25"/>
      <c r="AO95" s="51"/>
      <c r="AP95" s="25"/>
      <c r="AQ95" s="10">
        <f t="shared" si="11"/>
        <v>88</v>
      </c>
      <c r="AR95" s="51"/>
      <c r="AS95" s="25"/>
      <c r="AT95" s="51"/>
      <c r="AU95" s="25"/>
      <c r="AV95" s="51"/>
      <c r="AW95" s="25"/>
      <c r="AX95" s="51"/>
      <c r="AY95" s="25"/>
      <c r="AZ95" s="51"/>
      <c r="BA95" s="25"/>
      <c r="BB95" s="51"/>
      <c r="BC95" s="25"/>
      <c r="BD95" s="10">
        <f t="shared" si="12"/>
        <v>0</v>
      </c>
      <c r="BE95" s="51"/>
      <c r="BF95" s="25"/>
      <c r="BG95" s="51"/>
      <c r="BH95" s="25"/>
      <c r="BI95" s="51"/>
      <c r="BJ95" s="25"/>
      <c r="BK95" s="51"/>
      <c r="BL95" s="25"/>
      <c r="BM95" s="51"/>
      <c r="BN95" s="25"/>
      <c r="BO95" s="51"/>
      <c r="BP95" s="25"/>
      <c r="BQ95" s="10">
        <f t="shared" si="13"/>
        <v>0</v>
      </c>
      <c r="BR95" s="51"/>
      <c r="BS95" s="25"/>
      <c r="BT95" s="51"/>
      <c r="BU95" s="25"/>
      <c r="BV95" s="51"/>
      <c r="BW95" s="25"/>
      <c r="BX95" s="51"/>
      <c r="BY95" s="25"/>
      <c r="BZ95" s="51"/>
      <c r="CA95" s="25"/>
      <c r="CB95" s="51"/>
      <c r="CC95" s="25"/>
      <c r="CD95" s="10">
        <f t="shared" si="14"/>
        <v>0</v>
      </c>
      <c r="CE95" s="51"/>
      <c r="CF95" s="25"/>
      <c r="CG95" s="51"/>
      <c r="CH95" s="25"/>
      <c r="CI95" s="51"/>
      <c r="CJ95" s="25"/>
      <c r="CK95" s="51"/>
      <c r="CL95" s="25"/>
      <c r="CM95" s="51"/>
      <c r="CN95" s="25"/>
      <c r="CO95" s="51"/>
      <c r="CP95" s="25"/>
      <c r="CQ95" s="10">
        <f t="shared" si="15"/>
        <v>0</v>
      </c>
      <c r="CR95" s="51"/>
      <c r="CS95" s="25"/>
      <c r="CT95" s="51"/>
      <c r="CU95" s="25"/>
      <c r="CV95" s="51"/>
      <c r="CW95" s="25"/>
      <c r="CX95" s="51"/>
      <c r="CY95" s="25"/>
      <c r="CZ95" s="10">
        <f t="shared" si="16"/>
        <v>0</v>
      </c>
      <c r="DA95" s="51"/>
      <c r="DB95" s="25"/>
      <c r="DC95" s="10">
        <f t="shared" si="17"/>
        <v>0</v>
      </c>
      <c r="DD95" s="1">
        <f>+$U$95+$AF$95+$AQ$95+$BD$95+$BQ$95+$CD$95+$CQ$95+$CZ$95+$DC$95</f>
        <v>342</v>
      </c>
    </row>
    <row r="96" spans="1:108" ht="17.45" customHeight="1">
      <c r="A96" s="22"/>
      <c r="B96" s="22"/>
      <c r="C96" s="22"/>
      <c r="D96" s="22"/>
      <c r="E96" s="22"/>
      <c r="F96" s="22"/>
      <c r="G96" s="26" t="s">
        <v>113</v>
      </c>
      <c r="H96" s="26" t="s">
        <v>114</v>
      </c>
      <c r="I96" s="51"/>
      <c r="J96" s="25"/>
      <c r="K96" s="51"/>
      <c r="L96" s="25"/>
      <c r="M96" s="51"/>
      <c r="N96" s="25"/>
      <c r="O96" s="51"/>
      <c r="P96" s="25"/>
      <c r="Q96" s="51"/>
      <c r="R96" s="25"/>
      <c r="S96" s="51"/>
      <c r="T96" s="25"/>
      <c r="U96" s="10">
        <f t="shared" si="9"/>
        <v>0</v>
      </c>
      <c r="V96" s="51"/>
      <c r="W96" s="25"/>
      <c r="X96" s="51"/>
      <c r="Y96" s="25"/>
      <c r="Z96" s="51"/>
      <c r="AA96" s="25"/>
      <c r="AB96" s="51"/>
      <c r="AC96" s="25"/>
      <c r="AD96" s="51"/>
      <c r="AE96" s="25"/>
      <c r="AF96" s="10">
        <f t="shared" si="10"/>
        <v>0</v>
      </c>
      <c r="AG96" s="51"/>
      <c r="AH96" s="25"/>
      <c r="AI96" s="52" t="s">
        <v>46</v>
      </c>
      <c r="AJ96" s="25">
        <v>42</v>
      </c>
      <c r="AK96" s="51"/>
      <c r="AL96" s="25"/>
      <c r="AM96" s="51"/>
      <c r="AN96" s="25"/>
      <c r="AO96" s="51"/>
      <c r="AP96" s="25"/>
      <c r="AQ96" s="10">
        <f t="shared" si="11"/>
        <v>42</v>
      </c>
      <c r="AR96" s="51"/>
      <c r="AS96" s="25"/>
      <c r="AT96" s="52" t="s">
        <v>54</v>
      </c>
      <c r="AU96" s="25">
        <v>4</v>
      </c>
      <c r="AV96" s="51"/>
      <c r="AW96" s="25"/>
      <c r="AX96" s="51"/>
      <c r="AY96" s="25"/>
      <c r="AZ96" s="51"/>
      <c r="BA96" s="25"/>
      <c r="BB96" s="51"/>
      <c r="BC96" s="25"/>
      <c r="BD96" s="10">
        <f t="shared" si="12"/>
        <v>4</v>
      </c>
      <c r="BE96" s="51"/>
      <c r="BF96" s="25"/>
      <c r="BG96" s="51"/>
      <c r="BH96" s="25"/>
      <c r="BI96" s="51"/>
      <c r="BJ96" s="25"/>
      <c r="BK96" s="51"/>
      <c r="BL96" s="25"/>
      <c r="BM96" s="51"/>
      <c r="BN96" s="25"/>
      <c r="BO96" s="51"/>
      <c r="BP96" s="25"/>
      <c r="BQ96" s="10">
        <f t="shared" si="13"/>
        <v>0</v>
      </c>
      <c r="BR96" s="51"/>
      <c r="BS96" s="25"/>
      <c r="BT96" s="51"/>
      <c r="BU96" s="25"/>
      <c r="BV96" s="51"/>
      <c r="BW96" s="25"/>
      <c r="BX96" s="51"/>
      <c r="BY96" s="25"/>
      <c r="BZ96" s="51"/>
      <c r="CA96" s="25"/>
      <c r="CB96" s="51"/>
      <c r="CC96" s="25"/>
      <c r="CD96" s="10">
        <f t="shared" si="14"/>
        <v>0</v>
      </c>
      <c r="CE96" s="51"/>
      <c r="CF96" s="25"/>
      <c r="CG96" s="51"/>
      <c r="CH96" s="25"/>
      <c r="CI96" s="51"/>
      <c r="CJ96" s="25"/>
      <c r="CK96" s="51"/>
      <c r="CL96" s="25"/>
      <c r="CM96" s="51"/>
      <c r="CN96" s="25"/>
      <c r="CO96" s="51"/>
      <c r="CP96" s="25"/>
      <c r="CQ96" s="10">
        <f t="shared" si="15"/>
        <v>0</v>
      </c>
      <c r="CR96" s="51"/>
      <c r="CS96" s="25"/>
      <c r="CT96" s="51"/>
      <c r="CU96" s="25"/>
      <c r="CV96" s="51"/>
      <c r="CW96" s="25"/>
      <c r="CX96" s="51"/>
      <c r="CY96" s="25"/>
      <c r="CZ96" s="10">
        <f t="shared" si="16"/>
        <v>0</v>
      </c>
      <c r="DA96" s="51"/>
      <c r="DB96" s="25"/>
      <c r="DC96" s="10">
        <f t="shared" si="17"/>
        <v>0</v>
      </c>
      <c r="DD96" s="1">
        <f>+$U$96+$AF$96+$AQ$96+$BD$96+$BQ$96+$CD$96+$CQ$96+$CZ$96+$DC$96</f>
        <v>46</v>
      </c>
    </row>
    <row r="97" spans="1:108" ht="17.45" customHeight="1">
      <c r="A97" s="22"/>
      <c r="B97" s="22"/>
      <c r="C97" s="22"/>
      <c r="D97" s="22"/>
      <c r="E97" s="22"/>
      <c r="F97" s="22" t="s">
        <v>27</v>
      </c>
      <c r="G97" s="26" t="s">
        <v>138</v>
      </c>
      <c r="H97" s="26" t="s">
        <v>139</v>
      </c>
      <c r="I97" s="52" t="s">
        <v>46</v>
      </c>
      <c r="J97" s="25">
        <v>33</v>
      </c>
      <c r="K97" s="51"/>
      <c r="L97" s="25"/>
      <c r="M97" s="51"/>
      <c r="N97" s="25"/>
      <c r="O97" s="51"/>
      <c r="P97" s="25"/>
      <c r="Q97" s="51"/>
      <c r="R97" s="25"/>
      <c r="S97" s="51"/>
      <c r="T97" s="25"/>
      <c r="U97" s="10">
        <f t="shared" si="9"/>
        <v>33</v>
      </c>
      <c r="V97" s="52" t="s">
        <v>46</v>
      </c>
      <c r="W97" s="25">
        <v>86</v>
      </c>
      <c r="X97" s="51"/>
      <c r="Y97" s="25"/>
      <c r="Z97" s="52" t="s">
        <v>46</v>
      </c>
      <c r="AA97" s="25">
        <v>86</v>
      </c>
      <c r="AB97" s="51"/>
      <c r="AC97" s="25"/>
      <c r="AD97" s="51"/>
      <c r="AE97" s="25"/>
      <c r="AF97" s="10">
        <f t="shared" si="10"/>
        <v>172</v>
      </c>
      <c r="AG97" s="51"/>
      <c r="AH97" s="25"/>
      <c r="AI97" s="51"/>
      <c r="AJ97" s="25"/>
      <c r="AK97" s="51"/>
      <c r="AL97" s="25"/>
      <c r="AM97" s="51"/>
      <c r="AN97" s="25"/>
      <c r="AO97" s="51"/>
      <c r="AP97" s="25"/>
      <c r="AQ97" s="10">
        <f t="shared" si="11"/>
        <v>0</v>
      </c>
      <c r="AR97" s="51"/>
      <c r="AS97" s="25"/>
      <c r="AT97" s="51"/>
      <c r="AU97" s="25"/>
      <c r="AV97" s="51"/>
      <c r="AW97" s="25"/>
      <c r="AX97" s="51"/>
      <c r="AY97" s="25"/>
      <c r="AZ97" s="51"/>
      <c r="BA97" s="25"/>
      <c r="BB97" s="51"/>
      <c r="BC97" s="25"/>
      <c r="BD97" s="10">
        <f t="shared" si="12"/>
        <v>0</v>
      </c>
      <c r="BE97" s="51"/>
      <c r="BF97" s="25"/>
      <c r="BG97" s="51"/>
      <c r="BH97" s="25"/>
      <c r="BI97" s="51"/>
      <c r="BJ97" s="25"/>
      <c r="BK97" s="51"/>
      <c r="BL97" s="25"/>
      <c r="BM97" s="51"/>
      <c r="BN97" s="25"/>
      <c r="BO97" s="51"/>
      <c r="BP97" s="25"/>
      <c r="BQ97" s="10">
        <f t="shared" si="13"/>
        <v>0</v>
      </c>
      <c r="BR97" s="51"/>
      <c r="BS97" s="25"/>
      <c r="BT97" s="51"/>
      <c r="BU97" s="25"/>
      <c r="BV97" s="51"/>
      <c r="BW97" s="25"/>
      <c r="BX97" s="51"/>
      <c r="BY97" s="25"/>
      <c r="BZ97" s="51"/>
      <c r="CA97" s="25"/>
      <c r="CB97" s="51"/>
      <c r="CC97" s="25"/>
      <c r="CD97" s="10">
        <f t="shared" si="14"/>
        <v>0</v>
      </c>
      <c r="CE97" s="51"/>
      <c r="CF97" s="25"/>
      <c r="CG97" s="51"/>
      <c r="CH97" s="25"/>
      <c r="CI97" s="51"/>
      <c r="CJ97" s="25"/>
      <c r="CK97" s="51"/>
      <c r="CL97" s="25"/>
      <c r="CM97" s="51"/>
      <c r="CN97" s="25"/>
      <c r="CO97" s="51"/>
      <c r="CP97" s="25"/>
      <c r="CQ97" s="10">
        <f t="shared" si="15"/>
        <v>0</v>
      </c>
      <c r="CR97" s="51"/>
      <c r="CS97" s="25"/>
      <c r="CT97" s="51"/>
      <c r="CU97" s="25"/>
      <c r="CV97" s="51"/>
      <c r="CW97" s="25"/>
      <c r="CX97" s="51"/>
      <c r="CY97" s="25"/>
      <c r="CZ97" s="10">
        <f t="shared" si="16"/>
        <v>0</v>
      </c>
      <c r="DA97" s="51"/>
      <c r="DB97" s="25"/>
      <c r="DC97" s="10">
        <f t="shared" si="17"/>
        <v>0</v>
      </c>
      <c r="DD97" s="1">
        <f>+$U$97+$AF$97+$AQ$97+$BD$97+$BQ$97+$CD$97+$CQ$97+$CZ$97+$DC$97</f>
        <v>205</v>
      </c>
    </row>
    <row r="98" spans="1:108" ht="17.45" customHeight="1">
      <c r="A98" s="22"/>
      <c r="B98" s="22"/>
      <c r="C98" s="22"/>
      <c r="D98" s="22"/>
      <c r="E98" s="22"/>
      <c r="F98" s="22"/>
      <c r="G98" s="24" t="s">
        <v>153</v>
      </c>
      <c r="H98" s="24" t="s">
        <v>154</v>
      </c>
      <c r="I98" s="49"/>
      <c r="J98" s="23"/>
      <c r="K98" s="49"/>
      <c r="L98" s="23"/>
      <c r="M98" s="49"/>
      <c r="N98" s="23"/>
      <c r="O98" s="49"/>
      <c r="P98" s="23"/>
      <c r="Q98" s="49"/>
      <c r="R98" s="23"/>
      <c r="S98" s="49"/>
      <c r="T98" s="23"/>
      <c r="U98" s="16">
        <f t="shared" si="9"/>
        <v>0</v>
      </c>
      <c r="V98" s="49"/>
      <c r="W98" s="23"/>
      <c r="X98" s="49"/>
      <c r="Y98" s="23"/>
      <c r="Z98" s="50" t="s">
        <v>49</v>
      </c>
      <c r="AA98" s="23">
        <v>13</v>
      </c>
      <c r="AB98" s="49"/>
      <c r="AC98" s="23"/>
      <c r="AD98" s="49"/>
      <c r="AE98" s="23"/>
      <c r="AF98" s="16">
        <f t="shared" si="10"/>
        <v>13</v>
      </c>
      <c r="AG98" s="49"/>
      <c r="AH98" s="23"/>
      <c r="AI98" s="49"/>
      <c r="AJ98" s="23"/>
      <c r="AK98" s="49"/>
      <c r="AL98" s="23"/>
      <c r="AM98" s="49"/>
      <c r="AN98" s="23"/>
      <c r="AO98" s="49"/>
      <c r="AP98" s="23"/>
      <c r="AQ98" s="16">
        <f t="shared" si="11"/>
        <v>0</v>
      </c>
      <c r="AR98" s="49"/>
      <c r="AS98" s="23"/>
      <c r="AT98" s="49"/>
      <c r="AU98" s="23"/>
      <c r="AV98" s="49"/>
      <c r="AW98" s="23"/>
      <c r="AX98" s="49"/>
      <c r="AY98" s="23"/>
      <c r="AZ98" s="49"/>
      <c r="BA98" s="23"/>
      <c r="BB98" s="49"/>
      <c r="BC98" s="23"/>
      <c r="BD98" s="16">
        <f t="shared" si="12"/>
        <v>0</v>
      </c>
      <c r="BE98" s="49"/>
      <c r="BF98" s="23"/>
      <c r="BG98" s="49"/>
      <c r="BH98" s="23"/>
      <c r="BI98" s="49"/>
      <c r="BJ98" s="23"/>
      <c r="BK98" s="49"/>
      <c r="BL98" s="23"/>
      <c r="BM98" s="49"/>
      <c r="BN98" s="23"/>
      <c r="BO98" s="49"/>
      <c r="BP98" s="23"/>
      <c r="BQ98" s="16">
        <f t="shared" si="13"/>
        <v>0</v>
      </c>
      <c r="BR98" s="49"/>
      <c r="BS98" s="23"/>
      <c r="BT98" s="49"/>
      <c r="BU98" s="23"/>
      <c r="BV98" s="49"/>
      <c r="BW98" s="23"/>
      <c r="BX98" s="49"/>
      <c r="BY98" s="23"/>
      <c r="BZ98" s="49"/>
      <c r="CA98" s="23"/>
      <c r="CB98" s="49"/>
      <c r="CC98" s="23"/>
      <c r="CD98" s="16">
        <f t="shared" si="14"/>
        <v>0</v>
      </c>
      <c r="CE98" s="49"/>
      <c r="CF98" s="23"/>
      <c r="CG98" s="49"/>
      <c r="CH98" s="23"/>
      <c r="CI98" s="49"/>
      <c r="CJ98" s="23"/>
      <c r="CK98" s="49"/>
      <c r="CL98" s="23"/>
      <c r="CM98" s="49"/>
      <c r="CN98" s="23"/>
      <c r="CO98" s="49"/>
      <c r="CP98" s="23"/>
      <c r="CQ98" s="16">
        <f t="shared" si="15"/>
        <v>0</v>
      </c>
      <c r="CR98" s="49"/>
      <c r="CS98" s="23"/>
      <c r="CT98" s="49"/>
      <c r="CU98" s="23"/>
      <c r="CV98" s="49"/>
      <c r="CW98" s="23"/>
      <c r="CX98" s="49"/>
      <c r="CY98" s="23"/>
      <c r="CZ98" s="16">
        <f t="shared" si="16"/>
        <v>0</v>
      </c>
      <c r="DA98" s="49"/>
      <c r="DB98" s="23"/>
      <c r="DC98" s="16">
        <f t="shared" si="17"/>
        <v>0</v>
      </c>
      <c r="DD98" s="2">
        <f>+$U$98+$AF$98+$AQ$98+$BD$98+$BQ$98+$CD$98+$CQ$98+$CZ$98+$DC$98</f>
        <v>13</v>
      </c>
    </row>
    <row r="99" spans="1:108" ht="17.45" customHeight="1">
      <c r="A99" s="22"/>
      <c r="B99" s="34"/>
      <c r="C99" s="33" t="s">
        <v>155</v>
      </c>
      <c r="D99" s="32"/>
      <c r="E99" s="32"/>
      <c r="F99" s="32"/>
      <c r="G99" s="32"/>
      <c r="H99" s="31"/>
      <c r="I99" s="31"/>
      <c r="J99" s="30">
        <f>+$J$98+$J$97+$J$96+$J$95+$J$94+$J$93+$J$92+$J$91+$J$90+$J$89+$J$88+$J$87+$J$86+$J$85+$J$84+$J$83+$J$82+$J$81+$J$80+$J$79+$J$78+$J$77+$J$76+$J$75+$J$74</f>
        <v>256</v>
      </c>
      <c r="K99" s="31"/>
      <c r="L99" s="30">
        <f>+$L$98+$L$97+$L$96+$L$95+$L$94+$L$93+$L$92+$L$91+$L$90+$L$89+$L$88+$L$87+$L$86+$L$85+$L$84+$L$83+$L$82+$L$81+$L$80+$L$79+$L$78+$L$77+$L$76+$L$75+$L$74</f>
        <v>336</v>
      </c>
      <c r="M99" s="31"/>
      <c r="N99" s="30">
        <f>+$N$98+$N$97+$N$96+$N$95+$N$94+$N$93+$N$92+$N$91+$N$90+$N$89+$N$88+$N$87+$N$86+$N$85+$N$84+$N$83+$N$82+$N$81+$N$80+$N$79+$N$78+$N$77+$N$76+$N$75+$N$74</f>
        <v>336</v>
      </c>
      <c r="O99" s="31"/>
      <c r="P99" s="30">
        <f>+$P$98+$P$97+$P$96+$P$95+$P$94+$P$93+$P$92+$P$91+$P$90+$P$89+$P$88+$P$87+$P$86+$P$85+$P$84+$P$83+$P$82+$P$81+$P$80+$P$79+$P$78+$P$77+$P$76+$P$75+$P$74</f>
        <v>320</v>
      </c>
      <c r="Q99" s="31"/>
      <c r="R99" s="30">
        <f>+$R$98+$R$97+$R$96+$R$95+$R$94+$R$93+$R$92+$R$91+$R$90+$R$89+$R$88+$R$87+$R$86+$R$85+$R$84+$R$83+$R$82+$R$81+$R$80+$R$79+$R$78+$R$77+$R$76+$R$75+$R$74</f>
        <v>260</v>
      </c>
      <c r="S99" s="31"/>
      <c r="T99" s="30">
        <f>+$T$98+$T$97+$T$96+$T$95+$T$94+$T$93+$T$92+$T$91+$T$90+$T$89+$T$88+$T$87+$T$86+$T$85+$T$84+$T$83+$T$82+$T$81+$T$80+$T$79+$T$78+$T$77+$T$76+$T$75+$T$74</f>
        <v>320</v>
      </c>
      <c r="U99" s="10">
        <f t="shared" si="9"/>
        <v>1828</v>
      </c>
      <c r="V99" s="31"/>
      <c r="W99" s="30">
        <f>+$W$98+$W$97+$W$96+$W$95+$W$94+$W$93+$W$92+$W$91+$W$90+$W$89+$W$88+$W$87+$W$86+$W$85+$W$84+$W$83+$W$82+$W$81+$W$80+$W$79+$W$78+$W$77+$W$76+$W$75+$W$74</f>
        <v>256</v>
      </c>
      <c r="X99" s="31"/>
      <c r="Y99" s="30">
        <f>+$Y$98+$Y$97+$Y$96+$Y$95+$Y$94+$Y$93+$Y$92+$Y$91+$Y$90+$Y$89+$Y$88+$Y$87+$Y$86+$Y$85+$Y$84+$Y$83+$Y$82+$Y$81+$Y$80+$Y$79+$Y$78+$Y$77+$Y$76+$Y$75+$Y$74</f>
        <v>328</v>
      </c>
      <c r="Z99" s="31"/>
      <c r="AA99" s="30">
        <f>+$AA$98+$AA$97+$AA$96+$AA$95+$AA$94+$AA$93+$AA$92+$AA$91+$AA$90+$AA$89+$AA$88+$AA$87+$AA$86+$AA$85+$AA$84+$AA$83+$AA$82+$AA$81+$AA$80+$AA$79+$AA$78+$AA$77+$AA$76+$AA$75+$AA$74</f>
        <v>336</v>
      </c>
      <c r="AB99" s="31"/>
      <c r="AC99" s="30">
        <f>+$AC$98+$AC$97+$AC$96+$AC$95+$AC$94+$AC$93+$AC$92+$AC$91+$AC$90+$AC$89+$AC$88+$AC$87+$AC$86+$AC$85+$AC$84+$AC$83+$AC$82+$AC$81+$AC$80+$AC$79+$AC$78+$AC$77+$AC$76+$AC$75+$AC$74</f>
        <v>320</v>
      </c>
      <c r="AD99" s="31"/>
      <c r="AE99" s="30">
        <f>+$AE$98+$AE$97+$AE$96+$AE$95+$AE$94+$AE$93+$AE$92+$AE$91+$AE$90+$AE$89+$AE$88+$AE$87+$AE$86+$AE$85+$AE$84+$AE$83+$AE$82+$AE$81+$AE$80+$AE$79+$AE$78+$AE$77+$AE$76+$AE$75+$AE$74</f>
        <v>320</v>
      </c>
      <c r="AF99" s="10">
        <f t="shared" si="10"/>
        <v>1560</v>
      </c>
      <c r="AG99" s="31"/>
      <c r="AH99" s="30">
        <f>+$AH$98+$AH$97+$AH$96+$AH$95+$AH$94+$AH$93+$AH$92+$AH$91+$AH$90+$AH$89+$AH$88+$AH$87+$AH$86+$AH$85+$AH$84+$AH$83+$AH$82+$AH$81+$AH$80+$AH$79+$AH$78+$AH$77+$AH$76+$AH$75+$AH$74</f>
        <v>316</v>
      </c>
      <c r="AI99" s="31"/>
      <c r="AJ99" s="30">
        <f>+$AJ$98+$AJ$97+$AJ$96+$AJ$95+$AJ$94+$AJ$93+$AJ$92+$AJ$91+$AJ$90+$AJ$89+$AJ$88+$AJ$87+$AJ$86+$AJ$85+$AJ$84+$AJ$83+$AJ$82+$AJ$81+$AJ$80+$AJ$79+$AJ$78+$AJ$77+$AJ$76+$AJ$75+$AJ$74</f>
        <v>336</v>
      </c>
      <c r="AK99" s="31"/>
      <c r="AL99" s="30">
        <f>+$AL$98+$AL$97+$AL$96+$AL$95+$AL$94+$AL$93+$AL$92+$AL$91+$AL$90+$AL$89+$AL$88+$AL$87+$AL$86+$AL$85+$AL$84+$AL$83+$AL$82+$AL$81+$AL$80+$AL$79+$AL$78+$AL$77+$AL$76+$AL$75+$AL$74</f>
        <v>336</v>
      </c>
      <c r="AM99" s="31"/>
      <c r="AN99" s="30">
        <f>+$AN$98+$AN$97+$AN$96+$AN$95+$AN$94+$AN$93+$AN$92+$AN$91+$AN$90+$AN$89+$AN$88+$AN$87+$AN$86+$AN$85+$AN$84+$AN$83+$AN$82+$AN$81+$AN$80+$AN$79+$AN$78+$AN$77+$AN$76+$AN$75+$AN$74</f>
        <v>260</v>
      </c>
      <c r="AO99" s="31"/>
      <c r="AP99" s="30">
        <f>+$AP$98+$AP$97+$AP$96+$AP$95+$AP$94+$AP$93+$AP$92+$AP$91+$AP$90+$AP$89+$AP$88+$AP$87+$AP$86+$AP$85+$AP$84+$AP$83+$AP$82+$AP$81+$AP$80+$AP$79+$AP$78+$AP$77+$AP$76+$AP$75+$AP$74</f>
        <v>336</v>
      </c>
      <c r="AQ99" s="10">
        <f t="shared" si="11"/>
        <v>1584</v>
      </c>
      <c r="AR99" s="31"/>
      <c r="AS99" s="30">
        <f>+$AS$98+$AS$97+$AS$96+$AS$95+$AS$94+$AS$93+$AS$92+$AS$91+$AS$90+$AS$89+$AS$88+$AS$87+$AS$86+$AS$85+$AS$84+$AS$83+$AS$82+$AS$81+$AS$80+$AS$79+$AS$78+$AS$77+$AS$76+$AS$75+$AS$74</f>
        <v>256</v>
      </c>
      <c r="AT99" s="31"/>
      <c r="AU99" s="30">
        <f>+$AU$98+$AU$97+$AU$96+$AU$95+$AU$94+$AU$93+$AU$92+$AU$91+$AU$90+$AU$89+$AU$88+$AU$87+$AU$86+$AU$85+$AU$84+$AU$83+$AU$82+$AU$81+$AU$80+$AU$79+$AU$78+$AU$77+$AU$76+$AU$75+$AU$74</f>
        <v>336</v>
      </c>
      <c r="AV99" s="31"/>
      <c r="AW99" s="30">
        <f>+$AW$98+$AW$97+$AW$96+$AW$95+$AW$94+$AW$93+$AW$92+$AW$91+$AW$90+$AW$89+$AW$88+$AW$87+$AW$86+$AW$85+$AW$84+$AW$83+$AW$82+$AW$81+$AW$80+$AW$79+$AW$78+$AW$77+$AW$76+$AW$75+$AW$74</f>
        <v>336</v>
      </c>
      <c r="AX99" s="31"/>
      <c r="AY99" s="30">
        <f>+$AY$98+$AY$97+$AY$96+$AY$95+$AY$94+$AY$93+$AY$92+$AY$91+$AY$90+$AY$89+$AY$88+$AY$87+$AY$86+$AY$85+$AY$84+$AY$83+$AY$82+$AY$81+$AY$80+$AY$79+$AY$78+$AY$77+$AY$76+$AY$75+$AY$74</f>
        <v>336</v>
      </c>
      <c r="AZ99" s="31"/>
      <c r="BA99" s="30">
        <f>+$BA$98+$BA$97+$BA$96+$BA$95+$BA$94+$BA$93+$BA$92+$BA$91+$BA$90+$BA$89+$BA$88+$BA$87+$BA$86+$BA$85+$BA$84+$BA$83+$BA$82+$BA$81+$BA$80+$BA$79+$BA$78+$BA$77+$BA$76+$BA$75+$BA$74</f>
        <v>336</v>
      </c>
      <c r="BB99" s="31"/>
      <c r="BC99" s="30">
        <f>+$BC$98+$BC$97+$BC$96+$BC$95+$BC$94+$BC$93+$BC$92+$BC$91+$BC$90+$BC$89+$BC$88+$BC$87+$BC$86+$BC$85+$BC$84+$BC$83+$BC$82+$BC$81+$BC$80+$BC$79+$BC$78+$BC$77+$BC$76+$BC$75+$BC$74</f>
        <v>191</v>
      </c>
      <c r="BD99" s="10">
        <f t="shared" si="12"/>
        <v>1791</v>
      </c>
      <c r="BE99" s="31"/>
      <c r="BF99" s="30">
        <f>+$BF$98+$BF$97+$BF$96+$BF$95+$BF$94+$BF$93+$BF$92+$BF$91+$BF$90+$BF$89+$BF$88+$BF$87+$BF$86+$BF$85+$BF$84+$BF$83+$BF$82+$BF$81+$BF$80+$BF$79+$BF$78+$BF$77+$BF$76+$BF$75+$BF$74</f>
        <v>0</v>
      </c>
      <c r="BG99" s="31"/>
      <c r="BH99" s="30">
        <f>+$BH$98+$BH$97+$BH$96+$BH$95+$BH$94+$BH$93+$BH$92+$BH$91+$BH$90+$BH$89+$BH$88+$BH$87+$BH$86+$BH$85+$BH$84+$BH$83+$BH$82+$BH$81+$BH$80+$BH$79+$BH$78+$BH$77+$BH$76+$BH$75+$BH$74</f>
        <v>0</v>
      </c>
      <c r="BI99" s="31"/>
      <c r="BJ99" s="30">
        <f>+$BJ$98+$BJ$97+$BJ$96+$BJ$95+$BJ$94+$BJ$93+$BJ$92+$BJ$91+$BJ$90+$BJ$89+$BJ$88+$BJ$87+$BJ$86+$BJ$85+$BJ$84+$BJ$83+$BJ$82+$BJ$81+$BJ$80+$BJ$79+$BJ$78+$BJ$77+$BJ$76+$BJ$75+$BJ$74</f>
        <v>0</v>
      </c>
      <c r="BK99" s="31"/>
      <c r="BL99" s="30">
        <f>+$BL$98+$BL$97+$BL$96+$BL$95+$BL$94+$BL$93+$BL$92+$BL$91+$BL$90+$BL$89+$BL$88+$BL$87+$BL$86+$BL$85+$BL$84+$BL$83+$BL$82+$BL$81+$BL$80+$BL$79+$BL$78+$BL$77+$BL$76+$BL$75+$BL$74</f>
        <v>0</v>
      </c>
      <c r="BM99" s="31"/>
      <c r="BN99" s="30">
        <f>+$BN$98+$BN$97+$BN$96+$BN$95+$BN$94+$BN$93+$BN$92+$BN$91+$BN$90+$BN$89+$BN$88+$BN$87+$BN$86+$BN$85+$BN$84+$BN$83+$BN$82+$BN$81+$BN$80+$BN$79+$BN$78+$BN$77+$BN$76+$BN$75+$BN$74</f>
        <v>0</v>
      </c>
      <c r="BO99" s="31"/>
      <c r="BP99" s="30">
        <f>+$BP$98+$BP$97+$BP$96+$BP$95+$BP$94+$BP$93+$BP$92+$BP$91+$BP$90+$BP$89+$BP$88+$BP$87+$BP$86+$BP$85+$BP$84+$BP$83+$BP$82+$BP$81+$BP$80+$BP$79+$BP$78+$BP$77+$BP$76+$BP$75+$BP$74</f>
        <v>0</v>
      </c>
      <c r="BQ99" s="10">
        <f t="shared" si="13"/>
        <v>0</v>
      </c>
      <c r="BR99" s="31"/>
      <c r="BS99" s="30">
        <f>+$BS$98+$BS$97+$BS$96+$BS$95+$BS$94+$BS$93+$BS$92+$BS$91+$BS$90+$BS$89+$BS$88+$BS$87+$BS$86+$BS$85+$BS$84+$BS$83+$BS$82+$BS$81+$BS$80+$BS$79+$BS$78+$BS$77+$BS$76+$BS$75+$BS$74</f>
        <v>0</v>
      </c>
      <c r="BT99" s="31"/>
      <c r="BU99" s="30">
        <f>+$BU$98+$BU$97+$BU$96+$BU$95+$BU$94+$BU$93+$BU$92+$BU$91+$BU$90+$BU$89+$BU$88+$BU$87+$BU$86+$BU$85+$BU$84+$BU$83+$BU$82+$BU$81+$BU$80+$BU$79+$BU$78+$BU$77+$BU$76+$BU$75+$BU$74</f>
        <v>0</v>
      </c>
      <c r="BV99" s="31"/>
      <c r="BW99" s="30">
        <f>+$BW$98+$BW$97+$BW$96+$BW$95+$BW$94+$BW$93+$BW$92+$BW$91+$BW$90+$BW$89+$BW$88+$BW$87+$BW$86+$BW$85+$BW$84+$BW$83+$BW$82+$BW$81+$BW$80+$BW$79+$BW$78+$BW$77+$BW$76+$BW$75+$BW$74</f>
        <v>0</v>
      </c>
      <c r="BX99" s="31"/>
      <c r="BY99" s="30">
        <f>+$BY$98+$BY$97+$BY$96+$BY$95+$BY$94+$BY$93+$BY$92+$BY$91+$BY$90+$BY$89+$BY$88+$BY$87+$BY$86+$BY$85+$BY$84+$BY$83+$BY$82+$BY$81+$BY$80+$BY$79+$BY$78+$BY$77+$BY$76+$BY$75+$BY$74</f>
        <v>0</v>
      </c>
      <c r="BZ99" s="31"/>
      <c r="CA99" s="30">
        <f>+$CA$98+$CA$97+$CA$96+$CA$95+$CA$94+$CA$93+$CA$92+$CA$91+$CA$90+$CA$89+$CA$88+$CA$87+$CA$86+$CA$85+$CA$84+$CA$83+$CA$82+$CA$81+$CA$80+$CA$79+$CA$78+$CA$77+$CA$76+$CA$75+$CA$74</f>
        <v>0</v>
      </c>
      <c r="CB99" s="31"/>
      <c r="CC99" s="30">
        <f>+$CC$98+$CC$97+$CC$96+$CC$95+$CC$94+$CC$93+$CC$92+$CC$91+$CC$90+$CC$89+$CC$88+$CC$87+$CC$86+$CC$85+$CC$84+$CC$83+$CC$82+$CC$81+$CC$80+$CC$79+$CC$78+$CC$77+$CC$76+$CC$75+$CC$74</f>
        <v>0</v>
      </c>
      <c r="CD99" s="10">
        <f t="shared" si="14"/>
        <v>0</v>
      </c>
      <c r="CE99" s="31"/>
      <c r="CF99" s="30">
        <f>+$CF$98+$CF$97+$CF$96+$CF$95+$CF$94+$CF$93+$CF$92+$CF$91+$CF$90+$CF$89+$CF$88+$CF$87+$CF$86+$CF$85+$CF$84+$CF$83+$CF$82+$CF$81+$CF$80+$CF$79+$CF$78+$CF$77+$CF$76+$CF$75+$CF$74</f>
        <v>0</v>
      </c>
      <c r="CG99" s="31"/>
      <c r="CH99" s="30">
        <f>+$CH$98+$CH$97+$CH$96+$CH$95+$CH$94+$CH$93+$CH$92+$CH$91+$CH$90+$CH$89+$CH$88+$CH$87+$CH$86+$CH$85+$CH$84+$CH$83+$CH$82+$CH$81+$CH$80+$CH$79+$CH$78+$CH$77+$CH$76+$CH$75+$CH$74</f>
        <v>0</v>
      </c>
      <c r="CI99" s="31"/>
      <c r="CJ99" s="30">
        <f>+$CJ$98+$CJ$97+$CJ$96+$CJ$95+$CJ$94+$CJ$93+$CJ$92+$CJ$91+$CJ$90+$CJ$89+$CJ$88+$CJ$87+$CJ$86+$CJ$85+$CJ$84+$CJ$83+$CJ$82+$CJ$81+$CJ$80+$CJ$79+$CJ$78+$CJ$77+$CJ$76+$CJ$75+$CJ$74</f>
        <v>0</v>
      </c>
      <c r="CK99" s="31"/>
      <c r="CL99" s="30">
        <f>+$CL$98+$CL$97+$CL$96+$CL$95+$CL$94+$CL$93+$CL$92+$CL$91+$CL$90+$CL$89+$CL$88+$CL$87+$CL$86+$CL$85+$CL$84+$CL$83+$CL$82+$CL$81+$CL$80+$CL$79+$CL$78+$CL$77+$CL$76+$CL$75+$CL$74</f>
        <v>0</v>
      </c>
      <c r="CM99" s="31"/>
      <c r="CN99" s="30">
        <f>+$CN$98+$CN$97+$CN$96+$CN$95+$CN$94+$CN$93+$CN$92+$CN$91+$CN$90+$CN$89+$CN$88+$CN$87+$CN$86+$CN$85+$CN$84+$CN$83+$CN$82+$CN$81+$CN$80+$CN$79+$CN$78+$CN$77+$CN$76+$CN$75+$CN$74</f>
        <v>0</v>
      </c>
      <c r="CO99" s="31"/>
      <c r="CP99" s="30">
        <f>+$CP$98+$CP$97+$CP$96+$CP$95+$CP$94+$CP$93+$CP$92+$CP$91+$CP$90+$CP$89+$CP$88+$CP$87+$CP$86+$CP$85+$CP$84+$CP$83+$CP$82+$CP$81+$CP$80+$CP$79+$CP$78+$CP$77+$CP$76+$CP$75+$CP$74</f>
        <v>0</v>
      </c>
      <c r="CQ99" s="10">
        <f t="shared" si="15"/>
        <v>0</v>
      </c>
      <c r="CR99" s="31"/>
      <c r="CS99" s="30">
        <f>+$CS$98+$CS$97+$CS$96+$CS$95+$CS$94+$CS$93+$CS$92+$CS$91+$CS$90+$CS$89+$CS$88+$CS$87+$CS$86+$CS$85+$CS$84+$CS$83+$CS$82+$CS$81+$CS$80+$CS$79+$CS$78+$CS$77+$CS$76+$CS$75+$CS$74</f>
        <v>0</v>
      </c>
      <c r="CT99" s="31"/>
      <c r="CU99" s="30">
        <f>+$CU$98+$CU$97+$CU$96+$CU$95+$CU$94+$CU$93+$CU$92+$CU$91+$CU$90+$CU$89+$CU$88+$CU$87+$CU$86+$CU$85+$CU$84+$CU$83+$CU$82+$CU$81+$CU$80+$CU$79+$CU$78+$CU$77+$CU$76+$CU$75+$CU$74</f>
        <v>0</v>
      </c>
      <c r="CV99" s="31"/>
      <c r="CW99" s="30">
        <f>+$CW$98+$CW$97+$CW$96+$CW$95+$CW$94+$CW$93+$CW$92+$CW$91+$CW$90+$CW$89+$CW$88+$CW$87+$CW$86+$CW$85+$CW$84+$CW$83+$CW$82+$CW$81+$CW$80+$CW$79+$CW$78+$CW$77+$CW$76+$CW$75+$CW$74</f>
        <v>0</v>
      </c>
      <c r="CX99" s="31"/>
      <c r="CY99" s="30">
        <f>+$CY$98+$CY$97+$CY$96+$CY$95+$CY$94+$CY$93+$CY$92+$CY$91+$CY$90+$CY$89+$CY$88+$CY$87+$CY$86+$CY$85+$CY$84+$CY$83+$CY$82+$CY$81+$CY$80+$CY$79+$CY$78+$CY$77+$CY$76+$CY$75+$CY$74</f>
        <v>0</v>
      </c>
      <c r="CZ99" s="10">
        <f t="shared" si="16"/>
        <v>0</v>
      </c>
      <c r="DA99" s="31"/>
      <c r="DB99" s="30">
        <f>+$DB$98+$DB$97+$DB$96+$DB$95+$DB$94+$DB$93+$DB$92+$DB$91+$DB$90+$DB$89+$DB$88+$DB$87+$DB$86+$DB$85+$DB$84+$DB$83+$DB$82+$DB$81+$DB$80+$DB$79+$DB$78+$DB$77+$DB$76+$DB$75+$DB$74</f>
        <v>0</v>
      </c>
      <c r="DC99" s="10">
        <f t="shared" si="17"/>
        <v>0</v>
      </c>
      <c r="DD99" s="3">
        <f>+$U$99+$AF$99+$AQ$99+$BD$99+$BQ$99+$CD$99+$CQ$99+$CZ$99+$DC$99</f>
        <v>6763</v>
      </c>
    </row>
    <row r="100" spans="1:108" ht="17.45" customHeight="1">
      <c r="A100" s="22"/>
      <c r="B100" s="24" t="s">
        <v>156</v>
      </c>
      <c r="C100" s="22" t="s">
        <v>157</v>
      </c>
      <c r="D100" s="22"/>
      <c r="E100" s="22"/>
      <c r="F100" s="22"/>
      <c r="G100" s="29" t="s">
        <v>158</v>
      </c>
      <c r="H100" s="29" t="s">
        <v>159</v>
      </c>
      <c r="I100" s="53" t="s">
        <v>37</v>
      </c>
      <c r="J100" s="28">
        <v>864</v>
      </c>
      <c r="K100" s="53" t="s">
        <v>37</v>
      </c>
      <c r="L100" s="28">
        <v>864</v>
      </c>
      <c r="M100" s="53" t="s">
        <v>37</v>
      </c>
      <c r="N100" s="28">
        <v>288</v>
      </c>
      <c r="O100" s="54"/>
      <c r="P100" s="28"/>
      <c r="Q100" s="54"/>
      <c r="R100" s="28"/>
      <c r="S100" s="53" t="s">
        <v>41</v>
      </c>
      <c r="T100" s="28">
        <v>864</v>
      </c>
      <c r="U100" s="27">
        <f t="shared" si="9"/>
        <v>2880</v>
      </c>
      <c r="V100" s="53" t="s">
        <v>37</v>
      </c>
      <c r="W100" s="28">
        <v>864</v>
      </c>
      <c r="X100" s="53" t="s">
        <v>37</v>
      </c>
      <c r="Y100" s="28">
        <v>1080</v>
      </c>
      <c r="Z100" s="53" t="s">
        <v>37</v>
      </c>
      <c r="AA100" s="28">
        <v>1080</v>
      </c>
      <c r="AB100" s="53" t="s">
        <v>37</v>
      </c>
      <c r="AC100" s="28">
        <v>864</v>
      </c>
      <c r="AD100" s="53" t="s">
        <v>37</v>
      </c>
      <c r="AE100" s="28">
        <v>72</v>
      </c>
      <c r="AF100" s="27">
        <f t="shared" si="10"/>
        <v>3960</v>
      </c>
      <c r="AG100" s="53" t="s">
        <v>37</v>
      </c>
      <c r="AH100" s="28">
        <v>1080</v>
      </c>
      <c r="AI100" s="53" t="s">
        <v>37</v>
      </c>
      <c r="AJ100" s="28">
        <v>1080</v>
      </c>
      <c r="AK100" s="53" t="s">
        <v>37</v>
      </c>
      <c r="AL100" s="28">
        <v>72</v>
      </c>
      <c r="AM100" s="54"/>
      <c r="AN100" s="28"/>
      <c r="AO100" s="53" t="s">
        <v>37</v>
      </c>
      <c r="AP100" s="28">
        <v>1080</v>
      </c>
      <c r="AQ100" s="27">
        <f t="shared" si="11"/>
        <v>3312</v>
      </c>
      <c r="AR100" s="53" t="s">
        <v>37</v>
      </c>
      <c r="AS100" s="28">
        <v>864</v>
      </c>
      <c r="AT100" s="53" t="s">
        <v>37</v>
      </c>
      <c r="AU100" s="28">
        <v>1080</v>
      </c>
      <c r="AV100" s="53" t="s">
        <v>37</v>
      </c>
      <c r="AW100" s="28">
        <v>1008</v>
      </c>
      <c r="AX100" s="54"/>
      <c r="AY100" s="28"/>
      <c r="AZ100" s="54"/>
      <c r="BA100" s="28"/>
      <c r="BB100" s="54"/>
      <c r="BC100" s="28"/>
      <c r="BD100" s="27">
        <f t="shared" si="12"/>
        <v>2952</v>
      </c>
      <c r="BE100" s="54"/>
      <c r="BF100" s="28"/>
      <c r="BG100" s="54"/>
      <c r="BH100" s="28"/>
      <c r="BI100" s="54"/>
      <c r="BJ100" s="28"/>
      <c r="BK100" s="54"/>
      <c r="BL100" s="28"/>
      <c r="BM100" s="54"/>
      <c r="BN100" s="28"/>
      <c r="BO100" s="54"/>
      <c r="BP100" s="28"/>
      <c r="BQ100" s="27">
        <f t="shared" si="13"/>
        <v>0</v>
      </c>
      <c r="BR100" s="54"/>
      <c r="BS100" s="28"/>
      <c r="BT100" s="54"/>
      <c r="BU100" s="28"/>
      <c r="BV100" s="54"/>
      <c r="BW100" s="28"/>
      <c r="BX100" s="54"/>
      <c r="BY100" s="28"/>
      <c r="BZ100" s="54"/>
      <c r="CA100" s="28"/>
      <c r="CB100" s="54"/>
      <c r="CC100" s="28"/>
      <c r="CD100" s="27">
        <f t="shared" si="14"/>
        <v>0</v>
      </c>
      <c r="CE100" s="54"/>
      <c r="CF100" s="28"/>
      <c r="CG100" s="54"/>
      <c r="CH100" s="28"/>
      <c r="CI100" s="54"/>
      <c r="CJ100" s="28"/>
      <c r="CK100" s="54"/>
      <c r="CL100" s="28"/>
      <c r="CM100" s="54"/>
      <c r="CN100" s="28"/>
      <c r="CO100" s="54"/>
      <c r="CP100" s="28"/>
      <c r="CQ100" s="27">
        <f t="shared" si="15"/>
        <v>0</v>
      </c>
      <c r="CR100" s="54"/>
      <c r="CS100" s="28"/>
      <c r="CT100" s="54"/>
      <c r="CU100" s="28"/>
      <c r="CV100" s="54"/>
      <c r="CW100" s="28"/>
      <c r="CX100" s="54"/>
      <c r="CY100" s="28"/>
      <c r="CZ100" s="27">
        <f t="shared" si="16"/>
        <v>0</v>
      </c>
      <c r="DA100" s="54"/>
      <c r="DB100" s="28"/>
      <c r="DC100" s="27">
        <f t="shared" si="17"/>
        <v>0</v>
      </c>
      <c r="DD100" s="4">
        <f>+$U$100+$AF$100+$AQ$100+$BD$100+$BQ$100+$CD$100+$CQ$100+$CZ$100+$DC$100</f>
        <v>13104</v>
      </c>
    </row>
    <row r="101" spans="1:108" ht="17.45" customHeight="1">
      <c r="A101" s="22"/>
      <c r="B101" s="22"/>
      <c r="C101" s="22"/>
      <c r="D101" s="22"/>
      <c r="E101" s="22"/>
      <c r="F101" s="22"/>
      <c r="G101" s="26" t="s">
        <v>160</v>
      </c>
      <c r="H101" s="26" t="s">
        <v>161</v>
      </c>
      <c r="I101" s="51"/>
      <c r="J101" s="25"/>
      <c r="K101" s="51"/>
      <c r="L101" s="25"/>
      <c r="M101" s="52" t="s">
        <v>38</v>
      </c>
      <c r="N101" s="25">
        <v>72</v>
      </c>
      <c r="O101" s="52" t="s">
        <v>37</v>
      </c>
      <c r="P101" s="25">
        <v>864</v>
      </c>
      <c r="Q101" s="52" t="s">
        <v>37</v>
      </c>
      <c r="R101" s="25">
        <v>864</v>
      </c>
      <c r="S101" s="52" t="s">
        <v>37</v>
      </c>
      <c r="T101" s="25">
        <v>144</v>
      </c>
      <c r="U101" s="10">
        <f t="shared" si="9"/>
        <v>1944</v>
      </c>
      <c r="V101" s="51"/>
      <c r="W101" s="25"/>
      <c r="X101" s="51"/>
      <c r="Y101" s="25"/>
      <c r="Z101" s="51"/>
      <c r="AA101" s="25"/>
      <c r="AB101" s="51"/>
      <c r="AC101" s="25"/>
      <c r="AD101" s="52" t="s">
        <v>41</v>
      </c>
      <c r="AE101" s="25">
        <v>792</v>
      </c>
      <c r="AF101" s="10">
        <f t="shared" si="10"/>
        <v>792</v>
      </c>
      <c r="AG101" s="51"/>
      <c r="AH101" s="25"/>
      <c r="AI101" s="51"/>
      <c r="AJ101" s="25"/>
      <c r="AK101" s="52" t="s">
        <v>38</v>
      </c>
      <c r="AL101" s="25">
        <v>720</v>
      </c>
      <c r="AM101" s="52" t="s">
        <v>37</v>
      </c>
      <c r="AN101" s="25">
        <v>864</v>
      </c>
      <c r="AO101" s="51"/>
      <c r="AP101" s="25"/>
      <c r="AQ101" s="10">
        <f t="shared" si="11"/>
        <v>1584</v>
      </c>
      <c r="AR101" s="51"/>
      <c r="AS101" s="25"/>
      <c r="AT101" s="51"/>
      <c r="AU101" s="25"/>
      <c r="AV101" s="51"/>
      <c r="AW101" s="25"/>
      <c r="AX101" s="52" t="s">
        <v>41</v>
      </c>
      <c r="AY101" s="25">
        <v>360</v>
      </c>
      <c r="AZ101" s="52" t="s">
        <v>37</v>
      </c>
      <c r="BA101" s="25">
        <v>864</v>
      </c>
      <c r="BB101" s="52" t="s">
        <v>37</v>
      </c>
      <c r="BC101" s="25">
        <v>648</v>
      </c>
      <c r="BD101" s="10">
        <f t="shared" si="12"/>
        <v>1872</v>
      </c>
      <c r="BE101" s="51"/>
      <c r="BF101" s="25"/>
      <c r="BG101" s="51"/>
      <c r="BH101" s="25"/>
      <c r="BI101" s="51"/>
      <c r="BJ101" s="25"/>
      <c r="BK101" s="51"/>
      <c r="BL101" s="25"/>
      <c r="BM101" s="51"/>
      <c r="BN101" s="25"/>
      <c r="BO101" s="51"/>
      <c r="BP101" s="25"/>
      <c r="BQ101" s="10">
        <f t="shared" si="13"/>
        <v>0</v>
      </c>
      <c r="BR101" s="51"/>
      <c r="BS101" s="25"/>
      <c r="BT101" s="51"/>
      <c r="BU101" s="25"/>
      <c r="BV101" s="51"/>
      <c r="BW101" s="25"/>
      <c r="BX101" s="51"/>
      <c r="BY101" s="25"/>
      <c r="BZ101" s="51"/>
      <c r="CA101" s="25"/>
      <c r="CB101" s="51"/>
      <c r="CC101" s="25"/>
      <c r="CD101" s="10">
        <f t="shared" si="14"/>
        <v>0</v>
      </c>
      <c r="CE101" s="51"/>
      <c r="CF101" s="25"/>
      <c r="CG101" s="51"/>
      <c r="CH101" s="25"/>
      <c r="CI101" s="51"/>
      <c r="CJ101" s="25"/>
      <c r="CK101" s="51"/>
      <c r="CL101" s="25"/>
      <c r="CM101" s="51"/>
      <c r="CN101" s="25"/>
      <c r="CO101" s="51"/>
      <c r="CP101" s="25"/>
      <c r="CQ101" s="10">
        <f t="shared" si="15"/>
        <v>0</v>
      </c>
      <c r="CR101" s="51"/>
      <c r="CS101" s="25"/>
      <c r="CT101" s="51"/>
      <c r="CU101" s="25"/>
      <c r="CV101" s="51"/>
      <c r="CW101" s="25"/>
      <c r="CX101" s="51"/>
      <c r="CY101" s="25"/>
      <c r="CZ101" s="10">
        <f t="shared" si="16"/>
        <v>0</v>
      </c>
      <c r="DA101" s="51"/>
      <c r="DB101" s="25"/>
      <c r="DC101" s="10">
        <f t="shared" si="17"/>
        <v>0</v>
      </c>
      <c r="DD101" s="1">
        <f>+$U$101+$AF$101+$AQ$101+$BD$101+$BQ$101+$CD$101+$CQ$101+$CZ$101+$DC$101</f>
        <v>6192</v>
      </c>
    </row>
    <row r="102" spans="1:108" ht="17.45" customHeight="1">
      <c r="A102" s="22"/>
      <c r="B102" s="22"/>
      <c r="C102" s="22"/>
      <c r="D102" s="22"/>
      <c r="E102" s="22"/>
      <c r="F102" s="22"/>
      <c r="G102" s="24" t="s">
        <v>162</v>
      </c>
      <c r="H102" s="24" t="s">
        <v>163</v>
      </c>
      <c r="I102" s="49"/>
      <c r="J102" s="23"/>
      <c r="K102" s="49"/>
      <c r="L102" s="23"/>
      <c r="M102" s="50" t="s">
        <v>41</v>
      </c>
      <c r="N102" s="23">
        <v>504</v>
      </c>
      <c r="O102" s="49"/>
      <c r="P102" s="23"/>
      <c r="Q102" s="49"/>
      <c r="R102" s="23"/>
      <c r="S102" s="49"/>
      <c r="T102" s="23"/>
      <c r="U102" s="16">
        <f t="shared" si="9"/>
        <v>504</v>
      </c>
      <c r="V102" s="49"/>
      <c r="W102" s="23"/>
      <c r="X102" s="49"/>
      <c r="Y102" s="23"/>
      <c r="Z102" s="49"/>
      <c r="AA102" s="23"/>
      <c r="AB102" s="49"/>
      <c r="AC102" s="23"/>
      <c r="AD102" s="49"/>
      <c r="AE102" s="23"/>
      <c r="AF102" s="16">
        <f t="shared" si="10"/>
        <v>0</v>
      </c>
      <c r="AG102" s="49"/>
      <c r="AH102" s="23"/>
      <c r="AI102" s="49"/>
      <c r="AJ102" s="23"/>
      <c r="AK102" s="50" t="s">
        <v>41</v>
      </c>
      <c r="AL102" s="23">
        <v>72</v>
      </c>
      <c r="AM102" s="49"/>
      <c r="AN102" s="23"/>
      <c r="AO102" s="49"/>
      <c r="AP102" s="23"/>
      <c r="AQ102" s="16">
        <f t="shared" si="11"/>
        <v>72</v>
      </c>
      <c r="AR102" s="49"/>
      <c r="AS102" s="23"/>
      <c r="AT102" s="49"/>
      <c r="AU102" s="23"/>
      <c r="AV102" s="50" t="s">
        <v>41</v>
      </c>
      <c r="AW102" s="23">
        <v>72</v>
      </c>
      <c r="AX102" s="50" t="s">
        <v>37</v>
      </c>
      <c r="AY102" s="23">
        <v>504</v>
      </c>
      <c r="AZ102" s="49"/>
      <c r="BA102" s="23"/>
      <c r="BB102" s="49"/>
      <c r="BC102" s="23"/>
      <c r="BD102" s="16">
        <f t="shared" si="12"/>
        <v>576</v>
      </c>
      <c r="BE102" s="49"/>
      <c r="BF102" s="23"/>
      <c r="BG102" s="49"/>
      <c r="BH102" s="23"/>
      <c r="BI102" s="49"/>
      <c r="BJ102" s="23"/>
      <c r="BK102" s="49"/>
      <c r="BL102" s="23"/>
      <c r="BM102" s="49"/>
      <c r="BN102" s="23"/>
      <c r="BO102" s="49"/>
      <c r="BP102" s="23"/>
      <c r="BQ102" s="16">
        <f t="shared" si="13"/>
        <v>0</v>
      </c>
      <c r="BR102" s="49"/>
      <c r="BS102" s="23"/>
      <c r="BT102" s="49"/>
      <c r="BU102" s="23"/>
      <c r="BV102" s="49"/>
      <c r="BW102" s="23"/>
      <c r="BX102" s="49"/>
      <c r="BY102" s="23"/>
      <c r="BZ102" s="49"/>
      <c r="CA102" s="23"/>
      <c r="CB102" s="49"/>
      <c r="CC102" s="23"/>
      <c r="CD102" s="16">
        <f t="shared" si="14"/>
        <v>0</v>
      </c>
      <c r="CE102" s="49"/>
      <c r="CF102" s="23"/>
      <c r="CG102" s="49"/>
      <c r="CH102" s="23"/>
      <c r="CI102" s="49"/>
      <c r="CJ102" s="23"/>
      <c r="CK102" s="49"/>
      <c r="CL102" s="23"/>
      <c r="CM102" s="49"/>
      <c r="CN102" s="23"/>
      <c r="CO102" s="49"/>
      <c r="CP102" s="23"/>
      <c r="CQ102" s="16">
        <f t="shared" si="15"/>
        <v>0</v>
      </c>
      <c r="CR102" s="49"/>
      <c r="CS102" s="23"/>
      <c r="CT102" s="49"/>
      <c r="CU102" s="23"/>
      <c r="CV102" s="49"/>
      <c r="CW102" s="23"/>
      <c r="CX102" s="49"/>
      <c r="CY102" s="23"/>
      <c r="CZ102" s="16">
        <f t="shared" si="16"/>
        <v>0</v>
      </c>
      <c r="DA102" s="49"/>
      <c r="DB102" s="23"/>
      <c r="DC102" s="16">
        <f t="shared" si="17"/>
        <v>0</v>
      </c>
      <c r="DD102" s="2">
        <f>+$U$102+$AF$102+$AQ$102+$BD$102+$BQ$102+$CD$102+$CQ$102+$CZ$102+$DC$102</f>
        <v>1152</v>
      </c>
    </row>
    <row r="103" spans="1:108" ht="17.45" customHeight="1">
      <c r="A103" s="22"/>
      <c r="B103" s="21"/>
      <c r="C103" s="20" t="s">
        <v>164</v>
      </c>
      <c r="D103" s="19"/>
      <c r="E103" s="19"/>
      <c r="F103" s="19"/>
      <c r="G103" s="19"/>
      <c r="H103" s="18"/>
      <c r="I103" s="18"/>
      <c r="J103" s="17">
        <f>+$J$102+$J$101+$J$100</f>
        <v>864</v>
      </c>
      <c r="K103" s="18"/>
      <c r="L103" s="17">
        <f>+$L$102+$L$101+$L$100</f>
        <v>864</v>
      </c>
      <c r="M103" s="18"/>
      <c r="N103" s="17">
        <f>+$N$102+$N$101+$N$100</f>
        <v>864</v>
      </c>
      <c r="O103" s="18"/>
      <c r="P103" s="17">
        <f>+$P$102+$P$101+$P$100</f>
        <v>864</v>
      </c>
      <c r="Q103" s="18"/>
      <c r="R103" s="17">
        <f>+$R$102+$R$101+$R$100</f>
        <v>864</v>
      </c>
      <c r="S103" s="18"/>
      <c r="T103" s="17">
        <f>+$T$102+$T$101+$T$100</f>
        <v>1008</v>
      </c>
      <c r="U103" s="16">
        <f t="shared" si="9"/>
        <v>5328</v>
      </c>
      <c r="V103" s="18"/>
      <c r="W103" s="17">
        <f>+$W$102+$W$101+$W$100</f>
        <v>864</v>
      </c>
      <c r="X103" s="18"/>
      <c r="Y103" s="17">
        <f>+$Y$102+$Y$101+$Y$100</f>
        <v>1080</v>
      </c>
      <c r="Z103" s="18"/>
      <c r="AA103" s="17">
        <f>+$AA$102+$AA$101+$AA$100</f>
        <v>1080</v>
      </c>
      <c r="AB103" s="18"/>
      <c r="AC103" s="17">
        <f>+$AC$102+$AC$101+$AC$100</f>
        <v>864</v>
      </c>
      <c r="AD103" s="18"/>
      <c r="AE103" s="17">
        <f>+$AE$102+$AE$101+$AE$100</f>
        <v>864</v>
      </c>
      <c r="AF103" s="16">
        <f t="shared" si="10"/>
        <v>4752</v>
      </c>
      <c r="AG103" s="18"/>
      <c r="AH103" s="17">
        <f>+$AH$102+$AH$101+$AH$100</f>
        <v>1080</v>
      </c>
      <c r="AI103" s="18"/>
      <c r="AJ103" s="17">
        <f>+$AJ$102+$AJ$101+$AJ$100</f>
        <v>1080</v>
      </c>
      <c r="AK103" s="18"/>
      <c r="AL103" s="17">
        <f>+$AL$102+$AL$101+$AL$100</f>
        <v>864</v>
      </c>
      <c r="AM103" s="18"/>
      <c r="AN103" s="17">
        <f>+$AN$102+$AN$101+$AN$100</f>
        <v>864</v>
      </c>
      <c r="AO103" s="18"/>
      <c r="AP103" s="17">
        <f>+$AP$102+$AP$101+$AP$100</f>
        <v>1080</v>
      </c>
      <c r="AQ103" s="16">
        <f t="shared" si="11"/>
        <v>4968</v>
      </c>
      <c r="AR103" s="18"/>
      <c r="AS103" s="17">
        <f>+$AS$102+$AS$101+$AS$100</f>
        <v>864</v>
      </c>
      <c r="AT103" s="18"/>
      <c r="AU103" s="17">
        <f>+$AU$102+$AU$101+$AU$100</f>
        <v>1080</v>
      </c>
      <c r="AV103" s="18"/>
      <c r="AW103" s="17">
        <f>+$AW$102+$AW$101+$AW$100</f>
        <v>1080</v>
      </c>
      <c r="AX103" s="18"/>
      <c r="AY103" s="17">
        <f>+$AY$102+$AY$101+$AY$100</f>
        <v>864</v>
      </c>
      <c r="AZ103" s="18"/>
      <c r="BA103" s="17">
        <f>+$BA$102+$BA$101+$BA$100</f>
        <v>864</v>
      </c>
      <c r="BB103" s="18"/>
      <c r="BC103" s="17">
        <f>+$BC$102+$BC$101+$BC$100</f>
        <v>648</v>
      </c>
      <c r="BD103" s="16">
        <f t="shared" si="12"/>
        <v>5400</v>
      </c>
      <c r="BE103" s="18"/>
      <c r="BF103" s="17">
        <f>+$BF$102+$BF$101+$BF$100</f>
        <v>0</v>
      </c>
      <c r="BG103" s="18"/>
      <c r="BH103" s="17">
        <f>+$BH$102+$BH$101+$BH$100</f>
        <v>0</v>
      </c>
      <c r="BI103" s="18"/>
      <c r="BJ103" s="17">
        <f>+$BJ$102+$BJ$101+$BJ$100</f>
        <v>0</v>
      </c>
      <c r="BK103" s="18"/>
      <c r="BL103" s="17">
        <f>+$BL$102+$BL$101+$BL$100</f>
        <v>0</v>
      </c>
      <c r="BM103" s="18"/>
      <c r="BN103" s="17">
        <f>+$BN$102+$BN$101+$BN$100</f>
        <v>0</v>
      </c>
      <c r="BO103" s="18"/>
      <c r="BP103" s="17">
        <f>+$BP$102+$BP$101+$BP$100</f>
        <v>0</v>
      </c>
      <c r="BQ103" s="16">
        <f t="shared" si="13"/>
        <v>0</v>
      </c>
      <c r="BR103" s="18"/>
      <c r="BS103" s="17">
        <f>+$BS$102+$BS$101+$BS$100</f>
        <v>0</v>
      </c>
      <c r="BT103" s="18"/>
      <c r="BU103" s="17">
        <f>+$BU$102+$BU$101+$BU$100</f>
        <v>0</v>
      </c>
      <c r="BV103" s="18"/>
      <c r="BW103" s="17">
        <f>+$BW$102+$BW$101+$BW$100</f>
        <v>0</v>
      </c>
      <c r="BX103" s="18"/>
      <c r="BY103" s="17">
        <f>+$BY$102+$BY$101+$BY$100</f>
        <v>0</v>
      </c>
      <c r="BZ103" s="18"/>
      <c r="CA103" s="17">
        <f>+$CA$102+$CA$101+$CA$100</f>
        <v>0</v>
      </c>
      <c r="CB103" s="18"/>
      <c r="CC103" s="17">
        <f>+$CC$102+$CC$101+$CC$100</f>
        <v>0</v>
      </c>
      <c r="CD103" s="16">
        <f t="shared" si="14"/>
        <v>0</v>
      </c>
      <c r="CE103" s="18"/>
      <c r="CF103" s="17">
        <f>+$CF$102+$CF$101+$CF$100</f>
        <v>0</v>
      </c>
      <c r="CG103" s="18"/>
      <c r="CH103" s="17">
        <f>+$CH$102+$CH$101+$CH$100</f>
        <v>0</v>
      </c>
      <c r="CI103" s="18"/>
      <c r="CJ103" s="17">
        <f>+$CJ$102+$CJ$101+$CJ$100</f>
        <v>0</v>
      </c>
      <c r="CK103" s="18"/>
      <c r="CL103" s="17">
        <f>+$CL$102+$CL$101+$CL$100</f>
        <v>0</v>
      </c>
      <c r="CM103" s="18"/>
      <c r="CN103" s="17">
        <f>+$CN$102+$CN$101+$CN$100</f>
        <v>0</v>
      </c>
      <c r="CO103" s="18"/>
      <c r="CP103" s="17">
        <f>+$CP$102+$CP$101+$CP$100</f>
        <v>0</v>
      </c>
      <c r="CQ103" s="16">
        <f t="shared" si="15"/>
        <v>0</v>
      </c>
      <c r="CR103" s="18"/>
      <c r="CS103" s="17">
        <f>+$CS$102+$CS$101+$CS$100</f>
        <v>0</v>
      </c>
      <c r="CT103" s="18"/>
      <c r="CU103" s="17">
        <f>+$CU$102+$CU$101+$CU$100</f>
        <v>0</v>
      </c>
      <c r="CV103" s="18"/>
      <c r="CW103" s="17">
        <f>+$CW$102+$CW$101+$CW$100</f>
        <v>0</v>
      </c>
      <c r="CX103" s="18"/>
      <c r="CY103" s="17">
        <f>+$CY$102+$CY$101+$CY$100</f>
        <v>0</v>
      </c>
      <c r="CZ103" s="16">
        <f t="shared" si="16"/>
        <v>0</v>
      </c>
      <c r="DA103" s="18"/>
      <c r="DB103" s="17">
        <f>+$DB$102+$DB$101+$DB$100</f>
        <v>0</v>
      </c>
      <c r="DC103" s="16">
        <f t="shared" si="17"/>
        <v>0</v>
      </c>
      <c r="DD103" s="6">
        <f>+$U$103+$AF$103+$AQ$103+$BD$103+$BQ$103+$CD$103+$CQ$103+$CZ$103+$DC$103</f>
        <v>20448</v>
      </c>
    </row>
    <row r="104" spans="1:108" ht="17.45" customHeight="1">
      <c r="A104" s="15" t="s">
        <v>165</v>
      </c>
      <c r="B104" s="14"/>
      <c r="C104" s="14"/>
      <c r="D104" s="14"/>
      <c r="E104" s="14"/>
      <c r="F104" s="14"/>
      <c r="G104" s="14"/>
      <c r="H104" s="12"/>
      <c r="I104" s="12"/>
      <c r="J104" s="13">
        <f>+$J$103+$J$99+$J$73+$J$50+$J$27+$J$25+$J$23+$J$20</f>
        <v>2427</v>
      </c>
      <c r="K104" s="12"/>
      <c r="L104" s="11">
        <f>+$L$103+$L$99+$L$73+$L$50+$L$27+$L$25+$L$23+$L$20</f>
        <v>2607</v>
      </c>
      <c r="M104" s="12"/>
      <c r="N104" s="11">
        <f>+$N$103+$N$99+$N$73+$N$50+$N$27+$N$25+$N$23+$N$20</f>
        <v>2665</v>
      </c>
      <c r="O104" s="12"/>
      <c r="P104" s="11">
        <f>+$P$103+$P$99+$P$73+$P$50+$P$27+$P$25+$P$23+$P$20</f>
        <v>2559</v>
      </c>
      <c r="Q104" s="12"/>
      <c r="R104" s="11">
        <f>+$R$103+$R$99+$R$73+$R$50+$R$27+$R$25+$R$23+$R$20</f>
        <v>2374</v>
      </c>
      <c r="S104" s="12"/>
      <c r="T104" s="11">
        <f>+$T$103+$T$99+$T$73+$T$50+$T$27+$T$25+$T$23+$T$20</f>
        <v>1968</v>
      </c>
      <c r="U104" s="10">
        <f t="shared" si="9"/>
        <v>14600</v>
      </c>
      <c r="V104" s="12"/>
      <c r="W104" s="11">
        <f>+$W$103+$W$99+$W$73+$W$50+$W$27+$W$25+$W$23+$W$20</f>
        <v>2456</v>
      </c>
      <c r="X104" s="12"/>
      <c r="Y104" s="11">
        <f>+$Y$103+$Y$99+$Y$73+$Y$50+$Y$27+$Y$25+$Y$23+$Y$20</f>
        <v>2878</v>
      </c>
      <c r="Z104" s="12"/>
      <c r="AA104" s="11">
        <f>+$AA$103+$AA$99+$AA$73+$AA$50+$AA$27+$AA$25+$AA$23+$AA$20</f>
        <v>2901</v>
      </c>
      <c r="AB104" s="12"/>
      <c r="AC104" s="11">
        <f>+$AC$103+$AC$99+$AC$73+$AC$50+$AC$27+$AC$25+$AC$23+$AC$20</f>
        <v>2568</v>
      </c>
      <c r="AD104" s="12"/>
      <c r="AE104" s="11">
        <f>+$AE$103+$AE$99+$AE$73+$AE$50+$AE$27+$AE$25+$AE$23+$AE$20</f>
        <v>2898</v>
      </c>
      <c r="AF104" s="10">
        <f t="shared" si="10"/>
        <v>13701</v>
      </c>
      <c r="AG104" s="12"/>
      <c r="AH104" s="11">
        <f>+$AH$103+$AH$99+$AH$73+$AH$50+$AH$27+$AH$25+$AH$23+$AH$20</f>
        <v>3160</v>
      </c>
      <c r="AI104" s="12"/>
      <c r="AJ104" s="11">
        <f>+$AJ$103+$AJ$99+$AJ$73+$AJ$50+$AJ$27+$AJ$25+$AJ$23+$AJ$20</f>
        <v>3220</v>
      </c>
      <c r="AK104" s="12"/>
      <c r="AL104" s="11">
        <f>+$AL$103+$AL$99+$AL$73+$AL$50+$AL$27+$AL$25+$AL$23+$AL$20</f>
        <v>2970</v>
      </c>
      <c r="AM104" s="12"/>
      <c r="AN104" s="11">
        <f>+$AN$103+$AN$99+$AN$73+$AN$50+$AN$27+$AN$25+$AN$23+$AN$20</f>
        <v>2606</v>
      </c>
      <c r="AO104" s="12"/>
      <c r="AP104" s="11">
        <f>+$AP$103+$AP$99+$AP$73+$AP$50+$AP$27+$AP$25+$AP$23+$AP$20</f>
        <v>3136</v>
      </c>
      <c r="AQ104" s="10">
        <f t="shared" si="11"/>
        <v>15092</v>
      </c>
      <c r="AR104" s="12"/>
      <c r="AS104" s="11">
        <f>+$AS$103+$AS$99+$AS$73+$AS$50+$AS$27+$AS$25+$AS$23+$AS$20</f>
        <v>2482</v>
      </c>
      <c r="AT104" s="12"/>
      <c r="AU104" s="11">
        <f>+$AU$103+$AU$99+$AU$73+$AU$50+$AU$27+$AU$25+$AU$23+$AU$20</f>
        <v>3119</v>
      </c>
      <c r="AV104" s="12"/>
      <c r="AW104" s="11">
        <f>+$AW$103+$AW$99+$AW$73+$AW$50+$AW$27+$AW$25+$AW$23+$AW$20</f>
        <v>3127</v>
      </c>
      <c r="AX104" s="12"/>
      <c r="AY104" s="11">
        <f>+$AY$103+$AY$99+$AY$73+$AY$50+$AY$27+$AY$25+$AY$23+$AY$20</f>
        <v>2728</v>
      </c>
      <c r="AZ104" s="12"/>
      <c r="BA104" s="11">
        <f>+$BA$103+$BA$99+$BA$73+$BA$50+$BA$27+$BA$25+$BA$23+$BA$20</f>
        <v>2628</v>
      </c>
      <c r="BB104" s="12"/>
      <c r="BC104" s="11">
        <f>+$BC$103+$BC$99+$BC$73+$BC$50+$BC$27+$BC$25+$BC$23+$BC$20</f>
        <v>1696</v>
      </c>
      <c r="BD104" s="10">
        <f t="shared" si="12"/>
        <v>15780</v>
      </c>
      <c r="BE104" s="12"/>
      <c r="BF104" s="11">
        <f>+$BF$103+$BF$99+$BF$73+$BF$50+$BF$27+$BF$25+$BF$23+$BF$20</f>
        <v>0</v>
      </c>
      <c r="BG104" s="12"/>
      <c r="BH104" s="11">
        <f>+$BH$103+$BH$99+$BH$73+$BH$50+$BH$27+$BH$25+$BH$23+$BH$20</f>
        <v>0</v>
      </c>
      <c r="BI104" s="12"/>
      <c r="BJ104" s="11">
        <f>+$BJ$103+$BJ$99+$BJ$73+$BJ$50+$BJ$27+$BJ$25+$BJ$23+$BJ$20</f>
        <v>0</v>
      </c>
      <c r="BK104" s="12"/>
      <c r="BL104" s="11">
        <f>+$BL$103+$BL$99+$BL$73+$BL$50+$BL$27+$BL$25+$BL$23+$BL$20</f>
        <v>0</v>
      </c>
      <c r="BM104" s="12"/>
      <c r="BN104" s="11">
        <f>+$BN$103+$BN$99+$BN$73+$BN$50+$BN$27+$BN$25+$BN$23+$BN$20</f>
        <v>0</v>
      </c>
      <c r="BO104" s="12"/>
      <c r="BP104" s="11">
        <f>+$BP$103+$BP$99+$BP$73+$BP$50+$BP$27+$BP$25+$BP$23+$BP$20</f>
        <v>0</v>
      </c>
      <c r="BQ104" s="10">
        <f t="shared" si="13"/>
        <v>0</v>
      </c>
      <c r="BR104" s="12"/>
      <c r="BS104" s="11">
        <f>+$BS$103+$BS$99+$BS$73+$BS$50+$BS$27+$BS$25+$BS$23+$BS$20</f>
        <v>0</v>
      </c>
      <c r="BT104" s="12"/>
      <c r="BU104" s="11">
        <f>+$BU$103+$BU$99+$BU$73+$BU$50+$BU$27+$BU$25+$BU$23+$BU$20</f>
        <v>0</v>
      </c>
      <c r="BV104" s="12"/>
      <c r="BW104" s="11">
        <f>+$BW$103+$BW$99+$BW$73+$BW$50+$BW$27+$BW$25+$BW$23+$BW$20</f>
        <v>0</v>
      </c>
      <c r="BX104" s="12"/>
      <c r="BY104" s="11">
        <f>+$BY$103+$BY$99+$BY$73+$BY$50+$BY$27+$BY$25+$BY$23+$BY$20</f>
        <v>0</v>
      </c>
      <c r="BZ104" s="12"/>
      <c r="CA104" s="11">
        <f>+$CA$103+$CA$99+$CA$73+$CA$50+$CA$27+$CA$25+$CA$23+$CA$20</f>
        <v>0</v>
      </c>
      <c r="CB104" s="12"/>
      <c r="CC104" s="11">
        <f>+$CC$103+$CC$99+$CC$73+$CC$50+$CC$27+$CC$25+$CC$23+$CC$20</f>
        <v>0</v>
      </c>
      <c r="CD104" s="10">
        <f t="shared" si="14"/>
        <v>0</v>
      </c>
      <c r="CE104" s="12"/>
      <c r="CF104" s="11">
        <f>+$CF$103+$CF$99+$CF$73+$CF$50+$CF$27+$CF$25+$CF$23+$CF$20</f>
        <v>0</v>
      </c>
      <c r="CG104" s="12"/>
      <c r="CH104" s="11">
        <f>+$CH$103+$CH$99+$CH$73+$CH$50+$CH$27+$CH$25+$CH$23+$CH$20</f>
        <v>0</v>
      </c>
      <c r="CI104" s="12"/>
      <c r="CJ104" s="11">
        <f>+$CJ$103+$CJ$99+$CJ$73+$CJ$50+$CJ$27+$CJ$25+$CJ$23+$CJ$20</f>
        <v>0</v>
      </c>
      <c r="CK104" s="12"/>
      <c r="CL104" s="11">
        <f>+$CL$103+$CL$99+$CL$73+$CL$50+$CL$27+$CL$25+$CL$23+$CL$20</f>
        <v>0</v>
      </c>
      <c r="CM104" s="12"/>
      <c r="CN104" s="11">
        <f>+$CN$103+$CN$99+$CN$73+$CN$50+$CN$27+$CN$25+$CN$23+$CN$20</f>
        <v>0</v>
      </c>
      <c r="CO104" s="12"/>
      <c r="CP104" s="11">
        <f>+$CP$103+$CP$99+$CP$73+$CP$50+$CP$27+$CP$25+$CP$23+$CP$20</f>
        <v>0</v>
      </c>
      <c r="CQ104" s="10">
        <f t="shared" si="15"/>
        <v>0</v>
      </c>
      <c r="CR104" s="12"/>
      <c r="CS104" s="11">
        <f>+$CS$103+$CS$99+$CS$73+$CS$50+$CS$27+$CS$25+$CS$23+$CS$20</f>
        <v>0</v>
      </c>
      <c r="CT104" s="12"/>
      <c r="CU104" s="11">
        <f>+$CU$103+$CU$99+$CU$73+$CU$50+$CU$27+$CU$25+$CU$23+$CU$20</f>
        <v>0</v>
      </c>
      <c r="CV104" s="12"/>
      <c r="CW104" s="11">
        <f>+$CW$103+$CW$99+$CW$73+$CW$50+$CW$27+$CW$25+$CW$23+$CW$20</f>
        <v>0</v>
      </c>
      <c r="CX104" s="12"/>
      <c r="CY104" s="11">
        <f>+$CY$103+$CY$99+$CY$73+$CY$50+$CY$27+$CY$25+$CY$23+$CY$20</f>
        <v>0</v>
      </c>
      <c r="CZ104" s="10">
        <f t="shared" si="16"/>
        <v>0</v>
      </c>
      <c r="DA104" s="12"/>
      <c r="DB104" s="11">
        <f>+$DB$103+$DB$99+$DB$73+$DB$50+$DB$27+$DB$25+$DB$23+$DB$20</f>
        <v>0</v>
      </c>
      <c r="DC104" s="10">
        <f t="shared" si="17"/>
        <v>0</v>
      </c>
      <c r="DD104" s="7">
        <f>+$U$104+$AF$104+$AQ$104+$BD$104+$BQ$104+$CD$104+$CQ$104+$CZ$104+$DC$104</f>
        <v>59173</v>
      </c>
    </row>
    <row r="107" spans="1:108" ht="18.75">
      <c r="A107" s="48" t="s">
        <v>166</v>
      </c>
      <c r="J107" s="9" t="s">
        <v>11</v>
      </c>
      <c r="L107" s="9" t="s">
        <v>12</v>
      </c>
      <c r="N107" s="9" t="s">
        <v>12</v>
      </c>
      <c r="P107" s="9" t="s">
        <v>12</v>
      </c>
      <c r="R107" s="9" t="s">
        <v>12</v>
      </c>
      <c r="T107" s="9" t="s">
        <v>12</v>
      </c>
      <c r="W107" s="9" t="s">
        <v>12</v>
      </c>
      <c r="Y107" s="9" t="s">
        <v>13</v>
      </c>
      <c r="AA107" s="9" t="s">
        <v>12</v>
      </c>
      <c r="AC107" s="9" t="s">
        <v>12</v>
      </c>
      <c r="AE107" s="9" t="s">
        <v>12</v>
      </c>
      <c r="AH107" s="9" t="s">
        <v>12</v>
      </c>
      <c r="AJ107" s="9" t="s">
        <v>12</v>
      </c>
      <c r="AL107" s="9" t="s">
        <v>12</v>
      </c>
      <c r="AN107" s="9" t="s">
        <v>12</v>
      </c>
      <c r="AP107" s="9" t="s">
        <v>12</v>
      </c>
      <c r="AS107" s="9" t="s">
        <v>12</v>
      </c>
      <c r="AU107" s="9" t="s">
        <v>12</v>
      </c>
      <c r="AW107" s="9" t="s">
        <v>12</v>
      </c>
      <c r="AY107" s="9" t="s">
        <v>12</v>
      </c>
      <c r="BA107" s="9" t="s">
        <v>12</v>
      </c>
      <c r="BC107" s="9" t="s">
        <v>12</v>
      </c>
      <c r="BF107" s="9" t="s">
        <v>12</v>
      </c>
      <c r="BH107" s="9" t="s">
        <v>12</v>
      </c>
      <c r="BJ107" s="9" t="s">
        <v>12</v>
      </c>
      <c r="BL107" s="9" t="s">
        <v>12</v>
      </c>
      <c r="BN107" s="9" t="s">
        <v>12</v>
      </c>
      <c r="BP107" s="9" t="s">
        <v>12</v>
      </c>
      <c r="BS107" s="9" t="s">
        <v>12</v>
      </c>
      <c r="BU107" s="9" t="s">
        <v>12</v>
      </c>
      <c r="BW107" s="9" t="s">
        <v>12</v>
      </c>
      <c r="BY107" s="9" t="s">
        <v>14</v>
      </c>
      <c r="CA107" s="9" t="s">
        <v>12</v>
      </c>
      <c r="CC107" s="9" t="s">
        <v>12</v>
      </c>
      <c r="CF107" s="9" t="s">
        <v>12</v>
      </c>
      <c r="CH107" s="9" t="s">
        <v>12</v>
      </c>
      <c r="CJ107" s="9" t="s">
        <v>12</v>
      </c>
      <c r="CL107" s="9" t="s">
        <v>12</v>
      </c>
      <c r="CN107" s="9" t="s">
        <v>12</v>
      </c>
      <c r="CP107" s="9" t="s">
        <v>12</v>
      </c>
      <c r="CS107" s="9" t="s">
        <v>12</v>
      </c>
      <c r="CU107" s="9" t="s">
        <v>12</v>
      </c>
      <c r="CW107" s="9" t="s">
        <v>12</v>
      </c>
      <c r="CY107" s="9" t="s">
        <v>12</v>
      </c>
      <c r="DB107" s="9" t="s">
        <v>12</v>
      </c>
    </row>
    <row r="108" spans="1:108">
      <c r="A108" s="47"/>
      <c r="B108" s="46"/>
      <c r="C108" s="46"/>
      <c r="D108" s="46"/>
      <c r="E108" s="46"/>
      <c r="F108" s="46"/>
      <c r="G108" s="46"/>
      <c r="H108" s="45"/>
      <c r="I108" s="44" t="s">
        <v>15</v>
      </c>
      <c r="J108" s="43"/>
      <c r="K108" s="44" t="s">
        <v>16</v>
      </c>
      <c r="L108" s="43"/>
      <c r="M108" s="44" t="s">
        <v>17</v>
      </c>
      <c r="N108" s="43"/>
      <c r="O108" s="44" t="s">
        <v>18</v>
      </c>
      <c r="P108" s="43"/>
      <c r="Q108" s="44" t="s">
        <v>19</v>
      </c>
      <c r="R108" s="43"/>
      <c r="S108" s="44" t="s">
        <v>20</v>
      </c>
      <c r="T108" s="43"/>
      <c r="U108" s="10" t="s">
        <v>21</v>
      </c>
      <c r="V108" s="44" t="s">
        <v>15</v>
      </c>
      <c r="W108" s="43"/>
      <c r="X108" s="44" t="s">
        <v>16</v>
      </c>
      <c r="Y108" s="43"/>
      <c r="Z108" s="44" t="s">
        <v>17</v>
      </c>
      <c r="AA108" s="43"/>
      <c r="AB108" s="44" t="s">
        <v>18</v>
      </c>
      <c r="AC108" s="43"/>
      <c r="AD108" s="44" t="s">
        <v>19</v>
      </c>
      <c r="AE108" s="43"/>
      <c r="AF108" s="10" t="s">
        <v>21</v>
      </c>
      <c r="AG108" s="44" t="s">
        <v>16</v>
      </c>
      <c r="AH108" s="43"/>
      <c r="AI108" s="44" t="s">
        <v>17</v>
      </c>
      <c r="AJ108" s="43"/>
      <c r="AK108" s="44" t="s">
        <v>18</v>
      </c>
      <c r="AL108" s="43"/>
      <c r="AM108" s="44" t="s">
        <v>19</v>
      </c>
      <c r="AN108" s="43"/>
      <c r="AO108" s="44" t="s">
        <v>20</v>
      </c>
      <c r="AP108" s="43"/>
      <c r="AQ108" s="10" t="s">
        <v>21</v>
      </c>
      <c r="AR108" s="44" t="s">
        <v>15</v>
      </c>
      <c r="AS108" s="43"/>
      <c r="AT108" s="44" t="s">
        <v>16</v>
      </c>
      <c r="AU108" s="43"/>
      <c r="AV108" s="44" t="s">
        <v>17</v>
      </c>
      <c r="AW108" s="43"/>
      <c r="AX108" s="44" t="s">
        <v>18</v>
      </c>
      <c r="AY108" s="43"/>
      <c r="AZ108" s="44" t="s">
        <v>19</v>
      </c>
      <c r="BA108" s="43"/>
      <c r="BB108" s="44" t="s">
        <v>20</v>
      </c>
      <c r="BC108" s="43"/>
      <c r="BD108" s="10" t="s">
        <v>21</v>
      </c>
      <c r="BE108" s="44" t="s">
        <v>15</v>
      </c>
      <c r="BF108" s="43"/>
      <c r="BG108" s="44" t="s">
        <v>16</v>
      </c>
      <c r="BH108" s="43"/>
      <c r="BI108" s="44" t="s">
        <v>17</v>
      </c>
      <c r="BJ108" s="43"/>
      <c r="BK108" s="44" t="s">
        <v>18</v>
      </c>
      <c r="BL108" s="43"/>
      <c r="BM108" s="44" t="s">
        <v>19</v>
      </c>
      <c r="BN108" s="43"/>
      <c r="BO108" s="44" t="s">
        <v>20</v>
      </c>
      <c r="BP108" s="43"/>
      <c r="BQ108" s="10" t="s">
        <v>21</v>
      </c>
      <c r="BR108" s="44" t="s">
        <v>15</v>
      </c>
      <c r="BS108" s="43"/>
      <c r="BT108" s="44" t="s">
        <v>16</v>
      </c>
      <c r="BU108" s="43"/>
      <c r="BV108" s="44" t="s">
        <v>17</v>
      </c>
      <c r="BW108" s="43"/>
      <c r="BX108" s="44" t="s">
        <v>18</v>
      </c>
      <c r="BY108" s="43"/>
      <c r="BZ108" s="44" t="s">
        <v>19</v>
      </c>
      <c r="CA108" s="43"/>
      <c r="CB108" s="44" t="s">
        <v>20</v>
      </c>
      <c r="CC108" s="43"/>
      <c r="CD108" s="10" t="s">
        <v>21</v>
      </c>
      <c r="CE108" s="44" t="s">
        <v>15</v>
      </c>
      <c r="CF108" s="43"/>
      <c r="CG108" s="44" t="s">
        <v>16</v>
      </c>
      <c r="CH108" s="43"/>
      <c r="CI108" s="44" t="s">
        <v>17</v>
      </c>
      <c r="CJ108" s="43"/>
      <c r="CK108" s="44" t="s">
        <v>18</v>
      </c>
      <c r="CL108" s="43"/>
      <c r="CM108" s="44" t="s">
        <v>19</v>
      </c>
      <c r="CN108" s="43"/>
      <c r="CO108" s="44" t="s">
        <v>20</v>
      </c>
      <c r="CP108" s="43"/>
      <c r="CQ108" s="10" t="s">
        <v>21</v>
      </c>
      <c r="CR108" s="44" t="s">
        <v>17</v>
      </c>
      <c r="CS108" s="43"/>
      <c r="CT108" s="44" t="s">
        <v>18</v>
      </c>
      <c r="CU108" s="43"/>
      <c r="CV108" s="44" t="s">
        <v>19</v>
      </c>
      <c r="CW108" s="43"/>
      <c r="CX108" s="44" t="s">
        <v>20</v>
      </c>
      <c r="CY108" s="43"/>
      <c r="CZ108" s="10" t="s">
        <v>21</v>
      </c>
      <c r="DA108" s="44" t="s">
        <v>15</v>
      </c>
      <c r="DB108" s="43"/>
      <c r="DC108" s="10" t="s">
        <v>21</v>
      </c>
      <c r="DD108" s="37"/>
    </row>
    <row r="109" spans="1:108">
      <c r="A109" s="41" t="s">
        <v>22</v>
      </c>
      <c r="B109" s="41" t="s">
        <v>23</v>
      </c>
      <c r="C109" s="41" t="s">
        <v>24</v>
      </c>
      <c r="D109" s="42" t="s">
        <v>25</v>
      </c>
      <c r="E109" s="42" t="s">
        <v>26</v>
      </c>
      <c r="F109" s="42" t="s">
        <v>27</v>
      </c>
      <c r="G109" s="41" t="s">
        <v>28</v>
      </c>
      <c r="H109" s="41" t="s">
        <v>29</v>
      </c>
      <c r="I109" s="40">
        <v>44067</v>
      </c>
      <c r="J109" s="39"/>
      <c r="K109" s="40">
        <v>44068</v>
      </c>
      <c r="L109" s="39"/>
      <c r="M109" s="40">
        <v>44069</v>
      </c>
      <c r="N109" s="39"/>
      <c r="O109" s="40">
        <v>44070</v>
      </c>
      <c r="P109" s="39"/>
      <c r="Q109" s="40">
        <v>44071</v>
      </c>
      <c r="R109" s="39"/>
      <c r="S109" s="40">
        <v>44072</v>
      </c>
      <c r="T109" s="39"/>
      <c r="U109" s="38" t="s">
        <v>30</v>
      </c>
      <c r="V109" s="40">
        <v>44074</v>
      </c>
      <c r="W109" s="39"/>
      <c r="X109" s="40">
        <v>44075</v>
      </c>
      <c r="Y109" s="39"/>
      <c r="Z109" s="40">
        <v>44076</v>
      </c>
      <c r="AA109" s="39"/>
      <c r="AB109" s="40">
        <v>44077</v>
      </c>
      <c r="AC109" s="39"/>
      <c r="AD109" s="40">
        <v>44078</v>
      </c>
      <c r="AE109" s="39"/>
      <c r="AF109" s="38" t="s">
        <v>30</v>
      </c>
      <c r="AG109" s="40">
        <v>44082</v>
      </c>
      <c r="AH109" s="39"/>
      <c r="AI109" s="40">
        <v>44083</v>
      </c>
      <c r="AJ109" s="39"/>
      <c r="AK109" s="40">
        <v>44084</v>
      </c>
      <c r="AL109" s="39"/>
      <c r="AM109" s="40">
        <v>44085</v>
      </c>
      <c r="AN109" s="39"/>
      <c r="AO109" s="40">
        <v>44086</v>
      </c>
      <c r="AP109" s="39"/>
      <c r="AQ109" s="38" t="s">
        <v>30</v>
      </c>
      <c r="AR109" s="40">
        <v>44088</v>
      </c>
      <c r="AS109" s="39"/>
      <c r="AT109" s="40">
        <v>44089</v>
      </c>
      <c r="AU109" s="39"/>
      <c r="AV109" s="40">
        <v>44090</v>
      </c>
      <c r="AW109" s="39"/>
      <c r="AX109" s="40">
        <v>44091</v>
      </c>
      <c r="AY109" s="39"/>
      <c r="AZ109" s="40">
        <v>44092</v>
      </c>
      <c r="BA109" s="39"/>
      <c r="BB109" s="40">
        <v>44093</v>
      </c>
      <c r="BC109" s="39"/>
      <c r="BD109" s="38" t="s">
        <v>30</v>
      </c>
      <c r="BE109" s="40">
        <v>44095</v>
      </c>
      <c r="BF109" s="39"/>
      <c r="BG109" s="40">
        <v>44096</v>
      </c>
      <c r="BH109" s="39"/>
      <c r="BI109" s="40">
        <v>44097</v>
      </c>
      <c r="BJ109" s="39"/>
      <c r="BK109" s="40">
        <v>44098</v>
      </c>
      <c r="BL109" s="39"/>
      <c r="BM109" s="40">
        <v>44099</v>
      </c>
      <c r="BN109" s="39"/>
      <c r="BO109" s="40">
        <v>44100</v>
      </c>
      <c r="BP109" s="39"/>
      <c r="BQ109" s="38" t="s">
        <v>30</v>
      </c>
      <c r="BR109" s="40">
        <v>44102</v>
      </c>
      <c r="BS109" s="39"/>
      <c r="BT109" s="40">
        <v>44103</v>
      </c>
      <c r="BU109" s="39"/>
      <c r="BV109" s="40">
        <v>44104</v>
      </c>
      <c r="BW109" s="39"/>
      <c r="BX109" s="40">
        <v>44105</v>
      </c>
      <c r="BY109" s="39"/>
      <c r="BZ109" s="40">
        <v>44106</v>
      </c>
      <c r="CA109" s="39"/>
      <c r="CB109" s="40">
        <v>44107</v>
      </c>
      <c r="CC109" s="39"/>
      <c r="CD109" s="38" t="s">
        <v>30</v>
      </c>
      <c r="CE109" s="40">
        <v>44109</v>
      </c>
      <c r="CF109" s="39"/>
      <c r="CG109" s="40">
        <v>44110</v>
      </c>
      <c r="CH109" s="39"/>
      <c r="CI109" s="40">
        <v>44111</v>
      </c>
      <c r="CJ109" s="39"/>
      <c r="CK109" s="40">
        <v>44112</v>
      </c>
      <c r="CL109" s="39"/>
      <c r="CM109" s="40">
        <v>44113</v>
      </c>
      <c r="CN109" s="39"/>
      <c r="CO109" s="40">
        <v>44114</v>
      </c>
      <c r="CP109" s="39"/>
      <c r="CQ109" s="38" t="s">
        <v>30</v>
      </c>
      <c r="CR109" s="40">
        <v>44118</v>
      </c>
      <c r="CS109" s="39"/>
      <c r="CT109" s="40">
        <v>44119</v>
      </c>
      <c r="CU109" s="39"/>
      <c r="CV109" s="40">
        <v>44120</v>
      </c>
      <c r="CW109" s="39"/>
      <c r="CX109" s="40">
        <v>44121</v>
      </c>
      <c r="CY109" s="39"/>
      <c r="CZ109" s="38" t="s">
        <v>30</v>
      </c>
      <c r="DA109" s="40">
        <v>44123</v>
      </c>
      <c r="DB109" s="39"/>
      <c r="DC109" s="38" t="s">
        <v>30</v>
      </c>
      <c r="DD109" s="37" t="s">
        <v>31</v>
      </c>
    </row>
    <row r="110" spans="1:108" ht="17.45" customHeight="1">
      <c r="A110" s="24" t="s">
        <v>32</v>
      </c>
      <c r="B110" s="24" t="s">
        <v>33</v>
      </c>
      <c r="C110" s="24" t="s">
        <v>34</v>
      </c>
      <c r="D110" s="24"/>
      <c r="E110" s="24"/>
      <c r="F110" s="24"/>
      <c r="G110" s="26" t="s">
        <v>35</v>
      </c>
      <c r="H110" s="26" t="s">
        <v>36</v>
      </c>
      <c r="I110" s="26"/>
      <c r="J110" s="25">
        <v>360</v>
      </c>
      <c r="K110" s="26"/>
      <c r="L110" s="25">
        <v>192</v>
      </c>
      <c r="M110" s="26"/>
      <c r="N110" s="25"/>
      <c r="O110" s="26"/>
      <c r="P110" s="25"/>
      <c r="Q110" s="26"/>
      <c r="R110" s="25"/>
      <c r="S110" s="26"/>
      <c r="T110" s="25"/>
      <c r="U110" s="10">
        <f t="shared" ref="U110:U173" si="18">SUM(J110:T110)</f>
        <v>552</v>
      </c>
      <c r="V110" s="26"/>
      <c r="W110" s="25">
        <v>350</v>
      </c>
      <c r="X110" s="26"/>
      <c r="Y110" s="25">
        <v>350</v>
      </c>
      <c r="Z110" s="26"/>
      <c r="AA110" s="25">
        <v>53</v>
      </c>
      <c r="AB110" s="26"/>
      <c r="AC110" s="25"/>
      <c r="AD110" s="26"/>
      <c r="AE110" s="25"/>
      <c r="AF110" s="10">
        <f t="shared" ref="AF110:AF173" si="19">SUM(W110:AE110)</f>
        <v>753</v>
      </c>
      <c r="AG110" s="26"/>
      <c r="AH110" s="25">
        <v>290</v>
      </c>
      <c r="AI110" s="26"/>
      <c r="AJ110" s="25">
        <v>298</v>
      </c>
      <c r="AK110" s="26"/>
      <c r="AL110" s="25"/>
      <c r="AM110" s="26"/>
      <c r="AN110" s="25"/>
      <c r="AO110" s="26"/>
      <c r="AP110" s="25"/>
      <c r="AQ110" s="10">
        <f t="shared" ref="AQ110:AQ173" si="20">SUM(AH110:AP110)</f>
        <v>588</v>
      </c>
      <c r="AR110" s="26"/>
      <c r="AS110" s="25">
        <v>198</v>
      </c>
      <c r="AT110" s="26"/>
      <c r="AU110" s="25"/>
      <c r="AV110" s="26"/>
      <c r="AW110" s="25"/>
      <c r="AX110" s="26"/>
      <c r="AY110" s="25"/>
      <c r="AZ110" s="26"/>
      <c r="BA110" s="25"/>
      <c r="BB110" s="26"/>
      <c r="BC110" s="25"/>
      <c r="BD110" s="10">
        <f t="shared" ref="BD110:BD173" si="21">SUM(AS110:BC110)</f>
        <v>198</v>
      </c>
      <c r="BE110" s="26"/>
      <c r="BF110" s="25">
        <v>340</v>
      </c>
      <c r="BG110" s="26"/>
      <c r="BH110" s="25">
        <v>294</v>
      </c>
      <c r="BI110" s="26"/>
      <c r="BJ110" s="25"/>
      <c r="BK110" s="26"/>
      <c r="BL110" s="25"/>
      <c r="BM110" s="26"/>
      <c r="BN110" s="25"/>
      <c r="BO110" s="26"/>
      <c r="BP110" s="25"/>
      <c r="BQ110" s="10">
        <f t="shared" ref="BQ110:BQ173" si="22">SUM(BF110:BP110)</f>
        <v>634</v>
      </c>
      <c r="BR110" s="26"/>
      <c r="BS110" s="25">
        <v>374</v>
      </c>
      <c r="BT110" s="26"/>
      <c r="BU110" s="25">
        <v>374</v>
      </c>
      <c r="BV110" s="26"/>
      <c r="BW110" s="25">
        <v>157</v>
      </c>
      <c r="BX110" s="26"/>
      <c r="BY110" s="25"/>
      <c r="BZ110" s="26"/>
      <c r="CA110" s="25"/>
      <c r="CB110" s="26"/>
      <c r="CC110" s="25"/>
      <c r="CD110" s="10">
        <f t="shared" ref="CD110:CD173" si="23">SUM(BS110:CC110)</f>
        <v>905</v>
      </c>
      <c r="CE110" s="26"/>
      <c r="CF110" s="25">
        <v>340</v>
      </c>
      <c r="CG110" s="26"/>
      <c r="CH110" s="25">
        <v>340</v>
      </c>
      <c r="CI110" s="26"/>
      <c r="CJ110" s="25">
        <v>340</v>
      </c>
      <c r="CK110" s="26"/>
      <c r="CL110" s="25">
        <v>54</v>
      </c>
      <c r="CM110" s="26"/>
      <c r="CN110" s="25"/>
      <c r="CO110" s="26"/>
      <c r="CP110" s="25"/>
      <c r="CQ110" s="10">
        <f t="shared" ref="CQ110:CQ173" si="24">SUM(CF110:CP110)</f>
        <v>1074</v>
      </c>
      <c r="CR110" s="26"/>
      <c r="CS110" s="25">
        <v>340</v>
      </c>
      <c r="CT110" s="26"/>
      <c r="CU110" s="25">
        <v>121</v>
      </c>
      <c r="CV110" s="26"/>
      <c r="CW110" s="25"/>
      <c r="CX110" s="26"/>
      <c r="CY110" s="25"/>
      <c r="CZ110" s="10">
        <f t="shared" ref="CZ110:CZ173" si="25">SUM(CS110:CY110)</f>
        <v>461</v>
      </c>
      <c r="DA110" s="26"/>
      <c r="DB110" s="25">
        <v>255</v>
      </c>
      <c r="DC110" s="10">
        <f t="shared" ref="DC110:DC173" si="26">SUM(DB110:DB110)</f>
        <v>255</v>
      </c>
      <c r="DD110" s="1">
        <f>+$U$110+$AF$110+$AQ$110+$BD$110+$BQ$110+$CD$110+$CQ$110+$CZ$110+$DC$110</f>
        <v>5420</v>
      </c>
    </row>
    <row r="111" spans="1:108" ht="17.45" customHeight="1">
      <c r="A111" s="22"/>
      <c r="B111" s="22"/>
      <c r="C111" s="22"/>
      <c r="D111" s="22"/>
      <c r="E111" s="22"/>
      <c r="F111" s="22"/>
      <c r="G111" s="26" t="s">
        <v>39</v>
      </c>
      <c r="H111" s="26" t="s">
        <v>40</v>
      </c>
      <c r="I111" s="26"/>
      <c r="J111" s="25"/>
      <c r="K111" s="26"/>
      <c r="L111" s="25">
        <v>99</v>
      </c>
      <c r="M111" s="26"/>
      <c r="N111" s="25"/>
      <c r="O111" s="26"/>
      <c r="P111" s="25"/>
      <c r="Q111" s="26"/>
      <c r="R111" s="25"/>
      <c r="S111" s="26"/>
      <c r="T111" s="25"/>
      <c r="U111" s="10">
        <f t="shared" si="18"/>
        <v>99</v>
      </c>
      <c r="V111" s="26"/>
      <c r="W111" s="25"/>
      <c r="X111" s="26"/>
      <c r="Y111" s="25"/>
      <c r="Z111" s="26"/>
      <c r="AA111" s="25">
        <v>150</v>
      </c>
      <c r="AB111" s="26"/>
      <c r="AC111" s="25"/>
      <c r="AD111" s="26"/>
      <c r="AE111" s="25"/>
      <c r="AF111" s="10">
        <f t="shared" si="19"/>
        <v>150</v>
      </c>
      <c r="AG111" s="26"/>
      <c r="AH111" s="25"/>
      <c r="AI111" s="26"/>
      <c r="AJ111" s="25"/>
      <c r="AK111" s="26"/>
      <c r="AL111" s="25"/>
      <c r="AM111" s="26"/>
      <c r="AN111" s="25"/>
      <c r="AO111" s="26"/>
      <c r="AP111" s="25"/>
      <c r="AQ111" s="10">
        <f t="shared" si="20"/>
        <v>0</v>
      </c>
      <c r="AR111" s="26"/>
      <c r="AS111" s="25">
        <v>72</v>
      </c>
      <c r="AT111" s="26"/>
      <c r="AU111" s="25"/>
      <c r="AV111" s="26"/>
      <c r="AW111" s="25"/>
      <c r="AX111" s="26"/>
      <c r="AY111" s="25"/>
      <c r="AZ111" s="26"/>
      <c r="BA111" s="25"/>
      <c r="BB111" s="26"/>
      <c r="BC111" s="25"/>
      <c r="BD111" s="10">
        <f t="shared" si="21"/>
        <v>72</v>
      </c>
      <c r="BE111" s="26"/>
      <c r="BF111" s="25"/>
      <c r="BG111" s="26"/>
      <c r="BH111" s="25">
        <v>46</v>
      </c>
      <c r="BI111" s="26"/>
      <c r="BJ111" s="25">
        <v>145</v>
      </c>
      <c r="BK111" s="26"/>
      <c r="BL111" s="25"/>
      <c r="BM111" s="26"/>
      <c r="BN111" s="25"/>
      <c r="BO111" s="26"/>
      <c r="BP111" s="25"/>
      <c r="BQ111" s="10">
        <f t="shared" si="22"/>
        <v>191</v>
      </c>
      <c r="BR111" s="26"/>
      <c r="BS111" s="25"/>
      <c r="BT111" s="26"/>
      <c r="BU111" s="25"/>
      <c r="BV111" s="26"/>
      <c r="BW111" s="25">
        <v>150</v>
      </c>
      <c r="BX111" s="26"/>
      <c r="BY111" s="25"/>
      <c r="BZ111" s="26"/>
      <c r="CA111" s="25"/>
      <c r="CB111" s="26"/>
      <c r="CC111" s="25"/>
      <c r="CD111" s="10">
        <f t="shared" si="23"/>
        <v>150</v>
      </c>
      <c r="CE111" s="26"/>
      <c r="CF111" s="25"/>
      <c r="CG111" s="26"/>
      <c r="CH111" s="25"/>
      <c r="CI111" s="26"/>
      <c r="CJ111" s="25"/>
      <c r="CK111" s="26"/>
      <c r="CL111" s="25"/>
      <c r="CM111" s="26"/>
      <c r="CN111" s="25"/>
      <c r="CO111" s="26"/>
      <c r="CP111" s="25"/>
      <c r="CQ111" s="10">
        <f t="shared" si="24"/>
        <v>0</v>
      </c>
      <c r="CR111" s="26"/>
      <c r="CS111" s="25"/>
      <c r="CT111" s="26"/>
      <c r="CU111" s="25"/>
      <c r="CV111" s="26"/>
      <c r="CW111" s="25"/>
      <c r="CX111" s="26"/>
      <c r="CY111" s="25"/>
      <c r="CZ111" s="10">
        <f t="shared" si="25"/>
        <v>0</v>
      </c>
      <c r="DA111" s="26"/>
      <c r="DB111" s="25"/>
      <c r="DC111" s="10">
        <f t="shared" si="26"/>
        <v>0</v>
      </c>
      <c r="DD111" s="1">
        <f>+$U$111+$AF$111+$AQ$111+$BD$111+$BQ$111+$CD$111+$CQ$111+$CZ$111+$DC$111</f>
        <v>662</v>
      </c>
    </row>
    <row r="112" spans="1:108" ht="17.45" customHeight="1">
      <c r="A112" s="22"/>
      <c r="B112" s="22"/>
      <c r="C112" s="22"/>
      <c r="D112" s="22"/>
      <c r="E112" s="22"/>
      <c r="F112" s="22"/>
      <c r="G112" s="26" t="s">
        <v>42</v>
      </c>
      <c r="H112" s="26" t="s">
        <v>43</v>
      </c>
      <c r="I112" s="26"/>
      <c r="J112" s="25"/>
      <c r="K112" s="26"/>
      <c r="L112" s="25">
        <v>28</v>
      </c>
      <c r="M112" s="26"/>
      <c r="N112" s="25"/>
      <c r="O112" s="26"/>
      <c r="P112" s="25"/>
      <c r="Q112" s="26"/>
      <c r="R112" s="25"/>
      <c r="S112" s="26"/>
      <c r="T112" s="25"/>
      <c r="U112" s="10">
        <f t="shared" si="18"/>
        <v>28</v>
      </c>
      <c r="V112" s="26"/>
      <c r="W112" s="25"/>
      <c r="X112" s="26"/>
      <c r="Y112" s="25"/>
      <c r="Z112" s="26"/>
      <c r="AA112" s="25"/>
      <c r="AB112" s="26"/>
      <c r="AC112" s="25"/>
      <c r="AD112" s="26"/>
      <c r="AE112" s="25"/>
      <c r="AF112" s="10">
        <f t="shared" si="19"/>
        <v>0</v>
      </c>
      <c r="AG112" s="26"/>
      <c r="AH112" s="25"/>
      <c r="AI112" s="26"/>
      <c r="AJ112" s="25">
        <v>3</v>
      </c>
      <c r="AK112" s="26"/>
      <c r="AL112" s="25"/>
      <c r="AM112" s="26"/>
      <c r="AN112" s="25"/>
      <c r="AO112" s="26"/>
      <c r="AP112" s="25"/>
      <c r="AQ112" s="10">
        <f t="shared" si="20"/>
        <v>3</v>
      </c>
      <c r="AR112" s="26"/>
      <c r="AS112" s="25">
        <v>4</v>
      </c>
      <c r="AT112" s="26"/>
      <c r="AU112" s="25"/>
      <c r="AV112" s="26"/>
      <c r="AW112" s="25"/>
      <c r="AX112" s="26"/>
      <c r="AY112" s="25"/>
      <c r="AZ112" s="26"/>
      <c r="BA112" s="25"/>
      <c r="BB112" s="26"/>
      <c r="BC112" s="25"/>
      <c r="BD112" s="10">
        <f t="shared" si="21"/>
        <v>4</v>
      </c>
      <c r="BE112" s="26"/>
      <c r="BF112" s="25"/>
      <c r="BG112" s="26"/>
      <c r="BH112" s="25"/>
      <c r="BI112" s="26"/>
      <c r="BJ112" s="25">
        <v>5</v>
      </c>
      <c r="BK112" s="26"/>
      <c r="BL112" s="25"/>
      <c r="BM112" s="26"/>
      <c r="BN112" s="25"/>
      <c r="BO112" s="26"/>
      <c r="BP112" s="25"/>
      <c r="BQ112" s="10">
        <f t="shared" si="22"/>
        <v>5</v>
      </c>
      <c r="BR112" s="26"/>
      <c r="BS112" s="25"/>
      <c r="BT112" s="26"/>
      <c r="BU112" s="25"/>
      <c r="BV112" s="26"/>
      <c r="BW112" s="25">
        <v>3</v>
      </c>
      <c r="BX112" s="26"/>
      <c r="BY112" s="25"/>
      <c r="BZ112" s="26"/>
      <c r="CA112" s="25"/>
      <c r="CB112" s="26"/>
      <c r="CC112" s="25"/>
      <c r="CD112" s="10">
        <f t="shared" si="23"/>
        <v>3</v>
      </c>
      <c r="CE112" s="26"/>
      <c r="CF112" s="25"/>
      <c r="CG112" s="26"/>
      <c r="CH112" s="25"/>
      <c r="CI112" s="26"/>
      <c r="CJ112" s="25"/>
      <c r="CK112" s="26"/>
      <c r="CL112" s="25">
        <v>4</v>
      </c>
      <c r="CM112" s="26"/>
      <c r="CN112" s="25"/>
      <c r="CO112" s="26"/>
      <c r="CP112" s="25"/>
      <c r="CQ112" s="10">
        <f t="shared" si="24"/>
        <v>4</v>
      </c>
      <c r="CR112" s="26"/>
      <c r="CS112" s="25"/>
      <c r="CT112" s="26"/>
      <c r="CU112" s="25">
        <v>4</v>
      </c>
      <c r="CV112" s="26"/>
      <c r="CW112" s="25"/>
      <c r="CX112" s="26"/>
      <c r="CY112" s="25"/>
      <c r="CZ112" s="10">
        <f t="shared" si="25"/>
        <v>4</v>
      </c>
      <c r="DA112" s="26"/>
      <c r="DB112" s="25"/>
      <c r="DC112" s="10">
        <f t="shared" si="26"/>
        <v>0</v>
      </c>
      <c r="DD112" s="1">
        <f>+$U$112+$AF$112+$AQ$112+$BD$112+$BQ$112+$CD$112+$CQ$112+$CZ$112+$DC$112</f>
        <v>51</v>
      </c>
    </row>
    <row r="113" spans="1:108" ht="17.45" customHeight="1">
      <c r="A113" s="22"/>
      <c r="B113" s="22"/>
      <c r="C113" s="22"/>
      <c r="D113" s="22"/>
      <c r="E113" s="22"/>
      <c r="F113" s="22"/>
      <c r="G113" s="26" t="s">
        <v>44</v>
      </c>
      <c r="H113" s="26" t="s">
        <v>45</v>
      </c>
      <c r="I113" s="26"/>
      <c r="J113" s="25"/>
      <c r="K113" s="26"/>
      <c r="L113" s="25">
        <v>1</v>
      </c>
      <c r="M113" s="26"/>
      <c r="N113" s="25"/>
      <c r="O113" s="26"/>
      <c r="P113" s="25"/>
      <c r="Q113" s="26"/>
      <c r="R113" s="25"/>
      <c r="S113" s="26"/>
      <c r="T113" s="25"/>
      <c r="U113" s="10">
        <f t="shared" si="18"/>
        <v>1</v>
      </c>
      <c r="V113" s="26"/>
      <c r="W113" s="25"/>
      <c r="X113" s="26"/>
      <c r="Y113" s="25"/>
      <c r="Z113" s="26"/>
      <c r="AA113" s="25"/>
      <c r="AB113" s="26"/>
      <c r="AC113" s="25"/>
      <c r="AD113" s="26"/>
      <c r="AE113" s="25"/>
      <c r="AF113" s="10">
        <f t="shared" si="19"/>
        <v>0</v>
      </c>
      <c r="AG113" s="26"/>
      <c r="AH113" s="25"/>
      <c r="AI113" s="26"/>
      <c r="AJ113" s="25"/>
      <c r="AK113" s="26"/>
      <c r="AL113" s="25"/>
      <c r="AM113" s="26"/>
      <c r="AN113" s="25"/>
      <c r="AO113" s="26"/>
      <c r="AP113" s="25"/>
      <c r="AQ113" s="10">
        <f t="shared" si="20"/>
        <v>0</v>
      </c>
      <c r="AR113" s="26"/>
      <c r="AS113" s="25">
        <v>12</v>
      </c>
      <c r="AT113" s="26"/>
      <c r="AU113" s="25"/>
      <c r="AV113" s="26"/>
      <c r="AW113" s="25"/>
      <c r="AX113" s="26"/>
      <c r="AY113" s="25"/>
      <c r="AZ113" s="26"/>
      <c r="BA113" s="25"/>
      <c r="BB113" s="26"/>
      <c r="BC113" s="25"/>
      <c r="BD113" s="10">
        <f t="shared" si="21"/>
        <v>12</v>
      </c>
      <c r="BE113" s="26"/>
      <c r="BF113" s="25"/>
      <c r="BG113" s="26"/>
      <c r="BH113" s="25"/>
      <c r="BI113" s="26"/>
      <c r="BJ113" s="25">
        <v>3</v>
      </c>
      <c r="BK113" s="26"/>
      <c r="BL113" s="25"/>
      <c r="BM113" s="26"/>
      <c r="BN113" s="25"/>
      <c r="BO113" s="26"/>
      <c r="BP113" s="25"/>
      <c r="BQ113" s="10">
        <f t="shared" si="22"/>
        <v>3</v>
      </c>
      <c r="BR113" s="26"/>
      <c r="BS113" s="25"/>
      <c r="BT113" s="26"/>
      <c r="BU113" s="25"/>
      <c r="BV113" s="26"/>
      <c r="BW113" s="25"/>
      <c r="BX113" s="26"/>
      <c r="BY113" s="25"/>
      <c r="BZ113" s="26"/>
      <c r="CA113" s="25"/>
      <c r="CB113" s="26"/>
      <c r="CC113" s="25"/>
      <c r="CD113" s="10">
        <f t="shared" si="23"/>
        <v>0</v>
      </c>
      <c r="CE113" s="26"/>
      <c r="CF113" s="25"/>
      <c r="CG113" s="26"/>
      <c r="CH113" s="25"/>
      <c r="CI113" s="26"/>
      <c r="CJ113" s="25"/>
      <c r="CK113" s="26"/>
      <c r="CL113" s="25"/>
      <c r="CM113" s="26"/>
      <c r="CN113" s="25"/>
      <c r="CO113" s="26"/>
      <c r="CP113" s="25"/>
      <c r="CQ113" s="10">
        <f t="shared" si="24"/>
        <v>0</v>
      </c>
      <c r="CR113" s="26"/>
      <c r="CS113" s="25"/>
      <c r="CT113" s="26"/>
      <c r="CU113" s="25"/>
      <c r="CV113" s="26"/>
      <c r="CW113" s="25"/>
      <c r="CX113" s="26"/>
      <c r="CY113" s="25"/>
      <c r="CZ113" s="10">
        <f t="shared" si="25"/>
        <v>0</v>
      </c>
      <c r="DA113" s="26"/>
      <c r="DB113" s="25"/>
      <c r="DC113" s="10">
        <f t="shared" si="26"/>
        <v>0</v>
      </c>
      <c r="DD113" s="1">
        <f>+$U$113+$AF$113+$AQ$113+$BD$113+$BQ$113+$CD$113+$CQ$113+$CZ$113+$DC$113</f>
        <v>16</v>
      </c>
    </row>
    <row r="114" spans="1:108" ht="17.45" customHeight="1">
      <c r="A114" s="22"/>
      <c r="B114" s="22"/>
      <c r="C114" s="22"/>
      <c r="D114" s="22"/>
      <c r="E114" s="22"/>
      <c r="F114" s="22"/>
      <c r="G114" s="26" t="s">
        <v>47</v>
      </c>
      <c r="H114" s="26" t="s">
        <v>48</v>
      </c>
      <c r="I114" s="26"/>
      <c r="J114" s="25"/>
      <c r="K114" s="26"/>
      <c r="L114" s="25"/>
      <c r="M114" s="26"/>
      <c r="N114" s="25"/>
      <c r="O114" s="26"/>
      <c r="P114" s="25"/>
      <c r="Q114" s="26"/>
      <c r="R114" s="25"/>
      <c r="S114" s="26"/>
      <c r="T114" s="25"/>
      <c r="U114" s="10">
        <f t="shared" si="18"/>
        <v>0</v>
      </c>
      <c r="V114" s="26"/>
      <c r="W114" s="25"/>
      <c r="X114" s="26"/>
      <c r="Y114" s="25"/>
      <c r="Z114" s="26"/>
      <c r="AA114" s="25"/>
      <c r="AB114" s="26"/>
      <c r="AC114" s="25"/>
      <c r="AD114" s="26"/>
      <c r="AE114" s="25"/>
      <c r="AF114" s="10">
        <f t="shared" si="19"/>
        <v>0</v>
      </c>
      <c r="AG114" s="26"/>
      <c r="AH114" s="25"/>
      <c r="AI114" s="26"/>
      <c r="AJ114" s="25"/>
      <c r="AK114" s="26"/>
      <c r="AL114" s="25"/>
      <c r="AM114" s="26"/>
      <c r="AN114" s="25"/>
      <c r="AO114" s="26"/>
      <c r="AP114" s="25"/>
      <c r="AQ114" s="10">
        <f t="shared" si="20"/>
        <v>0</v>
      </c>
      <c r="AR114" s="26"/>
      <c r="AS114" s="25">
        <v>54</v>
      </c>
      <c r="AT114" s="26"/>
      <c r="AU114" s="25">
        <v>25</v>
      </c>
      <c r="AV114" s="26"/>
      <c r="AW114" s="25"/>
      <c r="AX114" s="26"/>
      <c r="AY114" s="25"/>
      <c r="AZ114" s="26"/>
      <c r="BA114" s="25"/>
      <c r="BB114" s="26"/>
      <c r="BC114" s="25"/>
      <c r="BD114" s="10">
        <f t="shared" si="21"/>
        <v>79</v>
      </c>
      <c r="BE114" s="26"/>
      <c r="BF114" s="25"/>
      <c r="BG114" s="26"/>
      <c r="BH114" s="25"/>
      <c r="BI114" s="26"/>
      <c r="BJ114" s="25">
        <v>27</v>
      </c>
      <c r="BK114" s="26"/>
      <c r="BL114" s="25"/>
      <c r="BM114" s="26"/>
      <c r="BN114" s="25"/>
      <c r="BO114" s="26"/>
      <c r="BP114" s="25"/>
      <c r="BQ114" s="10">
        <f t="shared" si="22"/>
        <v>27</v>
      </c>
      <c r="BR114" s="26"/>
      <c r="BS114" s="25"/>
      <c r="BT114" s="26"/>
      <c r="BU114" s="25"/>
      <c r="BV114" s="26"/>
      <c r="BW114" s="25">
        <v>12</v>
      </c>
      <c r="BX114" s="26"/>
      <c r="BY114" s="25"/>
      <c r="BZ114" s="26"/>
      <c r="CA114" s="25"/>
      <c r="CB114" s="26"/>
      <c r="CC114" s="25"/>
      <c r="CD114" s="10">
        <f t="shared" si="23"/>
        <v>12</v>
      </c>
      <c r="CE114" s="26"/>
      <c r="CF114" s="25"/>
      <c r="CG114" s="26"/>
      <c r="CH114" s="25"/>
      <c r="CI114" s="26"/>
      <c r="CJ114" s="25"/>
      <c r="CK114" s="26"/>
      <c r="CL114" s="25">
        <v>11</v>
      </c>
      <c r="CM114" s="26"/>
      <c r="CN114" s="25"/>
      <c r="CO114" s="26"/>
      <c r="CP114" s="25"/>
      <c r="CQ114" s="10">
        <f t="shared" si="24"/>
        <v>11</v>
      </c>
      <c r="CR114" s="26"/>
      <c r="CS114" s="25"/>
      <c r="CT114" s="26"/>
      <c r="CU114" s="25">
        <v>21</v>
      </c>
      <c r="CV114" s="26"/>
      <c r="CW114" s="25"/>
      <c r="CX114" s="26"/>
      <c r="CY114" s="25"/>
      <c r="CZ114" s="10">
        <f t="shared" si="25"/>
        <v>21</v>
      </c>
      <c r="DA114" s="26"/>
      <c r="DB114" s="25"/>
      <c r="DC114" s="10">
        <f t="shared" si="26"/>
        <v>0</v>
      </c>
      <c r="DD114" s="1">
        <f>+$U$114+$AF$114+$AQ$114+$BD$114+$BQ$114+$CD$114+$CQ$114+$CZ$114+$DC$114</f>
        <v>150</v>
      </c>
    </row>
    <row r="115" spans="1:108" ht="17.45" customHeight="1">
      <c r="A115" s="22"/>
      <c r="B115" s="22"/>
      <c r="C115" s="22"/>
      <c r="D115" s="22"/>
      <c r="E115" s="22"/>
      <c r="F115" s="22"/>
      <c r="G115" s="26" t="s">
        <v>50</v>
      </c>
      <c r="H115" s="26" t="s">
        <v>51</v>
      </c>
      <c r="I115" s="26"/>
      <c r="J115" s="25"/>
      <c r="K115" s="26"/>
      <c r="L115" s="25">
        <v>6</v>
      </c>
      <c r="M115" s="26"/>
      <c r="N115" s="25"/>
      <c r="O115" s="26"/>
      <c r="P115" s="25"/>
      <c r="Q115" s="26"/>
      <c r="R115" s="25"/>
      <c r="S115" s="26"/>
      <c r="T115" s="25"/>
      <c r="U115" s="10">
        <f t="shared" si="18"/>
        <v>6</v>
      </c>
      <c r="V115" s="26"/>
      <c r="W115" s="25"/>
      <c r="X115" s="26"/>
      <c r="Y115" s="25"/>
      <c r="Z115" s="26"/>
      <c r="AA115" s="25">
        <v>1</v>
      </c>
      <c r="AB115" s="26"/>
      <c r="AC115" s="25"/>
      <c r="AD115" s="26"/>
      <c r="AE115" s="25"/>
      <c r="AF115" s="10">
        <f t="shared" si="19"/>
        <v>1</v>
      </c>
      <c r="AG115" s="26"/>
      <c r="AH115" s="25"/>
      <c r="AI115" s="26"/>
      <c r="AJ115" s="25">
        <v>1</v>
      </c>
      <c r="AK115" s="26"/>
      <c r="AL115" s="25"/>
      <c r="AM115" s="26"/>
      <c r="AN115" s="25"/>
      <c r="AO115" s="26"/>
      <c r="AP115" s="25"/>
      <c r="AQ115" s="10">
        <f t="shared" si="20"/>
        <v>1</v>
      </c>
      <c r="AR115" s="26"/>
      <c r="AS115" s="25"/>
      <c r="AT115" s="26"/>
      <c r="AU115" s="25"/>
      <c r="AV115" s="26"/>
      <c r="AW115" s="25"/>
      <c r="AX115" s="26"/>
      <c r="AY115" s="25"/>
      <c r="AZ115" s="26"/>
      <c r="BA115" s="25"/>
      <c r="BB115" s="26"/>
      <c r="BC115" s="25"/>
      <c r="BD115" s="10">
        <f t="shared" si="21"/>
        <v>0</v>
      </c>
      <c r="BE115" s="26"/>
      <c r="BF115" s="25"/>
      <c r="BG115" s="26"/>
      <c r="BH115" s="25"/>
      <c r="BI115" s="26"/>
      <c r="BJ115" s="25"/>
      <c r="BK115" s="26"/>
      <c r="BL115" s="25"/>
      <c r="BM115" s="26"/>
      <c r="BN115" s="25"/>
      <c r="BO115" s="26"/>
      <c r="BP115" s="25"/>
      <c r="BQ115" s="10">
        <f t="shared" si="22"/>
        <v>0</v>
      </c>
      <c r="BR115" s="26"/>
      <c r="BS115" s="25"/>
      <c r="BT115" s="26"/>
      <c r="BU115" s="25"/>
      <c r="BV115" s="26"/>
      <c r="BW115" s="25"/>
      <c r="BX115" s="26"/>
      <c r="BY115" s="25"/>
      <c r="BZ115" s="26"/>
      <c r="CA115" s="25"/>
      <c r="CB115" s="26"/>
      <c r="CC115" s="25"/>
      <c r="CD115" s="10">
        <f t="shared" si="23"/>
        <v>0</v>
      </c>
      <c r="CE115" s="26"/>
      <c r="CF115" s="25"/>
      <c r="CG115" s="26"/>
      <c r="CH115" s="25"/>
      <c r="CI115" s="26"/>
      <c r="CJ115" s="25"/>
      <c r="CK115" s="26"/>
      <c r="CL115" s="25"/>
      <c r="CM115" s="26"/>
      <c r="CN115" s="25"/>
      <c r="CO115" s="26"/>
      <c r="CP115" s="25"/>
      <c r="CQ115" s="10">
        <f t="shared" si="24"/>
        <v>0</v>
      </c>
      <c r="CR115" s="26"/>
      <c r="CS115" s="25"/>
      <c r="CT115" s="26"/>
      <c r="CU115" s="25"/>
      <c r="CV115" s="26"/>
      <c r="CW115" s="25"/>
      <c r="CX115" s="26"/>
      <c r="CY115" s="25"/>
      <c r="CZ115" s="10">
        <f t="shared" si="25"/>
        <v>0</v>
      </c>
      <c r="DA115" s="26"/>
      <c r="DB115" s="25"/>
      <c r="DC115" s="10">
        <f t="shared" si="26"/>
        <v>0</v>
      </c>
      <c r="DD115" s="1">
        <f>+$U$115+$AF$115+$AQ$115+$BD$115+$BQ$115+$CD$115+$CQ$115+$CZ$115+$DC$115</f>
        <v>8</v>
      </c>
    </row>
    <row r="116" spans="1:108" ht="17.45" customHeight="1">
      <c r="A116" s="22"/>
      <c r="B116" s="22"/>
      <c r="C116" s="22"/>
      <c r="D116" s="22"/>
      <c r="E116" s="22"/>
      <c r="F116" s="22"/>
      <c r="G116" s="26" t="s">
        <v>52</v>
      </c>
      <c r="H116" s="26" t="s">
        <v>53</v>
      </c>
      <c r="I116" s="26"/>
      <c r="J116" s="25"/>
      <c r="K116" s="26"/>
      <c r="L116" s="25">
        <v>34</v>
      </c>
      <c r="M116" s="26"/>
      <c r="N116" s="25">
        <v>360</v>
      </c>
      <c r="O116" s="26"/>
      <c r="P116" s="25">
        <v>127</v>
      </c>
      <c r="Q116" s="26"/>
      <c r="R116" s="25"/>
      <c r="S116" s="26"/>
      <c r="T116" s="25"/>
      <c r="U116" s="10">
        <f t="shared" si="18"/>
        <v>521</v>
      </c>
      <c r="V116" s="26"/>
      <c r="W116" s="25"/>
      <c r="X116" s="26"/>
      <c r="Y116" s="25"/>
      <c r="Z116" s="26"/>
      <c r="AA116" s="25">
        <v>146</v>
      </c>
      <c r="AB116" s="26"/>
      <c r="AC116" s="25">
        <v>294</v>
      </c>
      <c r="AD116" s="26"/>
      <c r="AE116" s="25"/>
      <c r="AF116" s="10">
        <f t="shared" si="19"/>
        <v>440</v>
      </c>
      <c r="AG116" s="26"/>
      <c r="AH116" s="25"/>
      <c r="AI116" s="26"/>
      <c r="AJ116" s="25">
        <v>8</v>
      </c>
      <c r="AK116" s="26"/>
      <c r="AL116" s="25">
        <v>400</v>
      </c>
      <c r="AM116" s="26"/>
      <c r="AN116" s="25">
        <v>245</v>
      </c>
      <c r="AO116" s="26"/>
      <c r="AP116" s="25"/>
      <c r="AQ116" s="10">
        <f t="shared" si="20"/>
        <v>653</v>
      </c>
      <c r="AR116" s="26"/>
      <c r="AS116" s="25"/>
      <c r="AT116" s="26"/>
      <c r="AU116" s="25">
        <v>315</v>
      </c>
      <c r="AV116" s="26"/>
      <c r="AW116" s="25">
        <v>234</v>
      </c>
      <c r="AX116" s="26"/>
      <c r="AY116" s="25"/>
      <c r="AZ116" s="26"/>
      <c r="BA116" s="25"/>
      <c r="BB116" s="26"/>
      <c r="BC116" s="25"/>
      <c r="BD116" s="10">
        <f t="shared" si="21"/>
        <v>549</v>
      </c>
      <c r="BE116" s="26"/>
      <c r="BF116" s="25"/>
      <c r="BG116" s="26"/>
      <c r="BH116" s="25"/>
      <c r="BI116" s="26"/>
      <c r="BJ116" s="25">
        <v>160</v>
      </c>
      <c r="BK116" s="26"/>
      <c r="BL116" s="25">
        <v>340</v>
      </c>
      <c r="BM116" s="26"/>
      <c r="BN116" s="25">
        <v>82</v>
      </c>
      <c r="BO116" s="26"/>
      <c r="BP116" s="25"/>
      <c r="BQ116" s="10">
        <f t="shared" si="22"/>
        <v>582</v>
      </c>
      <c r="BR116" s="26"/>
      <c r="BS116" s="25"/>
      <c r="BT116" s="26"/>
      <c r="BU116" s="25"/>
      <c r="BV116" s="26"/>
      <c r="BW116" s="25">
        <v>52</v>
      </c>
      <c r="BX116" s="26"/>
      <c r="BY116" s="25">
        <v>250</v>
      </c>
      <c r="BZ116" s="26"/>
      <c r="CA116" s="25"/>
      <c r="CB116" s="26"/>
      <c r="CC116" s="25"/>
      <c r="CD116" s="10">
        <f t="shared" si="23"/>
        <v>302</v>
      </c>
      <c r="CE116" s="26"/>
      <c r="CF116" s="25"/>
      <c r="CG116" s="26"/>
      <c r="CH116" s="25"/>
      <c r="CI116" s="26"/>
      <c r="CJ116" s="25"/>
      <c r="CK116" s="26"/>
      <c r="CL116" s="25">
        <v>271</v>
      </c>
      <c r="CM116" s="26"/>
      <c r="CN116" s="25">
        <v>254</v>
      </c>
      <c r="CO116" s="26"/>
      <c r="CP116" s="25"/>
      <c r="CQ116" s="10">
        <f t="shared" si="24"/>
        <v>525</v>
      </c>
      <c r="CR116" s="26"/>
      <c r="CS116" s="25"/>
      <c r="CT116" s="26"/>
      <c r="CU116" s="25">
        <v>194</v>
      </c>
      <c r="CV116" s="26"/>
      <c r="CW116" s="25">
        <v>240</v>
      </c>
      <c r="CX116" s="26"/>
      <c r="CY116" s="25"/>
      <c r="CZ116" s="10">
        <f t="shared" si="25"/>
        <v>434</v>
      </c>
      <c r="DA116" s="26"/>
      <c r="DB116" s="25"/>
      <c r="DC116" s="10">
        <f t="shared" si="26"/>
        <v>0</v>
      </c>
      <c r="DD116" s="1">
        <f>+$U$116+$AF$116+$AQ$116+$BD$116+$BQ$116+$CD$116+$CQ$116+$CZ$116+$DC$116</f>
        <v>4006</v>
      </c>
    </row>
    <row r="117" spans="1:108" ht="17.45" customHeight="1">
      <c r="A117" s="22"/>
      <c r="B117" s="22"/>
      <c r="C117" s="22"/>
      <c r="D117" s="22"/>
      <c r="E117" s="22"/>
      <c r="F117" s="22"/>
      <c r="G117" s="26" t="s">
        <v>55</v>
      </c>
      <c r="H117" s="26" t="s">
        <v>56</v>
      </c>
      <c r="I117" s="26"/>
      <c r="J117" s="25"/>
      <c r="K117" s="26"/>
      <c r="L117" s="25"/>
      <c r="M117" s="26"/>
      <c r="N117" s="25"/>
      <c r="O117" s="26"/>
      <c r="P117" s="25">
        <v>233</v>
      </c>
      <c r="Q117" s="26"/>
      <c r="R117" s="25">
        <v>74</v>
      </c>
      <c r="S117" s="26"/>
      <c r="T117" s="25"/>
      <c r="U117" s="10">
        <f t="shared" si="18"/>
        <v>307</v>
      </c>
      <c r="V117" s="26"/>
      <c r="W117" s="25"/>
      <c r="X117" s="26"/>
      <c r="Y117" s="25"/>
      <c r="Z117" s="26"/>
      <c r="AA117" s="25"/>
      <c r="AB117" s="26"/>
      <c r="AC117" s="25">
        <v>56</v>
      </c>
      <c r="AD117" s="26"/>
      <c r="AE117" s="25">
        <v>500</v>
      </c>
      <c r="AF117" s="10">
        <f t="shared" si="19"/>
        <v>556</v>
      </c>
      <c r="AG117" s="26"/>
      <c r="AH117" s="25">
        <v>12</v>
      </c>
      <c r="AI117" s="26"/>
      <c r="AJ117" s="25"/>
      <c r="AK117" s="26"/>
      <c r="AL117" s="25"/>
      <c r="AM117" s="26"/>
      <c r="AN117" s="25">
        <v>155</v>
      </c>
      <c r="AO117" s="26"/>
      <c r="AP117" s="25">
        <v>131</v>
      </c>
      <c r="AQ117" s="10">
        <f t="shared" si="20"/>
        <v>298</v>
      </c>
      <c r="AR117" s="26"/>
      <c r="AS117" s="25"/>
      <c r="AT117" s="26"/>
      <c r="AU117" s="25"/>
      <c r="AV117" s="26"/>
      <c r="AW117" s="25">
        <v>106</v>
      </c>
      <c r="AX117" s="26"/>
      <c r="AY117" s="25">
        <v>340</v>
      </c>
      <c r="AZ117" s="26"/>
      <c r="BA117" s="25">
        <v>340</v>
      </c>
      <c r="BB117" s="26"/>
      <c r="BC117" s="25">
        <v>253</v>
      </c>
      <c r="BD117" s="10">
        <f t="shared" si="21"/>
        <v>1039</v>
      </c>
      <c r="BE117" s="26"/>
      <c r="BF117" s="25"/>
      <c r="BG117" s="26"/>
      <c r="BH117" s="25"/>
      <c r="BI117" s="26"/>
      <c r="BJ117" s="25"/>
      <c r="BK117" s="26"/>
      <c r="BL117" s="25"/>
      <c r="BM117" s="26"/>
      <c r="BN117" s="25">
        <v>182</v>
      </c>
      <c r="BO117" s="26"/>
      <c r="BP117" s="25"/>
      <c r="BQ117" s="10">
        <f t="shared" si="22"/>
        <v>182</v>
      </c>
      <c r="BR117" s="26"/>
      <c r="BS117" s="25"/>
      <c r="BT117" s="26"/>
      <c r="BU117" s="25"/>
      <c r="BV117" s="26"/>
      <c r="BW117" s="25"/>
      <c r="BX117" s="26"/>
      <c r="BY117" s="25">
        <v>124</v>
      </c>
      <c r="BZ117" s="26"/>
      <c r="CA117" s="25">
        <v>168</v>
      </c>
      <c r="CB117" s="26"/>
      <c r="CC117" s="25"/>
      <c r="CD117" s="10">
        <f t="shared" si="23"/>
        <v>292</v>
      </c>
      <c r="CE117" s="26"/>
      <c r="CF117" s="25"/>
      <c r="CG117" s="26"/>
      <c r="CH117" s="25"/>
      <c r="CI117" s="26"/>
      <c r="CJ117" s="25"/>
      <c r="CK117" s="26"/>
      <c r="CL117" s="25"/>
      <c r="CM117" s="26"/>
      <c r="CN117" s="25">
        <v>86</v>
      </c>
      <c r="CO117" s="26"/>
      <c r="CP117" s="25">
        <v>177</v>
      </c>
      <c r="CQ117" s="10">
        <f t="shared" si="24"/>
        <v>263</v>
      </c>
      <c r="CR117" s="26"/>
      <c r="CS117" s="25"/>
      <c r="CT117" s="26"/>
      <c r="CU117" s="25"/>
      <c r="CV117" s="26"/>
      <c r="CW117" s="25">
        <v>100</v>
      </c>
      <c r="CX117" s="26"/>
      <c r="CY117" s="25">
        <v>220</v>
      </c>
      <c r="CZ117" s="10">
        <f t="shared" si="25"/>
        <v>320</v>
      </c>
      <c r="DA117" s="26"/>
      <c r="DB117" s="25"/>
      <c r="DC117" s="10">
        <f t="shared" si="26"/>
        <v>0</v>
      </c>
      <c r="DD117" s="1">
        <f>+$U$117+$AF$117+$AQ$117+$BD$117+$BQ$117+$CD$117+$CQ$117+$CZ$117+$DC$117</f>
        <v>3257</v>
      </c>
    </row>
    <row r="118" spans="1:108" ht="17.45" customHeight="1">
      <c r="A118" s="22"/>
      <c r="B118" s="22"/>
      <c r="C118" s="22"/>
      <c r="D118" s="22"/>
      <c r="E118" s="22"/>
      <c r="F118" s="22"/>
      <c r="G118" s="26" t="s">
        <v>57</v>
      </c>
      <c r="H118" s="26" t="s">
        <v>58</v>
      </c>
      <c r="I118" s="26"/>
      <c r="J118" s="25"/>
      <c r="K118" s="26"/>
      <c r="L118" s="25"/>
      <c r="M118" s="26"/>
      <c r="N118" s="25"/>
      <c r="O118" s="26"/>
      <c r="P118" s="25"/>
      <c r="Q118" s="26"/>
      <c r="R118" s="25">
        <v>259</v>
      </c>
      <c r="S118" s="26"/>
      <c r="T118" s="25"/>
      <c r="U118" s="10">
        <f t="shared" si="18"/>
        <v>259</v>
      </c>
      <c r="V118" s="26"/>
      <c r="W118" s="25"/>
      <c r="X118" s="26"/>
      <c r="Y118" s="25"/>
      <c r="Z118" s="26"/>
      <c r="AA118" s="25"/>
      <c r="AB118" s="26"/>
      <c r="AC118" s="25"/>
      <c r="AD118" s="26"/>
      <c r="AE118" s="25"/>
      <c r="AF118" s="10">
        <f t="shared" si="19"/>
        <v>0</v>
      </c>
      <c r="AG118" s="26"/>
      <c r="AH118" s="25">
        <v>98</v>
      </c>
      <c r="AI118" s="26"/>
      <c r="AJ118" s="25">
        <v>85</v>
      </c>
      <c r="AK118" s="26"/>
      <c r="AL118" s="25"/>
      <c r="AM118" s="26"/>
      <c r="AN118" s="25"/>
      <c r="AO118" s="26"/>
      <c r="AP118" s="25">
        <v>210</v>
      </c>
      <c r="AQ118" s="10">
        <f t="shared" si="20"/>
        <v>393</v>
      </c>
      <c r="AR118" s="26"/>
      <c r="AS118" s="25"/>
      <c r="AT118" s="26"/>
      <c r="AU118" s="25"/>
      <c r="AV118" s="26"/>
      <c r="AW118" s="25"/>
      <c r="AX118" s="26"/>
      <c r="AY118" s="25"/>
      <c r="AZ118" s="26"/>
      <c r="BA118" s="25"/>
      <c r="BB118" s="26"/>
      <c r="BC118" s="25">
        <v>82</v>
      </c>
      <c r="BD118" s="10">
        <f t="shared" si="21"/>
        <v>82</v>
      </c>
      <c r="BE118" s="26"/>
      <c r="BF118" s="25"/>
      <c r="BG118" s="26"/>
      <c r="BH118" s="25"/>
      <c r="BI118" s="26"/>
      <c r="BJ118" s="25"/>
      <c r="BK118" s="26"/>
      <c r="BL118" s="25"/>
      <c r="BM118" s="26"/>
      <c r="BN118" s="25">
        <v>74</v>
      </c>
      <c r="BO118" s="26"/>
      <c r="BP118" s="25"/>
      <c r="BQ118" s="10">
        <f t="shared" si="22"/>
        <v>74</v>
      </c>
      <c r="BR118" s="26"/>
      <c r="BS118" s="25"/>
      <c r="BT118" s="26"/>
      <c r="BU118" s="25"/>
      <c r="BV118" s="26"/>
      <c r="BW118" s="25"/>
      <c r="BX118" s="26"/>
      <c r="BY118" s="25"/>
      <c r="BZ118" s="26"/>
      <c r="CA118" s="25">
        <v>191</v>
      </c>
      <c r="CB118" s="26"/>
      <c r="CC118" s="25"/>
      <c r="CD118" s="10">
        <f t="shared" si="23"/>
        <v>191</v>
      </c>
      <c r="CE118" s="26"/>
      <c r="CF118" s="25"/>
      <c r="CG118" s="26"/>
      <c r="CH118" s="25"/>
      <c r="CI118" s="26"/>
      <c r="CJ118" s="25"/>
      <c r="CK118" s="26"/>
      <c r="CL118" s="25"/>
      <c r="CM118" s="26"/>
      <c r="CN118" s="25"/>
      <c r="CO118" s="26"/>
      <c r="CP118" s="25">
        <v>152</v>
      </c>
      <c r="CQ118" s="10">
        <f t="shared" si="24"/>
        <v>152</v>
      </c>
      <c r="CR118" s="26"/>
      <c r="CS118" s="25"/>
      <c r="CT118" s="26"/>
      <c r="CU118" s="25"/>
      <c r="CV118" s="26"/>
      <c r="CW118" s="25"/>
      <c r="CX118" s="26"/>
      <c r="CY118" s="25">
        <v>114</v>
      </c>
      <c r="CZ118" s="10">
        <f t="shared" si="25"/>
        <v>114</v>
      </c>
      <c r="DA118" s="26"/>
      <c r="DB118" s="25"/>
      <c r="DC118" s="10">
        <f t="shared" si="26"/>
        <v>0</v>
      </c>
      <c r="DD118" s="1">
        <f>+$U$118+$AF$118+$AQ$118+$BD$118+$BQ$118+$CD$118+$CQ$118+$CZ$118+$DC$118</f>
        <v>1265</v>
      </c>
    </row>
    <row r="119" spans="1:108" ht="17.45" customHeight="1">
      <c r="A119" s="22"/>
      <c r="B119" s="22"/>
      <c r="C119" s="22"/>
      <c r="D119" s="22"/>
      <c r="E119" s="22"/>
      <c r="F119" s="22"/>
      <c r="G119" s="26" t="s">
        <v>59</v>
      </c>
      <c r="H119" s="26" t="s">
        <v>60</v>
      </c>
      <c r="I119" s="26"/>
      <c r="J119" s="25"/>
      <c r="K119" s="26"/>
      <c r="L119" s="25"/>
      <c r="M119" s="26"/>
      <c r="N119" s="25"/>
      <c r="O119" s="26"/>
      <c r="P119" s="25"/>
      <c r="Q119" s="26"/>
      <c r="R119" s="25">
        <v>17</v>
      </c>
      <c r="S119" s="26"/>
      <c r="T119" s="25"/>
      <c r="U119" s="10">
        <f t="shared" si="18"/>
        <v>17</v>
      </c>
      <c r="V119" s="26"/>
      <c r="W119" s="25"/>
      <c r="X119" s="26"/>
      <c r="Y119" s="25"/>
      <c r="Z119" s="26"/>
      <c r="AA119" s="25"/>
      <c r="AB119" s="26"/>
      <c r="AC119" s="25"/>
      <c r="AD119" s="26"/>
      <c r="AE119" s="25"/>
      <c r="AF119" s="10">
        <f t="shared" si="19"/>
        <v>0</v>
      </c>
      <c r="AG119" s="26"/>
      <c r="AH119" s="25"/>
      <c r="AI119" s="26"/>
      <c r="AJ119" s="25"/>
      <c r="AK119" s="26"/>
      <c r="AL119" s="25"/>
      <c r="AM119" s="26"/>
      <c r="AN119" s="25"/>
      <c r="AO119" s="26"/>
      <c r="AP119" s="25">
        <v>6</v>
      </c>
      <c r="AQ119" s="10">
        <f t="shared" si="20"/>
        <v>6</v>
      </c>
      <c r="AR119" s="26"/>
      <c r="AS119" s="25"/>
      <c r="AT119" s="26"/>
      <c r="AU119" s="25"/>
      <c r="AV119" s="26"/>
      <c r="AW119" s="25"/>
      <c r="AX119" s="26"/>
      <c r="AY119" s="25"/>
      <c r="AZ119" s="26"/>
      <c r="BA119" s="25"/>
      <c r="BB119" s="26"/>
      <c r="BC119" s="25"/>
      <c r="BD119" s="10">
        <f t="shared" si="21"/>
        <v>0</v>
      </c>
      <c r="BE119" s="26"/>
      <c r="BF119" s="25"/>
      <c r="BG119" s="26"/>
      <c r="BH119" s="25"/>
      <c r="BI119" s="26"/>
      <c r="BJ119" s="25"/>
      <c r="BK119" s="26"/>
      <c r="BL119" s="25"/>
      <c r="BM119" s="26"/>
      <c r="BN119" s="25">
        <v>1</v>
      </c>
      <c r="BO119" s="26"/>
      <c r="BP119" s="25"/>
      <c r="BQ119" s="10">
        <f t="shared" si="22"/>
        <v>1</v>
      </c>
      <c r="BR119" s="26"/>
      <c r="BS119" s="25"/>
      <c r="BT119" s="26"/>
      <c r="BU119" s="25"/>
      <c r="BV119" s="26"/>
      <c r="BW119" s="25"/>
      <c r="BX119" s="26"/>
      <c r="BY119" s="25"/>
      <c r="BZ119" s="26"/>
      <c r="CA119" s="25">
        <v>9</v>
      </c>
      <c r="CB119" s="26"/>
      <c r="CC119" s="25"/>
      <c r="CD119" s="10">
        <f t="shared" si="23"/>
        <v>9</v>
      </c>
      <c r="CE119" s="26"/>
      <c r="CF119" s="25"/>
      <c r="CG119" s="26"/>
      <c r="CH119" s="25"/>
      <c r="CI119" s="26"/>
      <c r="CJ119" s="25"/>
      <c r="CK119" s="26"/>
      <c r="CL119" s="25"/>
      <c r="CM119" s="26"/>
      <c r="CN119" s="25"/>
      <c r="CO119" s="26"/>
      <c r="CP119" s="25">
        <v>7</v>
      </c>
      <c r="CQ119" s="10">
        <f t="shared" si="24"/>
        <v>7</v>
      </c>
      <c r="CR119" s="26"/>
      <c r="CS119" s="25"/>
      <c r="CT119" s="26"/>
      <c r="CU119" s="25"/>
      <c r="CV119" s="26"/>
      <c r="CW119" s="25"/>
      <c r="CX119" s="26"/>
      <c r="CY119" s="25">
        <v>3</v>
      </c>
      <c r="CZ119" s="10">
        <f t="shared" si="25"/>
        <v>3</v>
      </c>
      <c r="DA119" s="26"/>
      <c r="DB119" s="25"/>
      <c r="DC119" s="10">
        <f t="shared" si="26"/>
        <v>0</v>
      </c>
      <c r="DD119" s="1">
        <f>+$U$119+$AF$119+$AQ$119+$BD$119+$BQ$119+$CD$119+$CQ$119+$CZ$119+$DC$119</f>
        <v>43</v>
      </c>
    </row>
    <row r="120" spans="1:108" ht="17.45" customHeight="1">
      <c r="A120" s="22"/>
      <c r="B120" s="22"/>
      <c r="C120" s="22"/>
      <c r="D120" s="22"/>
      <c r="E120" s="22"/>
      <c r="F120" s="22"/>
      <c r="G120" s="24" t="s">
        <v>61</v>
      </c>
      <c r="H120" s="24" t="s">
        <v>62</v>
      </c>
      <c r="I120" s="24"/>
      <c r="J120" s="23"/>
      <c r="K120" s="24"/>
      <c r="L120" s="23"/>
      <c r="M120" s="24"/>
      <c r="N120" s="23"/>
      <c r="O120" s="24"/>
      <c r="P120" s="23"/>
      <c r="Q120" s="24"/>
      <c r="R120" s="23">
        <v>10</v>
      </c>
      <c r="S120" s="24"/>
      <c r="T120" s="23"/>
      <c r="U120" s="16">
        <f t="shared" si="18"/>
        <v>10</v>
      </c>
      <c r="V120" s="24"/>
      <c r="W120" s="23"/>
      <c r="X120" s="24"/>
      <c r="Y120" s="23"/>
      <c r="Z120" s="24"/>
      <c r="AA120" s="23"/>
      <c r="AB120" s="24"/>
      <c r="AC120" s="23"/>
      <c r="AD120" s="24"/>
      <c r="AE120" s="23"/>
      <c r="AF120" s="16">
        <f t="shared" si="19"/>
        <v>0</v>
      </c>
      <c r="AG120" s="24"/>
      <c r="AH120" s="23"/>
      <c r="AI120" s="24"/>
      <c r="AJ120" s="23">
        <v>5</v>
      </c>
      <c r="AK120" s="24"/>
      <c r="AL120" s="23"/>
      <c r="AM120" s="24"/>
      <c r="AN120" s="23"/>
      <c r="AO120" s="24"/>
      <c r="AP120" s="23">
        <v>3</v>
      </c>
      <c r="AQ120" s="16">
        <f t="shared" si="20"/>
        <v>8</v>
      </c>
      <c r="AR120" s="24"/>
      <c r="AS120" s="23"/>
      <c r="AT120" s="24"/>
      <c r="AU120" s="23"/>
      <c r="AV120" s="24"/>
      <c r="AW120" s="23"/>
      <c r="AX120" s="24"/>
      <c r="AY120" s="23"/>
      <c r="AZ120" s="24"/>
      <c r="BA120" s="23"/>
      <c r="BB120" s="24"/>
      <c r="BC120" s="23">
        <v>5</v>
      </c>
      <c r="BD120" s="16">
        <f t="shared" si="21"/>
        <v>5</v>
      </c>
      <c r="BE120" s="24"/>
      <c r="BF120" s="23"/>
      <c r="BG120" s="24"/>
      <c r="BH120" s="23"/>
      <c r="BI120" s="24"/>
      <c r="BJ120" s="23"/>
      <c r="BK120" s="24"/>
      <c r="BL120" s="23"/>
      <c r="BM120" s="24"/>
      <c r="BN120" s="23">
        <v>1</v>
      </c>
      <c r="BO120" s="24"/>
      <c r="BP120" s="23"/>
      <c r="BQ120" s="16">
        <f t="shared" si="22"/>
        <v>1</v>
      </c>
      <c r="BR120" s="24"/>
      <c r="BS120" s="23"/>
      <c r="BT120" s="24"/>
      <c r="BU120" s="23"/>
      <c r="BV120" s="24"/>
      <c r="BW120" s="23"/>
      <c r="BX120" s="24"/>
      <c r="BY120" s="23"/>
      <c r="BZ120" s="24"/>
      <c r="CA120" s="23">
        <v>6</v>
      </c>
      <c r="CB120" s="24"/>
      <c r="CC120" s="23"/>
      <c r="CD120" s="16">
        <f t="shared" si="23"/>
        <v>6</v>
      </c>
      <c r="CE120" s="24"/>
      <c r="CF120" s="23"/>
      <c r="CG120" s="24"/>
      <c r="CH120" s="23"/>
      <c r="CI120" s="24"/>
      <c r="CJ120" s="23"/>
      <c r="CK120" s="24"/>
      <c r="CL120" s="23"/>
      <c r="CM120" s="24"/>
      <c r="CN120" s="23"/>
      <c r="CO120" s="24"/>
      <c r="CP120" s="23">
        <v>4</v>
      </c>
      <c r="CQ120" s="16">
        <f t="shared" si="24"/>
        <v>4</v>
      </c>
      <c r="CR120" s="24"/>
      <c r="CS120" s="23"/>
      <c r="CT120" s="24"/>
      <c r="CU120" s="23"/>
      <c r="CV120" s="24"/>
      <c r="CW120" s="23"/>
      <c r="CX120" s="24"/>
      <c r="CY120" s="23">
        <v>3</v>
      </c>
      <c r="CZ120" s="16">
        <f t="shared" si="25"/>
        <v>3</v>
      </c>
      <c r="DA120" s="24"/>
      <c r="DB120" s="23"/>
      <c r="DC120" s="16">
        <f t="shared" si="26"/>
        <v>0</v>
      </c>
      <c r="DD120" s="2">
        <f>+$U$120+$AF$120+$AQ$120+$BD$120+$BQ$120+$CD$120+$CQ$120+$CZ$120+$DC$120</f>
        <v>37</v>
      </c>
    </row>
    <row r="121" spans="1:108" ht="17.45" customHeight="1">
      <c r="A121" s="22"/>
      <c r="B121" s="34"/>
      <c r="C121" s="33" t="s">
        <v>63</v>
      </c>
      <c r="D121" s="32"/>
      <c r="E121" s="32"/>
      <c r="F121" s="32"/>
      <c r="G121" s="32"/>
      <c r="H121" s="31"/>
      <c r="I121" s="31"/>
      <c r="J121" s="30">
        <f>+$J$120+$J$119+$J$118+$J$117+$J$116+$J$115+$J$114+$J$113+$J$112+$J$111+$J$110</f>
        <v>360</v>
      </c>
      <c r="K121" s="31"/>
      <c r="L121" s="30">
        <f>+$L$120+$L$119+$L$118+$L$117+$L$116+$L$115+$L$114+$L$113+$L$112+$L$111+$L$110</f>
        <v>360</v>
      </c>
      <c r="M121" s="31"/>
      <c r="N121" s="30">
        <f>+$N$120+$N$119+$N$118+$N$117+$N$116+$N$115+$N$114+$N$113+$N$112+$N$111+$N$110</f>
        <v>360</v>
      </c>
      <c r="O121" s="31"/>
      <c r="P121" s="30">
        <f>+$P$120+$P$119+$P$118+$P$117+$P$116+$P$115+$P$114+$P$113+$P$112+$P$111+$P$110</f>
        <v>360</v>
      </c>
      <c r="Q121" s="31"/>
      <c r="R121" s="30">
        <f>+$R$120+$R$119+$R$118+$R$117+$R$116+$R$115+$R$114+$R$113+$R$112+$R$111+$R$110</f>
        <v>360</v>
      </c>
      <c r="S121" s="31"/>
      <c r="T121" s="30">
        <f>+$T$120+$T$119+$T$118+$T$117+$T$116+$T$115+$T$114+$T$113+$T$112+$T$111+$T$110</f>
        <v>0</v>
      </c>
      <c r="U121" s="10">
        <f t="shared" si="18"/>
        <v>1800</v>
      </c>
      <c r="V121" s="31"/>
      <c r="W121" s="30">
        <f>+$W$120+$W$119+$W$118+$W$117+$W$116+$W$115+$W$114+$W$113+$W$112+$W$111+$W$110</f>
        <v>350</v>
      </c>
      <c r="X121" s="31"/>
      <c r="Y121" s="30">
        <f>+$Y$120+$Y$119+$Y$118+$Y$117+$Y$116+$Y$115+$Y$114+$Y$113+$Y$112+$Y$111+$Y$110</f>
        <v>350</v>
      </c>
      <c r="Z121" s="31"/>
      <c r="AA121" s="30">
        <f>+$AA$120+$AA$119+$AA$118+$AA$117+$AA$116+$AA$115+$AA$114+$AA$113+$AA$112+$AA$111+$AA$110</f>
        <v>350</v>
      </c>
      <c r="AB121" s="31"/>
      <c r="AC121" s="30">
        <f>+$AC$120+$AC$119+$AC$118+$AC$117+$AC$116+$AC$115+$AC$114+$AC$113+$AC$112+$AC$111+$AC$110</f>
        <v>350</v>
      </c>
      <c r="AD121" s="31"/>
      <c r="AE121" s="30">
        <f>+$AE$120+$AE$119+$AE$118+$AE$117+$AE$116+$AE$115+$AE$114+$AE$113+$AE$112+$AE$111+$AE$110</f>
        <v>500</v>
      </c>
      <c r="AF121" s="10">
        <f t="shared" si="19"/>
        <v>1900</v>
      </c>
      <c r="AG121" s="31"/>
      <c r="AH121" s="30">
        <f>+$AH$120+$AH$119+$AH$118+$AH$117+$AH$116+$AH$115+$AH$114+$AH$113+$AH$112+$AH$111+$AH$110</f>
        <v>400</v>
      </c>
      <c r="AI121" s="31"/>
      <c r="AJ121" s="30">
        <f>+$AJ$120+$AJ$119+$AJ$118+$AJ$117+$AJ$116+$AJ$115+$AJ$114+$AJ$113+$AJ$112+$AJ$111+$AJ$110</f>
        <v>400</v>
      </c>
      <c r="AK121" s="31"/>
      <c r="AL121" s="30">
        <f>+$AL$120+$AL$119+$AL$118+$AL$117+$AL$116+$AL$115+$AL$114+$AL$113+$AL$112+$AL$111+$AL$110</f>
        <v>400</v>
      </c>
      <c r="AM121" s="31"/>
      <c r="AN121" s="30">
        <f>+$AN$120+$AN$119+$AN$118+$AN$117+$AN$116+$AN$115+$AN$114+$AN$113+$AN$112+$AN$111+$AN$110</f>
        <v>400</v>
      </c>
      <c r="AO121" s="31"/>
      <c r="AP121" s="30">
        <f>+$AP$120+$AP$119+$AP$118+$AP$117+$AP$116+$AP$115+$AP$114+$AP$113+$AP$112+$AP$111+$AP$110</f>
        <v>350</v>
      </c>
      <c r="AQ121" s="10">
        <f t="shared" si="20"/>
        <v>1950</v>
      </c>
      <c r="AR121" s="31"/>
      <c r="AS121" s="30">
        <f>+$AS$120+$AS$119+$AS$118+$AS$117+$AS$116+$AS$115+$AS$114+$AS$113+$AS$112+$AS$111+$AS$110</f>
        <v>340</v>
      </c>
      <c r="AT121" s="31"/>
      <c r="AU121" s="30">
        <f>+$AU$120+$AU$119+$AU$118+$AU$117+$AU$116+$AU$115+$AU$114+$AU$113+$AU$112+$AU$111+$AU$110</f>
        <v>340</v>
      </c>
      <c r="AV121" s="31"/>
      <c r="AW121" s="30">
        <f>+$AW$120+$AW$119+$AW$118+$AW$117+$AW$116+$AW$115+$AW$114+$AW$113+$AW$112+$AW$111+$AW$110</f>
        <v>340</v>
      </c>
      <c r="AX121" s="31"/>
      <c r="AY121" s="30">
        <f>+$AY$120+$AY$119+$AY$118+$AY$117+$AY$116+$AY$115+$AY$114+$AY$113+$AY$112+$AY$111+$AY$110</f>
        <v>340</v>
      </c>
      <c r="AZ121" s="31"/>
      <c r="BA121" s="30">
        <f>+$BA$120+$BA$119+$BA$118+$BA$117+$BA$116+$BA$115+$BA$114+$BA$113+$BA$112+$BA$111+$BA$110</f>
        <v>340</v>
      </c>
      <c r="BB121" s="31"/>
      <c r="BC121" s="30">
        <f>+$BC$120+$BC$119+$BC$118+$BC$117+$BC$116+$BC$115+$BC$114+$BC$113+$BC$112+$BC$111+$BC$110</f>
        <v>340</v>
      </c>
      <c r="BD121" s="10">
        <f t="shared" si="21"/>
        <v>2040</v>
      </c>
      <c r="BE121" s="31"/>
      <c r="BF121" s="30">
        <f>+$BF$120+$BF$119+$BF$118+$BF$117+$BF$116+$BF$115+$BF$114+$BF$113+$BF$112+$BF$111+$BF$110</f>
        <v>340</v>
      </c>
      <c r="BG121" s="31"/>
      <c r="BH121" s="30">
        <f>+$BH$120+$BH$119+$BH$118+$BH$117+$BH$116+$BH$115+$BH$114+$BH$113+$BH$112+$BH$111+$BH$110</f>
        <v>340</v>
      </c>
      <c r="BI121" s="31"/>
      <c r="BJ121" s="30">
        <f>+$BJ$120+$BJ$119+$BJ$118+$BJ$117+$BJ$116+$BJ$115+$BJ$114+$BJ$113+$BJ$112+$BJ$111+$BJ$110</f>
        <v>340</v>
      </c>
      <c r="BK121" s="31"/>
      <c r="BL121" s="30">
        <f>+$BL$120+$BL$119+$BL$118+$BL$117+$BL$116+$BL$115+$BL$114+$BL$113+$BL$112+$BL$111+$BL$110</f>
        <v>340</v>
      </c>
      <c r="BM121" s="31"/>
      <c r="BN121" s="30">
        <f>+$BN$120+$BN$119+$BN$118+$BN$117+$BN$116+$BN$115+$BN$114+$BN$113+$BN$112+$BN$111+$BN$110</f>
        <v>340</v>
      </c>
      <c r="BO121" s="31"/>
      <c r="BP121" s="30">
        <f>+$BP$120+$BP$119+$BP$118+$BP$117+$BP$116+$BP$115+$BP$114+$BP$113+$BP$112+$BP$111+$BP$110</f>
        <v>0</v>
      </c>
      <c r="BQ121" s="10">
        <f t="shared" si="22"/>
        <v>1700</v>
      </c>
      <c r="BR121" s="31"/>
      <c r="BS121" s="30">
        <f>+$BS$120+$BS$119+$BS$118+$BS$117+$BS$116+$BS$115+$BS$114+$BS$113+$BS$112+$BS$111+$BS$110</f>
        <v>374</v>
      </c>
      <c r="BT121" s="31"/>
      <c r="BU121" s="30">
        <f>+$BU$120+$BU$119+$BU$118+$BU$117+$BU$116+$BU$115+$BU$114+$BU$113+$BU$112+$BU$111+$BU$110</f>
        <v>374</v>
      </c>
      <c r="BV121" s="31"/>
      <c r="BW121" s="30">
        <f>+$BW$120+$BW$119+$BW$118+$BW$117+$BW$116+$BW$115+$BW$114+$BW$113+$BW$112+$BW$111+$BW$110</f>
        <v>374</v>
      </c>
      <c r="BX121" s="31"/>
      <c r="BY121" s="30">
        <f>+$BY$120+$BY$119+$BY$118+$BY$117+$BY$116+$BY$115+$BY$114+$BY$113+$BY$112+$BY$111+$BY$110</f>
        <v>374</v>
      </c>
      <c r="BZ121" s="31"/>
      <c r="CA121" s="30">
        <f>+$CA$120+$CA$119+$CA$118+$CA$117+$CA$116+$CA$115+$CA$114+$CA$113+$CA$112+$CA$111+$CA$110</f>
        <v>374</v>
      </c>
      <c r="CB121" s="31"/>
      <c r="CC121" s="30">
        <f>+$CC$120+$CC$119+$CC$118+$CC$117+$CC$116+$CC$115+$CC$114+$CC$113+$CC$112+$CC$111+$CC$110</f>
        <v>0</v>
      </c>
      <c r="CD121" s="10">
        <f t="shared" si="23"/>
        <v>1870</v>
      </c>
      <c r="CE121" s="31"/>
      <c r="CF121" s="30">
        <f>+$CF$120+$CF$119+$CF$118+$CF$117+$CF$116+$CF$115+$CF$114+$CF$113+$CF$112+$CF$111+$CF$110</f>
        <v>340</v>
      </c>
      <c r="CG121" s="31"/>
      <c r="CH121" s="30">
        <f>+$CH$120+$CH$119+$CH$118+$CH$117+$CH$116+$CH$115+$CH$114+$CH$113+$CH$112+$CH$111+$CH$110</f>
        <v>340</v>
      </c>
      <c r="CI121" s="31"/>
      <c r="CJ121" s="30">
        <f>+$CJ$120+$CJ$119+$CJ$118+$CJ$117+$CJ$116+$CJ$115+$CJ$114+$CJ$113+$CJ$112+$CJ$111+$CJ$110</f>
        <v>340</v>
      </c>
      <c r="CK121" s="31"/>
      <c r="CL121" s="30">
        <f>+$CL$120+$CL$119+$CL$118+$CL$117+$CL$116+$CL$115+$CL$114+$CL$113+$CL$112+$CL$111+$CL$110</f>
        <v>340</v>
      </c>
      <c r="CM121" s="31"/>
      <c r="CN121" s="30">
        <f>+$CN$120+$CN$119+$CN$118+$CN$117+$CN$116+$CN$115+$CN$114+$CN$113+$CN$112+$CN$111+$CN$110</f>
        <v>340</v>
      </c>
      <c r="CO121" s="31"/>
      <c r="CP121" s="30">
        <f>+$CP$120+$CP$119+$CP$118+$CP$117+$CP$116+$CP$115+$CP$114+$CP$113+$CP$112+$CP$111+$CP$110</f>
        <v>340</v>
      </c>
      <c r="CQ121" s="10">
        <f t="shared" si="24"/>
        <v>2040</v>
      </c>
      <c r="CR121" s="31"/>
      <c r="CS121" s="30">
        <f>+$CS$120+$CS$119+$CS$118+$CS$117+$CS$116+$CS$115+$CS$114+$CS$113+$CS$112+$CS$111+$CS$110</f>
        <v>340</v>
      </c>
      <c r="CT121" s="31"/>
      <c r="CU121" s="30">
        <f>+$CU$120+$CU$119+$CU$118+$CU$117+$CU$116+$CU$115+$CU$114+$CU$113+$CU$112+$CU$111+$CU$110</f>
        <v>340</v>
      </c>
      <c r="CV121" s="31"/>
      <c r="CW121" s="30">
        <f>+$CW$120+$CW$119+$CW$118+$CW$117+$CW$116+$CW$115+$CW$114+$CW$113+$CW$112+$CW$111+$CW$110</f>
        <v>340</v>
      </c>
      <c r="CX121" s="31"/>
      <c r="CY121" s="30">
        <f>+$CY$120+$CY$119+$CY$118+$CY$117+$CY$116+$CY$115+$CY$114+$CY$113+$CY$112+$CY$111+$CY$110</f>
        <v>340</v>
      </c>
      <c r="CZ121" s="10">
        <f t="shared" si="25"/>
        <v>1360</v>
      </c>
      <c r="DA121" s="31"/>
      <c r="DB121" s="30">
        <f>+$DB$120+$DB$119+$DB$118+$DB$117+$DB$116+$DB$115+$DB$114+$DB$113+$DB$112+$DB$111+$DB$110</f>
        <v>255</v>
      </c>
      <c r="DC121" s="10">
        <f t="shared" si="26"/>
        <v>255</v>
      </c>
      <c r="DD121" s="3">
        <f>+$U$121+$AF$121+$AQ$121+$BD$121+$BQ$121+$CD$121+$CQ$121+$CZ$121+$DC$121</f>
        <v>14915</v>
      </c>
    </row>
    <row r="122" spans="1:108" ht="17.45" customHeight="1">
      <c r="A122" s="22"/>
      <c r="B122" s="24" t="s">
        <v>64</v>
      </c>
      <c r="C122" s="22" t="s">
        <v>65</v>
      </c>
      <c r="D122" s="22"/>
      <c r="E122" s="22"/>
      <c r="F122" s="22"/>
      <c r="G122" s="29" t="s">
        <v>66</v>
      </c>
      <c r="H122" s="29" t="s">
        <v>67</v>
      </c>
      <c r="I122" s="29"/>
      <c r="J122" s="28">
        <v>4</v>
      </c>
      <c r="K122" s="29"/>
      <c r="L122" s="28"/>
      <c r="M122" s="29"/>
      <c r="N122" s="28"/>
      <c r="O122" s="29"/>
      <c r="P122" s="28"/>
      <c r="Q122" s="29"/>
      <c r="R122" s="28"/>
      <c r="S122" s="29"/>
      <c r="T122" s="28"/>
      <c r="U122" s="27">
        <f t="shared" si="18"/>
        <v>4</v>
      </c>
      <c r="V122" s="29"/>
      <c r="W122" s="28">
        <v>8</v>
      </c>
      <c r="X122" s="29"/>
      <c r="Y122" s="28"/>
      <c r="Z122" s="29"/>
      <c r="AA122" s="28"/>
      <c r="AB122" s="29"/>
      <c r="AC122" s="28"/>
      <c r="AD122" s="29"/>
      <c r="AE122" s="28"/>
      <c r="AF122" s="27">
        <f t="shared" si="19"/>
        <v>8</v>
      </c>
      <c r="AG122" s="29"/>
      <c r="AH122" s="28">
        <v>5</v>
      </c>
      <c r="AI122" s="29"/>
      <c r="AJ122" s="28"/>
      <c r="AK122" s="29"/>
      <c r="AL122" s="28"/>
      <c r="AM122" s="29"/>
      <c r="AN122" s="28"/>
      <c r="AO122" s="29"/>
      <c r="AP122" s="28"/>
      <c r="AQ122" s="27">
        <f t="shared" si="20"/>
        <v>5</v>
      </c>
      <c r="AR122" s="29"/>
      <c r="AS122" s="28">
        <v>3</v>
      </c>
      <c r="AT122" s="29"/>
      <c r="AU122" s="28"/>
      <c r="AV122" s="29"/>
      <c r="AW122" s="28"/>
      <c r="AX122" s="29"/>
      <c r="AY122" s="28"/>
      <c r="AZ122" s="29"/>
      <c r="BA122" s="28"/>
      <c r="BB122" s="29"/>
      <c r="BC122" s="28"/>
      <c r="BD122" s="27">
        <f t="shared" si="21"/>
        <v>3</v>
      </c>
      <c r="BE122" s="29"/>
      <c r="BF122" s="28">
        <v>1</v>
      </c>
      <c r="BG122" s="29"/>
      <c r="BH122" s="28"/>
      <c r="BI122" s="29"/>
      <c r="BJ122" s="28"/>
      <c r="BK122" s="29"/>
      <c r="BL122" s="28"/>
      <c r="BM122" s="29"/>
      <c r="BN122" s="28"/>
      <c r="BO122" s="29"/>
      <c r="BP122" s="28"/>
      <c r="BQ122" s="27">
        <f t="shared" si="22"/>
        <v>1</v>
      </c>
      <c r="BR122" s="29"/>
      <c r="BS122" s="28">
        <v>1</v>
      </c>
      <c r="BT122" s="29"/>
      <c r="BU122" s="28"/>
      <c r="BV122" s="29"/>
      <c r="BW122" s="28"/>
      <c r="BX122" s="29"/>
      <c r="BY122" s="28"/>
      <c r="BZ122" s="29"/>
      <c r="CA122" s="28"/>
      <c r="CB122" s="29"/>
      <c r="CC122" s="28"/>
      <c r="CD122" s="27">
        <f t="shared" si="23"/>
        <v>1</v>
      </c>
      <c r="CE122" s="29"/>
      <c r="CF122" s="28">
        <v>19</v>
      </c>
      <c r="CG122" s="29"/>
      <c r="CH122" s="28"/>
      <c r="CI122" s="29"/>
      <c r="CJ122" s="28"/>
      <c r="CK122" s="29"/>
      <c r="CL122" s="28"/>
      <c r="CM122" s="29"/>
      <c r="CN122" s="28"/>
      <c r="CO122" s="29"/>
      <c r="CP122" s="28"/>
      <c r="CQ122" s="27">
        <f t="shared" si="24"/>
        <v>19</v>
      </c>
      <c r="CR122" s="29"/>
      <c r="CS122" s="28">
        <v>20</v>
      </c>
      <c r="CT122" s="29"/>
      <c r="CU122" s="28"/>
      <c r="CV122" s="29"/>
      <c r="CW122" s="28"/>
      <c r="CX122" s="29"/>
      <c r="CY122" s="28"/>
      <c r="CZ122" s="27">
        <f t="shared" si="25"/>
        <v>20</v>
      </c>
      <c r="DA122" s="29"/>
      <c r="DB122" s="28"/>
      <c r="DC122" s="27">
        <f t="shared" si="26"/>
        <v>0</v>
      </c>
      <c r="DD122" s="4">
        <f>+$U$122+$AF$122+$AQ$122+$BD$122+$BQ$122+$CD$122+$CQ$122+$CZ$122+$DC$122</f>
        <v>61</v>
      </c>
    </row>
    <row r="123" spans="1:108" ht="17.45" customHeight="1">
      <c r="A123" s="22"/>
      <c r="B123" s="22"/>
      <c r="C123" s="22"/>
      <c r="D123" s="22"/>
      <c r="E123" s="22"/>
      <c r="F123" s="22"/>
      <c r="G123" s="24" t="s">
        <v>68</v>
      </c>
      <c r="H123" s="24" t="s">
        <v>69</v>
      </c>
      <c r="I123" s="24"/>
      <c r="J123" s="23">
        <v>415</v>
      </c>
      <c r="K123" s="24"/>
      <c r="L123" s="23">
        <v>359</v>
      </c>
      <c r="M123" s="24"/>
      <c r="N123" s="23">
        <v>417</v>
      </c>
      <c r="O123" s="24"/>
      <c r="P123" s="23">
        <v>359</v>
      </c>
      <c r="Q123" s="24"/>
      <c r="R123" s="23">
        <v>354</v>
      </c>
      <c r="S123" s="24"/>
      <c r="T123" s="23"/>
      <c r="U123" s="16">
        <f t="shared" si="18"/>
        <v>1904</v>
      </c>
      <c r="V123" s="24"/>
      <c r="W123" s="23">
        <v>452</v>
      </c>
      <c r="X123" s="24"/>
      <c r="Y123" s="23">
        <v>450</v>
      </c>
      <c r="Z123" s="24"/>
      <c r="AA123" s="23">
        <v>449</v>
      </c>
      <c r="AB123" s="24"/>
      <c r="AC123" s="23">
        <v>380</v>
      </c>
      <c r="AD123" s="24"/>
      <c r="AE123" s="23">
        <v>560</v>
      </c>
      <c r="AF123" s="16">
        <f t="shared" si="19"/>
        <v>2291</v>
      </c>
      <c r="AG123" s="24"/>
      <c r="AH123" s="23">
        <v>709</v>
      </c>
      <c r="AI123" s="24"/>
      <c r="AJ123" s="23">
        <v>714</v>
      </c>
      <c r="AK123" s="24"/>
      <c r="AL123" s="23">
        <v>680</v>
      </c>
      <c r="AM123" s="24"/>
      <c r="AN123" s="23">
        <v>544</v>
      </c>
      <c r="AO123" s="24"/>
      <c r="AP123" s="23">
        <v>680</v>
      </c>
      <c r="AQ123" s="16">
        <f t="shared" si="20"/>
        <v>3327</v>
      </c>
      <c r="AR123" s="24"/>
      <c r="AS123" s="23">
        <v>489</v>
      </c>
      <c r="AT123" s="24"/>
      <c r="AU123" s="23">
        <v>675</v>
      </c>
      <c r="AV123" s="24"/>
      <c r="AW123" s="23">
        <v>683</v>
      </c>
      <c r="AX123" s="24"/>
      <c r="AY123" s="23">
        <v>500</v>
      </c>
      <c r="AZ123" s="24"/>
      <c r="BA123" s="23">
        <v>400</v>
      </c>
      <c r="BB123" s="24"/>
      <c r="BC123" s="23">
        <v>280</v>
      </c>
      <c r="BD123" s="16">
        <f t="shared" si="21"/>
        <v>3027</v>
      </c>
      <c r="BE123" s="24"/>
      <c r="BF123" s="23">
        <v>339</v>
      </c>
      <c r="BG123" s="24"/>
      <c r="BH123" s="23">
        <v>340</v>
      </c>
      <c r="BI123" s="24"/>
      <c r="BJ123" s="23">
        <v>340</v>
      </c>
      <c r="BK123" s="24"/>
      <c r="BL123" s="23">
        <v>340</v>
      </c>
      <c r="BM123" s="24"/>
      <c r="BN123" s="23">
        <v>327</v>
      </c>
      <c r="BO123" s="24"/>
      <c r="BP123" s="23">
        <v>604</v>
      </c>
      <c r="BQ123" s="16">
        <f t="shared" si="22"/>
        <v>2290</v>
      </c>
      <c r="BR123" s="24"/>
      <c r="BS123" s="23">
        <v>713</v>
      </c>
      <c r="BT123" s="24"/>
      <c r="BU123" s="23">
        <v>684</v>
      </c>
      <c r="BV123" s="24"/>
      <c r="BW123" s="23">
        <v>544</v>
      </c>
      <c r="BX123" s="24"/>
      <c r="BY123" s="23">
        <v>544</v>
      </c>
      <c r="BZ123" s="24"/>
      <c r="CA123" s="23">
        <v>544</v>
      </c>
      <c r="CB123" s="24"/>
      <c r="CC123" s="23">
        <v>214</v>
      </c>
      <c r="CD123" s="16">
        <f t="shared" si="23"/>
        <v>3243</v>
      </c>
      <c r="CE123" s="24"/>
      <c r="CF123" s="23">
        <v>564</v>
      </c>
      <c r="CG123" s="24"/>
      <c r="CH123" s="23">
        <v>583</v>
      </c>
      <c r="CI123" s="24"/>
      <c r="CJ123" s="23">
        <v>583</v>
      </c>
      <c r="CK123" s="24"/>
      <c r="CL123" s="23">
        <v>583</v>
      </c>
      <c r="CM123" s="24"/>
      <c r="CN123" s="23">
        <v>583</v>
      </c>
      <c r="CO123" s="24"/>
      <c r="CP123" s="23">
        <v>583</v>
      </c>
      <c r="CQ123" s="16">
        <f t="shared" si="24"/>
        <v>3479</v>
      </c>
      <c r="CR123" s="24"/>
      <c r="CS123" s="23">
        <v>573</v>
      </c>
      <c r="CT123" s="24"/>
      <c r="CU123" s="23">
        <v>593</v>
      </c>
      <c r="CV123" s="24"/>
      <c r="CW123" s="23">
        <v>593</v>
      </c>
      <c r="CX123" s="24"/>
      <c r="CY123" s="23">
        <v>592</v>
      </c>
      <c r="CZ123" s="16">
        <f t="shared" si="25"/>
        <v>2351</v>
      </c>
      <c r="DA123" s="24"/>
      <c r="DB123" s="23">
        <v>333</v>
      </c>
      <c r="DC123" s="16">
        <f t="shared" si="26"/>
        <v>333</v>
      </c>
      <c r="DD123" s="2">
        <f>+$U$123+$AF$123+$AQ$123+$BD$123+$BQ$123+$CD$123+$CQ$123+$CZ$123+$DC$123</f>
        <v>22245</v>
      </c>
    </row>
    <row r="124" spans="1:108" ht="17.45" customHeight="1">
      <c r="A124" s="22"/>
      <c r="B124" s="34"/>
      <c r="C124" s="33" t="s">
        <v>70</v>
      </c>
      <c r="D124" s="32"/>
      <c r="E124" s="32"/>
      <c r="F124" s="32"/>
      <c r="G124" s="32"/>
      <c r="H124" s="31"/>
      <c r="I124" s="31"/>
      <c r="J124" s="30">
        <f>+$J$123+$J$122</f>
        <v>419</v>
      </c>
      <c r="K124" s="31"/>
      <c r="L124" s="30">
        <f>+$L$123+$L$122</f>
        <v>359</v>
      </c>
      <c r="M124" s="31"/>
      <c r="N124" s="30">
        <f>+$N$123+$N$122</f>
        <v>417</v>
      </c>
      <c r="O124" s="31"/>
      <c r="P124" s="30">
        <f>+$P$123+$P$122</f>
        <v>359</v>
      </c>
      <c r="Q124" s="31"/>
      <c r="R124" s="30">
        <f>+$R$123+$R$122</f>
        <v>354</v>
      </c>
      <c r="S124" s="31"/>
      <c r="T124" s="30">
        <f>+$T$123+$T$122</f>
        <v>0</v>
      </c>
      <c r="U124" s="10">
        <f t="shared" si="18"/>
        <v>1908</v>
      </c>
      <c r="V124" s="31"/>
      <c r="W124" s="30">
        <f>+$W$123+$W$122</f>
        <v>460</v>
      </c>
      <c r="X124" s="31"/>
      <c r="Y124" s="30">
        <f>+$Y$123+$Y$122</f>
        <v>450</v>
      </c>
      <c r="Z124" s="31"/>
      <c r="AA124" s="30">
        <f>+$AA$123+$AA$122</f>
        <v>449</v>
      </c>
      <c r="AB124" s="31"/>
      <c r="AC124" s="30">
        <f>+$AC$123+$AC$122</f>
        <v>380</v>
      </c>
      <c r="AD124" s="31"/>
      <c r="AE124" s="30">
        <f>+$AE$123+$AE$122</f>
        <v>560</v>
      </c>
      <c r="AF124" s="10">
        <f t="shared" si="19"/>
        <v>2299</v>
      </c>
      <c r="AG124" s="31"/>
      <c r="AH124" s="30">
        <f>+$AH$123+$AH$122</f>
        <v>714</v>
      </c>
      <c r="AI124" s="31"/>
      <c r="AJ124" s="30">
        <f>+$AJ$123+$AJ$122</f>
        <v>714</v>
      </c>
      <c r="AK124" s="31"/>
      <c r="AL124" s="30">
        <f>+$AL$123+$AL$122</f>
        <v>680</v>
      </c>
      <c r="AM124" s="31"/>
      <c r="AN124" s="30">
        <f>+$AN$123+$AN$122</f>
        <v>544</v>
      </c>
      <c r="AO124" s="31"/>
      <c r="AP124" s="30">
        <f>+$AP$123+$AP$122</f>
        <v>680</v>
      </c>
      <c r="AQ124" s="10">
        <f t="shared" si="20"/>
        <v>3332</v>
      </c>
      <c r="AR124" s="31"/>
      <c r="AS124" s="30">
        <f>+$AS$123+$AS$122</f>
        <v>492</v>
      </c>
      <c r="AT124" s="31"/>
      <c r="AU124" s="30">
        <f>+$AU$123+$AU$122</f>
        <v>675</v>
      </c>
      <c r="AV124" s="31"/>
      <c r="AW124" s="30">
        <f>+$AW$123+$AW$122</f>
        <v>683</v>
      </c>
      <c r="AX124" s="31"/>
      <c r="AY124" s="30">
        <f>+$AY$123+$AY$122</f>
        <v>500</v>
      </c>
      <c r="AZ124" s="31"/>
      <c r="BA124" s="30">
        <f>+$BA$123+$BA$122</f>
        <v>400</v>
      </c>
      <c r="BB124" s="31"/>
      <c r="BC124" s="30">
        <f>+$BC$123+$BC$122</f>
        <v>280</v>
      </c>
      <c r="BD124" s="10">
        <f t="shared" si="21"/>
        <v>3030</v>
      </c>
      <c r="BE124" s="31"/>
      <c r="BF124" s="30">
        <f>+$BF$123+$BF$122</f>
        <v>340</v>
      </c>
      <c r="BG124" s="31"/>
      <c r="BH124" s="30">
        <f>+$BH$123+$BH$122</f>
        <v>340</v>
      </c>
      <c r="BI124" s="31"/>
      <c r="BJ124" s="30">
        <f>+$BJ$123+$BJ$122</f>
        <v>340</v>
      </c>
      <c r="BK124" s="31"/>
      <c r="BL124" s="30">
        <f>+$BL$123+$BL$122</f>
        <v>340</v>
      </c>
      <c r="BM124" s="31"/>
      <c r="BN124" s="30">
        <f>+$BN$123+$BN$122</f>
        <v>327</v>
      </c>
      <c r="BO124" s="31"/>
      <c r="BP124" s="30">
        <f>+$BP$123+$BP$122</f>
        <v>604</v>
      </c>
      <c r="BQ124" s="10">
        <f t="shared" si="22"/>
        <v>2291</v>
      </c>
      <c r="BR124" s="31"/>
      <c r="BS124" s="30">
        <f>+$BS$123+$BS$122</f>
        <v>714</v>
      </c>
      <c r="BT124" s="31"/>
      <c r="BU124" s="30">
        <f>+$BU$123+$BU$122</f>
        <v>684</v>
      </c>
      <c r="BV124" s="31"/>
      <c r="BW124" s="30">
        <f>+$BW$123+$BW$122</f>
        <v>544</v>
      </c>
      <c r="BX124" s="31"/>
      <c r="BY124" s="30">
        <f>+$BY$123+$BY$122</f>
        <v>544</v>
      </c>
      <c r="BZ124" s="31"/>
      <c r="CA124" s="30">
        <f>+$CA$123+$CA$122</f>
        <v>544</v>
      </c>
      <c r="CB124" s="31"/>
      <c r="CC124" s="30">
        <f>+$CC$123+$CC$122</f>
        <v>214</v>
      </c>
      <c r="CD124" s="10">
        <f t="shared" si="23"/>
        <v>3244</v>
      </c>
      <c r="CE124" s="31"/>
      <c r="CF124" s="30">
        <f>+$CF$123+$CF$122</f>
        <v>583</v>
      </c>
      <c r="CG124" s="31"/>
      <c r="CH124" s="30">
        <f>+$CH$123+$CH$122</f>
        <v>583</v>
      </c>
      <c r="CI124" s="31"/>
      <c r="CJ124" s="30">
        <f>+$CJ$123+$CJ$122</f>
        <v>583</v>
      </c>
      <c r="CK124" s="31"/>
      <c r="CL124" s="30">
        <f>+$CL$123+$CL$122</f>
        <v>583</v>
      </c>
      <c r="CM124" s="31"/>
      <c r="CN124" s="30">
        <f>+$CN$123+$CN$122</f>
        <v>583</v>
      </c>
      <c r="CO124" s="31"/>
      <c r="CP124" s="30">
        <f>+$CP$123+$CP$122</f>
        <v>583</v>
      </c>
      <c r="CQ124" s="10">
        <f t="shared" si="24"/>
        <v>3498</v>
      </c>
      <c r="CR124" s="31"/>
      <c r="CS124" s="30">
        <f>+$CS$123+$CS$122</f>
        <v>593</v>
      </c>
      <c r="CT124" s="31"/>
      <c r="CU124" s="30">
        <f>+$CU$123+$CU$122</f>
        <v>593</v>
      </c>
      <c r="CV124" s="31"/>
      <c r="CW124" s="30">
        <f>+$CW$123+$CW$122</f>
        <v>593</v>
      </c>
      <c r="CX124" s="31"/>
      <c r="CY124" s="30">
        <f>+$CY$123+$CY$122</f>
        <v>592</v>
      </c>
      <c r="CZ124" s="10">
        <f t="shared" si="25"/>
        <v>2371</v>
      </c>
      <c r="DA124" s="31"/>
      <c r="DB124" s="30">
        <f>+$DB$123+$DB$122</f>
        <v>333</v>
      </c>
      <c r="DC124" s="10">
        <f t="shared" si="26"/>
        <v>333</v>
      </c>
      <c r="DD124" s="3">
        <f>+$U$124+$AF$124+$AQ$124+$BD$124+$BQ$124+$CD$124+$CQ$124+$CZ$124+$DC$124</f>
        <v>22306</v>
      </c>
    </row>
    <row r="125" spans="1:108" ht="17.45" customHeight="1">
      <c r="A125" s="22"/>
      <c r="B125" s="24" t="s">
        <v>71</v>
      </c>
      <c r="C125" s="22" t="s">
        <v>72</v>
      </c>
      <c r="D125" s="22"/>
      <c r="E125" s="22"/>
      <c r="F125" s="22"/>
      <c r="G125" s="22" t="s">
        <v>73</v>
      </c>
      <c r="H125" s="22" t="s">
        <v>74</v>
      </c>
      <c r="I125" s="22"/>
      <c r="J125" s="36">
        <v>16</v>
      </c>
      <c r="K125" s="22"/>
      <c r="L125" s="36">
        <v>16</v>
      </c>
      <c r="M125" s="22"/>
      <c r="N125" s="36">
        <v>16</v>
      </c>
      <c r="O125" s="22"/>
      <c r="P125" s="36">
        <v>16</v>
      </c>
      <c r="Q125" s="22"/>
      <c r="R125" s="36">
        <v>16</v>
      </c>
      <c r="S125" s="22"/>
      <c r="T125" s="36"/>
      <c r="U125" s="35">
        <f t="shared" si="18"/>
        <v>80</v>
      </c>
      <c r="V125" s="22"/>
      <c r="W125" s="36">
        <v>14</v>
      </c>
      <c r="X125" s="22"/>
      <c r="Y125" s="36">
        <v>14</v>
      </c>
      <c r="Z125" s="22"/>
      <c r="AA125" s="36">
        <v>14</v>
      </c>
      <c r="AB125" s="22"/>
      <c r="AC125" s="36">
        <v>14</v>
      </c>
      <c r="AD125" s="22"/>
      <c r="AE125" s="36">
        <v>14</v>
      </c>
      <c r="AF125" s="35">
        <f t="shared" si="19"/>
        <v>70</v>
      </c>
      <c r="AG125" s="22"/>
      <c r="AH125" s="36">
        <v>18</v>
      </c>
      <c r="AI125" s="22"/>
      <c r="AJ125" s="36">
        <v>18</v>
      </c>
      <c r="AK125" s="22"/>
      <c r="AL125" s="36">
        <v>18</v>
      </c>
      <c r="AM125" s="22"/>
      <c r="AN125" s="36">
        <v>18</v>
      </c>
      <c r="AO125" s="22"/>
      <c r="AP125" s="36">
        <v>18</v>
      </c>
      <c r="AQ125" s="35">
        <f t="shared" si="20"/>
        <v>90</v>
      </c>
      <c r="AR125" s="22"/>
      <c r="AS125" s="36">
        <v>17</v>
      </c>
      <c r="AT125" s="22"/>
      <c r="AU125" s="36">
        <v>16</v>
      </c>
      <c r="AV125" s="22"/>
      <c r="AW125" s="36">
        <v>16</v>
      </c>
      <c r="AX125" s="22"/>
      <c r="AY125" s="36">
        <v>16</v>
      </c>
      <c r="AZ125" s="22"/>
      <c r="BA125" s="36">
        <v>16</v>
      </c>
      <c r="BB125" s="22"/>
      <c r="BC125" s="36">
        <v>16</v>
      </c>
      <c r="BD125" s="35">
        <f t="shared" si="21"/>
        <v>97</v>
      </c>
      <c r="BE125" s="22"/>
      <c r="BF125" s="36">
        <v>4</v>
      </c>
      <c r="BG125" s="22"/>
      <c r="BH125" s="36">
        <v>3</v>
      </c>
      <c r="BI125" s="22"/>
      <c r="BJ125" s="36">
        <v>3</v>
      </c>
      <c r="BK125" s="22"/>
      <c r="BL125" s="36">
        <v>3</v>
      </c>
      <c r="BM125" s="22"/>
      <c r="BN125" s="36">
        <v>3</v>
      </c>
      <c r="BO125" s="22"/>
      <c r="BP125" s="36"/>
      <c r="BQ125" s="35">
        <f t="shared" si="22"/>
        <v>16</v>
      </c>
      <c r="BR125" s="22"/>
      <c r="BS125" s="36">
        <v>16</v>
      </c>
      <c r="BT125" s="22"/>
      <c r="BU125" s="36">
        <v>16</v>
      </c>
      <c r="BV125" s="22"/>
      <c r="BW125" s="36">
        <v>16</v>
      </c>
      <c r="BX125" s="22"/>
      <c r="BY125" s="36">
        <v>16</v>
      </c>
      <c r="BZ125" s="22"/>
      <c r="CA125" s="36">
        <v>15</v>
      </c>
      <c r="CB125" s="22"/>
      <c r="CC125" s="36">
        <v>15</v>
      </c>
      <c r="CD125" s="35">
        <f t="shared" si="23"/>
        <v>94</v>
      </c>
      <c r="CE125" s="22"/>
      <c r="CF125" s="36">
        <v>11</v>
      </c>
      <c r="CG125" s="22"/>
      <c r="CH125" s="36">
        <v>10</v>
      </c>
      <c r="CI125" s="22"/>
      <c r="CJ125" s="36">
        <v>10</v>
      </c>
      <c r="CK125" s="22"/>
      <c r="CL125" s="36">
        <v>10</v>
      </c>
      <c r="CM125" s="22"/>
      <c r="CN125" s="36">
        <v>10</v>
      </c>
      <c r="CO125" s="22"/>
      <c r="CP125" s="36">
        <v>10</v>
      </c>
      <c r="CQ125" s="35">
        <f t="shared" si="24"/>
        <v>61</v>
      </c>
      <c r="CR125" s="22"/>
      <c r="CS125" s="36">
        <v>12</v>
      </c>
      <c r="CT125" s="22"/>
      <c r="CU125" s="36">
        <v>11</v>
      </c>
      <c r="CV125" s="22"/>
      <c r="CW125" s="36">
        <v>11</v>
      </c>
      <c r="CX125" s="22"/>
      <c r="CY125" s="36">
        <v>11</v>
      </c>
      <c r="CZ125" s="35">
        <f t="shared" si="25"/>
        <v>45</v>
      </c>
      <c r="DA125" s="22"/>
      <c r="DB125" s="36">
        <v>6</v>
      </c>
      <c r="DC125" s="35">
        <f t="shared" si="26"/>
        <v>6</v>
      </c>
      <c r="DD125" s="5">
        <f>+$U$125+$AF$125+$AQ$125+$BD$125+$BQ$125+$CD$125+$CQ$125+$CZ$125+$DC$125</f>
        <v>559</v>
      </c>
    </row>
    <row r="126" spans="1:108" ht="17.45" customHeight="1">
      <c r="A126" s="22"/>
      <c r="B126" s="34"/>
      <c r="C126" s="33" t="s">
        <v>75</v>
      </c>
      <c r="D126" s="32"/>
      <c r="E126" s="32"/>
      <c r="F126" s="32"/>
      <c r="G126" s="32"/>
      <c r="H126" s="31"/>
      <c r="I126" s="31"/>
      <c r="J126" s="30">
        <f>+$J$125</f>
        <v>16</v>
      </c>
      <c r="K126" s="31"/>
      <c r="L126" s="30">
        <f>+$L$125</f>
        <v>16</v>
      </c>
      <c r="M126" s="31"/>
      <c r="N126" s="30">
        <f>+$N$125</f>
        <v>16</v>
      </c>
      <c r="O126" s="31"/>
      <c r="P126" s="30">
        <f>+$P$125</f>
        <v>16</v>
      </c>
      <c r="Q126" s="31"/>
      <c r="R126" s="30">
        <f>+$R$125</f>
        <v>16</v>
      </c>
      <c r="S126" s="31"/>
      <c r="T126" s="30">
        <f>+$T$125</f>
        <v>0</v>
      </c>
      <c r="U126" s="10">
        <f t="shared" si="18"/>
        <v>80</v>
      </c>
      <c r="V126" s="31"/>
      <c r="W126" s="30">
        <f>+$W$125</f>
        <v>14</v>
      </c>
      <c r="X126" s="31"/>
      <c r="Y126" s="30">
        <f>+$Y$125</f>
        <v>14</v>
      </c>
      <c r="Z126" s="31"/>
      <c r="AA126" s="30">
        <f>+$AA$125</f>
        <v>14</v>
      </c>
      <c r="AB126" s="31"/>
      <c r="AC126" s="30">
        <f>+$AC$125</f>
        <v>14</v>
      </c>
      <c r="AD126" s="31"/>
      <c r="AE126" s="30">
        <f>+$AE$125</f>
        <v>14</v>
      </c>
      <c r="AF126" s="10">
        <f t="shared" si="19"/>
        <v>70</v>
      </c>
      <c r="AG126" s="31"/>
      <c r="AH126" s="30">
        <f>+$AH$125</f>
        <v>18</v>
      </c>
      <c r="AI126" s="31"/>
      <c r="AJ126" s="30">
        <f>+$AJ$125</f>
        <v>18</v>
      </c>
      <c r="AK126" s="31"/>
      <c r="AL126" s="30">
        <f>+$AL$125</f>
        <v>18</v>
      </c>
      <c r="AM126" s="31"/>
      <c r="AN126" s="30">
        <f>+$AN$125</f>
        <v>18</v>
      </c>
      <c r="AO126" s="31"/>
      <c r="AP126" s="30">
        <f>+$AP$125</f>
        <v>18</v>
      </c>
      <c r="AQ126" s="10">
        <f t="shared" si="20"/>
        <v>90</v>
      </c>
      <c r="AR126" s="31"/>
      <c r="AS126" s="30">
        <f>+$AS$125</f>
        <v>17</v>
      </c>
      <c r="AT126" s="31"/>
      <c r="AU126" s="30">
        <f>+$AU$125</f>
        <v>16</v>
      </c>
      <c r="AV126" s="31"/>
      <c r="AW126" s="30">
        <f>+$AW$125</f>
        <v>16</v>
      </c>
      <c r="AX126" s="31"/>
      <c r="AY126" s="30">
        <f>+$AY$125</f>
        <v>16</v>
      </c>
      <c r="AZ126" s="31"/>
      <c r="BA126" s="30">
        <f>+$BA$125</f>
        <v>16</v>
      </c>
      <c r="BB126" s="31"/>
      <c r="BC126" s="30">
        <f>+$BC$125</f>
        <v>16</v>
      </c>
      <c r="BD126" s="10">
        <f t="shared" si="21"/>
        <v>97</v>
      </c>
      <c r="BE126" s="31"/>
      <c r="BF126" s="30">
        <f>+$BF$125</f>
        <v>4</v>
      </c>
      <c r="BG126" s="31"/>
      <c r="BH126" s="30">
        <f>+$BH$125</f>
        <v>3</v>
      </c>
      <c r="BI126" s="31"/>
      <c r="BJ126" s="30">
        <f>+$BJ$125</f>
        <v>3</v>
      </c>
      <c r="BK126" s="31"/>
      <c r="BL126" s="30">
        <f>+$BL$125</f>
        <v>3</v>
      </c>
      <c r="BM126" s="31"/>
      <c r="BN126" s="30">
        <f>+$BN$125</f>
        <v>3</v>
      </c>
      <c r="BO126" s="31"/>
      <c r="BP126" s="30">
        <f>+$BP$125</f>
        <v>0</v>
      </c>
      <c r="BQ126" s="10">
        <f t="shared" si="22"/>
        <v>16</v>
      </c>
      <c r="BR126" s="31"/>
      <c r="BS126" s="30">
        <f>+$BS$125</f>
        <v>16</v>
      </c>
      <c r="BT126" s="31"/>
      <c r="BU126" s="30">
        <f>+$BU$125</f>
        <v>16</v>
      </c>
      <c r="BV126" s="31"/>
      <c r="BW126" s="30">
        <f>+$BW$125</f>
        <v>16</v>
      </c>
      <c r="BX126" s="31"/>
      <c r="BY126" s="30">
        <f>+$BY$125</f>
        <v>16</v>
      </c>
      <c r="BZ126" s="31"/>
      <c r="CA126" s="30">
        <f>+$CA$125</f>
        <v>15</v>
      </c>
      <c r="CB126" s="31"/>
      <c r="CC126" s="30">
        <f>+$CC$125</f>
        <v>15</v>
      </c>
      <c r="CD126" s="10">
        <f t="shared" si="23"/>
        <v>94</v>
      </c>
      <c r="CE126" s="31"/>
      <c r="CF126" s="30">
        <f>+$CF$125</f>
        <v>11</v>
      </c>
      <c r="CG126" s="31"/>
      <c r="CH126" s="30">
        <f>+$CH$125</f>
        <v>10</v>
      </c>
      <c r="CI126" s="31"/>
      <c r="CJ126" s="30">
        <f>+$CJ$125</f>
        <v>10</v>
      </c>
      <c r="CK126" s="31"/>
      <c r="CL126" s="30">
        <f>+$CL$125</f>
        <v>10</v>
      </c>
      <c r="CM126" s="31"/>
      <c r="CN126" s="30">
        <f>+$CN$125</f>
        <v>10</v>
      </c>
      <c r="CO126" s="31"/>
      <c r="CP126" s="30">
        <f>+$CP$125</f>
        <v>10</v>
      </c>
      <c r="CQ126" s="10">
        <f t="shared" si="24"/>
        <v>61</v>
      </c>
      <c r="CR126" s="31"/>
      <c r="CS126" s="30">
        <f>+$CS$125</f>
        <v>12</v>
      </c>
      <c r="CT126" s="31"/>
      <c r="CU126" s="30">
        <f>+$CU$125</f>
        <v>11</v>
      </c>
      <c r="CV126" s="31"/>
      <c r="CW126" s="30">
        <f>+$CW$125</f>
        <v>11</v>
      </c>
      <c r="CX126" s="31"/>
      <c r="CY126" s="30">
        <f>+$CY$125</f>
        <v>11</v>
      </c>
      <c r="CZ126" s="10">
        <f t="shared" si="25"/>
        <v>45</v>
      </c>
      <c r="DA126" s="31"/>
      <c r="DB126" s="30">
        <f>+$DB$125</f>
        <v>6</v>
      </c>
      <c r="DC126" s="10">
        <f t="shared" si="26"/>
        <v>6</v>
      </c>
      <c r="DD126" s="3">
        <f>+$U$126+$AF$126+$AQ$126+$BD$126+$BQ$126+$CD$126+$CQ$126+$CZ$126+$DC$126</f>
        <v>559</v>
      </c>
    </row>
    <row r="127" spans="1:108" ht="17.45" customHeight="1">
      <c r="A127" s="22"/>
      <c r="B127" s="24" t="s">
        <v>76</v>
      </c>
      <c r="C127" s="22" t="s">
        <v>77</v>
      </c>
      <c r="D127" s="22"/>
      <c r="E127" s="22"/>
      <c r="F127" s="22"/>
      <c r="G127" s="22" t="s">
        <v>78</v>
      </c>
      <c r="H127" s="22" t="s">
        <v>79</v>
      </c>
      <c r="I127" s="22"/>
      <c r="J127" s="36"/>
      <c r="K127" s="22"/>
      <c r="L127" s="36"/>
      <c r="M127" s="22"/>
      <c r="N127" s="36"/>
      <c r="O127" s="22"/>
      <c r="P127" s="36"/>
      <c r="Q127" s="22"/>
      <c r="R127" s="36"/>
      <c r="S127" s="22"/>
      <c r="T127" s="36"/>
      <c r="U127" s="35">
        <f t="shared" si="18"/>
        <v>0</v>
      </c>
      <c r="V127" s="22"/>
      <c r="W127" s="36"/>
      <c r="X127" s="22"/>
      <c r="Y127" s="36"/>
      <c r="Z127" s="22"/>
      <c r="AA127" s="36"/>
      <c r="AB127" s="22"/>
      <c r="AC127" s="36"/>
      <c r="AD127" s="22"/>
      <c r="AE127" s="36"/>
      <c r="AF127" s="35">
        <f t="shared" si="19"/>
        <v>0</v>
      </c>
      <c r="AG127" s="22"/>
      <c r="AH127" s="36"/>
      <c r="AI127" s="22"/>
      <c r="AJ127" s="36"/>
      <c r="AK127" s="22"/>
      <c r="AL127" s="36"/>
      <c r="AM127" s="22"/>
      <c r="AN127" s="36"/>
      <c r="AO127" s="22"/>
      <c r="AP127" s="36"/>
      <c r="AQ127" s="35">
        <f t="shared" si="20"/>
        <v>0</v>
      </c>
      <c r="AR127" s="22"/>
      <c r="AS127" s="36">
        <v>1</v>
      </c>
      <c r="AT127" s="22"/>
      <c r="AU127" s="36"/>
      <c r="AV127" s="22"/>
      <c r="AW127" s="36"/>
      <c r="AX127" s="22"/>
      <c r="AY127" s="36"/>
      <c r="AZ127" s="22"/>
      <c r="BA127" s="36"/>
      <c r="BB127" s="22"/>
      <c r="BC127" s="36"/>
      <c r="BD127" s="35">
        <f t="shared" si="21"/>
        <v>1</v>
      </c>
      <c r="BE127" s="22"/>
      <c r="BF127" s="36"/>
      <c r="BG127" s="22"/>
      <c r="BH127" s="36"/>
      <c r="BI127" s="22"/>
      <c r="BJ127" s="36"/>
      <c r="BK127" s="22"/>
      <c r="BL127" s="36"/>
      <c r="BM127" s="22"/>
      <c r="BN127" s="36"/>
      <c r="BO127" s="22"/>
      <c r="BP127" s="36"/>
      <c r="BQ127" s="35">
        <f t="shared" si="22"/>
        <v>0</v>
      </c>
      <c r="BR127" s="22"/>
      <c r="BS127" s="36"/>
      <c r="BT127" s="22"/>
      <c r="BU127" s="36"/>
      <c r="BV127" s="22"/>
      <c r="BW127" s="36"/>
      <c r="BX127" s="22"/>
      <c r="BY127" s="36"/>
      <c r="BZ127" s="22"/>
      <c r="CA127" s="36"/>
      <c r="CB127" s="22"/>
      <c r="CC127" s="36"/>
      <c r="CD127" s="35">
        <f t="shared" si="23"/>
        <v>0</v>
      </c>
      <c r="CE127" s="22"/>
      <c r="CF127" s="36"/>
      <c r="CG127" s="22"/>
      <c r="CH127" s="36"/>
      <c r="CI127" s="22"/>
      <c r="CJ127" s="36"/>
      <c r="CK127" s="22"/>
      <c r="CL127" s="36"/>
      <c r="CM127" s="22"/>
      <c r="CN127" s="36"/>
      <c r="CO127" s="22"/>
      <c r="CP127" s="36"/>
      <c r="CQ127" s="35">
        <f t="shared" si="24"/>
        <v>0</v>
      </c>
      <c r="CR127" s="22"/>
      <c r="CS127" s="36"/>
      <c r="CT127" s="22"/>
      <c r="CU127" s="36"/>
      <c r="CV127" s="22"/>
      <c r="CW127" s="36"/>
      <c r="CX127" s="22"/>
      <c r="CY127" s="36"/>
      <c r="CZ127" s="35">
        <f t="shared" si="25"/>
        <v>0</v>
      </c>
      <c r="DA127" s="22"/>
      <c r="DB127" s="36"/>
      <c r="DC127" s="35">
        <f t="shared" si="26"/>
        <v>0</v>
      </c>
      <c r="DD127" s="5">
        <f>+$U$127+$AF$127+$AQ$127+$BD$127+$BQ$127+$CD$127+$CQ$127+$CZ$127+$DC$127</f>
        <v>1</v>
      </c>
    </row>
    <row r="128" spans="1:108" ht="17.45" customHeight="1">
      <c r="A128" s="22"/>
      <c r="B128" s="34"/>
      <c r="C128" s="33" t="s">
        <v>80</v>
      </c>
      <c r="D128" s="32"/>
      <c r="E128" s="32"/>
      <c r="F128" s="32"/>
      <c r="G128" s="32"/>
      <c r="H128" s="31"/>
      <c r="I128" s="31"/>
      <c r="J128" s="30">
        <f>+$J$127</f>
        <v>0</v>
      </c>
      <c r="K128" s="31"/>
      <c r="L128" s="30">
        <f>+$L$127</f>
        <v>0</v>
      </c>
      <c r="M128" s="31"/>
      <c r="N128" s="30">
        <f>+$N$127</f>
        <v>0</v>
      </c>
      <c r="O128" s="31"/>
      <c r="P128" s="30">
        <f>+$P$127</f>
        <v>0</v>
      </c>
      <c r="Q128" s="31"/>
      <c r="R128" s="30">
        <f>+$R$127</f>
        <v>0</v>
      </c>
      <c r="S128" s="31"/>
      <c r="T128" s="30">
        <f>+$T$127</f>
        <v>0</v>
      </c>
      <c r="U128" s="10">
        <f t="shared" si="18"/>
        <v>0</v>
      </c>
      <c r="V128" s="31"/>
      <c r="W128" s="30">
        <f>+$W$127</f>
        <v>0</v>
      </c>
      <c r="X128" s="31"/>
      <c r="Y128" s="30">
        <f>+$Y$127</f>
        <v>0</v>
      </c>
      <c r="Z128" s="31"/>
      <c r="AA128" s="30">
        <f>+$AA$127</f>
        <v>0</v>
      </c>
      <c r="AB128" s="31"/>
      <c r="AC128" s="30">
        <f>+$AC$127</f>
        <v>0</v>
      </c>
      <c r="AD128" s="31"/>
      <c r="AE128" s="30">
        <f>+$AE$127</f>
        <v>0</v>
      </c>
      <c r="AF128" s="10">
        <f t="shared" si="19"/>
        <v>0</v>
      </c>
      <c r="AG128" s="31"/>
      <c r="AH128" s="30">
        <f>+$AH$127</f>
        <v>0</v>
      </c>
      <c r="AI128" s="31"/>
      <c r="AJ128" s="30">
        <f>+$AJ$127</f>
        <v>0</v>
      </c>
      <c r="AK128" s="31"/>
      <c r="AL128" s="30">
        <f>+$AL$127</f>
        <v>0</v>
      </c>
      <c r="AM128" s="31"/>
      <c r="AN128" s="30">
        <f>+$AN$127</f>
        <v>0</v>
      </c>
      <c r="AO128" s="31"/>
      <c r="AP128" s="30">
        <f>+$AP$127</f>
        <v>0</v>
      </c>
      <c r="AQ128" s="10">
        <f t="shared" si="20"/>
        <v>0</v>
      </c>
      <c r="AR128" s="31"/>
      <c r="AS128" s="30">
        <f>+$AS$127</f>
        <v>1</v>
      </c>
      <c r="AT128" s="31"/>
      <c r="AU128" s="30">
        <f>+$AU$127</f>
        <v>0</v>
      </c>
      <c r="AV128" s="31"/>
      <c r="AW128" s="30">
        <f>+$AW$127</f>
        <v>0</v>
      </c>
      <c r="AX128" s="31"/>
      <c r="AY128" s="30">
        <f>+$AY$127</f>
        <v>0</v>
      </c>
      <c r="AZ128" s="31"/>
      <c r="BA128" s="30">
        <f>+$BA$127</f>
        <v>0</v>
      </c>
      <c r="BB128" s="31"/>
      <c r="BC128" s="30">
        <f>+$BC$127</f>
        <v>0</v>
      </c>
      <c r="BD128" s="10">
        <f t="shared" si="21"/>
        <v>1</v>
      </c>
      <c r="BE128" s="31"/>
      <c r="BF128" s="30">
        <f>+$BF$127</f>
        <v>0</v>
      </c>
      <c r="BG128" s="31"/>
      <c r="BH128" s="30">
        <f>+$BH$127</f>
        <v>0</v>
      </c>
      <c r="BI128" s="31"/>
      <c r="BJ128" s="30">
        <f>+$BJ$127</f>
        <v>0</v>
      </c>
      <c r="BK128" s="31"/>
      <c r="BL128" s="30">
        <f>+$BL$127</f>
        <v>0</v>
      </c>
      <c r="BM128" s="31"/>
      <c r="BN128" s="30">
        <f>+$BN$127</f>
        <v>0</v>
      </c>
      <c r="BO128" s="31"/>
      <c r="BP128" s="30">
        <f>+$BP$127</f>
        <v>0</v>
      </c>
      <c r="BQ128" s="10">
        <f t="shared" si="22"/>
        <v>0</v>
      </c>
      <c r="BR128" s="31"/>
      <c r="BS128" s="30">
        <f>+$BS$127</f>
        <v>0</v>
      </c>
      <c r="BT128" s="31"/>
      <c r="BU128" s="30">
        <f>+$BU$127</f>
        <v>0</v>
      </c>
      <c r="BV128" s="31"/>
      <c r="BW128" s="30">
        <f>+$BW$127</f>
        <v>0</v>
      </c>
      <c r="BX128" s="31"/>
      <c r="BY128" s="30">
        <f>+$BY$127</f>
        <v>0</v>
      </c>
      <c r="BZ128" s="31"/>
      <c r="CA128" s="30">
        <f>+$CA$127</f>
        <v>0</v>
      </c>
      <c r="CB128" s="31"/>
      <c r="CC128" s="30">
        <f>+$CC$127</f>
        <v>0</v>
      </c>
      <c r="CD128" s="10">
        <f t="shared" si="23"/>
        <v>0</v>
      </c>
      <c r="CE128" s="31"/>
      <c r="CF128" s="30">
        <f>+$CF$127</f>
        <v>0</v>
      </c>
      <c r="CG128" s="31"/>
      <c r="CH128" s="30">
        <f>+$CH$127</f>
        <v>0</v>
      </c>
      <c r="CI128" s="31"/>
      <c r="CJ128" s="30">
        <f>+$CJ$127</f>
        <v>0</v>
      </c>
      <c r="CK128" s="31"/>
      <c r="CL128" s="30">
        <f>+$CL$127</f>
        <v>0</v>
      </c>
      <c r="CM128" s="31"/>
      <c r="CN128" s="30">
        <f>+$CN$127</f>
        <v>0</v>
      </c>
      <c r="CO128" s="31"/>
      <c r="CP128" s="30">
        <f>+$CP$127</f>
        <v>0</v>
      </c>
      <c r="CQ128" s="10">
        <f t="shared" si="24"/>
        <v>0</v>
      </c>
      <c r="CR128" s="31"/>
      <c r="CS128" s="30">
        <f>+$CS$127</f>
        <v>0</v>
      </c>
      <c r="CT128" s="31"/>
      <c r="CU128" s="30">
        <f>+$CU$127</f>
        <v>0</v>
      </c>
      <c r="CV128" s="31"/>
      <c r="CW128" s="30">
        <f>+$CW$127</f>
        <v>0</v>
      </c>
      <c r="CX128" s="31"/>
      <c r="CY128" s="30">
        <f>+$CY$127</f>
        <v>0</v>
      </c>
      <c r="CZ128" s="10">
        <f t="shared" si="25"/>
        <v>0</v>
      </c>
      <c r="DA128" s="31"/>
      <c r="DB128" s="30">
        <f>+$DB$127</f>
        <v>0</v>
      </c>
      <c r="DC128" s="10">
        <f t="shared" si="26"/>
        <v>0</v>
      </c>
      <c r="DD128" s="3">
        <f>+$U$128+$AF$128+$AQ$128+$BD$128+$BQ$128+$CD$128+$CQ$128+$CZ$128+$DC$128</f>
        <v>1</v>
      </c>
    </row>
    <row r="129" spans="1:108" ht="17.45" customHeight="1">
      <c r="A129" s="22"/>
      <c r="B129" s="24" t="s">
        <v>81</v>
      </c>
      <c r="C129" s="22" t="s">
        <v>82</v>
      </c>
      <c r="D129" s="22"/>
      <c r="E129" s="22" t="s">
        <v>26</v>
      </c>
      <c r="F129" s="22"/>
      <c r="G129" s="29" t="s">
        <v>83</v>
      </c>
      <c r="H129" s="29" t="s">
        <v>84</v>
      </c>
      <c r="I129" s="29"/>
      <c r="J129" s="28"/>
      <c r="K129" s="29"/>
      <c r="L129" s="28">
        <v>65</v>
      </c>
      <c r="M129" s="29"/>
      <c r="N129" s="28">
        <v>63</v>
      </c>
      <c r="O129" s="29"/>
      <c r="P129" s="28"/>
      <c r="Q129" s="29"/>
      <c r="R129" s="28"/>
      <c r="S129" s="29"/>
      <c r="T129" s="28"/>
      <c r="U129" s="27">
        <f t="shared" si="18"/>
        <v>128</v>
      </c>
      <c r="V129" s="29"/>
      <c r="W129" s="28">
        <v>106</v>
      </c>
      <c r="X129" s="29"/>
      <c r="Y129" s="28">
        <v>62</v>
      </c>
      <c r="Z129" s="29"/>
      <c r="AA129" s="28">
        <v>30</v>
      </c>
      <c r="AB129" s="29"/>
      <c r="AC129" s="28"/>
      <c r="AD129" s="29"/>
      <c r="AE129" s="28"/>
      <c r="AF129" s="27">
        <f t="shared" si="19"/>
        <v>198</v>
      </c>
      <c r="AG129" s="29"/>
      <c r="AH129" s="28"/>
      <c r="AI129" s="29"/>
      <c r="AJ129" s="28">
        <v>21</v>
      </c>
      <c r="AK129" s="29"/>
      <c r="AL129" s="28">
        <v>92</v>
      </c>
      <c r="AM129" s="29"/>
      <c r="AN129" s="28"/>
      <c r="AO129" s="29"/>
      <c r="AP129" s="28"/>
      <c r="AQ129" s="27">
        <f t="shared" si="20"/>
        <v>113</v>
      </c>
      <c r="AR129" s="29"/>
      <c r="AS129" s="28">
        <v>57</v>
      </c>
      <c r="AT129" s="29"/>
      <c r="AU129" s="28">
        <v>86</v>
      </c>
      <c r="AV129" s="29"/>
      <c r="AW129" s="28"/>
      <c r="AX129" s="29"/>
      <c r="AY129" s="28"/>
      <c r="AZ129" s="29"/>
      <c r="BA129" s="28"/>
      <c r="BB129" s="29"/>
      <c r="BC129" s="28"/>
      <c r="BD129" s="27">
        <f t="shared" si="21"/>
        <v>143</v>
      </c>
      <c r="BE129" s="29"/>
      <c r="BF129" s="28">
        <v>32</v>
      </c>
      <c r="BG129" s="29"/>
      <c r="BH129" s="28">
        <v>177</v>
      </c>
      <c r="BI129" s="29"/>
      <c r="BJ129" s="28"/>
      <c r="BK129" s="29"/>
      <c r="BL129" s="28"/>
      <c r="BM129" s="29"/>
      <c r="BN129" s="28"/>
      <c r="BO129" s="29"/>
      <c r="BP129" s="28"/>
      <c r="BQ129" s="27">
        <f t="shared" si="22"/>
        <v>209</v>
      </c>
      <c r="BR129" s="29"/>
      <c r="BS129" s="28"/>
      <c r="BT129" s="29"/>
      <c r="BU129" s="28">
        <v>180</v>
      </c>
      <c r="BV129" s="29"/>
      <c r="BW129" s="28"/>
      <c r="BX129" s="29"/>
      <c r="BY129" s="28"/>
      <c r="BZ129" s="29"/>
      <c r="CA129" s="28"/>
      <c r="CB129" s="29"/>
      <c r="CC129" s="28"/>
      <c r="CD129" s="27">
        <f t="shared" si="23"/>
        <v>180</v>
      </c>
      <c r="CE129" s="29"/>
      <c r="CF129" s="28"/>
      <c r="CG129" s="29"/>
      <c r="CH129" s="28"/>
      <c r="CI129" s="29"/>
      <c r="CJ129" s="28"/>
      <c r="CK129" s="29"/>
      <c r="CL129" s="28"/>
      <c r="CM129" s="29"/>
      <c r="CN129" s="28"/>
      <c r="CO129" s="29"/>
      <c r="CP129" s="28"/>
      <c r="CQ129" s="27">
        <f t="shared" si="24"/>
        <v>0</v>
      </c>
      <c r="CR129" s="29"/>
      <c r="CS129" s="28"/>
      <c r="CT129" s="29"/>
      <c r="CU129" s="28"/>
      <c r="CV129" s="29"/>
      <c r="CW129" s="28"/>
      <c r="CX129" s="29"/>
      <c r="CY129" s="28"/>
      <c r="CZ129" s="27">
        <f t="shared" si="25"/>
        <v>0</v>
      </c>
      <c r="DA129" s="29"/>
      <c r="DB129" s="28"/>
      <c r="DC129" s="27">
        <f t="shared" si="26"/>
        <v>0</v>
      </c>
      <c r="DD129" s="4">
        <f>+$U$129+$AF$129+$AQ$129+$BD$129+$BQ$129+$CD$129+$CQ$129+$CZ$129+$DC$129</f>
        <v>971</v>
      </c>
    </row>
    <row r="130" spans="1:108" ht="17.45" customHeight="1">
      <c r="A130" s="22"/>
      <c r="B130" s="22"/>
      <c r="C130" s="22"/>
      <c r="D130" s="22"/>
      <c r="E130" s="22"/>
      <c r="F130" s="22"/>
      <c r="G130" s="26" t="s">
        <v>86</v>
      </c>
      <c r="H130" s="26" t="s">
        <v>87</v>
      </c>
      <c r="I130" s="26"/>
      <c r="J130" s="25">
        <v>55</v>
      </c>
      <c r="K130" s="26"/>
      <c r="L130" s="25">
        <v>135</v>
      </c>
      <c r="M130" s="26"/>
      <c r="N130" s="25">
        <v>134</v>
      </c>
      <c r="O130" s="26"/>
      <c r="P130" s="25">
        <v>149</v>
      </c>
      <c r="Q130" s="26"/>
      <c r="R130" s="25"/>
      <c r="S130" s="26"/>
      <c r="T130" s="25"/>
      <c r="U130" s="10">
        <f t="shared" si="18"/>
        <v>473</v>
      </c>
      <c r="V130" s="26"/>
      <c r="W130" s="25">
        <v>30</v>
      </c>
      <c r="X130" s="26"/>
      <c r="Y130" s="25">
        <v>82</v>
      </c>
      <c r="Z130" s="26"/>
      <c r="AA130" s="25">
        <v>47</v>
      </c>
      <c r="AB130" s="26"/>
      <c r="AC130" s="25"/>
      <c r="AD130" s="26"/>
      <c r="AE130" s="25">
        <v>82</v>
      </c>
      <c r="AF130" s="10">
        <f t="shared" si="19"/>
        <v>241</v>
      </c>
      <c r="AG130" s="26"/>
      <c r="AH130" s="25"/>
      <c r="AI130" s="26"/>
      <c r="AJ130" s="25"/>
      <c r="AK130" s="26"/>
      <c r="AL130" s="25">
        <v>14</v>
      </c>
      <c r="AM130" s="26"/>
      <c r="AN130" s="25">
        <v>1</v>
      </c>
      <c r="AO130" s="26"/>
      <c r="AP130" s="25">
        <v>105</v>
      </c>
      <c r="AQ130" s="10">
        <f t="shared" si="20"/>
        <v>120</v>
      </c>
      <c r="AR130" s="26"/>
      <c r="AS130" s="25"/>
      <c r="AT130" s="26"/>
      <c r="AU130" s="25"/>
      <c r="AV130" s="26"/>
      <c r="AW130" s="25"/>
      <c r="AX130" s="26"/>
      <c r="AY130" s="25"/>
      <c r="AZ130" s="26"/>
      <c r="BA130" s="25"/>
      <c r="BB130" s="26"/>
      <c r="BC130" s="25"/>
      <c r="BD130" s="10">
        <f t="shared" si="21"/>
        <v>0</v>
      </c>
      <c r="BE130" s="26"/>
      <c r="BF130" s="25"/>
      <c r="BG130" s="26"/>
      <c r="BH130" s="25"/>
      <c r="BI130" s="26"/>
      <c r="BJ130" s="25">
        <v>85</v>
      </c>
      <c r="BK130" s="26"/>
      <c r="BL130" s="25"/>
      <c r="BM130" s="26"/>
      <c r="BN130" s="25"/>
      <c r="BO130" s="26"/>
      <c r="BP130" s="25"/>
      <c r="BQ130" s="10">
        <f t="shared" si="22"/>
        <v>85</v>
      </c>
      <c r="BR130" s="26"/>
      <c r="BS130" s="25"/>
      <c r="BT130" s="26"/>
      <c r="BU130" s="25">
        <v>50</v>
      </c>
      <c r="BV130" s="26"/>
      <c r="BW130" s="25">
        <v>11</v>
      </c>
      <c r="BX130" s="26"/>
      <c r="BY130" s="25">
        <v>80</v>
      </c>
      <c r="BZ130" s="26"/>
      <c r="CA130" s="25">
        <v>60</v>
      </c>
      <c r="CB130" s="26"/>
      <c r="CC130" s="25">
        <v>38</v>
      </c>
      <c r="CD130" s="10">
        <f t="shared" si="23"/>
        <v>239</v>
      </c>
      <c r="CE130" s="26"/>
      <c r="CF130" s="25"/>
      <c r="CG130" s="26"/>
      <c r="CH130" s="25"/>
      <c r="CI130" s="26"/>
      <c r="CJ130" s="25"/>
      <c r="CK130" s="26"/>
      <c r="CL130" s="25"/>
      <c r="CM130" s="26"/>
      <c r="CN130" s="25"/>
      <c r="CO130" s="26"/>
      <c r="CP130" s="25"/>
      <c r="CQ130" s="10">
        <f t="shared" si="24"/>
        <v>0</v>
      </c>
      <c r="CR130" s="26"/>
      <c r="CS130" s="25"/>
      <c r="CT130" s="26"/>
      <c r="CU130" s="25"/>
      <c r="CV130" s="26"/>
      <c r="CW130" s="25"/>
      <c r="CX130" s="26"/>
      <c r="CY130" s="25"/>
      <c r="CZ130" s="10">
        <f t="shared" si="25"/>
        <v>0</v>
      </c>
      <c r="DA130" s="26"/>
      <c r="DB130" s="25"/>
      <c r="DC130" s="10">
        <f t="shared" si="26"/>
        <v>0</v>
      </c>
      <c r="DD130" s="1">
        <f>+$U$130+$AF$130+$AQ$130+$BD$130+$BQ$130+$CD$130+$CQ$130+$CZ$130+$DC$130</f>
        <v>1158</v>
      </c>
    </row>
    <row r="131" spans="1:108" ht="17.45" customHeight="1">
      <c r="A131" s="22"/>
      <c r="B131" s="22"/>
      <c r="C131" s="22"/>
      <c r="D131" s="22"/>
      <c r="E131" s="22"/>
      <c r="F131" s="22"/>
      <c r="G131" s="26" t="s">
        <v>88</v>
      </c>
      <c r="H131" s="26" t="s">
        <v>89</v>
      </c>
      <c r="I131" s="26"/>
      <c r="J131" s="25"/>
      <c r="K131" s="26"/>
      <c r="L131" s="25"/>
      <c r="M131" s="26"/>
      <c r="N131" s="25"/>
      <c r="O131" s="26"/>
      <c r="P131" s="25"/>
      <c r="Q131" s="26"/>
      <c r="R131" s="25"/>
      <c r="S131" s="26"/>
      <c r="T131" s="25"/>
      <c r="U131" s="10">
        <f t="shared" si="18"/>
        <v>0</v>
      </c>
      <c r="V131" s="26"/>
      <c r="W131" s="25"/>
      <c r="X131" s="26"/>
      <c r="Y131" s="25"/>
      <c r="Z131" s="26"/>
      <c r="AA131" s="25"/>
      <c r="AB131" s="26"/>
      <c r="AC131" s="25"/>
      <c r="AD131" s="26"/>
      <c r="AE131" s="25"/>
      <c r="AF131" s="10">
        <f t="shared" si="19"/>
        <v>0</v>
      </c>
      <c r="AG131" s="26"/>
      <c r="AH131" s="25"/>
      <c r="AI131" s="26"/>
      <c r="AJ131" s="25"/>
      <c r="AK131" s="26"/>
      <c r="AL131" s="25"/>
      <c r="AM131" s="26"/>
      <c r="AN131" s="25"/>
      <c r="AO131" s="26"/>
      <c r="AP131" s="25"/>
      <c r="AQ131" s="10">
        <f t="shared" si="20"/>
        <v>0</v>
      </c>
      <c r="AR131" s="26"/>
      <c r="AS131" s="25"/>
      <c r="AT131" s="26"/>
      <c r="AU131" s="25"/>
      <c r="AV131" s="26"/>
      <c r="AW131" s="25"/>
      <c r="AX131" s="26"/>
      <c r="AY131" s="25"/>
      <c r="AZ131" s="26"/>
      <c r="BA131" s="25"/>
      <c r="BB131" s="26"/>
      <c r="BC131" s="25"/>
      <c r="BD131" s="10">
        <f t="shared" si="21"/>
        <v>0</v>
      </c>
      <c r="BE131" s="26"/>
      <c r="BF131" s="25"/>
      <c r="BG131" s="26"/>
      <c r="BH131" s="25"/>
      <c r="BI131" s="26"/>
      <c r="BJ131" s="25"/>
      <c r="BK131" s="26"/>
      <c r="BL131" s="25"/>
      <c r="BM131" s="26"/>
      <c r="BN131" s="25">
        <v>16</v>
      </c>
      <c r="BO131" s="26"/>
      <c r="BP131" s="25"/>
      <c r="BQ131" s="10">
        <f t="shared" si="22"/>
        <v>16</v>
      </c>
      <c r="BR131" s="26"/>
      <c r="BS131" s="25"/>
      <c r="BT131" s="26"/>
      <c r="BU131" s="25"/>
      <c r="BV131" s="26"/>
      <c r="BW131" s="25"/>
      <c r="BX131" s="26"/>
      <c r="BY131" s="25"/>
      <c r="BZ131" s="26"/>
      <c r="CA131" s="25"/>
      <c r="CB131" s="26"/>
      <c r="CC131" s="25"/>
      <c r="CD131" s="10">
        <f t="shared" si="23"/>
        <v>0</v>
      </c>
      <c r="CE131" s="26"/>
      <c r="CF131" s="25"/>
      <c r="CG131" s="26"/>
      <c r="CH131" s="25"/>
      <c r="CI131" s="26"/>
      <c r="CJ131" s="25"/>
      <c r="CK131" s="26"/>
      <c r="CL131" s="25"/>
      <c r="CM131" s="26"/>
      <c r="CN131" s="25"/>
      <c r="CO131" s="26"/>
      <c r="CP131" s="25"/>
      <c r="CQ131" s="10">
        <f t="shared" si="24"/>
        <v>0</v>
      </c>
      <c r="CR131" s="26"/>
      <c r="CS131" s="25"/>
      <c r="CT131" s="26"/>
      <c r="CU131" s="25"/>
      <c r="CV131" s="26"/>
      <c r="CW131" s="25"/>
      <c r="CX131" s="26"/>
      <c r="CY131" s="25"/>
      <c r="CZ131" s="10">
        <f t="shared" si="25"/>
        <v>0</v>
      </c>
      <c r="DA131" s="26"/>
      <c r="DB131" s="25"/>
      <c r="DC131" s="10">
        <f t="shared" si="26"/>
        <v>0</v>
      </c>
      <c r="DD131" s="1">
        <f>+$U$131+$AF$131+$AQ$131+$BD$131+$BQ$131+$CD$131+$CQ$131+$CZ$131+$DC$131</f>
        <v>16</v>
      </c>
    </row>
    <row r="132" spans="1:108" ht="17.45" customHeight="1">
      <c r="A132" s="22"/>
      <c r="B132" s="22"/>
      <c r="C132" s="22"/>
      <c r="D132" s="22"/>
      <c r="E132" s="22" t="s">
        <v>26</v>
      </c>
      <c r="F132" s="22"/>
      <c r="G132" s="26" t="s">
        <v>90</v>
      </c>
      <c r="H132" s="26" t="s">
        <v>91</v>
      </c>
      <c r="I132" s="26"/>
      <c r="J132" s="25">
        <v>114</v>
      </c>
      <c r="K132" s="26"/>
      <c r="L132" s="25">
        <v>19</v>
      </c>
      <c r="M132" s="26"/>
      <c r="N132" s="25"/>
      <c r="O132" s="26"/>
      <c r="P132" s="25"/>
      <c r="Q132" s="26"/>
      <c r="R132" s="25"/>
      <c r="S132" s="26"/>
      <c r="T132" s="25"/>
      <c r="U132" s="10">
        <f t="shared" si="18"/>
        <v>133</v>
      </c>
      <c r="V132" s="26"/>
      <c r="W132" s="25">
        <v>40</v>
      </c>
      <c r="X132" s="26"/>
      <c r="Y132" s="25">
        <v>84</v>
      </c>
      <c r="Z132" s="26"/>
      <c r="AA132" s="25"/>
      <c r="AB132" s="26"/>
      <c r="AC132" s="25"/>
      <c r="AD132" s="26"/>
      <c r="AE132" s="25"/>
      <c r="AF132" s="10">
        <f t="shared" si="19"/>
        <v>124</v>
      </c>
      <c r="AG132" s="26"/>
      <c r="AH132" s="25">
        <v>50</v>
      </c>
      <c r="AI132" s="26"/>
      <c r="AJ132" s="25">
        <v>56</v>
      </c>
      <c r="AK132" s="26"/>
      <c r="AL132" s="25"/>
      <c r="AM132" s="26"/>
      <c r="AN132" s="25"/>
      <c r="AO132" s="26"/>
      <c r="AP132" s="25"/>
      <c r="AQ132" s="10">
        <f t="shared" si="20"/>
        <v>106</v>
      </c>
      <c r="AR132" s="26"/>
      <c r="AS132" s="25">
        <v>112</v>
      </c>
      <c r="AT132" s="26"/>
      <c r="AU132" s="25"/>
      <c r="AV132" s="26"/>
      <c r="AW132" s="25"/>
      <c r="AX132" s="26"/>
      <c r="AY132" s="25"/>
      <c r="AZ132" s="26"/>
      <c r="BA132" s="25"/>
      <c r="BB132" s="26"/>
      <c r="BC132" s="25"/>
      <c r="BD132" s="10">
        <f t="shared" si="21"/>
        <v>112</v>
      </c>
      <c r="BE132" s="26"/>
      <c r="BF132" s="25">
        <v>126</v>
      </c>
      <c r="BG132" s="26"/>
      <c r="BH132" s="25"/>
      <c r="BI132" s="26"/>
      <c r="BJ132" s="25"/>
      <c r="BK132" s="26"/>
      <c r="BL132" s="25"/>
      <c r="BM132" s="26"/>
      <c r="BN132" s="25"/>
      <c r="BO132" s="26"/>
      <c r="BP132" s="25"/>
      <c r="BQ132" s="10">
        <f t="shared" si="22"/>
        <v>126</v>
      </c>
      <c r="BR132" s="26"/>
      <c r="BS132" s="25">
        <v>74</v>
      </c>
      <c r="BT132" s="26"/>
      <c r="BU132" s="25"/>
      <c r="BV132" s="26"/>
      <c r="BW132" s="25"/>
      <c r="BX132" s="26"/>
      <c r="BY132" s="25"/>
      <c r="BZ132" s="26"/>
      <c r="CA132" s="25"/>
      <c r="CB132" s="26"/>
      <c r="CC132" s="25"/>
      <c r="CD132" s="10">
        <f t="shared" si="23"/>
        <v>74</v>
      </c>
      <c r="CE132" s="26"/>
      <c r="CF132" s="25"/>
      <c r="CG132" s="26"/>
      <c r="CH132" s="25"/>
      <c r="CI132" s="26"/>
      <c r="CJ132" s="25"/>
      <c r="CK132" s="26"/>
      <c r="CL132" s="25"/>
      <c r="CM132" s="26"/>
      <c r="CN132" s="25"/>
      <c r="CO132" s="26"/>
      <c r="CP132" s="25"/>
      <c r="CQ132" s="10">
        <f t="shared" si="24"/>
        <v>0</v>
      </c>
      <c r="CR132" s="26"/>
      <c r="CS132" s="25"/>
      <c r="CT132" s="26"/>
      <c r="CU132" s="25"/>
      <c r="CV132" s="26"/>
      <c r="CW132" s="25"/>
      <c r="CX132" s="26"/>
      <c r="CY132" s="25"/>
      <c r="CZ132" s="10">
        <f t="shared" si="25"/>
        <v>0</v>
      </c>
      <c r="DA132" s="26"/>
      <c r="DB132" s="25"/>
      <c r="DC132" s="10">
        <f t="shared" si="26"/>
        <v>0</v>
      </c>
      <c r="DD132" s="1">
        <f>+$U$132+$AF$132+$AQ$132+$BD$132+$BQ$132+$CD$132+$CQ$132+$CZ$132+$DC$132</f>
        <v>675</v>
      </c>
    </row>
    <row r="133" spans="1:108" ht="17.45" customHeight="1">
      <c r="A133" s="22"/>
      <c r="B133" s="22"/>
      <c r="C133" s="22"/>
      <c r="D133" s="22"/>
      <c r="E133" s="22" t="s">
        <v>26</v>
      </c>
      <c r="F133" s="22"/>
      <c r="G133" s="26" t="s">
        <v>92</v>
      </c>
      <c r="H133" s="26" t="s">
        <v>93</v>
      </c>
      <c r="I133" s="26"/>
      <c r="J133" s="25"/>
      <c r="K133" s="26"/>
      <c r="L133" s="25"/>
      <c r="M133" s="26"/>
      <c r="N133" s="25">
        <v>60</v>
      </c>
      <c r="O133" s="26"/>
      <c r="P133" s="25"/>
      <c r="Q133" s="26"/>
      <c r="R133" s="25">
        <v>127</v>
      </c>
      <c r="S133" s="26"/>
      <c r="T133" s="25">
        <v>170</v>
      </c>
      <c r="U133" s="10">
        <f t="shared" si="18"/>
        <v>357</v>
      </c>
      <c r="V133" s="26"/>
      <c r="W133" s="25"/>
      <c r="X133" s="26"/>
      <c r="Y133" s="25"/>
      <c r="Z133" s="26"/>
      <c r="AA133" s="25">
        <v>80</v>
      </c>
      <c r="AB133" s="26"/>
      <c r="AC133" s="25">
        <v>45</v>
      </c>
      <c r="AD133" s="26"/>
      <c r="AE133" s="25"/>
      <c r="AF133" s="10">
        <f t="shared" si="19"/>
        <v>125</v>
      </c>
      <c r="AG133" s="26"/>
      <c r="AH133" s="25">
        <v>122</v>
      </c>
      <c r="AI133" s="26"/>
      <c r="AJ133" s="25"/>
      <c r="AK133" s="26"/>
      <c r="AL133" s="25"/>
      <c r="AM133" s="26"/>
      <c r="AN133" s="25">
        <v>95</v>
      </c>
      <c r="AO133" s="26"/>
      <c r="AP133" s="25">
        <v>107</v>
      </c>
      <c r="AQ133" s="10">
        <f t="shared" si="20"/>
        <v>324</v>
      </c>
      <c r="AR133" s="26"/>
      <c r="AS133" s="25"/>
      <c r="AT133" s="26"/>
      <c r="AU133" s="25">
        <v>96</v>
      </c>
      <c r="AV133" s="26"/>
      <c r="AW133" s="25">
        <v>100</v>
      </c>
      <c r="AX133" s="26"/>
      <c r="AY133" s="25">
        <v>122</v>
      </c>
      <c r="AZ133" s="26"/>
      <c r="BA133" s="25">
        <v>237</v>
      </c>
      <c r="BB133" s="26"/>
      <c r="BC133" s="25">
        <v>237</v>
      </c>
      <c r="BD133" s="10">
        <f t="shared" si="21"/>
        <v>792</v>
      </c>
      <c r="BE133" s="26"/>
      <c r="BF133" s="25"/>
      <c r="BG133" s="26"/>
      <c r="BH133" s="25"/>
      <c r="BI133" s="26"/>
      <c r="BJ133" s="25">
        <v>100</v>
      </c>
      <c r="BK133" s="26"/>
      <c r="BL133" s="25">
        <v>100</v>
      </c>
      <c r="BM133" s="26"/>
      <c r="BN133" s="25">
        <v>147</v>
      </c>
      <c r="BO133" s="26"/>
      <c r="BP133" s="25">
        <v>162</v>
      </c>
      <c r="BQ133" s="10">
        <f t="shared" si="22"/>
        <v>509</v>
      </c>
      <c r="BR133" s="26"/>
      <c r="BS133" s="25"/>
      <c r="BT133" s="26"/>
      <c r="BU133" s="25">
        <v>9</v>
      </c>
      <c r="BV133" s="26"/>
      <c r="BW133" s="25"/>
      <c r="BX133" s="26"/>
      <c r="BY133" s="25">
        <v>183</v>
      </c>
      <c r="BZ133" s="26"/>
      <c r="CA133" s="25">
        <v>189</v>
      </c>
      <c r="CB133" s="26"/>
      <c r="CC133" s="25">
        <v>67</v>
      </c>
      <c r="CD133" s="10">
        <f t="shared" si="23"/>
        <v>448</v>
      </c>
      <c r="CE133" s="26"/>
      <c r="CF133" s="25">
        <v>252</v>
      </c>
      <c r="CG133" s="26"/>
      <c r="CH133" s="25">
        <v>267</v>
      </c>
      <c r="CI133" s="26"/>
      <c r="CJ133" s="25"/>
      <c r="CK133" s="26"/>
      <c r="CL133" s="25"/>
      <c r="CM133" s="26"/>
      <c r="CN133" s="25"/>
      <c r="CO133" s="26"/>
      <c r="CP133" s="25"/>
      <c r="CQ133" s="10">
        <f t="shared" si="24"/>
        <v>519</v>
      </c>
      <c r="CR133" s="26"/>
      <c r="CS133" s="25">
        <v>254</v>
      </c>
      <c r="CT133" s="26"/>
      <c r="CU133" s="25"/>
      <c r="CV133" s="26"/>
      <c r="CW133" s="25"/>
      <c r="CX133" s="26"/>
      <c r="CY133" s="25"/>
      <c r="CZ133" s="10">
        <f t="shared" si="25"/>
        <v>254</v>
      </c>
      <c r="DA133" s="26"/>
      <c r="DB133" s="25">
        <v>192</v>
      </c>
      <c r="DC133" s="10">
        <f t="shared" si="26"/>
        <v>192</v>
      </c>
      <c r="DD133" s="1">
        <f>+$U$133+$AF$133+$AQ$133+$BD$133+$BQ$133+$CD$133+$CQ$133+$CZ$133+$DC$133</f>
        <v>3520</v>
      </c>
    </row>
    <row r="134" spans="1:108" ht="17.45" customHeight="1">
      <c r="A134" s="22"/>
      <c r="B134" s="22"/>
      <c r="C134" s="22"/>
      <c r="D134" s="22"/>
      <c r="E134" s="22" t="s">
        <v>26</v>
      </c>
      <c r="F134" s="22"/>
      <c r="G134" s="26" t="s">
        <v>95</v>
      </c>
      <c r="H134" s="26" t="s">
        <v>96</v>
      </c>
      <c r="I134" s="26"/>
      <c r="J134" s="25"/>
      <c r="K134" s="26"/>
      <c r="L134" s="25"/>
      <c r="M134" s="26"/>
      <c r="N134" s="25">
        <v>48</v>
      </c>
      <c r="O134" s="26"/>
      <c r="P134" s="25">
        <v>171</v>
      </c>
      <c r="Q134" s="26"/>
      <c r="R134" s="25">
        <v>44</v>
      </c>
      <c r="S134" s="26"/>
      <c r="T134" s="25"/>
      <c r="U134" s="10">
        <f t="shared" si="18"/>
        <v>263</v>
      </c>
      <c r="V134" s="26"/>
      <c r="W134" s="25"/>
      <c r="X134" s="26"/>
      <c r="Y134" s="25"/>
      <c r="Z134" s="26"/>
      <c r="AA134" s="25">
        <v>36</v>
      </c>
      <c r="AB134" s="26"/>
      <c r="AC134" s="25">
        <v>101</v>
      </c>
      <c r="AD134" s="26"/>
      <c r="AE134" s="25">
        <v>146</v>
      </c>
      <c r="AF134" s="10">
        <f t="shared" si="19"/>
        <v>283</v>
      </c>
      <c r="AG134" s="26"/>
      <c r="AH134" s="25"/>
      <c r="AI134" s="26"/>
      <c r="AJ134" s="25">
        <v>95</v>
      </c>
      <c r="AK134" s="26"/>
      <c r="AL134" s="25">
        <v>80</v>
      </c>
      <c r="AM134" s="26"/>
      <c r="AN134" s="25">
        <v>76</v>
      </c>
      <c r="AO134" s="26"/>
      <c r="AP134" s="25">
        <v>64</v>
      </c>
      <c r="AQ134" s="10">
        <f t="shared" si="20"/>
        <v>315</v>
      </c>
      <c r="AR134" s="26"/>
      <c r="AS134" s="25"/>
      <c r="AT134" s="26"/>
      <c r="AU134" s="25">
        <v>56</v>
      </c>
      <c r="AV134" s="26"/>
      <c r="AW134" s="25">
        <v>138</v>
      </c>
      <c r="AX134" s="26"/>
      <c r="AY134" s="25">
        <v>116</v>
      </c>
      <c r="AZ134" s="26"/>
      <c r="BA134" s="25"/>
      <c r="BB134" s="26"/>
      <c r="BC134" s="25"/>
      <c r="BD134" s="10">
        <f t="shared" si="21"/>
        <v>310</v>
      </c>
      <c r="BE134" s="26"/>
      <c r="BF134" s="25"/>
      <c r="BG134" s="26"/>
      <c r="BH134" s="25">
        <v>27</v>
      </c>
      <c r="BI134" s="26"/>
      <c r="BJ134" s="25">
        <v>104</v>
      </c>
      <c r="BK134" s="26"/>
      <c r="BL134" s="25">
        <v>104</v>
      </c>
      <c r="BM134" s="26"/>
      <c r="BN134" s="25">
        <v>97</v>
      </c>
      <c r="BO134" s="26"/>
      <c r="BP134" s="25"/>
      <c r="BQ134" s="10">
        <f t="shared" si="22"/>
        <v>332</v>
      </c>
      <c r="BR134" s="26"/>
      <c r="BS134" s="25">
        <v>74</v>
      </c>
      <c r="BT134" s="26"/>
      <c r="BU134" s="25"/>
      <c r="BV134" s="26"/>
      <c r="BW134" s="25">
        <v>189</v>
      </c>
      <c r="BX134" s="26"/>
      <c r="BY134" s="25">
        <v>6</v>
      </c>
      <c r="BZ134" s="26"/>
      <c r="CA134" s="25"/>
      <c r="CB134" s="26"/>
      <c r="CC134" s="25"/>
      <c r="CD134" s="10">
        <f t="shared" si="23"/>
        <v>269</v>
      </c>
      <c r="CE134" s="26"/>
      <c r="CF134" s="25"/>
      <c r="CG134" s="26"/>
      <c r="CH134" s="25"/>
      <c r="CI134" s="26"/>
      <c r="CJ134" s="25"/>
      <c r="CK134" s="26"/>
      <c r="CL134" s="25"/>
      <c r="CM134" s="26"/>
      <c r="CN134" s="25"/>
      <c r="CO134" s="26"/>
      <c r="CP134" s="25"/>
      <c r="CQ134" s="10">
        <f t="shared" si="24"/>
        <v>0</v>
      </c>
      <c r="CR134" s="26"/>
      <c r="CS134" s="25"/>
      <c r="CT134" s="26"/>
      <c r="CU134" s="25"/>
      <c r="CV134" s="26"/>
      <c r="CW134" s="25"/>
      <c r="CX134" s="26"/>
      <c r="CY134" s="25"/>
      <c r="CZ134" s="10">
        <f t="shared" si="25"/>
        <v>0</v>
      </c>
      <c r="DA134" s="26"/>
      <c r="DB134" s="25"/>
      <c r="DC134" s="10">
        <f t="shared" si="26"/>
        <v>0</v>
      </c>
      <c r="DD134" s="1">
        <f>+$U$134+$AF$134+$AQ$134+$BD$134+$BQ$134+$CD$134+$CQ$134+$CZ$134+$DC$134</f>
        <v>1772</v>
      </c>
    </row>
    <row r="135" spans="1:108" ht="17.45" customHeight="1">
      <c r="A135" s="22"/>
      <c r="B135" s="22"/>
      <c r="C135" s="22"/>
      <c r="D135" s="22"/>
      <c r="E135" s="22"/>
      <c r="F135" s="22"/>
      <c r="G135" s="26" t="s">
        <v>97</v>
      </c>
      <c r="H135" s="26" t="s">
        <v>98</v>
      </c>
      <c r="I135" s="26"/>
      <c r="J135" s="25"/>
      <c r="K135" s="26"/>
      <c r="L135" s="25"/>
      <c r="M135" s="26"/>
      <c r="N135" s="25"/>
      <c r="O135" s="26"/>
      <c r="P135" s="25"/>
      <c r="Q135" s="26"/>
      <c r="R135" s="25"/>
      <c r="S135" s="26"/>
      <c r="T135" s="25"/>
      <c r="U135" s="10">
        <f t="shared" si="18"/>
        <v>0</v>
      </c>
      <c r="V135" s="26"/>
      <c r="W135" s="25"/>
      <c r="X135" s="26"/>
      <c r="Y135" s="25"/>
      <c r="Z135" s="26"/>
      <c r="AA135" s="25"/>
      <c r="AB135" s="26"/>
      <c r="AC135" s="25"/>
      <c r="AD135" s="26"/>
      <c r="AE135" s="25"/>
      <c r="AF135" s="10">
        <f t="shared" si="19"/>
        <v>0</v>
      </c>
      <c r="AG135" s="26"/>
      <c r="AH135" s="25">
        <v>137</v>
      </c>
      <c r="AI135" s="26"/>
      <c r="AJ135" s="25">
        <v>74</v>
      </c>
      <c r="AK135" s="26"/>
      <c r="AL135" s="25">
        <v>60</v>
      </c>
      <c r="AM135" s="26"/>
      <c r="AN135" s="25">
        <v>60</v>
      </c>
      <c r="AO135" s="26"/>
      <c r="AP135" s="25">
        <v>60</v>
      </c>
      <c r="AQ135" s="10">
        <f t="shared" si="20"/>
        <v>391</v>
      </c>
      <c r="AR135" s="26"/>
      <c r="AS135" s="25"/>
      <c r="AT135" s="26"/>
      <c r="AU135" s="25"/>
      <c r="AV135" s="26"/>
      <c r="AW135" s="25"/>
      <c r="AX135" s="26"/>
      <c r="AY135" s="25"/>
      <c r="AZ135" s="26"/>
      <c r="BA135" s="25"/>
      <c r="BB135" s="26"/>
      <c r="BC135" s="25"/>
      <c r="BD135" s="10">
        <f t="shared" si="21"/>
        <v>0</v>
      </c>
      <c r="BE135" s="26"/>
      <c r="BF135" s="25">
        <v>85</v>
      </c>
      <c r="BG135" s="26"/>
      <c r="BH135" s="25">
        <v>40</v>
      </c>
      <c r="BI135" s="26"/>
      <c r="BJ135" s="25">
        <v>47</v>
      </c>
      <c r="BK135" s="26"/>
      <c r="BL135" s="25">
        <v>31</v>
      </c>
      <c r="BM135" s="26"/>
      <c r="BN135" s="25"/>
      <c r="BO135" s="26"/>
      <c r="BP135" s="25">
        <v>120</v>
      </c>
      <c r="BQ135" s="10">
        <f t="shared" si="22"/>
        <v>323</v>
      </c>
      <c r="BR135" s="26"/>
      <c r="BS135" s="25">
        <v>143</v>
      </c>
      <c r="BT135" s="26"/>
      <c r="BU135" s="25">
        <v>32</v>
      </c>
      <c r="BV135" s="26"/>
      <c r="BW135" s="25">
        <v>34</v>
      </c>
      <c r="BX135" s="26"/>
      <c r="BY135" s="25">
        <v>59</v>
      </c>
      <c r="BZ135" s="26"/>
      <c r="CA135" s="25">
        <v>11</v>
      </c>
      <c r="CB135" s="26"/>
      <c r="CC135" s="25">
        <v>5</v>
      </c>
      <c r="CD135" s="10">
        <f t="shared" si="23"/>
        <v>284</v>
      </c>
      <c r="CE135" s="26"/>
      <c r="CF135" s="25"/>
      <c r="CG135" s="26"/>
      <c r="CH135" s="25">
        <v>69</v>
      </c>
      <c r="CI135" s="26"/>
      <c r="CJ135" s="25">
        <v>151</v>
      </c>
      <c r="CK135" s="26"/>
      <c r="CL135" s="25"/>
      <c r="CM135" s="26"/>
      <c r="CN135" s="25"/>
      <c r="CO135" s="26"/>
      <c r="CP135" s="25"/>
      <c r="CQ135" s="10">
        <f t="shared" si="24"/>
        <v>220</v>
      </c>
      <c r="CR135" s="26"/>
      <c r="CS135" s="25">
        <v>66</v>
      </c>
      <c r="CT135" s="26"/>
      <c r="CU135" s="25">
        <v>183</v>
      </c>
      <c r="CV135" s="26"/>
      <c r="CW135" s="25"/>
      <c r="CX135" s="26"/>
      <c r="CY135" s="25"/>
      <c r="CZ135" s="10">
        <f t="shared" si="25"/>
        <v>249</v>
      </c>
      <c r="DA135" s="26"/>
      <c r="DB135" s="25"/>
      <c r="DC135" s="10">
        <f t="shared" si="26"/>
        <v>0</v>
      </c>
      <c r="DD135" s="1">
        <f>+$U$135+$AF$135+$AQ$135+$BD$135+$BQ$135+$CD$135+$CQ$135+$CZ$135+$DC$135</f>
        <v>1467</v>
      </c>
    </row>
    <row r="136" spans="1:108" ht="17.45" customHeight="1">
      <c r="A136" s="22"/>
      <c r="B136" s="22"/>
      <c r="C136" s="22"/>
      <c r="D136" s="22"/>
      <c r="E136" s="22"/>
      <c r="F136" s="22"/>
      <c r="G136" s="26" t="s">
        <v>99</v>
      </c>
      <c r="H136" s="26" t="s">
        <v>100</v>
      </c>
      <c r="I136" s="26"/>
      <c r="J136" s="25"/>
      <c r="K136" s="26"/>
      <c r="L136" s="25"/>
      <c r="M136" s="26"/>
      <c r="N136" s="25"/>
      <c r="O136" s="26"/>
      <c r="P136" s="25"/>
      <c r="Q136" s="26"/>
      <c r="R136" s="25"/>
      <c r="S136" s="26"/>
      <c r="T136" s="25"/>
      <c r="U136" s="10">
        <f t="shared" si="18"/>
        <v>0</v>
      </c>
      <c r="V136" s="26"/>
      <c r="W136" s="25"/>
      <c r="X136" s="26"/>
      <c r="Y136" s="25"/>
      <c r="Z136" s="26"/>
      <c r="AA136" s="25"/>
      <c r="AB136" s="26"/>
      <c r="AC136" s="25">
        <v>47</v>
      </c>
      <c r="AD136" s="26"/>
      <c r="AE136" s="25"/>
      <c r="AF136" s="10">
        <f t="shared" si="19"/>
        <v>47</v>
      </c>
      <c r="AG136" s="26"/>
      <c r="AH136" s="25"/>
      <c r="AI136" s="26"/>
      <c r="AJ136" s="25">
        <v>30</v>
      </c>
      <c r="AK136" s="26"/>
      <c r="AL136" s="25">
        <v>7</v>
      </c>
      <c r="AM136" s="26"/>
      <c r="AN136" s="25"/>
      <c r="AO136" s="26"/>
      <c r="AP136" s="25"/>
      <c r="AQ136" s="10">
        <f t="shared" si="20"/>
        <v>37</v>
      </c>
      <c r="AR136" s="26"/>
      <c r="AS136" s="25"/>
      <c r="AT136" s="26"/>
      <c r="AU136" s="25"/>
      <c r="AV136" s="26"/>
      <c r="AW136" s="25"/>
      <c r="AX136" s="26"/>
      <c r="AY136" s="25"/>
      <c r="AZ136" s="26"/>
      <c r="BA136" s="25"/>
      <c r="BB136" s="26"/>
      <c r="BC136" s="25"/>
      <c r="BD136" s="10">
        <f t="shared" si="21"/>
        <v>0</v>
      </c>
      <c r="BE136" s="26"/>
      <c r="BF136" s="25"/>
      <c r="BG136" s="26"/>
      <c r="BH136" s="25"/>
      <c r="BI136" s="26"/>
      <c r="BJ136" s="25"/>
      <c r="BK136" s="26"/>
      <c r="BL136" s="25"/>
      <c r="BM136" s="26"/>
      <c r="BN136" s="25"/>
      <c r="BO136" s="26"/>
      <c r="BP136" s="25">
        <v>38</v>
      </c>
      <c r="BQ136" s="10">
        <f t="shared" si="22"/>
        <v>38</v>
      </c>
      <c r="BR136" s="26"/>
      <c r="BS136" s="25"/>
      <c r="BT136" s="26"/>
      <c r="BU136" s="25"/>
      <c r="BV136" s="26"/>
      <c r="BW136" s="25">
        <v>26</v>
      </c>
      <c r="BX136" s="26"/>
      <c r="BY136" s="25"/>
      <c r="BZ136" s="26"/>
      <c r="CA136" s="25"/>
      <c r="CB136" s="26"/>
      <c r="CC136" s="25"/>
      <c r="CD136" s="10">
        <f t="shared" si="23"/>
        <v>26</v>
      </c>
      <c r="CE136" s="26"/>
      <c r="CF136" s="25"/>
      <c r="CG136" s="26"/>
      <c r="CH136" s="25"/>
      <c r="CI136" s="26"/>
      <c r="CJ136" s="25">
        <v>47</v>
      </c>
      <c r="CK136" s="26"/>
      <c r="CL136" s="25"/>
      <c r="CM136" s="26"/>
      <c r="CN136" s="25"/>
      <c r="CO136" s="26"/>
      <c r="CP136" s="25"/>
      <c r="CQ136" s="10">
        <f t="shared" si="24"/>
        <v>47</v>
      </c>
      <c r="CR136" s="26"/>
      <c r="CS136" s="25"/>
      <c r="CT136" s="26"/>
      <c r="CU136" s="25">
        <v>36</v>
      </c>
      <c r="CV136" s="26"/>
      <c r="CW136" s="25"/>
      <c r="CX136" s="26"/>
      <c r="CY136" s="25"/>
      <c r="CZ136" s="10">
        <f t="shared" si="25"/>
        <v>36</v>
      </c>
      <c r="DA136" s="26"/>
      <c r="DB136" s="25"/>
      <c r="DC136" s="10">
        <f t="shared" si="26"/>
        <v>0</v>
      </c>
      <c r="DD136" s="1">
        <f>+$U$136+$AF$136+$AQ$136+$BD$136+$BQ$136+$CD$136+$CQ$136+$CZ$136+$DC$136</f>
        <v>231</v>
      </c>
    </row>
    <row r="137" spans="1:108" ht="17.45" customHeight="1">
      <c r="A137" s="22"/>
      <c r="B137" s="22"/>
      <c r="C137" s="22"/>
      <c r="D137" s="22"/>
      <c r="E137" s="22"/>
      <c r="F137" s="22"/>
      <c r="G137" s="26" t="s">
        <v>101</v>
      </c>
      <c r="H137" s="26" t="s">
        <v>102</v>
      </c>
      <c r="I137" s="26"/>
      <c r="J137" s="25"/>
      <c r="K137" s="26"/>
      <c r="L137" s="25"/>
      <c r="M137" s="26"/>
      <c r="N137" s="25"/>
      <c r="O137" s="26"/>
      <c r="P137" s="25"/>
      <c r="Q137" s="26"/>
      <c r="R137" s="25"/>
      <c r="S137" s="26"/>
      <c r="T137" s="25"/>
      <c r="U137" s="10">
        <f t="shared" si="18"/>
        <v>0</v>
      </c>
      <c r="V137" s="26"/>
      <c r="W137" s="25"/>
      <c r="X137" s="26"/>
      <c r="Y137" s="25"/>
      <c r="Z137" s="26"/>
      <c r="AA137" s="25"/>
      <c r="AB137" s="26"/>
      <c r="AC137" s="25"/>
      <c r="AD137" s="26"/>
      <c r="AE137" s="25"/>
      <c r="AF137" s="10">
        <f t="shared" si="19"/>
        <v>0</v>
      </c>
      <c r="AG137" s="26"/>
      <c r="AH137" s="25"/>
      <c r="AI137" s="26"/>
      <c r="AJ137" s="25"/>
      <c r="AK137" s="26"/>
      <c r="AL137" s="25">
        <v>49</v>
      </c>
      <c r="AM137" s="26"/>
      <c r="AN137" s="25"/>
      <c r="AO137" s="26"/>
      <c r="AP137" s="25"/>
      <c r="AQ137" s="10">
        <f t="shared" si="20"/>
        <v>49</v>
      </c>
      <c r="AR137" s="26"/>
      <c r="AS137" s="25"/>
      <c r="AT137" s="26"/>
      <c r="AU137" s="25"/>
      <c r="AV137" s="26"/>
      <c r="AW137" s="25"/>
      <c r="AX137" s="26"/>
      <c r="AY137" s="25"/>
      <c r="AZ137" s="26"/>
      <c r="BA137" s="25"/>
      <c r="BB137" s="26"/>
      <c r="BC137" s="25"/>
      <c r="BD137" s="10">
        <f t="shared" si="21"/>
        <v>0</v>
      </c>
      <c r="BE137" s="26"/>
      <c r="BF137" s="25">
        <v>27</v>
      </c>
      <c r="BG137" s="26"/>
      <c r="BH137" s="25">
        <v>5</v>
      </c>
      <c r="BI137" s="26"/>
      <c r="BJ137" s="25"/>
      <c r="BK137" s="26"/>
      <c r="BL137" s="25"/>
      <c r="BM137" s="26"/>
      <c r="BN137" s="25"/>
      <c r="BO137" s="26"/>
      <c r="BP137" s="25"/>
      <c r="BQ137" s="10">
        <f t="shared" si="22"/>
        <v>32</v>
      </c>
      <c r="BR137" s="26"/>
      <c r="BS137" s="25"/>
      <c r="BT137" s="26"/>
      <c r="BU137" s="25">
        <v>61</v>
      </c>
      <c r="BV137" s="26"/>
      <c r="BW137" s="25"/>
      <c r="BX137" s="26"/>
      <c r="BY137" s="25"/>
      <c r="BZ137" s="26"/>
      <c r="CA137" s="25"/>
      <c r="CB137" s="26"/>
      <c r="CC137" s="25"/>
      <c r="CD137" s="10">
        <f t="shared" si="23"/>
        <v>61</v>
      </c>
      <c r="CE137" s="26"/>
      <c r="CF137" s="25"/>
      <c r="CG137" s="26"/>
      <c r="CH137" s="25"/>
      <c r="CI137" s="26"/>
      <c r="CJ137" s="25">
        <v>96</v>
      </c>
      <c r="CK137" s="26"/>
      <c r="CL137" s="25"/>
      <c r="CM137" s="26"/>
      <c r="CN137" s="25"/>
      <c r="CO137" s="26"/>
      <c r="CP137" s="25"/>
      <c r="CQ137" s="10">
        <f t="shared" si="24"/>
        <v>96</v>
      </c>
      <c r="CR137" s="26"/>
      <c r="CS137" s="25"/>
      <c r="CT137" s="26"/>
      <c r="CU137" s="25">
        <v>20</v>
      </c>
      <c r="CV137" s="26"/>
      <c r="CW137" s="25"/>
      <c r="CX137" s="26"/>
      <c r="CY137" s="25"/>
      <c r="CZ137" s="10">
        <f t="shared" si="25"/>
        <v>20</v>
      </c>
      <c r="DA137" s="26"/>
      <c r="DB137" s="25"/>
      <c r="DC137" s="10">
        <f t="shared" si="26"/>
        <v>0</v>
      </c>
      <c r="DD137" s="1">
        <f>+$U$137+$AF$137+$AQ$137+$BD$137+$BQ$137+$CD$137+$CQ$137+$CZ$137+$DC$137</f>
        <v>258</v>
      </c>
    </row>
    <row r="138" spans="1:108" ht="17.45" customHeight="1">
      <c r="A138" s="22"/>
      <c r="B138" s="22"/>
      <c r="C138" s="22"/>
      <c r="D138" s="22"/>
      <c r="E138" s="22"/>
      <c r="F138" s="22" t="s">
        <v>27</v>
      </c>
      <c r="G138" s="26" t="s">
        <v>103</v>
      </c>
      <c r="H138" s="26" t="s">
        <v>104</v>
      </c>
      <c r="I138" s="26"/>
      <c r="J138" s="25"/>
      <c r="K138" s="26"/>
      <c r="L138" s="25"/>
      <c r="M138" s="26"/>
      <c r="N138" s="25"/>
      <c r="O138" s="26"/>
      <c r="P138" s="25"/>
      <c r="Q138" s="26"/>
      <c r="R138" s="25"/>
      <c r="S138" s="26"/>
      <c r="T138" s="25"/>
      <c r="U138" s="10">
        <f t="shared" si="18"/>
        <v>0</v>
      </c>
      <c r="V138" s="26"/>
      <c r="W138" s="25"/>
      <c r="X138" s="26"/>
      <c r="Y138" s="25">
        <v>14</v>
      </c>
      <c r="Z138" s="26"/>
      <c r="AA138" s="25"/>
      <c r="AB138" s="26"/>
      <c r="AC138" s="25"/>
      <c r="AD138" s="26"/>
      <c r="AE138" s="25"/>
      <c r="AF138" s="10">
        <f t="shared" si="19"/>
        <v>14</v>
      </c>
      <c r="AG138" s="26"/>
      <c r="AH138" s="25"/>
      <c r="AI138" s="26"/>
      <c r="AJ138" s="25"/>
      <c r="AK138" s="26"/>
      <c r="AL138" s="25"/>
      <c r="AM138" s="26"/>
      <c r="AN138" s="25"/>
      <c r="AO138" s="26"/>
      <c r="AP138" s="25"/>
      <c r="AQ138" s="10">
        <f t="shared" si="20"/>
        <v>0</v>
      </c>
      <c r="AR138" s="26"/>
      <c r="AS138" s="25"/>
      <c r="AT138" s="26"/>
      <c r="AU138" s="25"/>
      <c r="AV138" s="26"/>
      <c r="AW138" s="25"/>
      <c r="AX138" s="26"/>
      <c r="AY138" s="25"/>
      <c r="AZ138" s="26"/>
      <c r="BA138" s="25"/>
      <c r="BB138" s="26"/>
      <c r="BC138" s="25"/>
      <c r="BD138" s="10">
        <f t="shared" si="21"/>
        <v>0</v>
      </c>
      <c r="BE138" s="26"/>
      <c r="BF138" s="25"/>
      <c r="BG138" s="26"/>
      <c r="BH138" s="25"/>
      <c r="BI138" s="26"/>
      <c r="BJ138" s="25"/>
      <c r="BK138" s="26"/>
      <c r="BL138" s="25"/>
      <c r="BM138" s="26"/>
      <c r="BN138" s="25"/>
      <c r="BO138" s="26"/>
      <c r="BP138" s="25"/>
      <c r="BQ138" s="10">
        <f t="shared" si="22"/>
        <v>0</v>
      </c>
      <c r="BR138" s="26"/>
      <c r="BS138" s="25"/>
      <c r="BT138" s="26"/>
      <c r="BU138" s="25"/>
      <c r="BV138" s="26"/>
      <c r="BW138" s="25"/>
      <c r="BX138" s="26"/>
      <c r="BY138" s="25"/>
      <c r="BZ138" s="26"/>
      <c r="CA138" s="25"/>
      <c r="CB138" s="26"/>
      <c r="CC138" s="25"/>
      <c r="CD138" s="10">
        <f t="shared" si="23"/>
        <v>0</v>
      </c>
      <c r="CE138" s="26"/>
      <c r="CF138" s="25"/>
      <c r="CG138" s="26"/>
      <c r="CH138" s="25"/>
      <c r="CI138" s="26"/>
      <c r="CJ138" s="25">
        <v>19</v>
      </c>
      <c r="CK138" s="26"/>
      <c r="CL138" s="25"/>
      <c r="CM138" s="26"/>
      <c r="CN138" s="25"/>
      <c r="CO138" s="26"/>
      <c r="CP138" s="25"/>
      <c r="CQ138" s="10">
        <f t="shared" si="24"/>
        <v>19</v>
      </c>
      <c r="CR138" s="26"/>
      <c r="CS138" s="25"/>
      <c r="CT138" s="26"/>
      <c r="CU138" s="25">
        <v>81</v>
      </c>
      <c r="CV138" s="26"/>
      <c r="CW138" s="25">
        <v>41</v>
      </c>
      <c r="CX138" s="26"/>
      <c r="CY138" s="25"/>
      <c r="CZ138" s="10">
        <f t="shared" si="25"/>
        <v>122</v>
      </c>
      <c r="DA138" s="26"/>
      <c r="DB138" s="25"/>
      <c r="DC138" s="10">
        <f t="shared" si="26"/>
        <v>0</v>
      </c>
      <c r="DD138" s="1">
        <f>+$U$138+$AF$138+$AQ$138+$BD$138+$BQ$138+$CD$138+$CQ$138+$CZ$138+$DC$138</f>
        <v>155</v>
      </c>
    </row>
    <row r="139" spans="1:108" ht="17.45" customHeight="1">
      <c r="A139" s="22"/>
      <c r="B139" s="22"/>
      <c r="C139" s="22"/>
      <c r="D139" s="22"/>
      <c r="E139" s="22"/>
      <c r="F139" s="22"/>
      <c r="G139" s="26" t="s">
        <v>105</v>
      </c>
      <c r="H139" s="26" t="s">
        <v>106</v>
      </c>
      <c r="I139" s="26"/>
      <c r="J139" s="25"/>
      <c r="K139" s="26"/>
      <c r="L139" s="25"/>
      <c r="M139" s="26"/>
      <c r="N139" s="25">
        <v>1</v>
      </c>
      <c r="O139" s="26"/>
      <c r="P139" s="25"/>
      <c r="Q139" s="26"/>
      <c r="R139" s="25"/>
      <c r="S139" s="26"/>
      <c r="T139" s="25"/>
      <c r="U139" s="10">
        <f t="shared" si="18"/>
        <v>1</v>
      </c>
      <c r="V139" s="26"/>
      <c r="W139" s="25"/>
      <c r="X139" s="26"/>
      <c r="Y139" s="25"/>
      <c r="Z139" s="26"/>
      <c r="AA139" s="25">
        <v>1</v>
      </c>
      <c r="AB139" s="26"/>
      <c r="AC139" s="25"/>
      <c r="AD139" s="26"/>
      <c r="AE139" s="25"/>
      <c r="AF139" s="10">
        <f t="shared" si="19"/>
        <v>1</v>
      </c>
      <c r="AG139" s="26"/>
      <c r="AH139" s="25"/>
      <c r="AI139" s="26"/>
      <c r="AJ139" s="25"/>
      <c r="AK139" s="26"/>
      <c r="AL139" s="25"/>
      <c r="AM139" s="26"/>
      <c r="AN139" s="25"/>
      <c r="AO139" s="26"/>
      <c r="AP139" s="25"/>
      <c r="AQ139" s="10">
        <f t="shared" si="20"/>
        <v>0</v>
      </c>
      <c r="AR139" s="26"/>
      <c r="AS139" s="25"/>
      <c r="AT139" s="26"/>
      <c r="AU139" s="25"/>
      <c r="AV139" s="26"/>
      <c r="AW139" s="25"/>
      <c r="AX139" s="26"/>
      <c r="AY139" s="25"/>
      <c r="AZ139" s="26"/>
      <c r="BA139" s="25"/>
      <c r="BB139" s="26"/>
      <c r="BC139" s="25"/>
      <c r="BD139" s="10">
        <f t="shared" si="21"/>
        <v>0</v>
      </c>
      <c r="BE139" s="26"/>
      <c r="BF139" s="25"/>
      <c r="BG139" s="26"/>
      <c r="BH139" s="25"/>
      <c r="BI139" s="26"/>
      <c r="BJ139" s="25"/>
      <c r="BK139" s="26"/>
      <c r="BL139" s="25"/>
      <c r="BM139" s="26"/>
      <c r="BN139" s="25"/>
      <c r="BO139" s="26"/>
      <c r="BP139" s="25"/>
      <c r="BQ139" s="10">
        <f t="shared" si="22"/>
        <v>0</v>
      </c>
      <c r="BR139" s="26"/>
      <c r="BS139" s="25"/>
      <c r="BT139" s="26"/>
      <c r="BU139" s="25">
        <v>1</v>
      </c>
      <c r="BV139" s="26"/>
      <c r="BW139" s="25"/>
      <c r="BX139" s="26"/>
      <c r="BY139" s="25"/>
      <c r="BZ139" s="26"/>
      <c r="CA139" s="25"/>
      <c r="CB139" s="26"/>
      <c r="CC139" s="25"/>
      <c r="CD139" s="10">
        <f t="shared" si="23"/>
        <v>1</v>
      </c>
      <c r="CE139" s="26"/>
      <c r="CF139" s="25"/>
      <c r="CG139" s="26"/>
      <c r="CH139" s="25"/>
      <c r="CI139" s="26"/>
      <c r="CJ139" s="25"/>
      <c r="CK139" s="26"/>
      <c r="CL139" s="25"/>
      <c r="CM139" s="26"/>
      <c r="CN139" s="25"/>
      <c r="CO139" s="26"/>
      <c r="CP139" s="25"/>
      <c r="CQ139" s="10">
        <f t="shared" si="24"/>
        <v>0</v>
      </c>
      <c r="CR139" s="26"/>
      <c r="CS139" s="25"/>
      <c r="CT139" s="26"/>
      <c r="CU139" s="25"/>
      <c r="CV139" s="26"/>
      <c r="CW139" s="25">
        <v>1</v>
      </c>
      <c r="CX139" s="26"/>
      <c r="CY139" s="25"/>
      <c r="CZ139" s="10">
        <f t="shared" si="25"/>
        <v>1</v>
      </c>
      <c r="DA139" s="26"/>
      <c r="DB139" s="25"/>
      <c r="DC139" s="10">
        <f t="shared" si="26"/>
        <v>0</v>
      </c>
      <c r="DD139" s="1">
        <f>+$U$139+$AF$139+$AQ$139+$BD$139+$BQ$139+$CD$139+$CQ$139+$CZ$139+$DC$139</f>
        <v>4</v>
      </c>
    </row>
    <row r="140" spans="1:108" ht="17.45" customHeight="1">
      <c r="A140" s="22"/>
      <c r="B140" s="22"/>
      <c r="C140" s="22"/>
      <c r="D140" s="22"/>
      <c r="E140" s="22"/>
      <c r="F140" s="22" t="s">
        <v>27</v>
      </c>
      <c r="G140" s="26" t="s">
        <v>107</v>
      </c>
      <c r="H140" s="26" t="s">
        <v>108</v>
      </c>
      <c r="I140" s="26"/>
      <c r="J140" s="25">
        <v>30</v>
      </c>
      <c r="K140" s="26"/>
      <c r="L140" s="25">
        <v>30</v>
      </c>
      <c r="M140" s="26"/>
      <c r="N140" s="25">
        <v>30</v>
      </c>
      <c r="O140" s="26"/>
      <c r="P140" s="25"/>
      <c r="Q140" s="26"/>
      <c r="R140" s="25">
        <v>89</v>
      </c>
      <c r="S140" s="26"/>
      <c r="T140" s="25">
        <v>150</v>
      </c>
      <c r="U140" s="10">
        <f t="shared" si="18"/>
        <v>329</v>
      </c>
      <c r="V140" s="26"/>
      <c r="W140" s="25"/>
      <c r="X140" s="26"/>
      <c r="Y140" s="25">
        <v>6</v>
      </c>
      <c r="Z140" s="26"/>
      <c r="AA140" s="25">
        <v>62</v>
      </c>
      <c r="AB140" s="26"/>
      <c r="AC140" s="25">
        <v>120</v>
      </c>
      <c r="AD140" s="26"/>
      <c r="AE140" s="25">
        <v>92</v>
      </c>
      <c r="AF140" s="10">
        <f t="shared" si="19"/>
        <v>280</v>
      </c>
      <c r="AG140" s="26"/>
      <c r="AH140" s="25"/>
      <c r="AI140" s="26"/>
      <c r="AJ140" s="25"/>
      <c r="AK140" s="26"/>
      <c r="AL140" s="25"/>
      <c r="AM140" s="26"/>
      <c r="AN140" s="25"/>
      <c r="AO140" s="26"/>
      <c r="AP140" s="25"/>
      <c r="AQ140" s="10">
        <f t="shared" si="20"/>
        <v>0</v>
      </c>
      <c r="AR140" s="26"/>
      <c r="AS140" s="25"/>
      <c r="AT140" s="26"/>
      <c r="AU140" s="25"/>
      <c r="AV140" s="26"/>
      <c r="AW140" s="25"/>
      <c r="AX140" s="26"/>
      <c r="AY140" s="25"/>
      <c r="AZ140" s="26"/>
      <c r="BA140" s="25"/>
      <c r="BB140" s="26"/>
      <c r="BC140" s="25"/>
      <c r="BD140" s="10">
        <f t="shared" si="21"/>
        <v>0</v>
      </c>
      <c r="BE140" s="26"/>
      <c r="BF140" s="25"/>
      <c r="BG140" s="26"/>
      <c r="BH140" s="25"/>
      <c r="BI140" s="26"/>
      <c r="BJ140" s="25"/>
      <c r="BK140" s="26"/>
      <c r="BL140" s="25"/>
      <c r="BM140" s="26"/>
      <c r="BN140" s="25"/>
      <c r="BO140" s="26"/>
      <c r="BP140" s="25"/>
      <c r="BQ140" s="10">
        <f t="shared" si="22"/>
        <v>0</v>
      </c>
      <c r="BR140" s="26"/>
      <c r="BS140" s="25"/>
      <c r="BT140" s="26"/>
      <c r="BU140" s="25"/>
      <c r="BV140" s="26"/>
      <c r="BW140" s="25"/>
      <c r="BX140" s="26"/>
      <c r="BY140" s="25"/>
      <c r="BZ140" s="26"/>
      <c r="CA140" s="25"/>
      <c r="CB140" s="26"/>
      <c r="CC140" s="25"/>
      <c r="CD140" s="10">
        <f t="shared" si="23"/>
        <v>0</v>
      </c>
      <c r="CE140" s="26"/>
      <c r="CF140" s="25"/>
      <c r="CG140" s="26"/>
      <c r="CH140" s="25"/>
      <c r="CI140" s="26"/>
      <c r="CJ140" s="25">
        <v>23</v>
      </c>
      <c r="CK140" s="26"/>
      <c r="CL140" s="25">
        <v>336</v>
      </c>
      <c r="CM140" s="26"/>
      <c r="CN140" s="25">
        <v>336</v>
      </c>
      <c r="CO140" s="26"/>
      <c r="CP140" s="25">
        <v>142</v>
      </c>
      <c r="CQ140" s="10">
        <f t="shared" si="24"/>
        <v>837</v>
      </c>
      <c r="CR140" s="26"/>
      <c r="CS140" s="25"/>
      <c r="CT140" s="26"/>
      <c r="CU140" s="25"/>
      <c r="CV140" s="26"/>
      <c r="CW140" s="25">
        <v>278</v>
      </c>
      <c r="CX140" s="26"/>
      <c r="CY140" s="25">
        <v>140</v>
      </c>
      <c r="CZ140" s="10">
        <f t="shared" si="25"/>
        <v>418</v>
      </c>
      <c r="DA140" s="26"/>
      <c r="DB140" s="25"/>
      <c r="DC140" s="10">
        <f t="shared" si="26"/>
        <v>0</v>
      </c>
      <c r="DD140" s="1">
        <f>+$U$140+$AF$140+$AQ$140+$BD$140+$BQ$140+$CD$140+$CQ$140+$CZ$140+$DC$140</f>
        <v>1864</v>
      </c>
    </row>
    <row r="141" spans="1:108" ht="17.45" customHeight="1">
      <c r="A141" s="22"/>
      <c r="B141" s="22"/>
      <c r="C141" s="22"/>
      <c r="D141" s="22"/>
      <c r="E141" s="22"/>
      <c r="F141" s="22"/>
      <c r="G141" s="26" t="s">
        <v>109</v>
      </c>
      <c r="H141" s="26" t="s">
        <v>110</v>
      </c>
      <c r="I141" s="26"/>
      <c r="J141" s="25"/>
      <c r="K141" s="26"/>
      <c r="L141" s="25"/>
      <c r="M141" s="26"/>
      <c r="N141" s="25"/>
      <c r="O141" s="26"/>
      <c r="P141" s="25"/>
      <c r="Q141" s="26"/>
      <c r="R141" s="25"/>
      <c r="S141" s="26"/>
      <c r="T141" s="25"/>
      <c r="U141" s="10">
        <f t="shared" si="18"/>
        <v>0</v>
      </c>
      <c r="V141" s="26"/>
      <c r="W141" s="25">
        <v>80</v>
      </c>
      <c r="X141" s="26"/>
      <c r="Y141" s="25">
        <v>80</v>
      </c>
      <c r="Z141" s="26"/>
      <c r="AA141" s="25">
        <v>80</v>
      </c>
      <c r="AB141" s="26"/>
      <c r="AC141" s="25">
        <v>7</v>
      </c>
      <c r="AD141" s="26"/>
      <c r="AE141" s="25"/>
      <c r="AF141" s="10">
        <f t="shared" si="19"/>
        <v>247</v>
      </c>
      <c r="AG141" s="26"/>
      <c r="AH141" s="25"/>
      <c r="AI141" s="26"/>
      <c r="AJ141" s="25">
        <v>60</v>
      </c>
      <c r="AK141" s="26"/>
      <c r="AL141" s="25">
        <v>34</v>
      </c>
      <c r="AM141" s="26"/>
      <c r="AN141" s="25">
        <v>28</v>
      </c>
      <c r="AO141" s="26"/>
      <c r="AP141" s="25"/>
      <c r="AQ141" s="10">
        <f t="shared" si="20"/>
        <v>122</v>
      </c>
      <c r="AR141" s="26"/>
      <c r="AS141" s="25">
        <v>4</v>
      </c>
      <c r="AT141" s="26"/>
      <c r="AU141" s="25"/>
      <c r="AV141" s="26"/>
      <c r="AW141" s="25"/>
      <c r="AX141" s="26"/>
      <c r="AY141" s="25">
        <v>92</v>
      </c>
      <c r="AZ141" s="26"/>
      <c r="BA141" s="25">
        <v>99</v>
      </c>
      <c r="BB141" s="26"/>
      <c r="BC141" s="25">
        <v>17</v>
      </c>
      <c r="BD141" s="10">
        <f t="shared" si="21"/>
        <v>212</v>
      </c>
      <c r="BE141" s="26"/>
      <c r="BF141" s="25"/>
      <c r="BG141" s="26"/>
      <c r="BH141" s="25">
        <v>85</v>
      </c>
      <c r="BI141" s="26"/>
      <c r="BJ141" s="25"/>
      <c r="BK141" s="26"/>
      <c r="BL141" s="25">
        <v>85</v>
      </c>
      <c r="BM141" s="26"/>
      <c r="BN141" s="25"/>
      <c r="BO141" s="26"/>
      <c r="BP141" s="25"/>
      <c r="BQ141" s="10">
        <f t="shared" si="22"/>
        <v>170</v>
      </c>
      <c r="BR141" s="26"/>
      <c r="BS141" s="25"/>
      <c r="BT141" s="26"/>
      <c r="BU141" s="25"/>
      <c r="BV141" s="26"/>
      <c r="BW141" s="25"/>
      <c r="BX141" s="26"/>
      <c r="BY141" s="25"/>
      <c r="BZ141" s="26"/>
      <c r="CA141" s="25"/>
      <c r="CB141" s="26"/>
      <c r="CC141" s="25">
        <v>20</v>
      </c>
      <c r="CD141" s="10">
        <f t="shared" si="23"/>
        <v>20</v>
      </c>
      <c r="CE141" s="26"/>
      <c r="CF141" s="25"/>
      <c r="CG141" s="26"/>
      <c r="CH141" s="25"/>
      <c r="CI141" s="26"/>
      <c r="CJ141" s="25"/>
      <c r="CK141" s="26"/>
      <c r="CL141" s="25"/>
      <c r="CM141" s="26"/>
      <c r="CN141" s="25"/>
      <c r="CO141" s="26"/>
      <c r="CP141" s="25">
        <v>118</v>
      </c>
      <c r="CQ141" s="10">
        <f t="shared" si="24"/>
        <v>118</v>
      </c>
      <c r="CR141" s="26"/>
      <c r="CS141" s="25"/>
      <c r="CT141" s="26"/>
      <c r="CU141" s="25"/>
      <c r="CV141" s="26"/>
      <c r="CW141" s="25"/>
      <c r="CX141" s="26"/>
      <c r="CY141" s="25">
        <v>120</v>
      </c>
      <c r="CZ141" s="10">
        <f t="shared" si="25"/>
        <v>120</v>
      </c>
      <c r="DA141" s="26"/>
      <c r="DB141" s="25"/>
      <c r="DC141" s="10">
        <f t="shared" si="26"/>
        <v>0</v>
      </c>
      <c r="DD141" s="1">
        <f>+$U$141+$AF$141+$AQ$141+$BD$141+$BQ$141+$CD$141+$CQ$141+$CZ$141+$DC$141</f>
        <v>1009</v>
      </c>
    </row>
    <row r="142" spans="1:108" ht="17.45" customHeight="1">
      <c r="A142" s="22"/>
      <c r="B142" s="22"/>
      <c r="C142" s="22"/>
      <c r="D142" s="22"/>
      <c r="E142" s="22"/>
      <c r="F142" s="22"/>
      <c r="G142" s="26" t="s">
        <v>111</v>
      </c>
      <c r="H142" s="26" t="s">
        <v>112</v>
      </c>
      <c r="I142" s="26"/>
      <c r="J142" s="25"/>
      <c r="K142" s="26"/>
      <c r="L142" s="25"/>
      <c r="M142" s="26"/>
      <c r="N142" s="25"/>
      <c r="O142" s="26"/>
      <c r="P142" s="25"/>
      <c r="Q142" s="26"/>
      <c r="R142" s="25"/>
      <c r="S142" s="26"/>
      <c r="T142" s="25"/>
      <c r="U142" s="10">
        <f t="shared" si="18"/>
        <v>0</v>
      </c>
      <c r="V142" s="26"/>
      <c r="W142" s="25"/>
      <c r="X142" s="26"/>
      <c r="Y142" s="25"/>
      <c r="Z142" s="26"/>
      <c r="AA142" s="25"/>
      <c r="AB142" s="26"/>
      <c r="AC142" s="25"/>
      <c r="AD142" s="26"/>
      <c r="AE142" s="25"/>
      <c r="AF142" s="10">
        <f t="shared" si="19"/>
        <v>0</v>
      </c>
      <c r="AG142" s="26"/>
      <c r="AH142" s="25"/>
      <c r="AI142" s="26"/>
      <c r="AJ142" s="25"/>
      <c r="AK142" s="26"/>
      <c r="AL142" s="25"/>
      <c r="AM142" s="26"/>
      <c r="AN142" s="25"/>
      <c r="AO142" s="26"/>
      <c r="AP142" s="25"/>
      <c r="AQ142" s="10">
        <f t="shared" si="20"/>
        <v>0</v>
      </c>
      <c r="AR142" s="26"/>
      <c r="AS142" s="25"/>
      <c r="AT142" s="26"/>
      <c r="AU142" s="25"/>
      <c r="AV142" s="26"/>
      <c r="AW142" s="25">
        <v>98</v>
      </c>
      <c r="AX142" s="26"/>
      <c r="AY142" s="25">
        <v>6</v>
      </c>
      <c r="AZ142" s="26"/>
      <c r="BA142" s="25"/>
      <c r="BB142" s="26"/>
      <c r="BC142" s="25"/>
      <c r="BD142" s="10">
        <f t="shared" si="21"/>
        <v>104</v>
      </c>
      <c r="BE142" s="26"/>
      <c r="BF142" s="25"/>
      <c r="BG142" s="26"/>
      <c r="BH142" s="25"/>
      <c r="BI142" s="26"/>
      <c r="BJ142" s="25"/>
      <c r="BK142" s="26"/>
      <c r="BL142" s="25"/>
      <c r="BM142" s="26"/>
      <c r="BN142" s="25"/>
      <c r="BO142" s="26"/>
      <c r="BP142" s="25"/>
      <c r="BQ142" s="10">
        <f t="shared" si="22"/>
        <v>0</v>
      </c>
      <c r="BR142" s="26"/>
      <c r="BS142" s="25"/>
      <c r="BT142" s="26"/>
      <c r="BU142" s="25"/>
      <c r="BV142" s="26"/>
      <c r="BW142" s="25"/>
      <c r="BX142" s="26"/>
      <c r="BY142" s="25"/>
      <c r="BZ142" s="26"/>
      <c r="CA142" s="25"/>
      <c r="CB142" s="26"/>
      <c r="CC142" s="25"/>
      <c r="CD142" s="10">
        <f t="shared" si="23"/>
        <v>0</v>
      </c>
      <c r="CE142" s="26"/>
      <c r="CF142" s="25"/>
      <c r="CG142" s="26"/>
      <c r="CH142" s="25"/>
      <c r="CI142" s="26"/>
      <c r="CJ142" s="25"/>
      <c r="CK142" s="26"/>
      <c r="CL142" s="25"/>
      <c r="CM142" s="26"/>
      <c r="CN142" s="25"/>
      <c r="CO142" s="26"/>
      <c r="CP142" s="25"/>
      <c r="CQ142" s="10">
        <f t="shared" si="24"/>
        <v>0</v>
      </c>
      <c r="CR142" s="26"/>
      <c r="CS142" s="25"/>
      <c r="CT142" s="26"/>
      <c r="CU142" s="25"/>
      <c r="CV142" s="26"/>
      <c r="CW142" s="25"/>
      <c r="CX142" s="26"/>
      <c r="CY142" s="25"/>
      <c r="CZ142" s="10">
        <f t="shared" si="25"/>
        <v>0</v>
      </c>
      <c r="DA142" s="26"/>
      <c r="DB142" s="25"/>
      <c r="DC142" s="10">
        <f t="shared" si="26"/>
        <v>0</v>
      </c>
      <c r="DD142" s="1">
        <f>+$U$142+$AF$142+$AQ$142+$BD$142+$BQ$142+$CD$142+$CQ$142+$CZ$142+$DC$142</f>
        <v>104</v>
      </c>
    </row>
    <row r="143" spans="1:108" ht="17.45" customHeight="1">
      <c r="A143" s="22"/>
      <c r="B143" s="22"/>
      <c r="C143" s="22"/>
      <c r="D143" s="22"/>
      <c r="E143" s="22"/>
      <c r="F143" s="22"/>
      <c r="G143" s="26" t="s">
        <v>113</v>
      </c>
      <c r="H143" s="26" t="s">
        <v>114</v>
      </c>
      <c r="I143" s="26"/>
      <c r="J143" s="25"/>
      <c r="K143" s="26"/>
      <c r="L143" s="25"/>
      <c r="M143" s="26"/>
      <c r="N143" s="25"/>
      <c r="O143" s="26"/>
      <c r="P143" s="25"/>
      <c r="Q143" s="26"/>
      <c r="R143" s="25"/>
      <c r="S143" s="26"/>
      <c r="T143" s="25"/>
      <c r="U143" s="10">
        <f t="shared" si="18"/>
        <v>0</v>
      </c>
      <c r="V143" s="26"/>
      <c r="W143" s="25"/>
      <c r="X143" s="26"/>
      <c r="Y143" s="25"/>
      <c r="Z143" s="26"/>
      <c r="AA143" s="25"/>
      <c r="AB143" s="26"/>
      <c r="AC143" s="25"/>
      <c r="AD143" s="26"/>
      <c r="AE143" s="25"/>
      <c r="AF143" s="10">
        <f t="shared" si="19"/>
        <v>0</v>
      </c>
      <c r="AG143" s="26"/>
      <c r="AH143" s="25"/>
      <c r="AI143" s="26"/>
      <c r="AJ143" s="25"/>
      <c r="AK143" s="26"/>
      <c r="AL143" s="25"/>
      <c r="AM143" s="26"/>
      <c r="AN143" s="25"/>
      <c r="AO143" s="26"/>
      <c r="AP143" s="25"/>
      <c r="AQ143" s="10">
        <f t="shared" si="20"/>
        <v>0</v>
      </c>
      <c r="AR143" s="26"/>
      <c r="AS143" s="25">
        <v>14</v>
      </c>
      <c r="AT143" s="26"/>
      <c r="AU143" s="25">
        <v>94</v>
      </c>
      <c r="AV143" s="26"/>
      <c r="AW143" s="25"/>
      <c r="AX143" s="26"/>
      <c r="AY143" s="25"/>
      <c r="AZ143" s="26"/>
      <c r="BA143" s="25"/>
      <c r="BB143" s="26"/>
      <c r="BC143" s="25"/>
      <c r="BD143" s="10">
        <f t="shared" si="21"/>
        <v>108</v>
      </c>
      <c r="BE143" s="26"/>
      <c r="BF143" s="25"/>
      <c r="BG143" s="26"/>
      <c r="BH143" s="25"/>
      <c r="BI143" s="26"/>
      <c r="BJ143" s="25"/>
      <c r="BK143" s="26"/>
      <c r="BL143" s="25"/>
      <c r="BM143" s="26"/>
      <c r="BN143" s="25"/>
      <c r="BO143" s="26"/>
      <c r="BP143" s="25"/>
      <c r="BQ143" s="10">
        <f t="shared" si="22"/>
        <v>0</v>
      </c>
      <c r="BR143" s="26"/>
      <c r="BS143" s="25"/>
      <c r="BT143" s="26"/>
      <c r="BU143" s="25"/>
      <c r="BV143" s="26"/>
      <c r="BW143" s="25"/>
      <c r="BX143" s="26"/>
      <c r="BY143" s="25"/>
      <c r="BZ143" s="26"/>
      <c r="CA143" s="25"/>
      <c r="CB143" s="26"/>
      <c r="CC143" s="25"/>
      <c r="CD143" s="10">
        <f t="shared" si="23"/>
        <v>0</v>
      </c>
      <c r="CE143" s="26"/>
      <c r="CF143" s="25"/>
      <c r="CG143" s="26"/>
      <c r="CH143" s="25"/>
      <c r="CI143" s="26"/>
      <c r="CJ143" s="25"/>
      <c r="CK143" s="26"/>
      <c r="CL143" s="25"/>
      <c r="CM143" s="26"/>
      <c r="CN143" s="25"/>
      <c r="CO143" s="26"/>
      <c r="CP143" s="25"/>
      <c r="CQ143" s="10">
        <f t="shared" si="24"/>
        <v>0</v>
      </c>
      <c r="CR143" s="26"/>
      <c r="CS143" s="25"/>
      <c r="CT143" s="26"/>
      <c r="CU143" s="25"/>
      <c r="CV143" s="26"/>
      <c r="CW143" s="25"/>
      <c r="CX143" s="26"/>
      <c r="CY143" s="25"/>
      <c r="CZ143" s="10">
        <f t="shared" si="25"/>
        <v>0</v>
      </c>
      <c r="DA143" s="26"/>
      <c r="DB143" s="25"/>
      <c r="DC143" s="10">
        <f t="shared" si="26"/>
        <v>0</v>
      </c>
      <c r="DD143" s="1">
        <f>+$U$143+$AF$143+$AQ$143+$BD$143+$BQ$143+$CD$143+$CQ$143+$CZ$143+$DC$143</f>
        <v>108</v>
      </c>
    </row>
    <row r="144" spans="1:108" ht="17.45" customHeight="1">
      <c r="A144" s="22"/>
      <c r="B144" s="22"/>
      <c r="C144" s="22"/>
      <c r="D144" s="22"/>
      <c r="E144" s="22" t="s">
        <v>26</v>
      </c>
      <c r="F144" s="22"/>
      <c r="G144" s="26" t="s">
        <v>115</v>
      </c>
      <c r="H144" s="26" t="s">
        <v>116</v>
      </c>
      <c r="I144" s="26"/>
      <c r="J144" s="25">
        <v>57</v>
      </c>
      <c r="K144" s="26"/>
      <c r="L144" s="25">
        <v>87</v>
      </c>
      <c r="M144" s="26"/>
      <c r="N144" s="25"/>
      <c r="O144" s="26"/>
      <c r="P144" s="25"/>
      <c r="Q144" s="26"/>
      <c r="R144" s="25"/>
      <c r="S144" s="26"/>
      <c r="T144" s="25"/>
      <c r="U144" s="10">
        <f t="shared" si="18"/>
        <v>144</v>
      </c>
      <c r="V144" s="26"/>
      <c r="W144" s="25"/>
      <c r="X144" s="26"/>
      <c r="Y144" s="25"/>
      <c r="Z144" s="26"/>
      <c r="AA144" s="25"/>
      <c r="AB144" s="26"/>
      <c r="AC144" s="25"/>
      <c r="AD144" s="26"/>
      <c r="AE144" s="25"/>
      <c r="AF144" s="10">
        <f t="shared" si="19"/>
        <v>0</v>
      </c>
      <c r="AG144" s="26"/>
      <c r="AH144" s="25"/>
      <c r="AI144" s="26"/>
      <c r="AJ144" s="25"/>
      <c r="AK144" s="26"/>
      <c r="AL144" s="25"/>
      <c r="AM144" s="26"/>
      <c r="AN144" s="25"/>
      <c r="AO144" s="26"/>
      <c r="AP144" s="25"/>
      <c r="AQ144" s="10">
        <f t="shared" si="20"/>
        <v>0</v>
      </c>
      <c r="AR144" s="26"/>
      <c r="AS144" s="25">
        <v>69</v>
      </c>
      <c r="AT144" s="26"/>
      <c r="AU144" s="25"/>
      <c r="AV144" s="26"/>
      <c r="AW144" s="25"/>
      <c r="AX144" s="26"/>
      <c r="AY144" s="25"/>
      <c r="AZ144" s="26"/>
      <c r="BA144" s="25"/>
      <c r="BB144" s="26"/>
      <c r="BC144" s="25"/>
      <c r="BD144" s="10">
        <f t="shared" si="21"/>
        <v>69</v>
      </c>
      <c r="BE144" s="26"/>
      <c r="BF144" s="25">
        <v>46</v>
      </c>
      <c r="BG144" s="26"/>
      <c r="BH144" s="25"/>
      <c r="BI144" s="26"/>
      <c r="BJ144" s="25"/>
      <c r="BK144" s="26"/>
      <c r="BL144" s="25"/>
      <c r="BM144" s="26"/>
      <c r="BN144" s="25"/>
      <c r="BO144" s="26"/>
      <c r="BP144" s="25"/>
      <c r="BQ144" s="10">
        <f t="shared" si="22"/>
        <v>46</v>
      </c>
      <c r="BR144" s="26"/>
      <c r="BS144" s="25">
        <v>41</v>
      </c>
      <c r="BT144" s="26"/>
      <c r="BU144" s="25"/>
      <c r="BV144" s="26"/>
      <c r="BW144" s="25"/>
      <c r="BX144" s="26"/>
      <c r="BY144" s="25"/>
      <c r="BZ144" s="26"/>
      <c r="CA144" s="25"/>
      <c r="CB144" s="26"/>
      <c r="CC144" s="25"/>
      <c r="CD144" s="10">
        <f t="shared" si="23"/>
        <v>41</v>
      </c>
      <c r="CE144" s="26"/>
      <c r="CF144" s="25"/>
      <c r="CG144" s="26"/>
      <c r="CH144" s="25"/>
      <c r="CI144" s="26"/>
      <c r="CJ144" s="25"/>
      <c r="CK144" s="26"/>
      <c r="CL144" s="25"/>
      <c r="CM144" s="26"/>
      <c r="CN144" s="25"/>
      <c r="CO144" s="26"/>
      <c r="CP144" s="25"/>
      <c r="CQ144" s="10">
        <f t="shared" si="24"/>
        <v>0</v>
      </c>
      <c r="CR144" s="26"/>
      <c r="CS144" s="25"/>
      <c r="CT144" s="26"/>
      <c r="CU144" s="25"/>
      <c r="CV144" s="26"/>
      <c r="CW144" s="25"/>
      <c r="CX144" s="26"/>
      <c r="CY144" s="25"/>
      <c r="CZ144" s="10">
        <f t="shared" si="25"/>
        <v>0</v>
      </c>
      <c r="DA144" s="26"/>
      <c r="DB144" s="25"/>
      <c r="DC144" s="10">
        <f t="shared" si="26"/>
        <v>0</v>
      </c>
      <c r="DD144" s="1">
        <f>+$U$144+$AF$144+$AQ$144+$BD$144+$BQ$144+$CD$144+$CQ$144+$CZ$144+$DC$144</f>
        <v>300</v>
      </c>
    </row>
    <row r="145" spans="1:108" ht="17.45" customHeight="1">
      <c r="A145" s="22"/>
      <c r="B145" s="22"/>
      <c r="C145" s="22"/>
      <c r="D145" s="22"/>
      <c r="E145" s="22"/>
      <c r="F145" s="22"/>
      <c r="G145" s="24" t="s">
        <v>117</v>
      </c>
      <c r="H145" s="24" t="s">
        <v>118</v>
      </c>
      <c r="I145" s="24"/>
      <c r="J145" s="23"/>
      <c r="K145" s="24"/>
      <c r="L145" s="23"/>
      <c r="M145" s="24"/>
      <c r="N145" s="23"/>
      <c r="O145" s="24"/>
      <c r="P145" s="23"/>
      <c r="Q145" s="24"/>
      <c r="R145" s="23"/>
      <c r="S145" s="24"/>
      <c r="T145" s="23"/>
      <c r="U145" s="16">
        <f t="shared" si="18"/>
        <v>0</v>
      </c>
      <c r="V145" s="24"/>
      <c r="W145" s="23"/>
      <c r="X145" s="24"/>
      <c r="Y145" s="23"/>
      <c r="Z145" s="24"/>
      <c r="AA145" s="23"/>
      <c r="AB145" s="24"/>
      <c r="AC145" s="23"/>
      <c r="AD145" s="24"/>
      <c r="AE145" s="23"/>
      <c r="AF145" s="16">
        <f t="shared" si="19"/>
        <v>0</v>
      </c>
      <c r="AG145" s="24"/>
      <c r="AH145" s="23">
        <v>7</v>
      </c>
      <c r="AI145" s="24"/>
      <c r="AJ145" s="23"/>
      <c r="AK145" s="24"/>
      <c r="AL145" s="23"/>
      <c r="AM145" s="24"/>
      <c r="AN145" s="23"/>
      <c r="AO145" s="24"/>
      <c r="AP145" s="23"/>
      <c r="AQ145" s="16">
        <f t="shared" si="20"/>
        <v>7</v>
      </c>
      <c r="AR145" s="24"/>
      <c r="AS145" s="23"/>
      <c r="AT145" s="24"/>
      <c r="AU145" s="23">
        <v>4</v>
      </c>
      <c r="AV145" s="24"/>
      <c r="AW145" s="23"/>
      <c r="AX145" s="24"/>
      <c r="AY145" s="23"/>
      <c r="AZ145" s="24"/>
      <c r="BA145" s="23"/>
      <c r="BB145" s="24"/>
      <c r="BC145" s="23"/>
      <c r="BD145" s="16">
        <f t="shared" si="21"/>
        <v>4</v>
      </c>
      <c r="BE145" s="24"/>
      <c r="BF145" s="23"/>
      <c r="BG145" s="24"/>
      <c r="BH145" s="23">
        <v>2</v>
      </c>
      <c r="BI145" s="24"/>
      <c r="BJ145" s="23"/>
      <c r="BK145" s="24"/>
      <c r="BL145" s="23"/>
      <c r="BM145" s="24"/>
      <c r="BN145" s="23"/>
      <c r="BO145" s="24"/>
      <c r="BP145" s="23"/>
      <c r="BQ145" s="16">
        <f t="shared" si="22"/>
        <v>2</v>
      </c>
      <c r="BR145" s="24"/>
      <c r="BS145" s="23"/>
      <c r="BT145" s="24"/>
      <c r="BU145" s="23">
        <v>3</v>
      </c>
      <c r="BV145" s="24"/>
      <c r="BW145" s="23"/>
      <c r="BX145" s="24"/>
      <c r="BY145" s="23"/>
      <c r="BZ145" s="24"/>
      <c r="CA145" s="23"/>
      <c r="CB145" s="24"/>
      <c r="CC145" s="23"/>
      <c r="CD145" s="16">
        <f t="shared" si="23"/>
        <v>3</v>
      </c>
      <c r="CE145" s="24"/>
      <c r="CF145" s="23"/>
      <c r="CG145" s="24"/>
      <c r="CH145" s="23"/>
      <c r="CI145" s="24"/>
      <c r="CJ145" s="23">
        <v>3</v>
      </c>
      <c r="CK145" s="24"/>
      <c r="CL145" s="23"/>
      <c r="CM145" s="24"/>
      <c r="CN145" s="23"/>
      <c r="CO145" s="24"/>
      <c r="CP145" s="23"/>
      <c r="CQ145" s="16">
        <f t="shared" si="24"/>
        <v>3</v>
      </c>
      <c r="CR145" s="24"/>
      <c r="CS145" s="23"/>
      <c r="CT145" s="24"/>
      <c r="CU145" s="23">
        <v>2</v>
      </c>
      <c r="CV145" s="24"/>
      <c r="CW145" s="23"/>
      <c r="CX145" s="24"/>
      <c r="CY145" s="23"/>
      <c r="CZ145" s="16">
        <f t="shared" si="25"/>
        <v>2</v>
      </c>
      <c r="DA145" s="24"/>
      <c r="DB145" s="23"/>
      <c r="DC145" s="16">
        <f t="shared" si="26"/>
        <v>0</v>
      </c>
      <c r="DD145" s="2">
        <f>+$U$145+$AF$145+$AQ$145+$BD$145+$BQ$145+$CD$145+$CQ$145+$CZ$145+$DC$145</f>
        <v>21</v>
      </c>
    </row>
    <row r="146" spans="1:108" ht="17.45" customHeight="1">
      <c r="A146" s="22"/>
      <c r="B146" s="21"/>
      <c r="C146" s="33" t="s">
        <v>119</v>
      </c>
      <c r="D146" s="32"/>
      <c r="E146" s="32"/>
      <c r="F146" s="32"/>
      <c r="G146" s="32"/>
      <c r="H146" s="31"/>
      <c r="I146" s="31"/>
      <c r="J146" s="30">
        <f>+$J$145+$J$144+$J$143+$J$142+$J$141+$J$140+$J$139+$J$138+$J$137+$J$136+$J$135+$J$134+$J$133+$J$132+$J$131+$J$130+$J$129</f>
        <v>256</v>
      </c>
      <c r="K146" s="31"/>
      <c r="L146" s="30">
        <f>+$L$145+$L$144+$L$143+$L$142+$L$141+$L$140+$L$139+$L$138+$L$137+$L$136+$L$135+$L$134+$L$133+$L$132+$L$131+$L$130+$L$129</f>
        <v>336</v>
      </c>
      <c r="M146" s="31"/>
      <c r="N146" s="30">
        <f>+$N$145+$N$144+$N$143+$N$142+$N$141+$N$140+$N$139+$N$138+$N$137+$N$136+$N$135+$N$134+$N$133+$N$132+$N$131+$N$130+$N$129</f>
        <v>336</v>
      </c>
      <c r="O146" s="31"/>
      <c r="P146" s="30">
        <f>+$P$145+$P$144+$P$143+$P$142+$P$141+$P$140+$P$139+$P$138+$P$137+$P$136+$P$135+$P$134+$P$133+$P$132+$P$131+$P$130+$P$129</f>
        <v>320</v>
      </c>
      <c r="Q146" s="31"/>
      <c r="R146" s="30">
        <f>+$R$145+$R$144+$R$143+$R$142+$R$141+$R$140+$R$139+$R$138+$R$137+$R$136+$R$135+$R$134+$R$133+$R$132+$R$131+$R$130+$R$129</f>
        <v>260</v>
      </c>
      <c r="S146" s="31"/>
      <c r="T146" s="30">
        <f>+$T$145+$T$144+$T$143+$T$142+$T$141+$T$140+$T$139+$T$138+$T$137+$T$136+$T$135+$T$134+$T$133+$T$132+$T$131+$T$130+$T$129</f>
        <v>320</v>
      </c>
      <c r="U146" s="10">
        <f t="shared" si="18"/>
        <v>1828</v>
      </c>
      <c r="V146" s="31"/>
      <c r="W146" s="30">
        <f>+$W$145+$W$144+$W$143+$W$142+$W$141+$W$140+$W$139+$W$138+$W$137+$W$136+$W$135+$W$134+$W$133+$W$132+$W$131+$W$130+$W$129</f>
        <v>256</v>
      </c>
      <c r="X146" s="31"/>
      <c r="Y146" s="30">
        <f>+$Y$145+$Y$144+$Y$143+$Y$142+$Y$141+$Y$140+$Y$139+$Y$138+$Y$137+$Y$136+$Y$135+$Y$134+$Y$133+$Y$132+$Y$131+$Y$130+$Y$129</f>
        <v>328</v>
      </c>
      <c r="Z146" s="31"/>
      <c r="AA146" s="30">
        <f>+$AA$145+$AA$144+$AA$143+$AA$142+$AA$141+$AA$140+$AA$139+$AA$138+$AA$137+$AA$136+$AA$135+$AA$134+$AA$133+$AA$132+$AA$131+$AA$130+$AA$129</f>
        <v>336</v>
      </c>
      <c r="AB146" s="31"/>
      <c r="AC146" s="30">
        <f>+$AC$145+$AC$144+$AC$143+$AC$142+$AC$141+$AC$140+$AC$139+$AC$138+$AC$137+$AC$136+$AC$135+$AC$134+$AC$133+$AC$132+$AC$131+$AC$130+$AC$129</f>
        <v>320</v>
      </c>
      <c r="AD146" s="31"/>
      <c r="AE146" s="30">
        <f>+$AE$145+$AE$144+$AE$143+$AE$142+$AE$141+$AE$140+$AE$139+$AE$138+$AE$137+$AE$136+$AE$135+$AE$134+$AE$133+$AE$132+$AE$131+$AE$130+$AE$129</f>
        <v>320</v>
      </c>
      <c r="AF146" s="10">
        <f t="shared" si="19"/>
        <v>1560</v>
      </c>
      <c r="AG146" s="31"/>
      <c r="AH146" s="30">
        <f>+$AH$145+$AH$144+$AH$143+$AH$142+$AH$141+$AH$140+$AH$139+$AH$138+$AH$137+$AH$136+$AH$135+$AH$134+$AH$133+$AH$132+$AH$131+$AH$130+$AH$129</f>
        <v>316</v>
      </c>
      <c r="AI146" s="31"/>
      <c r="AJ146" s="30">
        <f>+$AJ$145+$AJ$144+$AJ$143+$AJ$142+$AJ$141+$AJ$140+$AJ$139+$AJ$138+$AJ$137+$AJ$136+$AJ$135+$AJ$134+$AJ$133+$AJ$132+$AJ$131+$AJ$130+$AJ$129</f>
        <v>336</v>
      </c>
      <c r="AK146" s="31"/>
      <c r="AL146" s="30">
        <f>+$AL$145+$AL$144+$AL$143+$AL$142+$AL$141+$AL$140+$AL$139+$AL$138+$AL$137+$AL$136+$AL$135+$AL$134+$AL$133+$AL$132+$AL$131+$AL$130+$AL$129</f>
        <v>336</v>
      </c>
      <c r="AM146" s="31"/>
      <c r="AN146" s="30">
        <f>+$AN$145+$AN$144+$AN$143+$AN$142+$AN$141+$AN$140+$AN$139+$AN$138+$AN$137+$AN$136+$AN$135+$AN$134+$AN$133+$AN$132+$AN$131+$AN$130+$AN$129</f>
        <v>260</v>
      </c>
      <c r="AO146" s="31"/>
      <c r="AP146" s="30">
        <f>+$AP$145+$AP$144+$AP$143+$AP$142+$AP$141+$AP$140+$AP$139+$AP$138+$AP$137+$AP$136+$AP$135+$AP$134+$AP$133+$AP$132+$AP$131+$AP$130+$AP$129</f>
        <v>336</v>
      </c>
      <c r="AQ146" s="10">
        <f t="shared" si="20"/>
        <v>1584</v>
      </c>
      <c r="AR146" s="31"/>
      <c r="AS146" s="30">
        <f>+$AS$145+$AS$144+$AS$143+$AS$142+$AS$141+$AS$140+$AS$139+$AS$138+$AS$137+$AS$136+$AS$135+$AS$134+$AS$133+$AS$132+$AS$131+$AS$130+$AS$129</f>
        <v>256</v>
      </c>
      <c r="AT146" s="31"/>
      <c r="AU146" s="30">
        <f>+$AU$145+$AU$144+$AU$143+$AU$142+$AU$141+$AU$140+$AU$139+$AU$138+$AU$137+$AU$136+$AU$135+$AU$134+$AU$133+$AU$132+$AU$131+$AU$130+$AU$129</f>
        <v>336</v>
      </c>
      <c r="AV146" s="31"/>
      <c r="AW146" s="30">
        <f>+$AW$145+$AW$144+$AW$143+$AW$142+$AW$141+$AW$140+$AW$139+$AW$138+$AW$137+$AW$136+$AW$135+$AW$134+$AW$133+$AW$132+$AW$131+$AW$130+$AW$129</f>
        <v>336</v>
      </c>
      <c r="AX146" s="31"/>
      <c r="AY146" s="30">
        <f>+$AY$145+$AY$144+$AY$143+$AY$142+$AY$141+$AY$140+$AY$139+$AY$138+$AY$137+$AY$136+$AY$135+$AY$134+$AY$133+$AY$132+$AY$131+$AY$130+$AY$129</f>
        <v>336</v>
      </c>
      <c r="AZ146" s="31"/>
      <c r="BA146" s="30">
        <f>+$BA$145+$BA$144+$BA$143+$BA$142+$BA$141+$BA$140+$BA$139+$BA$138+$BA$137+$BA$136+$BA$135+$BA$134+$BA$133+$BA$132+$BA$131+$BA$130+$BA$129</f>
        <v>336</v>
      </c>
      <c r="BB146" s="31"/>
      <c r="BC146" s="30">
        <f>+$BC$145+$BC$144+$BC$143+$BC$142+$BC$141+$BC$140+$BC$139+$BC$138+$BC$137+$BC$136+$BC$135+$BC$134+$BC$133+$BC$132+$BC$131+$BC$130+$BC$129</f>
        <v>254</v>
      </c>
      <c r="BD146" s="10">
        <f t="shared" si="21"/>
        <v>1854</v>
      </c>
      <c r="BE146" s="31"/>
      <c r="BF146" s="30">
        <f>+$BF$145+$BF$144+$BF$143+$BF$142+$BF$141+$BF$140+$BF$139+$BF$138+$BF$137+$BF$136+$BF$135+$BF$134+$BF$133+$BF$132+$BF$131+$BF$130+$BF$129</f>
        <v>316</v>
      </c>
      <c r="BG146" s="31"/>
      <c r="BH146" s="30">
        <f>+$BH$145+$BH$144+$BH$143+$BH$142+$BH$141+$BH$140+$BH$139+$BH$138+$BH$137+$BH$136+$BH$135+$BH$134+$BH$133+$BH$132+$BH$131+$BH$130+$BH$129</f>
        <v>336</v>
      </c>
      <c r="BI146" s="31"/>
      <c r="BJ146" s="30">
        <f>+$BJ$145+$BJ$144+$BJ$143+$BJ$142+$BJ$141+$BJ$140+$BJ$139+$BJ$138+$BJ$137+$BJ$136+$BJ$135+$BJ$134+$BJ$133+$BJ$132+$BJ$131+$BJ$130+$BJ$129</f>
        <v>336</v>
      </c>
      <c r="BK146" s="31"/>
      <c r="BL146" s="30">
        <f>+$BL$145+$BL$144+$BL$143+$BL$142+$BL$141+$BL$140+$BL$139+$BL$138+$BL$137+$BL$136+$BL$135+$BL$134+$BL$133+$BL$132+$BL$131+$BL$130+$BL$129</f>
        <v>320</v>
      </c>
      <c r="BM146" s="31"/>
      <c r="BN146" s="30">
        <f>+$BN$145+$BN$144+$BN$143+$BN$142+$BN$141+$BN$140+$BN$139+$BN$138+$BN$137+$BN$136+$BN$135+$BN$134+$BN$133+$BN$132+$BN$131+$BN$130+$BN$129</f>
        <v>260</v>
      </c>
      <c r="BO146" s="31"/>
      <c r="BP146" s="30">
        <f>+$BP$145+$BP$144+$BP$143+$BP$142+$BP$141+$BP$140+$BP$139+$BP$138+$BP$137+$BP$136+$BP$135+$BP$134+$BP$133+$BP$132+$BP$131+$BP$130+$BP$129</f>
        <v>320</v>
      </c>
      <c r="BQ146" s="10">
        <f t="shared" si="22"/>
        <v>1888</v>
      </c>
      <c r="BR146" s="31"/>
      <c r="BS146" s="30">
        <f>+$BS$145+$BS$144+$BS$143+$BS$142+$BS$141+$BS$140+$BS$139+$BS$138+$BS$137+$BS$136+$BS$135+$BS$134+$BS$133+$BS$132+$BS$131+$BS$130+$BS$129</f>
        <v>332</v>
      </c>
      <c r="BT146" s="31"/>
      <c r="BU146" s="30">
        <f>+$BU$145+$BU$144+$BU$143+$BU$142+$BU$141+$BU$140+$BU$139+$BU$138+$BU$137+$BU$136+$BU$135+$BU$134+$BU$133+$BU$132+$BU$131+$BU$130+$BU$129</f>
        <v>336</v>
      </c>
      <c r="BV146" s="31"/>
      <c r="BW146" s="30">
        <f>+$BW$145+$BW$144+$BW$143+$BW$142+$BW$141+$BW$140+$BW$139+$BW$138+$BW$137+$BW$136+$BW$135+$BW$134+$BW$133+$BW$132+$BW$131+$BW$130+$BW$129</f>
        <v>260</v>
      </c>
      <c r="BX146" s="31"/>
      <c r="BY146" s="30">
        <f>+$BY$145+$BY$144+$BY$143+$BY$142+$BY$141+$BY$140+$BY$139+$BY$138+$BY$137+$BY$136+$BY$135+$BY$134+$BY$133+$BY$132+$BY$131+$BY$130+$BY$129</f>
        <v>328</v>
      </c>
      <c r="BZ146" s="31"/>
      <c r="CA146" s="30">
        <f>+$CA$145+$CA$144+$CA$143+$CA$142+$CA$141+$CA$140+$CA$139+$CA$138+$CA$137+$CA$136+$CA$135+$CA$134+$CA$133+$CA$132+$CA$131+$CA$130+$CA$129</f>
        <v>260</v>
      </c>
      <c r="CB146" s="31"/>
      <c r="CC146" s="30">
        <f>+$CC$145+$CC$144+$CC$143+$CC$142+$CC$141+$CC$140+$CC$139+$CC$138+$CC$137+$CC$136+$CC$135+$CC$134+$CC$133+$CC$132+$CC$131+$CC$130+$CC$129</f>
        <v>130</v>
      </c>
      <c r="CD146" s="10">
        <f t="shared" si="23"/>
        <v>1646</v>
      </c>
      <c r="CE146" s="31"/>
      <c r="CF146" s="30">
        <f>+$CF$145+$CF$144+$CF$143+$CF$142+$CF$141+$CF$140+$CF$139+$CF$138+$CF$137+$CF$136+$CF$135+$CF$134+$CF$133+$CF$132+$CF$131+$CF$130+$CF$129</f>
        <v>252</v>
      </c>
      <c r="CG146" s="31"/>
      <c r="CH146" s="30">
        <f>+$CH$145+$CH$144+$CH$143+$CH$142+$CH$141+$CH$140+$CH$139+$CH$138+$CH$137+$CH$136+$CH$135+$CH$134+$CH$133+$CH$132+$CH$131+$CH$130+$CH$129</f>
        <v>336</v>
      </c>
      <c r="CI146" s="31"/>
      <c r="CJ146" s="30">
        <f>+$CJ$145+$CJ$144+$CJ$143+$CJ$142+$CJ$141+$CJ$140+$CJ$139+$CJ$138+$CJ$137+$CJ$136+$CJ$135+$CJ$134+$CJ$133+$CJ$132+$CJ$131+$CJ$130+$CJ$129</f>
        <v>339</v>
      </c>
      <c r="CK146" s="31"/>
      <c r="CL146" s="30">
        <f>+$CL$145+$CL$144+$CL$143+$CL$142+$CL$141+$CL$140+$CL$139+$CL$138+$CL$137+$CL$136+$CL$135+$CL$134+$CL$133+$CL$132+$CL$131+$CL$130+$CL$129</f>
        <v>336</v>
      </c>
      <c r="CM146" s="31"/>
      <c r="CN146" s="30">
        <f>+$CN$145+$CN$144+$CN$143+$CN$142+$CN$141+$CN$140+$CN$139+$CN$138+$CN$137+$CN$136+$CN$135+$CN$134+$CN$133+$CN$132+$CN$131+$CN$130+$CN$129</f>
        <v>336</v>
      </c>
      <c r="CO146" s="31"/>
      <c r="CP146" s="30">
        <f>+$CP$145+$CP$144+$CP$143+$CP$142+$CP$141+$CP$140+$CP$139+$CP$138+$CP$137+$CP$136+$CP$135+$CP$134+$CP$133+$CP$132+$CP$131+$CP$130+$CP$129</f>
        <v>260</v>
      </c>
      <c r="CQ146" s="10">
        <f t="shared" si="24"/>
        <v>1859</v>
      </c>
      <c r="CR146" s="31"/>
      <c r="CS146" s="30">
        <f>+$CS$145+$CS$144+$CS$143+$CS$142+$CS$141+$CS$140+$CS$139+$CS$138+$CS$137+$CS$136+$CS$135+$CS$134+$CS$133+$CS$132+$CS$131+$CS$130+$CS$129</f>
        <v>320</v>
      </c>
      <c r="CT146" s="31"/>
      <c r="CU146" s="30">
        <f>+$CU$145+$CU$144+$CU$143+$CU$142+$CU$141+$CU$140+$CU$139+$CU$138+$CU$137+$CU$136+$CU$135+$CU$134+$CU$133+$CU$132+$CU$131+$CU$130+$CU$129</f>
        <v>322</v>
      </c>
      <c r="CV146" s="31"/>
      <c r="CW146" s="30">
        <f>+$CW$145+$CW$144+$CW$143+$CW$142+$CW$141+$CW$140+$CW$139+$CW$138+$CW$137+$CW$136+$CW$135+$CW$134+$CW$133+$CW$132+$CW$131+$CW$130+$CW$129</f>
        <v>320</v>
      </c>
      <c r="CX146" s="31"/>
      <c r="CY146" s="30">
        <f>+$CY$145+$CY$144+$CY$143+$CY$142+$CY$141+$CY$140+$CY$139+$CY$138+$CY$137+$CY$136+$CY$135+$CY$134+$CY$133+$CY$132+$CY$131+$CY$130+$CY$129</f>
        <v>260</v>
      </c>
      <c r="CZ146" s="10">
        <f t="shared" si="25"/>
        <v>1222</v>
      </c>
      <c r="DA146" s="31"/>
      <c r="DB146" s="30">
        <f>+$DB$145+$DB$144+$DB$143+$DB$142+$DB$141+$DB$140+$DB$139+$DB$138+$DB$137+$DB$136+$DB$135+$DB$134+$DB$133+$DB$132+$DB$131+$DB$130+$DB$129</f>
        <v>192</v>
      </c>
      <c r="DC146" s="10">
        <f t="shared" si="26"/>
        <v>192</v>
      </c>
      <c r="DD146" s="3">
        <f>+$U$146+$AF$146+$AQ$146+$BD$146+$BQ$146+$CD$146+$CQ$146+$CZ$146+$DC$146</f>
        <v>13633</v>
      </c>
    </row>
    <row r="147" spans="1:108" ht="17.45" customHeight="1">
      <c r="A147" s="22"/>
      <c r="B147" s="22"/>
      <c r="C147" s="22" t="s">
        <v>120</v>
      </c>
      <c r="D147" s="22"/>
      <c r="E147" s="22"/>
      <c r="F147" s="22"/>
      <c r="G147" s="29" t="s">
        <v>121</v>
      </c>
      <c r="H147" s="29" t="s">
        <v>122</v>
      </c>
      <c r="I147" s="29"/>
      <c r="J147" s="28"/>
      <c r="K147" s="29"/>
      <c r="L147" s="28"/>
      <c r="M147" s="29"/>
      <c r="N147" s="28"/>
      <c r="O147" s="29"/>
      <c r="P147" s="28"/>
      <c r="Q147" s="29"/>
      <c r="R147" s="28"/>
      <c r="S147" s="29"/>
      <c r="T147" s="28"/>
      <c r="U147" s="27">
        <f t="shared" si="18"/>
        <v>0</v>
      </c>
      <c r="V147" s="29"/>
      <c r="W147" s="28"/>
      <c r="X147" s="29"/>
      <c r="Y147" s="28"/>
      <c r="Z147" s="29"/>
      <c r="AA147" s="28"/>
      <c r="AB147" s="29"/>
      <c r="AC147" s="28"/>
      <c r="AD147" s="29"/>
      <c r="AE147" s="28"/>
      <c r="AF147" s="27">
        <f t="shared" si="19"/>
        <v>0</v>
      </c>
      <c r="AG147" s="29"/>
      <c r="AH147" s="28"/>
      <c r="AI147" s="29"/>
      <c r="AJ147" s="28"/>
      <c r="AK147" s="29"/>
      <c r="AL147" s="28">
        <v>8</v>
      </c>
      <c r="AM147" s="29"/>
      <c r="AN147" s="28"/>
      <c r="AO147" s="29"/>
      <c r="AP147" s="28"/>
      <c r="AQ147" s="27">
        <f t="shared" si="20"/>
        <v>8</v>
      </c>
      <c r="AR147" s="29"/>
      <c r="AS147" s="28"/>
      <c r="AT147" s="29"/>
      <c r="AU147" s="28"/>
      <c r="AV147" s="29"/>
      <c r="AW147" s="28">
        <v>12</v>
      </c>
      <c r="AX147" s="29"/>
      <c r="AY147" s="28"/>
      <c r="AZ147" s="29"/>
      <c r="BA147" s="28"/>
      <c r="BB147" s="29"/>
      <c r="BC147" s="28"/>
      <c r="BD147" s="27">
        <f t="shared" si="21"/>
        <v>12</v>
      </c>
      <c r="BE147" s="29"/>
      <c r="BF147" s="28">
        <v>8</v>
      </c>
      <c r="BG147" s="29"/>
      <c r="BH147" s="28"/>
      <c r="BI147" s="29"/>
      <c r="BJ147" s="28"/>
      <c r="BK147" s="29"/>
      <c r="BL147" s="28"/>
      <c r="BM147" s="29"/>
      <c r="BN147" s="28"/>
      <c r="BO147" s="29"/>
      <c r="BP147" s="28"/>
      <c r="BQ147" s="27">
        <f t="shared" si="22"/>
        <v>8</v>
      </c>
      <c r="BR147" s="29"/>
      <c r="BS147" s="28"/>
      <c r="BT147" s="29"/>
      <c r="BU147" s="28"/>
      <c r="BV147" s="29"/>
      <c r="BW147" s="28">
        <v>8</v>
      </c>
      <c r="BX147" s="29"/>
      <c r="BY147" s="28"/>
      <c r="BZ147" s="29"/>
      <c r="CA147" s="28"/>
      <c r="CB147" s="29"/>
      <c r="CC147" s="28"/>
      <c r="CD147" s="27">
        <f t="shared" si="23"/>
        <v>8</v>
      </c>
      <c r="CE147" s="29"/>
      <c r="CF147" s="28">
        <v>15</v>
      </c>
      <c r="CG147" s="29"/>
      <c r="CH147" s="28"/>
      <c r="CI147" s="29"/>
      <c r="CJ147" s="28"/>
      <c r="CK147" s="29"/>
      <c r="CL147" s="28"/>
      <c r="CM147" s="29"/>
      <c r="CN147" s="28"/>
      <c r="CO147" s="29"/>
      <c r="CP147" s="28"/>
      <c r="CQ147" s="27">
        <f t="shared" si="24"/>
        <v>15</v>
      </c>
      <c r="CR147" s="29"/>
      <c r="CS147" s="28">
        <v>15</v>
      </c>
      <c r="CT147" s="29"/>
      <c r="CU147" s="28"/>
      <c r="CV147" s="29"/>
      <c r="CW147" s="28"/>
      <c r="CX147" s="29"/>
      <c r="CY147" s="28"/>
      <c r="CZ147" s="27">
        <f t="shared" si="25"/>
        <v>15</v>
      </c>
      <c r="DA147" s="29"/>
      <c r="DB147" s="28">
        <v>10</v>
      </c>
      <c r="DC147" s="27">
        <f t="shared" si="26"/>
        <v>10</v>
      </c>
      <c r="DD147" s="4">
        <f>+$U$147+$AF$147+$AQ$147+$BD$147+$BQ$147+$CD$147+$CQ$147+$CZ$147+$DC$147</f>
        <v>76</v>
      </c>
    </row>
    <row r="148" spans="1:108" ht="17.45" customHeight="1">
      <c r="A148" s="22"/>
      <c r="B148" s="22"/>
      <c r="C148" s="22"/>
      <c r="D148" s="22"/>
      <c r="E148" s="22"/>
      <c r="F148" s="22"/>
      <c r="G148" s="26" t="s">
        <v>123</v>
      </c>
      <c r="H148" s="26" t="s">
        <v>124</v>
      </c>
      <c r="I148" s="26"/>
      <c r="J148" s="25"/>
      <c r="K148" s="26"/>
      <c r="L148" s="25"/>
      <c r="M148" s="26"/>
      <c r="N148" s="25"/>
      <c r="O148" s="26"/>
      <c r="P148" s="25"/>
      <c r="Q148" s="26"/>
      <c r="R148" s="25"/>
      <c r="S148" s="26"/>
      <c r="T148" s="25"/>
      <c r="U148" s="10">
        <f t="shared" si="18"/>
        <v>0</v>
      </c>
      <c r="V148" s="26"/>
      <c r="W148" s="25"/>
      <c r="X148" s="26"/>
      <c r="Y148" s="25"/>
      <c r="Z148" s="26"/>
      <c r="AA148" s="25"/>
      <c r="AB148" s="26"/>
      <c r="AC148" s="25"/>
      <c r="AD148" s="26"/>
      <c r="AE148" s="25"/>
      <c r="AF148" s="10">
        <f t="shared" si="19"/>
        <v>0</v>
      </c>
      <c r="AG148" s="26"/>
      <c r="AH148" s="25"/>
      <c r="AI148" s="26"/>
      <c r="AJ148" s="25"/>
      <c r="AK148" s="26"/>
      <c r="AL148" s="25"/>
      <c r="AM148" s="26"/>
      <c r="AN148" s="25"/>
      <c r="AO148" s="26"/>
      <c r="AP148" s="25"/>
      <c r="AQ148" s="10">
        <f t="shared" si="20"/>
        <v>0</v>
      </c>
      <c r="AR148" s="26"/>
      <c r="AS148" s="25"/>
      <c r="AT148" s="26"/>
      <c r="AU148" s="25"/>
      <c r="AV148" s="26"/>
      <c r="AW148" s="25"/>
      <c r="AX148" s="26"/>
      <c r="AY148" s="25"/>
      <c r="AZ148" s="26"/>
      <c r="BA148" s="25"/>
      <c r="BB148" s="26"/>
      <c r="BC148" s="25"/>
      <c r="BD148" s="10">
        <f t="shared" si="21"/>
        <v>0</v>
      </c>
      <c r="BE148" s="26"/>
      <c r="BF148" s="25"/>
      <c r="BG148" s="26"/>
      <c r="BH148" s="25"/>
      <c r="BI148" s="26"/>
      <c r="BJ148" s="25"/>
      <c r="BK148" s="26"/>
      <c r="BL148" s="25"/>
      <c r="BM148" s="26"/>
      <c r="BN148" s="25"/>
      <c r="BO148" s="26"/>
      <c r="BP148" s="25"/>
      <c r="BQ148" s="10">
        <f t="shared" si="22"/>
        <v>0</v>
      </c>
      <c r="BR148" s="26"/>
      <c r="BS148" s="25"/>
      <c r="BT148" s="26"/>
      <c r="BU148" s="25"/>
      <c r="BV148" s="26"/>
      <c r="BW148" s="25"/>
      <c r="BX148" s="26"/>
      <c r="BY148" s="25"/>
      <c r="BZ148" s="26"/>
      <c r="CA148" s="25"/>
      <c r="CB148" s="26"/>
      <c r="CC148" s="25"/>
      <c r="CD148" s="10">
        <f t="shared" si="23"/>
        <v>0</v>
      </c>
      <c r="CE148" s="26"/>
      <c r="CF148" s="25"/>
      <c r="CG148" s="26"/>
      <c r="CH148" s="25"/>
      <c r="CI148" s="26"/>
      <c r="CJ148" s="25"/>
      <c r="CK148" s="26"/>
      <c r="CL148" s="25"/>
      <c r="CM148" s="26"/>
      <c r="CN148" s="25"/>
      <c r="CO148" s="26"/>
      <c r="CP148" s="25"/>
      <c r="CQ148" s="10">
        <f t="shared" si="24"/>
        <v>0</v>
      </c>
      <c r="CR148" s="26"/>
      <c r="CS148" s="25">
        <v>150</v>
      </c>
      <c r="CT148" s="26"/>
      <c r="CU148" s="25"/>
      <c r="CV148" s="26"/>
      <c r="CW148" s="25"/>
      <c r="CX148" s="26"/>
      <c r="CY148" s="25"/>
      <c r="CZ148" s="10">
        <f t="shared" si="25"/>
        <v>150</v>
      </c>
      <c r="DA148" s="26"/>
      <c r="DB148" s="25">
        <v>150</v>
      </c>
      <c r="DC148" s="10">
        <f t="shared" si="26"/>
        <v>150</v>
      </c>
      <c r="DD148" s="1">
        <f>+$U$148+$AF$148+$AQ$148+$BD$148+$BQ$148+$CD$148+$CQ$148+$CZ$148+$DC$148</f>
        <v>300</v>
      </c>
    </row>
    <row r="149" spans="1:108" ht="17.45" customHeight="1">
      <c r="A149" s="22"/>
      <c r="B149" s="22"/>
      <c r="C149" s="22"/>
      <c r="D149" s="22"/>
      <c r="E149" s="22"/>
      <c r="F149" s="22" t="s">
        <v>27</v>
      </c>
      <c r="G149" s="26" t="s">
        <v>125</v>
      </c>
      <c r="H149" s="26" t="s">
        <v>126</v>
      </c>
      <c r="I149" s="26"/>
      <c r="J149" s="25"/>
      <c r="K149" s="26"/>
      <c r="L149" s="25"/>
      <c r="M149" s="26"/>
      <c r="N149" s="25"/>
      <c r="O149" s="26"/>
      <c r="P149" s="25"/>
      <c r="Q149" s="26"/>
      <c r="R149" s="25"/>
      <c r="S149" s="26"/>
      <c r="T149" s="25"/>
      <c r="U149" s="10">
        <f t="shared" si="18"/>
        <v>0</v>
      </c>
      <c r="V149" s="26"/>
      <c r="W149" s="25"/>
      <c r="X149" s="26"/>
      <c r="Y149" s="25"/>
      <c r="Z149" s="26"/>
      <c r="AA149" s="25"/>
      <c r="AB149" s="26"/>
      <c r="AC149" s="25"/>
      <c r="AD149" s="26"/>
      <c r="AE149" s="25"/>
      <c r="AF149" s="10">
        <f t="shared" si="19"/>
        <v>0</v>
      </c>
      <c r="AG149" s="26"/>
      <c r="AH149" s="25"/>
      <c r="AI149" s="26"/>
      <c r="AJ149" s="25"/>
      <c r="AK149" s="26"/>
      <c r="AL149" s="25"/>
      <c r="AM149" s="26"/>
      <c r="AN149" s="25"/>
      <c r="AO149" s="26"/>
      <c r="AP149" s="25"/>
      <c r="AQ149" s="10">
        <f t="shared" si="20"/>
        <v>0</v>
      </c>
      <c r="AR149" s="26"/>
      <c r="AS149" s="25"/>
      <c r="AT149" s="26"/>
      <c r="AU149" s="25">
        <v>31</v>
      </c>
      <c r="AV149" s="26"/>
      <c r="AW149" s="25"/>
      <c r="AX149" s="26"/>
      <c r="AY149" s="25"/>
      <c r="AZ149" s="26"/>
      <c r="BA149" s="25"/>
      <c r="BB149" s="26"/>
      <c r="BC149" s="25"/>
      <c r="BD149" s="10">
        <f t="shared" si="21"/>
        <v>31</v>
      </c>
      <c r="BE149" s="26"/>
      <c r="BF149" s="25">
        <v>12</v>
      </c>
      <c r="BG149" s="26"/>
      <c r="BH149" s="25"/>
      <c r="BI149" s="26"/>
      <c r="BJ149" s="25"/>
      <c r="BK149" s="26"/>
      <c r="BL149" s="25"/>
      <c r="BM149" s="26"/>
      <c r="BN149" s="25"/>
      <c r="BO149" s="26"/>
      <c r="BP149" s="25"/>
      <c r="BQ149" s="10">
        <f t="shared" si="22"/>
        <v>12</v>
      </c>
      <c r="BR149" s="26"/>
      <c r="BS149" s="25"/>
      <c r="BT149" s="26"/>
      <c r="BU149" s="25">
        <v>14</v>
      </c>
      <c r="BV149" s="26"/>
      <c r="BW149" s="25"/>
      <c r="BX149" s="26"/>
      <c r="BY149" s="25"/>
      <c r="BZ149" s="26"/>
      <c r="CA149" s="25"/>
      <c r="CB149" s="26"/>
      <c r="CC149" s="25"/>
      <c r="CD149" s="10">
        <f t="shared" si="23"/>
        <v>14</v>
      </c>
      <c r="CE149" s="26"/>
      <c r="CF149" s="25">
        <v>22</v>
      </c>
      <c r="CG149" s="26"/>
      <c r="CH149" s="25"/>
      <c r="CI149" s="26"/>
      <c r="CJ149" s="25"/>
      <c r="CK149" s="26"/>
      <c r="CL149" s="25"/>
      <c r="CM149" s="26"/>
      <c r="CN149" s="25"/>
      <c r="CO149" s="26"/>
      <c r="CP149" s="25"/>
      <c r="CQ149" s="10">
        <f t="shared" si="24"/>
        <v>22</v>
      </c>
      <c r="CR149" s="26"/>
      <c r="CS149" s="25">
        <v>14</v>
      </c>
      <c r="CT149" s="26"/>
      <c r="CU149" s="25"/>
      <c r="CV149" s="26"/>
      <c r="CW149" s="25"/>
      <c r="CX149" s="26"/>
      <c r="CY149" s="25"/>
      <c r="CZ149" s="10">
        <f t="shared" si="25"/>
        <v>14</v>
      </c>
      <c r="DA149" s="26"/>
      <c r="DB149" s="25">
        <v>11</v>
      </c>
      <c r="DC149" s="10">
        <f t="shared" si="26"/>
        <v>11</v>
      </c>
      <c r="DD149" s="1">
        <f>+$U$149+$AF$149+$AQ$149+$BD$149+$BQ$149+$CD$149+$CQ$149+$CZ$149+$DC$149</f>
        <v>104</v>
      </c>
    </row>
    <row r="150" spans="1:108" ht="17.45" customHeight="1">
      <c r="A150" s="22"/>
      <c r="B150" s="22"/>
      <c r="C150" s="22"/>
      <c r="D150" s="22"/>
      <c r="E150" s="22"/>
      <c r="F150" s="22" t="s">
        <v>27</v>
      </c>
      <c r="G150" s="26" t="s">
        <v>127</v>
      </c>
      <c r="H150" s="26" t="s">
        <v>128</v>
      </c>
      <c r="I150" s="26"/>
      <c r="J150" s="25"/>
      <c r="K150" s="26"/>
      <c r="L150" s="25"/>
      <c r="M150" s="26"/>
      <c r="N150" s="25"/>
      <c r="O150" s="26"/>
      <c r="P150" s="25"/>
      <c r="Q150" s="26"/>
      <c r="R150" s="25"/>
      <c r="S150" s="26"/>
      <c r="T150" s="25"/>
      <c r="U150" s="10">
        <f t="shared" si="18"/>
        <v>0</v>
      </c>
      <c r="V150" s="26"/>
      <c r="W150" s="25"/>
      <c r="X150" s="26"/>
      <c r="Y150" s="25"/>
      <c r="Z150" s="26"/>
      <c r="AA150" s="25"/>
      <c r="AB150" s="26"/>
      <c r="AC150" s="25"/>
      <c r="AD150" s="26"/>
      <c r="AE150" s="25"/>
      <c r="AF150" s="10">
        <f t="shared" si="19"/>
        <v>0</v>
      </c>
      <c r="AG150" s="26"/>
      <c r="AH150" s="25"/>
      <c r="AI150" s="26"/>
      <c r="AJ150" s="25"/>
      <c r="AK150" s="26"/>
      <c r="AL150" s="25"/>
      <c r="AM150" s="26"/>
      <c r="AN150" s="25"/>
      <c r="AO150" s="26"/>
      <c r="AP150" s="25"/>
      <c r="AQ150" s="10">
        <f t="shared" si="20"/>
        <v>0</v>
      </c>
      <c r="AR150" s="26"/>
      <c r="AS150" s="25"/>
      <c r="AT150" s="26"/>
      <c r="AU150" s="25"/>
      <c r="AV150" s="26"/>
      <c r="AW150" s="25"/>
      <c r="AX150" s="26"/>
      <c r="AY150" s="25"/>
      <c r="AZ150" s="26"/>
      <c r="BA150" s="25"/>
      <c r="BB150" s="26"/>
      <c r="BC150" s="25"/>
      <c r="BD150" s="10">
        <f t="shared" si="21"/>
        <v>0</v>
      </c>
      <c r="BE150" s="26"/>
      <c r="BF150" s="25"/>
      <c r="BG150" s="26"/>
      <c r="BH150" s="25"/>
      <c r="BI150" s="26"/>
      <c r="BJ150" s="25"/>
      <c r="BK150" s="26"/>
      <c r="BL150" s="25"/>
      <c r="BM150" s="26"/>
      <c r="BN150" s="25"/>
      <c r="BO150" s="26"/>
      <c r="BP150" s="25"/>
      <c r="BQ150" s="10">
        <f t="shared" si="22"/>
        <v>0</v>
      </c>
      <c r="BR150" s="26"/>
      <c r="BS150" s="25"/>
      <c r="BT150" s="26"/>
      <c r="BU150" s="25">
        <v>1</v>
      </c>
      <c r="BV150" s="26"/>
      <c r="BW150" s="25"/>
      <c r="BX150" s="26"/>
      <c r="BY150" s="25"/>
      <c r="BZ150" s="26"/>
      <c r="CA150" s="25"/>
      <c r="CB150" s="26"/>
      <c r="CC150" s="25"/>
      <c r="CD150" s="10">
        <f t="shared" si="23"/>
        <v>1</v>
      </c>
      <c r="CE150" s="26"/>
      <c r="CF150" s="25">
        <v>4</v>
      </c>
      <c r="CG150" s="26"/>
      <c r="CH150" s="25"/>
      <c r="CI150" s="26"/>
      <c r="CJ150" s="25"/>
      <c r="CK150" s="26"/>
      <c r="CL150" s="25"/>
      <c r="CM150" s="26"/>
      <c r="CN150" s="25"/>
      <c r="CO150" s="26"/>
      <c r="CP150" s="25"/>
      <c r="CQ150" s="10">
        <f t="shared" si="24"/>
        <v>4</v>
      </c>
      <c r="CR150" s="26"/>
      <c r="CS150" s="25">
        <v>4</v>
      </c>
      <c r="CT150" s="26"/>
      <c r="CU150" s="25"/>
      <c r="CV150" s="26"/>
      <c r="CW150" s="25"/>
      <c r="CX150" s="26"/>
      <c r="CY150" s="25"/>
      <c r="CZ150" s="10">
        <f t="shared" si="25"/>
        <v>4</v>
      </c>
      <c r="DA150" s="26"/>
      <c r="DB150" s="25">
        <v>3</v>
      </c>
      <c r="DC150" s="10">
        <f t="shared" si="26"/>
        <v>3</v>
      </c>
      <c r="DD150" s="1">
        <f>+$U$150+$AF$150+$AQ$150+$BD$150+$BQ$150+$CD$150+$CQ$150+$CZ$150+$DC$150</f>
        <v>12</v>
      </c>
    </row>
    <row r="151" spans="1:108" ht="17.45" customHeight="1">
      <c r="A151" s="22"/>
      <c r="B151" s="22"/>
      <c r="C151" s="22"/>
      <c r="D151" s="22"/>
      <c r="E151" s="22"/>
      <c r="F151" s="22" t="s">
        <v>27</v>
      </c>
      <c r="G151" s="26" t="s">
        <v>129</v>
      </c>
      <c r="H151" s="26" t="s">
        <v>130</v>
      </c>
      <c r="I151" s="26"/>
      <c r="J151" s="25">
        <v>71</v>
      </c>
      <c r="K151" s="26"/>
      <c r="L151" s="25">
        <v>89</v>
      </c>
      <c r="M151" s="26"/>
      <c r="N151" s="25">
        <v>80</v>
      </c>
      <c r="O151" s="26"/>
      <c r="P151" s="25">
        <v>66</v>
      </c>
      <c r="Q151" s="26"/>
      <c r="R151" s="25"/>
      <c r="S151" s="26"/>
      <c r="T151" s="25"/>
      <c r="U151" s="10">
        <f t="shared" si="18"/>
        <v>306</v>
      </c>
      <c r="V151" s="26"/>
      <c r="W151" s="25">
        <v>32</v>
      </c>
      <c r="X151" s="26"/>
      <c r="Y151" s="25">
        <v>100</v>
      </c>
      <c r="Z151" s="26"/>
      <c r="AA151" s="25">
        <v>124</v>
      </c>
      <c r="AB151" s="26"/>
      <c r="AC151" s="25">
        <v>111</v>
      </c>
      <c r="AD151" s="26"/>
      <c r="AE151" s="25">
        <v>71</v>
      </c>
      <c r="AF151" s="10">
        <f t="shared" si="19"/>
        <v>438</v>
      </c>
      <c r="AG151" s="26"/>
      <c r="AH151" s="25">
        <v>90</v>
      </c>
      <c r="AI151" s="26"/>
      <c r="AJ151" s="25"/>
      <c r="AK151" s="26"/>
      <c r="AL151" s="25"/>
      <c r="AM151" s="26"/>
      <c r="AN151" s="25"/>
      <c r="AO151" s="26"/>
      <c r="AP151" s="25"/>
      <c r="AQ151" s="10">
        <f t="shared" si="20"/>
        <v>90</v>
      </c>
      <c r="AR151" s="26"/>
      <c r="AS151" s="25">
        <v>80</v>
      </c>
      <c r="AT151" s="26"/>
      <c r="AU151" s="25">
        <v>88</v>
      </c>
      <c r="AV151" s="26"/>
      <c r="AW151" s="25"/>
      <c r="AX151" s="26"/>
      <c r="AY151" s="25"/>
      <c r="AZ151" s="26"/>
      <c r="BA151" s="25"/>
      <c r="BB151" s="26"/>
      <c r="BC151" s="25"/>
      <c r="BD151" s="10">
        <f t="shared" si="21"/>
        <v>168</v>
      </c>
      <c r="BE151" s="26"/>
      <c r="BF151" s="25">
        <v>50</v>
      </c>
      <c r="BG151" s="26"/>
      <c r="BH151" s="25">
        <v>90</v>
      </c>
      <c r="BI151" s="26"/>
      <c r="BJ151" s="25">
        <v>5</v>
      </c>
      <c r="BK151" s="26"/>
      <c r="BL151" s="25"/>
      <c r="BM151" s="26"/>
      <c r="BN151" s="25"/>
      <c r="BO151" s="26"/>
      <c r="BP151" s="25">
        <v>71</v>
      </c>
      <c r="BQ151" s="10">
        <f t="shared" si="22"/>
        <v>216</v>
      </c>
      <c r="BR151" s="26"/>
      <c r="BS151" s="25">
        <v>48</v>
      </c>
      <c r="BT151" s="26"/>
      <c r="BU151" s="25">
        <v>46</v>
      </c>
      <c r="BV151" s="26"/>
      <c r="BW151" s="25">
        <v>50</v>
      </c>
      <c r="BX151" s="26"/>
      <c r="BY151" s="25">
        <v>30</v>
      </c>
      <c r="BZ151" s="26"/>
      <c r="CA151" s="25"/>
      <c r="CB151" s="26"/>
      <c r="CC151" s="25"/>
      <c r="CD151" s="10">
        <f t="shared" si="23"/>
        <v>174</v>
      </c>
      <c r="CE151" s="26"/>
      <c r="CF151" s="25">
        <v>201</v>
      </c>
      <c r="CG151" s="26"/>
      <c r="CH151" s="25"/>
      <c r="CI151" s="26"/>
      <c r="CJ151" s="25"/>
      <c r="CK151" s="26"/>
      <c r="CL151" s="25"/>
      <c r="CM151" s="26"/>
      <c r="CN151" s="25"/>
      <c r="CO151" s="26"/>
      <c r="CP151" s="25"/>
      <c r="CQ151" s="10">
        <f t="shared" si="24"/>
        <v>201</v>
      </c>
      <c r="CR151" s="26"/>
      <c r="CS151" s="25">
        <v>73</v>
      </c>
      <c r="CT151" s="26"/>
      <c r="CU151" s="25">
        <v>101</v>
      </c>
      <c r="CV151" s="26"/>
      <c r="CW151" s="25"/>
      <c r="CX151" s="26"/>
      <c r="CY151" s="25"/>
      <c r="CZ151" s="10">
        <f t="shared" si="25"/>
        <v>174</v>
      </c>
      <c r="DA151" s="26"/>
      <c r="DB151" s="25">
        <v>18</v>
      </c>
      <c r="DC151" s="10">
        <f t="shared" si="26"/>
        <v>18</v>
      </c>
      <c r="DD151" s="1">
        <f>+$U$151+$AF$151+$AQ$151+$BD$151+$BQ$151+$CD$151+$CQ$151+$CZ$151+$DC$151</f>
        <v>1785</v>
      </c>
    </row>
    <row r="152" spans="1:108" ht="17.45" customHeight="1">
      <c r="A152" s="22"/>
      <c r="B152" s="22"/>
      <c r="C152" s="22"/>
      <c r="D152" s="22"/>
      <c r="E152" s="22"/>
      <c r="F152" s="22"/>
      <c r="G152" s="26" t="s">
        <v>131</v>
      </c>
      <c r="H152" s="26" t="s">
        <v>132</v>
      </c>
      <c r="I152" s="26"/>
      <c r="J152" s="25"/>
      <c r="K152" s="26"/>
      <c r="L152" s="25">
        <v>39</v>
      </c>
      <c r="M152" s="26"/>
      <c r="N152" s="25">
        <v>67</v>
      </c>
      <c r="O152" s="26"/>
      <c r="P152" s="25"/>
      <c r="Q152" s="26"/>
      <c r="R152" s="25">
        <v>35</v>
      </c>
      <c r="S152" s="26"/>
      <c r="T152" s="25">
        <v>142</v>
      </c>
      <c r="U152" s="10">
        <f t="shared" si="18"/>
        <v>283</v>
      </c>
      <c r="V152" s="26"/>
      <c r="W152" s="25"/>
      <c r="X152" s="26"/>
      <c r="Y152" s="25">
        <v>15</v>
      </c>
      <c r="Z152" s="26"/>
      <c r="AA152" s="25">
        <v>36</v>
      </c>
      <c r="AB152" s="26"/>
      <c r="AC152" s="25">
        <v>47</v>
      </c>
      <c r="AD152" s="26"/>
      <c r="AE152" s="25">
        <v>91</v>
      </c>
      <c r="AF152" s="10">
        <f t="shared" si="19"/>
        <v>189</v>
      </c>
      <c r="AG152" s="26"/>
      <c r="AH152" s="25">
        <v>40</v>
      </c>
      <c r="AI152" s="26"/>
      <c r="AJ152" s="25">
        <v>121</v>
      </c>
      <c r="AK152" s="26"/>
      <c r="AL152" s="25">
        <v>113</v>
      </c>
      <c r="AM152" s="26"/>
      <c r="AN152" s="25">
        <v>45</v>
      </c>
      <c r="AO152" s="26"/>
      <c r="AP152" s="25">
        <v>124</v>
      </c>
      <c r="AQ152" s="10">
        <f t="shared" si="20"/>
        <v>443</v>
      </c>
      <c r="AR152" s="26"/>
      <c r="AS152" s="25"/>
      <c r="AT152" s="26"/>
      <c r="AU152" s="25">
        <v>37</v>
      </c>
      <c r="AV152" s="26"/>
      <c r="AW152" s="25">
        <v>134</v>
      </c>
      <c r="AX152" s="26"/>
      <c r="AY152" s="25">
        <v>82</v>
      </c>
      <c r="AZ152" s="26"/>
      <c r="BA152" s="25">
        <v>161</v>
      </c>
      <c r="BB152" s="26"/>
      <c r="BC152" s="25"/>
      <c r="BD152" s="10">
        <f t="shared" si="21"/>
        <v>414</v>
      </c>
      <c r="BE152" s="26"/>
      <c r="BF152" s="25"/>
      <c r="BG152" s="26"/>
      <c r="BH152" s="25"/>
      <c r="BI152" s="26"/>
      <c r="BJ152" s="25">
        <v>86</v>
      </c>
      <c r="BK152" s="26"/>
      <c r="BL152" s="25">
        <v>100</v>
      </c>
      <c r="BM152" s="26"/>
      <c r="BN152" s="25">
        <v>75</v>
      </c>
      <c r="BO152" s="26"/>
      <c r="BP152" s="25">
        <v>50</v>
      </c>
      <c r="BQ152" s="10">
        <f t="shared" si="22"/>
        <v>311</v>
      </c>
      <c r="BR152" s="26"/>
      <c r="BS152" s="25">
        <v>80</v>
      </c>
      <c r="BT152" s="26"/>
      <c r="BU152" s="25">
        <v>80</v>
      </c>
      <c r="BV152" s="26"/>
      <c r="BW152" s="25">
        <v>7</v>
      </c>
      <c r="BX152" s="26"/>
      <c r="BY152" s="25">
        <v>103</v>
      </c>
      <c r="BZ152" s="26"/>
      <c r="CA152" s="25">
        <v>69</v>
      </c>
      <c r="CB152" s="26"/>
      <c r="CC152" s="25">
        <v>84</v>
      </c>
      <c r="CD152" s="10">
        <f t="shared" si="23"/>
        <v>423</v>
      </c>
      <c r="CE152" s="26"/>
      <c r="CF152" s="25">
        <v>10</v>
      </c>
      <c r="CG152" s="26"/>
      <c r="CH152" s="25">
        <v>336</v>
      </c>
      <c r="CI152" s="26"/>
      <c r="CJ152" s="25">
        <v>56</v>
      </c>
      <c r="CK152" s="26"/>
      <c r="CL152" s="25"/>
      <c r="CM152" s="26"/>
      <c r="CN152" s="25"/>
      <c r="CO152" s="26"/>
      <c r="CP152" s="25"/>
      <c r="CQ152" s="10">
        <f t="shared" si="24"/>
        <v>402</v>
      </c>
      <c r="CR152" s="26"/>
      <c r="CS152" s="25"/>
      <c r="CT152" s="26"/>
      <c r="CU152" s="25">
        <v>184</v>
      </c>
      <c r="CV152" s="26"/>
      <c r="CW152" s="25"/>
      <c r="CX152" s="26"/>
      <c r="CY152" s="25"/>
      <c r="CZ152" s="10">
        <f t="shared" si="25"/>
        <v>184</v>
      </c>
      <c r="DA152" s="26"/>
      <c r="DB152" s="25"/>
      <c r="DC152" s="10">
        <f t="shared" si="26"/>
        <v>0</v>
      </c>
      <c r="DD152" s="1">
        <f>+$U$152+$AF$152+$AQ$152+$BD$152+$BQ$152+$CD$152+$CQ$152+$CZ$152+$DC$152</f>
        <v>2649</v>
      </c>
    </row>
    <row r="153" spans="1:108" ht="17.45" customHeight="1">
      <c r="A153" s="22"/>
      <c r="B153" s="22"/>
      <c r="C153" s="22"/>
      <c r="D153" s="22"/>
      <c r="E153" s="22"/>
      <c r="F153" s="22" t="s">
        <v>27</v>
      </c>
      <c r="G153" s="26" t="s">
        <v>133</v>
      </c>
      <c r="H153" s="26" t="s">
        <v>134</v>
      </c>
      <c r="I153" s="26"/>
      <c r="J153" s="25"/>
      <c r="K153" s="26"/>
      <c r="L153" s="25"/>
      <c r="M153" s="26"/>
      <c r="N153" s="25"/>
      <c r="O153" s="26"/>
      <c r="P153" s="25">
        <v>80</v>
      </c>
      <c r="Q153" s="26"/>
      <c r="R153" s="25">
        <v>60</v>
      </c>
      <c r="S153" s="26"/>
      <c r="T153" s="25"/>
      <c r="U153" s="10">
        <f t="shared" si="18"/>
        <v>140</v>
      </c>
      <c r="V153" s="26"/>
      <c r="W153" s="25">
        <v>50</v>
      </c>
      <c r="X153" s="26"/>
      <c r="Y153" s="25">
        <v>50</v>
      </c>
      <c r="Z153" s="26"/>
      <c r="AA153" s="25"/>
      <c r="AB153" s="26"/>
      <c r="AC153" s="25"/>
      <c r="AD153" s="26"/>
      <c r="AE153" s="25"/>
      <c r="AF153" s="10">
        <f t="shared" si="19"/>
        <v>100</v>
      </c>
      <c r="AG153" s="26"/>
      <c r="AH153" s="25"/>
      <c r="AI153" s="26"/>
      <c r="AJ153" s="25"/>
      <c r="AK153" s="26"/>
      <c r="AL153" s="25"/>
      <c r="AM153" s="26"/>
      <c r="AN153" s="25"/>
      <c r="AO153" s="26"/>
      <c r="AP153" s="25"/>
      <c r="AQ153" s="10">
        <f t="shared" si="20"/>
        <v>0</v>
      </c>
      <c r="AR153" s="26"/>
      <c r="AS153" s="25"/>
      <c r="AT153" s="26"/>
      <c r="AU153" s="25"/>
      <c r="AV153" s="26"/>
      <c r="AW153" s="25">
        <v>12</v>
      </c>
      <c r="AX153" s="26"/>
      <c r="AY153" s="25">
        <v>79</v>
      </c>
      <c r="AZ153" s="26"/>
      <c r="BA153" s="25"/>
      <c r="BB153" s="26"/>
      <c r="BC153" s="25">
        <v>81</v>
      </c>
      <c r="BD153" s="10">
        <f t="shared" si="21"/>
        <v>172</v>
      </c>
      <c r="BE153" s="26"/>
      <c r="BF153" s="25">
        <v>50</v>
      </c>
      <c r="BG153" s="26"/>
      <c r="BH153" s="25">
        <v>50</v>
      </c>
      <c r="BI153" s="26"/>
      <c r="BJ153" s="25">
        <v>50</v>
      </c>
      <c r="BK153" s="26"/>
      <c r="BL153" s="25">
        <v>25</v>
      </c>
      <c r="BM153" s="26"/>
      <c r="BN153" s="25"/>
      <c r="BO153" s="26"/>
      <c r="BP153" s="25"/>
      <c r="BQ153" s="10">
        <f t="shared" si="22"/>
        <v>175</v>
      </c>
      <c r="BR153" s="26"/>
      <c r="BS153" s="25">
        <v>9</v>
      </c>
      <c r="BT153" s="26"/>
      <c r="BU153" s="25"/>
      <c r="BV153" s="26"/>
      <c r="BW153" s="25"/>
      <c r="BX153" s="26"/>
      <c r="BY153" s="25"/>
      <c r="BZ153" s="26"/>
      <c r="CA153" s="25"/>
      <c r="CB153" s="26"/>
      <c r="CC153" s="25"/>
      <c r="CD153" s="10">
        <f t="shared" si="23"/>
        <v>9</v>
      </c>
      <c r="CE153" s="26"/>
      <c r="CF153" s="25"/>
      <c r="CG153" s="26"/>
      <c r="CH153" s="25"/>
      <c r="CI153" s="26"/>
      <c r="CJ153" s="25"/>
      <c r="CK153" s="26"/>
      <c r="CL153" s="25"/>
      <c r="CM153" s="26"/>
      <c r="CN153" s="25"/>
      <c r="CO153" s="26"/>
      <c r="CP153" s="25"/>
      <c r="CQ153" s="10">
        <f t="shared" si="24"/>
        <v>0</v>
      </c>
      <c r="CR153" s="26"/>
      <c r="CS153" s="25"/>
      <c r="CT153" s="26"/>
      <c r="CU153" s="25">
        <v>35</v>
      </c>
      <c r="CV153" s="26"/>
      <c r="CW153" s="25">
        <v>16</v>
      </c>
      <c r="CX153" s="26"/>
      <c r="CY153" s="25"/>
      <c r="CZ153" s="10">
        <f t="shared" si="25"/>
        <v>51</v>
      </c>
      <c r="DA153" s="26"/>
      <c r="DB153" s="25"/>
      <c r="DC153" s="10">
        <f t="shared" si="26"/>
        <v>0</v>
      </c>
      <c r="DD153" s="1">
        <f>+$U$153+$AF$153+$AQ$153+$BD$153+$BQ$153+$CD$153+$CQ$153+$CZ$153+$DC$153</f>
        <v>647</v>
      </c>
    </row>
    <row r="154" spans="1:108" ht="17.45" customHeight="1">
      <c r="A154" s="22"/>
      <c r="B154" s="22"/>
      <c r="C154" s="22"/>
      <c r="D154" s="22"/>
      <c r="E154" s="22"/>
      <c r="F154" s="22"/>
      <c r="G154" s="26" t="s">
        <v>86</v>
      </c>
      <c r="H154" s="26" t="s">
        <v>87</v>
      </c>
      <c r="I154" s="26"/>
      <c r="J154" s="25"/>
      <c r="K154" s="26"/>
      <c r="L154" s="25"/>
      <c r="M154" s="26"/>
      <c r="N154" s="25"/>
      <c r="O154" s="26"/>
      <c r="P154" s="25"/>
      <c r="Q154" s="26"/>
      <c r="R154" s="25">
        <v>120</v>
      </c>
      <c r="S154" s="26"/>
      <c r="T154" s="25">
        <v>15</v>
      </c>
      <c r="U154" s="10">
        <f t="shared" si="18"/>
        <v>135</v>
      </c>
      <c r="V154" s="26"/>
      <c r="W154" s="25"/>
      <c r="X154" s="26"/>
      <c r="Y154" s="25"/>
      <c r="Z154" s="26"/>
      <c r="AA154" s="25">
        <v>13</v>
      </c>
      <c r="AB154" s="26"/>
      <c r="AC154" s="25"/>
      <c r="AD154" s="26"/>
      <c r="AE154" s="25"/>
      <c r="AF154" s="10">
        <f t="shared" si="19"/>
        <v>13</v>
      </c>
      <c r="AG154" s="26"/>
      <c r="AH154" s="25">
        <v>46</v>
      </c>
      <c r="AI154" s="26"/>
      <c r="AJ154" s="25">
        <v>60</v>
      </c>
      <c r="AK154" s="26"/>
      <c r="AL154" s="25">
        <v>11</v>
      </c>
      <c r="AM154" s="26"/>
      <c r="AN154" s="25"/>
      <c r="AO154" s="26"/>
      <c r="AP154" s="25"/>
      <c r="AQ154" s="10">
        <f t="shared" si="20"/>
        <v>117</v>
      </c>
      <c r="AR154" s="26"/>
      <c r="AS154" s="25"/>
      <c r="AT154" s="26"/>
      <c r="AU154" s="25"/>
      <c r="AV154" s="26"/>
      <c r="AW154" s="25"/>
      <c r="AX154" s="26"/>
      <c r="AY154" s="25"/>
      <c r="AZ154" s="26"/>
      <c r="BA154" s="25"/>
      <c r="BB154" s="26"/>
      <c r="BC154" s="25"/>
      <c r="BD154" s="10">
        <f t="shared" si="21"/>
        <v>0</v>
      </c>
      <c r="BE154" s="26"/>
      <c r="BF154" s="25">
        <v>65</v>
      </c>
      <c r="BG154" s="26"/>
      <c r="BH154" s="25">
        <v>112</v>
      </c>
      <c r="BI154" s="26"/>
      <c r="BJ154" s="25"/>
      <c r="BK154" s="26"/>
      <c r="BL154" s="25"/>
      <c r="BM154" s="26"/>
      <c r="BN154" s="25">
        <v>120</v>
      </c>
      <c r="BO154" s="26"/>
      <c r="BP154" s="25">
        <v>130</v>
      </c>
      <c r="BQ154" s="10">
        <f t="shared" si="22"/>
        <v>427</v>
      </c>
      <c r="BR154" s="26"/>
      <c r="BS154" s="25"/>
      <c r="BT154" s="26"/>
      <c r="BU154" s="25"/>
      <c r="BV154" s="26"/>
      <c r="BW154" s="25"/>
      <c r="BX154" s="26"/>
      <c r="BY154" s="25"/>
      <c r="BZ154" s="26"/>
      <c r="CA154" s="25"/>
      <c r="CB154" s="26"/>
      <c r="CC154" s="25"/>
      <c r="CD154" s="10">
        <f t="shared" si="23"/>
        <v>0</v>
      </c>
      <c r="CE154" s="26"/>
      <c r="CF154" s="25"/>
      <c r="CG154" s="26"/>
      <c r="CH154" s="25"/>
      <c r="CI154" s="26"/>
      <c r="CJ154" s="25"/>
      <c r="CK154" s="26"/>
      <c r="CL154" s="25"/>
      <c r="CM154" s="26"/>
      <c r="CN154" s="25"/>
      <c r="CO154" s="26"/>
      <c r="CP154" s="25"/>
      <c r="CQ154" s="10">
        <f t="shared" si="24"/>
        <v>0</v>
      </c>
      <c r="CR154" s="26"/>
      <c r="CS154" s="25"/>
      <c r="CT154" s="26"/>
      <c r="CU154" s="25"/>
      <c r="CV154" s="26"/>
      <c r="CW154" s="25"/>
      <c r="CX154" s="26"/>
      <c r="CY154" s="25"/>
      <c r="CZ154" s="10">
        <f t="shared" si="25"/>
        <v>0</v>
      </c>
      <c r="DA154" s="26"/>
      <c r="DB154" s="25"/>
      <c r="DC154" s="10">
        <f t="shared" si="26"/>
        <v>0</v>
      </c>
      <c r="DD154" s="1">
        <f>+$U$154+$AF$154+$AQ$154+$BD$154+$BQ$154+$CD$154+$CQ$154+$CZ$154+$DC$154</f>
        <v>692</v>
      </c>
    </row>
    <row r="155" spans="1:108" ht="17.45" customHeight="1">
      <c r="A155" s="22"/>
      <c r="B155" s="22"/>
      <c r="C155" s="22"/>
      <c r="D155" s="22"/>
      <c r="E155" s="22"/>
      <c r="F155" s="22"/>
      <c r="G155" s="26" t="s">
        <v>97</v>
      </c>
      <c r="H155" s="26" t="s">
        <v>98</v>
      </c>
      <c r="I155" s="26"/>
      <c r="J155" s="25"/>
      <c r="K155" s="26"/>
      <c r="L155" s="25">
        <v>128</v>
      </c>
      <c r="M155" s="26"/>
      <c r="N155" s="25">
        <v>89</v>
      </c>
      <c r="O155" s="26"/>
      <c r="P155" s="25">
        <v>115</v>
      </c>
      <c r="Q155" s="26"/>
      <c r="R155" s="25"/>
      <c r="S155" s="26"/>
      <c r="T155" s="25">
        <v>63</v>
      </c>
      <c r="U155" s="10">
        <f t="shared" si="18"/>
        <v>395</v>
      </c>
      <c r="V155" s="26"/>
      <c r="W155" s="25"/>
      <c r="X155" s="26"/>
      <c r="Y155" s="25">
        <v>42</v>
      </c>
      <c r="Z155" s="26"/>
      <c r="AA155" s="25">
        <v>108</v>
      </c>
      <c r="AB155" s="26"/>
      <c r="AC155" s="25">
        <v>108</v>
      </c>
      <c r="AD155" s="26"/>
      <c r="AE155" s="25">
        <v>108</v>
      </c>
      <c r="AF155" s="10">
        <f t="shared" si="19"/>
        <v>366</v>
      </c>
      <c r="AG155" s="26"/>
      <c r="AH155" s="25"/>
      <c r="AI155" s="26"/>
      <c r="AJ155" s="25"/>
      <c r="AK155" s="26"/>
      <c r="AL155" s="25">
        <v>33</v>
      </c>
      <c r="AM155" s="26"/>
      <c r="AN155" s="25">
        <v>60</v>
      </c>
      <c r="AO155" s="26"/>
      <c r="AP155" s="25">
        <v>60</v>
      </c>
      <c r="AQ155" s="10">
        <f t="shared" si="20"/>
        <v>153</v>
      </c>
      <c r="AR155" s="26"/>
      <c r="AS155" s="25">
        <v>37</v>
      </c>
      <c r="AT155" s="26"/>
      <c r="AU155" s="25">
        <v>77</v>
      </c>
      <c r="AV155" s="26"/>
      <c r="AW155" s="25">
        <v>123</v>
      </c>
      <c r="AX155" s="26"/>
      <c r="AY155" s="25">
        <v>39</v>
      </c>
      <c r="AZ155" s="26"/>
      <c r="BA155" s="25">
        <v>82</v>
      </c>
      <c r="BB155" s="26"/>
      <c r="BC155" s="25">
        <v>120</v>
      </c>
      <c r="BD155" s="10">
        <f t="shared" si="21"/>
        <v>478</v>
      </c>
      <c r="BE155" s="26"/>
      <c r="BF155" s="25">
        <v>66</v>
      </c>
      <c r="BG155" s="26"/>
      <c r="BH155" s="25">
        <v>21</v>
      </c>
      <c r="BI155" s="26"/>
      <c r="BJ155" s="25">
        <v>130</v>
      </c>
      <c r="BK155" s="26"/>
      <c r="BL155" s="25">
        <v>10</v>
      </c>
      <c r="BM155" s="26"/>
      <c r="BN155" s="25"/>
      <c r="BO155" s="26"/>
      <c r="BP155" s="25"/>
      <c r="BQ155" s="10">
        <f t="shared" si="22"/>
        <v>227</v>
      </c>
      <c r="BR155" s="26"/>
      <c r="BS155" s="25">
        <v>118</v>
      </c>
      <c r="BT155" s="26"/>
      <c r="BU155" s="25">
        <v>3</v>
      </c>
      <c r="BV155" s="26"/>
      <c r="BW155" s="25"/>
      <c r="BX155" s="26"/>
      <c r="BY155" s="25">
        <v>50</v>
      </c>
      <c r="BZ155" s="26"/>
      <c r="CA155" s="25">
        <v>120</v>
      </c>
      <c r="CB155" s="26"/>
      <c r="CC155" s="25">
        <v>18</v>
      </c>
      <c r="CD155" s="10">
        <f t="shared" si="23"/>
        <v>309</v>
      </c>
      <c r="CE155" s="26"/>
      <c r="CF155" s="25"/>
      <c r="CG155" s="26"/>
      <c r="CH155" s="25"/>
      <c r="CI155" s="26"/>
      <c r="CJ155" s="25"/>
      <c r="CK155" s="26"/>
      <c r="CL155" s="25"/>
      <c r="CM155" s="26"/>
      <c r="CN155" s="25"/>
      <c r="CO155" s="26"/>
      <c r="CP155" s="25"/>
      <c r="CQ155" s="10">
        <f t="shared" si="24"/>
        <v>0</v>
      </c>
      <c r="CR155" s="26"/>
      <c r="CS155" s="25"/>
      <c r="CT155" s="26"/>
      <c r="CU155" s="25"/>
      <c r="CV155" s="26"/>
      <c r="CW155" s="25"/>
      <c r="CX155" s="26"/>
      <c r="CY155" s="25"/>
      <c r="CZ155" s="10">
        <f t="shared" si="25"/>
        <v>0</v>
      </c>
      <c r="DA155" s="26"/>
      <c r="DB155" s="25"/>
      <c r="DC155" s="10">
        <f t="shared" si="26"/>
        <v>0</v>
      </c>
      <c r="DD155" s="1">
        <f>+$U$155+$AF$155+$AQ$155+$BD$155+$BQ$155+$CD$155+$CQ$155+$CZ$155+$DC$155</f>
        <v>1928</v>
      </c>
    </row>
    <row r="156" spans="1:108" ht="17.45" customHeight="1">
      <c r="A156" s="22"/>
      <c r="B156" s="22"/>
      <c r="C156" s="22"/>
      <c r="D156" s="22"/>
      <c r="E156" s="22"/>
      <c r="F156" s="22"/>
      <c r="G156" s="26" t="s">
        <v>109</v>
      </c>
      <c r="H156" s="26" t="s">
        <v>110</v>
      </c>
      <c r="I156" s="26"/>
      <c r="J156" s="25">
        <v>120</v>
      </c>
      <c r="K156" s="26"/>
      <c r="L156" s="25">
        <v>15</v>
      </c>
      <c r="M156" s="26"/>
      <c r="N156" s="25">
        <v>54</v>
      </c>
      <c r="O156" s="26"/>
      <c r="P156" s="25">
        <v>14</v>
      </c>
      <c r="Q156" s="26"/>
      <c r="R156" s="25"/>
      <c r="S156" s="26"/>
      <c r="T156" s="25">
        <v>55</v>
      </c>
      <c r="U156" s="10">
        <f t="shared" si="18"/>
        <v>258</v>
      </c>
      <c r="V156" s="26"/>
      <c r="W156" s="25">
        <v>108</v>
      </c>
      <c r="X156" s="26"/>
      <c r="Y156" s="25">
        <v>66</v>
      </c>
      <c r="Z156" s="26"/>
      <c r="AA156" s="25"/>
      <c r="AB156" s="26"/>
      <c r="AC156" s="25"/>
      <c r="AD156" s="26"/>
      <c r="AE156" s="25"/>
      <c r="AF156" s="10">
        <f t="shared" si="19"/>
        <v>174</v>
      </c>
      <c r="AG156" s="26"/>
      <c r="AH156" s="25">
        <v>34</v>
      </c>
      <c r="AI156" s="26"/>
      <c r="AJ156" s="25">
        <v>60</v>
      </c>
      <c r="AK156" s="26"/>
      <c r="AL156" s="25">
        <v>76</v>
      </c>
      <c r="AM156" s="26"/>
      <c r="AN156" s="25">
        <v>60</v>
      </c>
      <c r="AO156" s="26"/>
      <c r="AP156" s="25">
        <v>60</v>
      </c>
      <c r="AQ156" s="10">
        <f t="shared" si="20"/>
        <v>290</v>
      </c>
      <c r="AR156" s="26"/>
      <c r="AS156" s="25">
        <v>83</v>
      </c>
      <c r="AT156" s="26"/>
      <c r="AU156" s="25">
        <v>50</v>
      </c>
      <c r="AV156" s="26"/>
      <c r="AW156" s="25"/>
      <c r="AX156" s="26"/>
      <c r="AY156" s="25">
        <v>84</v>
      </c>
      <c r="AZ156" s="26"/>
      <c r="BA156" s="25">
        <v>41</v>
      </c>
      <c r="BB156" s="26"/>
      <c r="BC156" s="25"/>
      <c r="BD156" s="10">
        <f t="shared" si="21"/>
        <v>258</v>
      </c>
      <c r="BE156" s="26"/>
      <c r="BF156" s="25"/>
      <c r="BG156" s="26"/>
      <c r="BH156" s="25"/>
      <c r="BI156" s="26"/>
      <c r="BJ156" s="25"/>
      <c r="BK156" s="26"/>
      <c r="BL156" s="25">
        <v>120</v>
      </c>
      <c r="BM156" s="26"/>
      <c r="BN156" s="25"/>
      <c r="BO156" s="26"/>
      <c r="BP156" s="25"/>
      <c r="BQ156" s="10">
        <f t="shared" si="22"/>
        <v>120</v>
      </c>
      <c r="BR156" s="26"/>
      <c r="BS156" s="25">
        <v>2</v>
      </c>
      <c r="BT156" s="26"/>
      <c r="BU156" s="25">
        <v>120</v>
      </c>
      <c r="BV156" s="26"/>
      <c r="BW156" s="25">
        <v>120</v>
      </c>
      <c r="BX156" s="26"/>
      <c r="BY156" s="25">
        <v>70</v>
      </c>
      <c r="BZ156" s="26"/>
      <c r="CA156" s="25"/>
      <c r="CB156" s="26"/>
      <c r="CC156" s="25"/>
      <c r="CD156" s="10">
        <f t="shared" si="23"/>
        <v>312</v>
      </c>
      <c r="CE156" s="26"/>
      <c r="CF156" s="25"/>
      <c r="CG156" s="26"/>
      <c r="CH156" s="25"/>
      <c r="CI156" s="26"/>
      <c r="CJ156" s="25">
        <v>280</v>
      </c>
      <c r="CK156" s="26"/>
      <c r="CL156" s="25">
        <v>5</v>
      </c>
      <c r="CM156" s="26"/>
      <c r="CN156" s="25"/>
      <c r="CO156" s="26"/>
      <c r="CP156" s="25"/>
      <c r="CQ156" s="10">
        <f t="shared" si="24"/>
        <v>285</v>
      </c>
      <c r="CR156" s="26"/>
      <c r="CS156" s="25"/>
      <c r="CT156" s="26"/>
      <c r="CU156" s="25"/>
      <c r="CV156" s="26"/>
      <c r="CW156" s="25">
        <v>205</v>
      </c>
      <c r="CX156" s="26"/>
      <c r="CY156" s="25"/>
      <c r="CZ156" s="10">
        <f t="shared" si="25"/>
        <v>205</v>
      </c>
      <c r="DA156" s="26"/>
      <c r="DB156" s="25"/>
      <c r="DC156" s="10">
        <f t="shared" si="26"/>
        <v>0</v>
      </c>
      <c r="DD156" s="1">
        <f>+$U$156+$AF$156+$AQ$156+$BD$156+$BQ$156+$CD$156+$CQ$156+$CZ$156+$DC$156</f>
        <v>1902</v>
      </c>
    </row>
    <row r="157" spans="1:108" ht="17.45" customHeight="1">
      <c r="A157" s="22"/>
      <c r="B157" s="22"/>
      <c r="C157" s="22"/>
      <c r="D157" s="22"/>
      <c r="E157" s="22"/>
      <c r="F157" s="22"/>
      <c r="G157" s="26" t="s">
        <v>111</v>
      </c>
      <c r="H157" s="26" t="s">
        <v>112</v>
      </c>
      <c r="I157" s="26"/>
      <c r="J157" s="25"/>
      <c r="K157" s="26"/>
      <c r="L157" s="25"/>
      <c r="M157" s="26"/>
      <c r="N157" s="25"/>
      <c r="O157" s="26"/>
      <c r="P157" s="25"/>
      <c r="Q157" s="26"/>
      <c r="R157" s="25"/>
      <c r="S157" s="26"/>
      <c r="T157" s="25"/>
      <c r="U157" s="10">
        <f t="shared" si="18"/>
        <v>0</v>
      </c>
      <c r="V157" s="26"/>
      <c r="W157" s="25"/>
      <c r="X157" s="26"/>
      <c r="Y157" s="25"/>
      <c r="Z157" s="26"/>
      <c r="AA157" s="25"/>
      <c r="AB157" s="26"/>
      <c r="AC157" s="25"/>
      <c r="AD157" s="26"/>
      <c r="AE157" s="25"/>
      <c r="AF157" s="10">
        <f t="shared" si="19"/>
        <v>0</v>
      </c>
      <c r="AG157" s="26"/>
      <c r="AH157" s="25"/>
      <c r="AI157" s="26"/>
      <c r="AJ157" s="25"/>
      <c r="AK157" s="26"/>
      <c r="AL157" s="25"/>
      <c r="AM157" s="26"/>
      <c r="AN157" s="25"/>
      <c r="AO157" s="26"/>
      <c r="AP157" s="25"/>
      <c r="AQ157" s="10">
        <f t="shared" si="20"/>
        <v>0</v>
      </c>
      <c r="AR157" s="26"/>
      <c r="AS157" s="25"/>
      <c r="AT157" s="26"/>
      <c r="AU157" s="25"/>
      <c r="AV157" s="26"/>
      <c r="AW157" s="25"/>
      <c r="AX157" s="26"/>
      <c r="AY157" s="25"/>
      <c r="AZ157" s="26"/>
      <c r="BA157" s="25"/>
      <c r="BB157" s="26"/>
      <c r="BC157" s="25"/>
      <c r="BD157" s="10">
        <f t="shared" si="21"/>
        <v>0</v>
      </c>
      <c r="BE157" s="26"/>
      <c r="BF157" s="25"/>
      <c r="BG157" s="26"/>
      <c r="BH157" s="25"/>
      <c r="BI157" s="26"/>
      <c r="BJ157" s="25"/>
      <c r="BK157" s="26"/>
      <c r="BL157" s="25"/>
      <c r="BM157" s="26"/>
      <c r="BN157" s="25"/>
      <c r="BO157" s="26"/>
      <c r="BP157" s="25"/>
      <c r="BQ157" s="10">
        <f t="shared" si="22"/>
        <v>0</v>
      </c>
      <c r="BR157" s="26"/>
      <c r="BS157" s="25"/>
      <c r="BT157" s="26"/>
      <c r="BU157" s="25"/>
      <c r="BV157" s="26"/>
      <c r="BW157" s="25"/>
      <c r="BX157" s="26"/>
      <c r="BY157" s="25"/>
      <c r="BZ157" s="26"/>
      <c r="CA157" s="25"/>
      <c r="CB157" s="26"/>
      <c r="CC157" s="25"/>
      <c r="CD157" s="10">
        <f t="shared" si="23"/>
        <v>0</v>
      </c>
      <c r="CE157" s="26"/>
      <c r="CF157" s="25"/>
      <c r="CG157" s="26"/>
      <c r="CH157" s="25"/>
      <c r="CI157" s="26"/>
      <c r="CJ157" s="25"/>
      <c r="CK157" s="26"/>
      <c r="CL157" s="25">
        <v>123</v>
      </c>
      <c r="CM157" s="26"/>
      <c r="CN157" s="25"/>
      <c r="CO157" s="26"/>
      <c r="CP157" s="25"/>
      <c r="CQ157" s="10">
        <f t="shared" si="24"/>
        <v>123</v>
      </c>
      <c r="CR157" s="26"/>
      <c r="CS157" s="25"/>
      <c r="CT157" s="26"/>
      <c r="CU157" s="25"/>
      <c r="CV157" s="26"/>
      <c r="CW157" s="25">
        <v>90</v>
      </c>
      <c r="CX157" s="26"/>
      <c r="CY157" s="25"/>
      <c r="CZ157" s="10">
        <f t="shared" si="25"/>
        <v>90</v>
      </c>
      <c r="DA157" s="26"/>
      <c r="DB157" s="25"/>
      <c r="DC157" s="10">
        <f t="shared" si="26"/>
        <v>0</v>
      </c>
      <c r="DD157" s="1">
        <f>+$U$157+$AF$157+$AQ$157+$BD$157+$BQ$157+$CD$157+$CQ$157+$CZ$157+$DC$157</f>
        <v>213</v>
      </c>
    </row>
    <row r="158" spans="1:108" ht="17.45" customHeight="1">
      <c r="A158" s="22"/>
      <c r="B158" s="22"/>
      <c r="C158" s="22"/>
      <c r="D158" s="22"/>
      <c r="E158" s="22"/>
      <c r="F158" s="22"/>
      <c r="G158" s="26" t="s">
        <v>136</v>
      </c>
      <c r="H158" s="26" t="s">
        <v>137</v>
      </c>
      <c r="I158" s="26"/>
      <c r="J158" s="25"/>
      <c r="K158" s="26"/>
      <c r="L158" s="25"/>
      <c r="M158" s="26"/>
      <c r="N158" s="25"/>
      <c r="O158" s="26"/>
      <c r="P158" s="25"/>
      <c r="Q158" s="26"/>
      <c r="R158" s="25"/>
      <c r="S158" s="26"/>
      <c r="T158" s="25"/>
      <c r="U158" s="10">
        <f t="shared" si="18"/>
        <v>0</v>
      </c>
      <c r="V158" s="26"/>
      <c r="W158" s="25"/>
      <c r="X158" s="26"/>
      <c r="Y158" s="25"/>
      <c r="Z158" s="26"/>
      <c r="AA158" s="25"/>
      <c r="AB158" s="26"/>
      <c r="AC158" s="25"/>
      <c r="AD158" s="26"/>
      <c r="AE158" s="25"/>
      <c r="AF158" s="10">
        <f t="shared" si="19"/>
        <v>0</v>
      </c>
      <c r="AG158" s="26"/>
      <c r="AH158" s="25"/>
      <c r="AI158" s="26"/>
      <c r="AJ158" s="25"/>
      <c r="AK158" s="26"/>
      <c r="AL158" s="25"/>
      <c r="AM158" s="26"/>
      <c r="AN158" s="25"/>
      <c r="AO158" s="26"/>
      <c r="AP158" s="25"/>
      <c r="AQ158" s="10">
        <f t="shared" si="20"/>
        <v>0</v>
      </c>
      <c r="AR158" s="26"/>
      <c r="AS158" s="25"/>
      <c r="AT158" s="26"/>
      <c r="AU158" s="25"/>
      <c r="AV158" s="26"/>
      <c r="AW158" s="25"/>
      <c r="AX158" s="26"/>
      <c r="AY158" s="25"/>
      <c r="AZ158" s="26"/>
      <c r="BA158" s="25"/>
      <c r="BB158" s="26"/>
      <c r="BC158" s="25"/>
      <c r="BD158" s="10">
        <f t="shared" si="21"/>
        <v>0</v>
      </c>
      <c r="BE158" s="26"/>
      <c r="BF158" s="25"/>
      <c r="BG158" s="26"/>
      <c r="BH158" s="25"/>
      <c r="BI158" s="26"/>
      <c r="BJ158" s="25"/>
      <c r="BK158" s="26"/>
      <c r="BL158" s="25"/>
      <c r="BM158" s="26"/>
      <c r="BN158" s="25"/>
      <c r="BO158" s="26"/>
      <c r="BP158" s="25"/>
      <c r="BQ158" s="10">
        <f t="shared" si="22"/>
        <v>0</v>
      </c>
      <c r="BR158" s="26"/>
      <c r="BS158" s="25"/>
      <c r="BT158" s="26"/>
      <c r="BU158" s="25"/>
      <c r="BV158" s="26"/>
      <c r="BW158" s="25"/>
      <c r="BX158" s="26"/>
      <c r="BY158" s="25"/>
      <c r="BZ158" s="26"/>
      <c r="CA158" s="25"/>
      <c r="CB158" s="26"/>
      <c r="CC158" s="25"/>
      <c r="CD158" s="10">
        <f t="shared" si="23"/>
        <v>0</v>
      </c>
      <c r="CE158" s="26"/>
      <c r="CF158" s="25"/>
      <c r="CG158" s="26"/>
      <c r="CH158" s="25"/>
      <c r="CI158" s="26"/>
      <c r="CJ158" s="25"/>
      <c r="CK158" s="26"/>
      <c r="CL158" s="25">
        <v>5</v>
      </c>
      <c r="CM158" s="26"/>
      <c r="CN158" s="25"/>
      <c r="CO158" s="26"/>
      <c r="CP158" s="25"/>
      <c r="CQ158" s="10">
        <f t="shared" si="24"/>
        <v>5</v>
      </c>
      <c r="CR158" s="26"/>
      <c r="CS158" s="25"/>
      <c r="CT158" s="26"/>
      <c r="CU158" s="25"/>
      <c r="CV158" s="26"/>
      <c r="CW158" s="25">
        <v>9</v>
      </c>
      <c r="CX158" s="26"/>
      <c r="CY158" s="25">
        <v>102</v>
      </c>
      <c r="CZ158" s="10">
        <f t="shared" si="25"/>
        <v>111</v>
      </c>
      <c r="DA158" s="26"/>
      <c r="DB158" s="25"/>
      <c r="DC158" s="10">
        <f t="shared" si="26"/>
        <v>0</v>
      </c>
      <c r="DD158" s="1">
        <f>+$U$158+$AF$158+$AQ$158+$BD$158+$BQ$158+$CD$158+$CQ$158+$CZ$158+$DC$158</f>
        <v>116</v>
      </c>
    </row>
    <row r="159" spans="1:108" ht="17.45" customHeight="1">
      <c r="A159" s="22"/>
      <c r="B159" s="22"/>
      <c r="C159" s="22"/>
      <c r="D159" s="22"/>
      <c r="E159" s="22"/>
      <c r="F159" s="22"/>
      <c r="G159" s="26" t="s">
        <v>113</v>
      </c>
      <c r="H159" s="26" t="s">
        <v>114</v>
      </c>
      <c r="I159" s="26"/>
      <c r="J159" s="25"/>
      <c r="K159" s="26"/>
      <c r="L159" s="25"/>
      <c r="M159" s="26"/>
      <c r="N159" s="25"/>
      <c r="O159" s="26"/>
      <c r="P159" s="25"/>
      <c r="Q159" s="26"/>
      <c r="R159" s="25"/>
      <c r="S159" s="26"/>
      <c r="T159" s="25"/>
      <c r="U159" s="10">
        <f t="shared" si="18"/>
        <v>0</v>
      </c>
      <c r="V159" s="26"/>
      <c r="W159" s="25"/>
      <c r="X159" s="26"/>
      <c r="Y159" s="25"/>
      <c r="Z159" s="26"/>
      <c r="AA159" s="25"/>
      <c r="AB159" s="26"/>
      <c r="AC159" s="25"/>
      <c r="AD159" s="26"/>
      <c r="AE159" s="25"/>
      <c r="AF159" s="10">
        <f t="shared" si="19"/>
        <v>0</v>
      </c>
      <c r="AG159" s="26"/>
      <c r="AH159" s="25"/>
      <c r="AI159" s="26"/>
      <c r="AJ159" s="25"/>
      <c r="AK159" s="26"/>
      <c r="AL159" s="25"/>
      <c r="AM159" s="26"/>
      <c r="AN159" s="25"/>
      <c r="AO159" s="26"/>
      <c r="AP159" s="25"/>
      <c r="AQ159" s="10">
        <f t="shared" si="20"/>
        <v>0</v>
      </c>
      <c r="AR159" s="26"/>
      <c r="AS159" s="25"/>
      <c r="AT159" s="26"/>
      <c r="AU159" s="25"/>
      <c r="AV159" s="26"/>
      <c r="AW159" s="25"/>
      <c r="AX159" s="26"/>
      <c r="AY159" s="25"/>
      <c r="AZ159" s="26"/>
      <c r="BA159" s="25"/>
      <c r="BB159" s="26"/>
      <c r="BC159" s="25"/>
      <c r="BD159" s="10">
        <f t="shared" si="21"/>
        <v>0</v>
      </c>
      <c r="BE159" s="26"/>
      <c r="BF159" s="25"/>
      <c r="BG159" s="26"/>
      <c r="BH159" s="25"/>
      <c r="BI159" s="26"/>
      <c r="BJ159" s="25"/>
      <c r="BK159" s="26"/>
      <c r="BL159" s="25"/>
      <c r="BM159" s="26"/>
      <c r="BN159" s="25"/>
      <c r="BO159" s="26"/>
      <c r="BP159" s="25"/>
      <c r="BQ159" s="10">
        <f t="shared" si="22"/>
        <v>0</v>
      </c>
      <c r="BR159" s="26"/>
      <c r="BS159" s="25"/>
      <c r="BT159" s="26"/>
      <c r="BU159" s="25"/>
      <c r="BV159" s="26"/>
      <c r="BW159" s="25"/>
      <c r="BX159" s="26"/>
      <c r="BY159" s="25"/>
      <c r="BZ159" s="26"/>
      <c r="CA159" s="25"/>
      <c r="CB159" s="26"/>
      <c r="CC159" s="25"/>
      <c r="CD159" s="10">
        <f t="shared" si="23"/>
        <v>0</v>
      </c>
      <c r="CE159" s="26"/>
      <c r="CF159" s="25"/>
      <c r="CG159" s="26"/>
      <c r="CH159" s="25"/>
      <c r="CI159" s="26"/>
      <c r="CJ159" s="25"/>
      <c r="CK159" s="26"/>
      <c r="CL159" s="25">
        <v>203</v>
      </c>
      <c r="CM159" s="26"/>
      <c r="CN159" s="25">
        <v>46</v>
      </c>
      <c r="CO159" s="26"/>
      <c r="CP159" s="25"/>
      <c r="CQ159" s="10">
        <f t="shared" si="24"/>
        <v>249</v>
      </c>
      <c r="CR159" s="26"/>
      <c r="CS159" s="25"/>
      <c r="CT159" s="26"/>
      <c r="CU159" s="25"/>
      <c r="CV159" s="26"/>
      <c r="CW159" s="25"/>
      <c r="CX159" s="26"/>
      <c r="CY159" s="25">
        <v>52</v>
      </c>
      <c r="CZ159" s="10">
        <f t="shared" si="25"/>
        <v>52</v>
      </c>
      <c r="DA159" s="26"/>
      <c r="DB159" s="25"/>
      <c r="DC159" s="10">
        <f t="shared" si="26"/>
        <v>0</v>
      </c>
      <c r="DD159" s="1">
        <f>+$U$159+$AF$159+$AQ$159+$BD$159+$BQ$159+$CD$159+$CQ$159+$CZ$159+$DC$159</f>
        <v>301</v>
      </c>
    </row>
    <row r="160" spans="1:108" ht="17.45" customHeight="1">
      <c r="A160" s="22"/>
      <c r="B160" s="22"/>
      <c r="C160" s="22"/>
      <c r="D160" s="22"/>
      <c r="E160" s="22"/>
      <c r="F160" s="22" t="s">
        <v>27</v>
      </c>
      <c r="G160" s="26" t="s">
        <v>138</v>
      </c>
      <c r="H160" s="26" t="s">
        <v>139</v>
      </c>
      <c r="I160" s="26"/>
      <c r="J160" s="25"/>
      <c r="K160" s="26"/>
      <c r="L160" s="25"/>
      <c r="M160" s="26"/>
      <c r="N160" s="25"/>
      <c r="O160" s="26"/>
      <c r="P160" s="25"/>
      <c r="Q160" s="26"/>
      <c r="R160" s="25"/>
      <c r="S160" s="26"/>
      <c r="T160" s="25"/>
      <c r="U160" s="10">
        <f t="shared" si="18"/>
        <v>0</v>
      </c>
      <c r="V160" s="26"/>
      <c r="W160" s="25"/>
      <c r="X160" s="26"/>
      <c r="Y160" s="25"/>
      <c r="Z160" s="26"/>
      <c r="AA160" s="25"/>
      <c r="AB160" s="26"/>
      <c r="AC160" s="25"/>
      <c r="AD160" s="26"/>
      <c r="AE160" s="25"/>
      <c r="AF160" s="10">
        <f t="shared" si="19"/>
        <v>0</v>
      </c>
      <c r="AG160" s="26"/>
      <c r="AH160" s="25"/>
      <c r="AI160" s="26"/>
      <c r="AJ160" s="25"/>
      <c r="AK160" s="26"/>
      <c r="AL160" s="25"/>
      <c r="AM160" s="26"/>
      <c r="AN160" s="25"/>
      <c r="AO160" s="26"/>
      <c r="AP160" s="25"/>
      <c r="AQ160" s="10">
        <f t="shared" si="20"/>
        <v>0</v>
      </c>
      <c r="AR160" s="26"/>
      <c r="AS160" s="25"/>
      <c r="AT160" s="26"/>
      <c r="AU160" s="25"/>
      <c r="AV160" s="26"/>
      <c r="AW160" s="25"/>
      <c r="AX160" s="26"/>
      <c r="AY160" s="25"/>
      <c r="AZ160" s="26"/>
      <c r="BA160" s="25"/>
      <c r="BB160" s="26"/>
      <c r="BC160" s="25"/>
      <c r="BD160" s="10">
        <f t="shared" si="21"/>
        <v>0</v>
      </c>
      <c r="BE160" s="26"/>
      <c r="BF160" s="25"/>
      <c r="BG160" s="26"/>
      <c r="BH160" s="25"/>
      <c r="BI160" s="26"/>
      <c r="BJ160" s="25"/>
      <c r="BK160" s="26"/>
      <c r="BL160" s="25"/>
      <c r="BM160" s="26"/>
      <c r="BN160" s="25"/>
      <c r="BO160" s="26"/>
      <c r="BP160" s="25"/>
      <c r="BQ160" s="10">
        <f t="shared" si="22"/>
        <v>0</v>
      </c>
      <c r="BR160" s="26"/>
      <c r="BS160" s="25"/>
      <c r="BT160" s="26"/>
      <c r="BU160" s="25"/>
      <c r="BV160" s="26"/>
      <c r="BW160" s="25"/>
      <c r="BX160" s="26"/>
      <c r="BY160" s="25"/>
      <c r="BZ160" s="26"/>
      <c r="CA160" s="25"/>
      <c r="CB160" s="26"/>
      <c r="CC160" s="25"/>
      <c r="CD160" s="10">
        <f t="shared" si="23"/>
        <v>0</v>
      </c>
      <c r="CE160" s="26"/>
      <c r="CF160" s="25"/>
      <c r="CG160" s="26"/>
      <c r="CH160" s="25"/>
      <c r="CI160" s="26"/>
      <c r="CJ160" s="25"/>
      <c r="CK160" s="26"/>
      <c r="CL160" s="25"/>
      <c r="CM160" s="26"/>
      <c r="CN160" s="25">
        <v>9</v>
      </c>
      <c r="CO160" s="26"/>
      <c r="CP160" s="25"/>
      <c r="CQ160" s="10">
        <f t="shared" si="24"/>
        <v>9</v>
      </c>
      <c r="CR160" s="26"/>
      <c r="CS160" s="25"/>
      <c r="CT160" s="26"/>
      <c r="CU160" s="25"/>
      <c r="CV160" s="26"/>
      <c r="CW160" s="25"/>
      <c r="CX160" s="26"/>
      <c r="CY160" s="25">
        <v>33</v>
      </c>
      <c r="CZ160" s="10">
        <f t="shared" si="25"/>
        <v>33</v>
      </c>
      <c r="DA160" s="26"/>
      <c r="DB160" s="25"/>
      <c r="DC160" s="10">
        <f t="shared" si="26"/>
        <v>0</v>
      </c>
      <c r="DD160" s="1">
        <f>+$U$160+$AF$160+$AQ$160+$BD$160+$BQ$160+$CD$160+$CQ$160+$CZ$160+$DC$160</f>
        <v>42</v>
      </c>
    </row>
    <row r="161" spans="1:108" ht="17.45" customHeight="1">
      <c r="A161" s="22"/>
      <c r="B161" s="22"/>
      <c r="C161" s="22"/>
      <c r="D161" s="22"/>
      <c r="E161" s="22" t="s">
        <v>26</v>
      </c>
      <c r="F161" s="22"/>
      <c r="G161" s="26" t="s">
        <v>115</v>
      </c>
      <c r="H161" s="26" t="s">
        <v>116</v>
      </c>
      <c r="I161" s="26"/>
      <c r="J161" s="25"/>
      <c r="K161" s="26"/>
      <c r="L161" s="25"/>
      <c r="M161" s="26"/>
      <c r="N161" s="25"/>
      <c r="O161" s="26"/>
      <c r="P161" s="25"/>
      <c r="Q161" s="26"/>
      <c r="R161" s="25"/>
      <c r="S161" s="26"/>
      <c r="T161" s="25"/>
      <c r="U161" s="10">
        <f t="shared" si="18"/>
        <v>0</v>
      </c>
      <c r="V161" s="26"/>
      <c r="W161" s="25"/>
      <c r="X161" s="26"/>
      <c r="Y161" s="25"/>
      <c r="Z161" s="26"/>
      <c r="AA161" s="25"/>
      <c r="AB161" s="26"/>
      <c r="AC161" s="25"/>
      <c r="AD161" s="26"/>
      <c r="AE161" s="25"/>
      <c r="AF161" s="10">
        <f t="shared" si="19"/>
        <v>0</v>
      </c>
      <c r="AG161" s="26"/>
      <c r="AH161" s="25"/>
      <c r="AI161" s="26"/>
      <c r="AJ161" s="25"/>
      <c r="AK161" s="26"/>
      <c r="AL161" s="25"/>
      <c r="AM161" s="26"/>
      <c r="AN161" s="25"/>
      <c r="AO161" s="26"/>
      <c r="AP161" s="25"/>
      <c r="AQ161" s="10">
        <f t="shared" si="20"/>
        <v>0</v>
      </c>
      <c r="AR161" s="26"/>
      <c r="AS161" s="25"/>
      <c r="AT161" s="26"/>
      <c r="AU161" s="25"/>
      <c r="AV161" s="26"/>
      <c r="AW161" s="25"/>
      <c r="AX161" s="26"/>
      <c r="AY161" s="25"/>
      <c r="AZ161" s="26"/>
      <c r="BA161" s="25"/>
      <c r="BB161" s="26"/>
      <c r="BC161" s="25"/>
      <c r="BD161" s="10">
        <f t="shared" si="21"/>
        <v>0</v>
      </c>
      <c r="BE161" s="26"/>
      <c r="BF161" s="25"/>
      <c r="BG161" s="26"/>
      <c r="BH161" s="25"/>
      <c r="BI161" s="26"/>
      <c r="BJ161" s="25"/>
      <c r="BK161" s="26"/>
      <c r="BL161" s="25"/>
      <c r="BM161" s="26"/>
      <c r="BN161" s="25"/>
      <c r="BO161" s="26"/>
      <c r="BP161" s="25"/>
      <c r="BQ161" s="10">
        <f t="shared" si="22"/>
        <v>0</v>
      </c>
      <c r="BR161" s="26"/>
      <c r="BS161" s="25"/>
      <c r="BT161" s="26"/>
      <c r="BU161" s="25"/>
      <c r="BV161" s="26"/>
      <c r="BW161" s="25"/>
      <c r="BX161" s="26"/>
      <c r="BY161" s="25"/>
      <c r="BZ161" s="26"/>
      <c r="CA161" s="25"/>
      <c r="CB161" s="26"/>
      <c r="CC161" s="25"/>
      <c r="CD161" s="10">
        <f t="shared" si="23"/>
        <v>0</v>
      </c>
      <c r="CE161" s="26"/>
      <c r="CF161" s="25"/>
      <c r="CG161" s="26"/>
      <c r="CH161" s="25"/>
      <c r="CI161" s="26"/>
      <c r="CJ161" s="25"/>
      <c r="CK161" s="26"/>
      <c r="CL161" s="25"/>
      <c r="CM161" s="26"/>
      <c r="CN161" s="25">
        <v>54</v>
      </c>
      <c r="CO161" s="26"/>
      <c r="CP161" s="25"/>
      <c r="CQ161" s="10">
        <f t="shared" si="24"/>
        <v>54</v>
      </c>
      <c r="CR161" s="26"/>
      <c r="CS161" s="25"/>
      <c r="CT161" s="26"/>
      <c r="CU161" s="25"/>
      <c r="CV161" s="26"/>
      <c r="CW161" s="25"/>
      <c r="CX161" s="26"/>
      <c r="CY161" s="25">
        <v>26</v>
      </c>
      <c r="CZ161" s="10">
        <f t="shared" si="25"/>
        <v>26</v>
      </c>
      <c r="DA161" s="26"/>
      <c r="DB161" s="25"/>
      <c r="DC161" s="10">
        <f t="shared" si="26"/>
        <v>0</v>
      </c>
      <c r="DD161" s="1">
        <f>+$U$161+$AF$161+$AQ$161+$BD$161+$BQ$161+$CD$161+$CQ$161+$CZ$161+$DC$161</f>
        <v>80</v>
      </c>
    </row>
    <row r="162" spans="1:108" ht="17.45" customHeight="1">
      <c r="A162" s="22"/>
      <c r="B162" s="22"/>
      <c r="C162" s="22"/>
      <c r="D162" s="22"/>
      <c r="E162" s="22"/>
      <c r="F162" s="22"/>
      <c r="G162" s="26" t="s">
        <v>140</v>
      </c>
      <c r="H162" s="26" t="s">
        <v>141</v>
      </c>
      <c r="I162" s="26"/>
      <c r="J162" s="25">
        <v>50</v>
      </c>
      <c r="K162" s="26"/>
      <c r="L162" s="25">
        <v>50</v>
      </c>
      <c r="M162" s="26"/>
      <c r="N162" s="25">
        <v>31</v>
      </c>
      <c r="O162" s="26"/>
      <c r="P162" s="25">
        <v>30</v>
      </c>
      <c r="Q162" s="26"/>
      <c r="R162" s="25">
        <v>30</v>
      </c>
      <c r="S162" s="26"/>
      <c r="T162" s="25">
        <v>30</v>
      </c>
      <c r="U162" s="10">
        <f t="shared" si="18"/>
        <v>221</v>
      </c>
      <c r="V162" s="26"/>
      <c r="W162" s="25">
        <v>41</v>
      </c>
      <c r="X162" s="26"/>
      <c r="Y162" s="25">
        <v>30</v>
      </c>
      <c r="Z162" s="26"/>
      <c r="AA162" s="25">
        <v>30</v>
      </c>
      <c r="AB162" s="26"/>
      <c r="AC162" s="25">
        <v>30</v>
      </c>
      <c r="AD162" s="26"/>
      <c r="AE162" s="25">
        <v>30</v>
      </c>
      <c r="AF162" s="10">
        <f t="shared" si="19"/>
        <v>161</v>
      </c>
      <c r="AG162" s="26"/>
      <c r="AH162" s="25">
        <v>91</v>
      </c>
      <c r="AI162" s="26"/>
      <c r="AJ162" s="25">
        <v>80</v>
      </c>
      <c r="AK162" s="26"/>
      <c r="AL162" s="25">
        <v>80</v>
      </c>
      <c r="AM162" s="26"/>
      <c r="AN162" s="25">
        <v>80</v>
      </c>
      <c r="AO162" s="26"/>
      <c r="AP162" s="25">
        <v>80</v>
      </c>
      <c r="AQ162" s="10">
        <f t="shared" si="20"/>
        <v>411</v>
      </c>
      <c r="AR162" s="26"/>
      <c r="AS162" s="25">
        <v>41</v>
      </c>
      <c r="AT162" s="26"/>
      <c r="AU162" s="25">
        <v>43</v>
      </c>
      <c r="AV162" s="26"/>
      <c r="AW162" s="25">
        <v>43</v>
      </c>
      <c r="AX162" s="26"/>
      <c r="AY162" s="25">
        <v>40</v>
      </c>
      <c r="AZ162" s="26"/>
      <c r="BA162" s="25">
        <v>40</v>
      </c>
      <c r="BB162" s="26"/>
      <c r="BC162" s="25">
        <v>40</v>
      </c>
      <c r="BD162" s="10">
        <f t="shared" si="21"/>
        <v>247</v>
      </c>
      <c r="BE162" s="26"/>
      <c r="BF162" s="25">
        <v>50</v>
      </c>
      <c r="BG162" s="26"/>
      <c r="BH162" s="25">
        <v>50</v>
      </c>
      <c r="BI162" s="26"/>
      <c r="BJ162" s="25">
        <v>50</v>
      </c>
      <c r="BK162" s="26"/>
      <c r="BL162" s="25">
        <v>50</v>
      </c>
      <c r="BM162" s="26"/>
      <c r="BN162" s="25">
        <v>50</v>
      </c>
      <c r="BO162" s="26"/>
      <c r="BP162" s="25">
        <v>58</v>
      </c>
      <c r="BQ162" s="10">
        <f t="shared" si="22"/>
        <v>308</v>
      </c>
      <c r="BR162" s="26"/>
      <c r="BS162" s="25">
        <v>60</v>
      </c>
      <c r="BT162" s="26"/>
      <c r="BU162" s="25">
        <v>60</v>
      </c>
      <c r="BV162" s="26"/>
      <c r="BW162" s="25">
        <v>60</v>
      </c>
      <c r="BX162" s="26"/>
      <c r="BY162" s="25">
        <v>60</v>
      </c>
      <c r="BZ162" s="26"/>
      <c r="CA162" s="25">
        <v>60</v>
      </c>
      <c r="CB162" s="26"/>
      <c r="CC162" s="25">
        <v>28</v>
      </c>
      <c r="CD162" s="10">
        <f t="shared" si="23"/>
        <v>328</v>
      </c>
      <c r="CE162" s="26"/>
      <c r="CF162" s="25"/>
      <c r="CG162" s="26"/>
      <c r="CH162" s="25"/>
      <c r="CI162" s="26"/>
      <c r="CJ162" s="25">
        <v>9</v>
      </c>
      <c r="CK162" s="26"/>
      <c r="CL162" s="25"/>
      <c r="CM162" s="26"/>
      <c r="CN162" s="25">
        <v>227</v>
      </c>
      <c r="CO162" s="26"/>
      <c r="CP162" s="25">
        <v>260</v>
      </c>
      <c r="CQ162" s="10">
        <f t="shared" si="24"/>
        <v>496</v>
      </c>
      <c r="CR162" s="26"/>
      <c r="CS162" s="25"/>
      <c r="CT162" s="26"/>
      <c r="CU162" s="25">
        <v>121</v>
      </c>
      <c r="CV162" s="26"/>
      <c r="CW162" s="25"/>
      <c r="CX162" s="26"/>
      <c r="CY162" s="25">
        <v>47</v>
      </c>
      <c r="CZ162" s="10">
        <f t="shared" si="25"/>
        <v>168</v>
      </c>
      <c r="DA162" s="26"/>
      <c r="DB162" s="25"/>
      <c r="DC162" s="10">
        <f t="shared" si="26"/>
        <v>0</v>
      </c>
      <c r="DD162" s="1">
        <f>+$U$162+$AF$162+$AQ$162+$BD$162+$BQ$162+$CD$162+$CQ$162+$CZ$162+$DC$162</f>
        <v>2340</v>
      </c>
    </row>
    <row r="163" spans="1:108" ht="17.45" customHeight="1">
      <c r="A163" s="22"/>
      <c r="B163" s="22"/>
      <c r="C163" s="22"/>
      <c r="D163" s="22"/>
      <c r="E163" s="22"/>
      <c r="F163" s="22"/>
      <c r="G163" s="24" t="s">
        <v>142</v>
      </c>
      <c r="H163" s="24" t="s">
        <v>143</v>
      </c>
      <c r="I163" s="24"/>
      <c r="J163" s="23">
        <v>15</v>
      </c>
      <c r="K163" s="24"/>
      <c r="L163" s="23">
        <v>15</v>
      </c>
      <c r="M163" s="24"/>
      <c r="N163" s="23">
        <v>15</v>
      </c>
      <c r="O163" s="24"/>
      <c r="P163" s="23">
        <v>15</v>
      </c>
      <c r="Q163" s="24"/>
      <c r="R163" s="23">
        <v>15</v>
      </c>
      <c r="S163" s="24"/>
      <c r="T163" s="23">
        <v>15</v>
      </c>
      <c r="U163" s="16">
        <f t="shared" si="18"/>
        <v>90</v>
      </c>
      <c r="V163" s="24"/>
      <c r="W163" s="23">
        <v>25</v>
      </c>
      <c r="X163" s="24"/>
      <c r="Y163" s="23">
        <v>25</v>
      </c>
      <c r="Z163" s="24"/>
      <c r="AA163" s="23">
        <v>25</v>
      </c>
      <c r="AB163" s="24"/>
      <c r="AC163" s="23">
        <v>24</v>
      </c>
      <c r="AD163" s="24"/>
      <c r="AE163" s="23">
        <v>20</v>
      </c>
      <c r="AF163" s="16">
        <f t="shared" si="19"/>
        <v>119</v>
      </c>
      <c r="AG163" s="24"/>
      <c r="AH163" s="23">
        <v>15</v>
      </c>
      <c r="AI163" s="24"/>
      <c r="AJ163" s="23">
        <v>15</v>
      </c>
      <c r="AK163" s="24"/>
      <c r="AL163" s="23">
        <v>15</v>
      </c>
      <c r="AM163" s="24"/>
      <c r="AN163" s="23">
        <v>15</v>
      </c>
      <c r="AO163" s="24"/>
      <c r="AP163" s="23">
        <v>12</v>
      </c>
      <c r="AQ163" s="16">
        <f t="shared" si="20"/>
        <v>72</v>
      </c>
      <c r="AR163" s="24"/>
      <c r="AS163" s="23">
        <v>15</v>
      </c>
      <c r="AT163" s="24"/>
      <c r="AU163" s="23">
        <v>10</v>
      </c>
      <c r="AV163" s="24"/>
      <c r="AW163" s="23">
        <v>12</v>
      </c>
      <c r="AX163" s="24"/>
      <c r="AY163" s="23">
        <v>12</v>
      </c>
      <c r="AZ163" s="24"/>
      <c r="BA163" s="23">
        <v>12</v>
      </c>
      <c r="BB163" s="24"/>
      <c r="BC163" s="23">
        <v>11</v>
      </c>
      <c r="BD163" s="16">
        <f t="shared" si="21"/>
        <v>72</v>
      </c>
      <c r="BE163" s="24"/>
      <c r="BF163" s="23">
        <v>15</v>
      </c>
      <c r="BG163" s="24"/>
      <c r="BH163" s="23">
        <v>13</v>
      </c>
      <c r="BI163" s="24"/>
      <c r="BJ163" s="23">
        <v>15</v>
      </c>
      <c r="BK163" s="24"/>
      <c r="BL163" s="23">
        <v>15</v>
      </c>
      <c r="BM163" s="24"/>
      <c r="BN163" s="23">
        <v>15</v>
      </c>
      <c r="BO163" s="24"/>
      <c r="BP163" s="23">
        <v>11</v>
      </c>
      <c r="BQ163" s="16">
        <f t="shared" si="22"/>
        <v>84</v>
      </c>
      <c r="BR163" s="24"/>
      <c r="BS163" s="23">
        <v>15</v>
      </c>
      <c r="BT163" s="24"/>
      <c r="BU163" s="23">
        <v>12</v>
      </c>
      <c r="BV163" s="24"/>
      <c r="BW163" s="23">
        <v>15</v>
      </c>
      <c r="BX163" s="24"/>
      <c r="BY163" s="23">
        <v>15</v>
      </c>
      <c r="BZ163" s="24"/>
      <c r="CA163" s="23">
        <v>11</v>
      </c>
      <c r="CB163" s="24"/>
      <c r="CC163" s="23"/>
      <c r="CD163" s="16">
        <f t="shared" si="23"/>
        <v>68</v>
      </c>
      <c r="CE163" s="24"/>
      <c r="CF163" s="23"/>
      <c r="CG163" s="24"/>
      <c r="CH163" s="23"/>
      <c r="CI163" s="24"/>
      <c r="CJ163" s="23"/>
      <c r="CK163" s="24"/>
      <c r="CL163" s="23"/>
      <c r="CM163" s="24"/>
      <c r="CN163" s="23"/>
      <c r="CO163" s="24"/>
      <c r="CP163" s="23"/>
      <c r="CQ163" s="16">
        <f t="shared" si="24"/>
        <v>0</v>
      </c>
      <c r="CR163" s="24"/>
      <c r="CS163" s="23"/>
      <c r="CT163" s="24"/>
      <c r="CU163" s="23">
        <v>89</v>
      </c>
      <c r="CV163" s="24"/>
      <c r="CW163" s="23"/>
      <c r="CX163" s="24"/>
      <c r="CY163" s="23"/>
      <c r="CZ163" s="16">
        <f t="shared" si="25"/>
        <v>89</v>
      </c>
      <c r="DA163" s="24"/>
      <c r="DB163" s="23"/>
      <c r="DC163" s="16">
        <f t="shared" si="26"/>
        <v>0</v>
      </c>
      <c r="DD163" s="2">
        <f>+$U$163+$AF$163+$AQ$163+$BD$163+$BQ$163+$CD$163+$CQ$163+$CZ$163+$DC$163</f>
        <v>594</v>
      </c>
    </row>
    <row r="164" spans="1:108" ht="17.45" customHeight="1">
      <c r="A164" s="22"/>
      <c r="B164" s="21"/>
      <c r="C164" s="33" t="s">
        <v>144</v>
      </c>
      <c r="D164" s="32"/>
      <c r="E164" s="32"/>
      <c r="F164" s="32"/>
      <c r="G164" s="32"/>
      <c r="H164" s="31"/>
      <c r="I164" s="31"/>
      <c r="J164" s="30">
        <f>+$J$163+$J$162+$J$161+$J$160+$J$159+$J$158+$J$157+$J$156+$J$155+$J$154+$J$153+$J$152+$J$151+$J$150+$J$149+$J$148+$J$147</f>
        <v>256</v>
      </c>
      <c r="K164" s="31"/>
      <c r="L164" s="30">
        <f>+$L$163+$L$162+$L$161+$L$160+$L$159+$L$158+$L$157+$L$156+$L$155+$L$154+$L$153+$L$152+$L$151+$L$150+$L$149+$L$148+$L$147</f>
        <v>336</v>
      </c>
      <c r="M164" s="31"/>
      <c r="N164" s="30">
        <f>+$N$163+$N$162+$N$161+$N$160+$N$159+$N$158+$N$157+$N$156+$N$155+$N$154+$N$153+$N$152+$N$151+$N$150+$N$149+$N$148+$N$147</f>
        <v>336</v>
      </c>
      <c r="O164" s="31"/>
      <c r="P164" s="30">
        <f>+$P$163+$P$162+$P$161+$P$160+$P$159+$P$158+$P$157+$P$156+$P$155+$P$154+$P$153+$P$152+$P$151+$P$150+$P$149+$P$148+$P$147</f>
        <v>320</v>
      </c>
      <c r="Q164" s="31"/>
      <c r="R164" s="30">
        <f>+$R$163+$R$162+$R$161+$R$160+$R$159+$R$158+$R$157+$R$156+$R$155+$R$154+$R$153+$R$152+$R$151+$R$150+$R$149+$R$148+$R$147</f>
        <v>260</v>
      </c>
      <c r="S164" s="31"/>
      <c r="T164" s="30">
        <f>+$T$163+$T$162+$T$161+$T$160+$T$159+$T$158+$T$157+$T$156+$T$155+$T$154+$T$153+$T$152+$T$151+$T$150+$T$149+$T$148+$T$147</f>
        <v>320</v>
      </c>
      <c r="U164" s="10">
        <f t="shared" si="18"/>
        <v>1828</v>
      </c>
      <c r="V164" s="31"/>
      <c r="W164" s="30">
        <f>+$W$163+$W$162+$W$161+$W$160+$W$159+$W$158+$W$157+$W$156+$W$155+$W$154+$W$153+$W$152+$W$151+$W$150+$W$149+$W$148+$W$147</f>
        <v>256</v>
      </c>
      <c r="X164" s="31"/>
      <c r="Y164" s="30">
        <f>+$Y$163+$Y$162+$Y$161+$Y$160+$Y$159+$Y$158+$Y$157+$Y$156+$Y$155+$Y$154+$Y$153+$Y$152+$Y$151+$Y$150+$Y$149+$Y$148+$Y$147</f>
        <v>328</v>
      </c>
      <c r="Z164" s="31"/>
      <c r="AA164" s="30">
        <f>+$AA$163+$AA$162+$AA$161+$AA$160+$AA$159+$AA$158+$AA$157+$AA$156+$AA$155+$AA$154+$AA$153+$AA$152+$AA$151+$AA$150+$AA$149+$AA$148+$AA$147</f>
        <v>336</v>
      </c>
      <c r="AB164" s="31"/>
      <c r="AC164" s="30">
        <f>+$AC$163+$AC$162+$AC$161+$AC$160+$AC$159+$AC$158+$AC$157+$AC$156+$AC$155+$AC$154+$AC$153+$AC$152+$AC$151+$AC$150+$AC$149+$AC$148+$AC$147</f>
        <v>320</v>
      </c>
      <c r="AD164" s="31"/>
      <c r="AE164" s="30">
        <f>+$AE$163+$AE$162+$AE$161+$AE$160+$AE$159+$AE$158+$AE$157+$AE$156+$AE$155+$AE$154+$AE$153+$AE$152+$AE$151+$AE$150+$AE$149+$AE$148+$AE$147</f>
        <v>320</v>
      </c>
      <c r="AF164" s="10">
        <f t="shared" si="19"/>
        <v>1560</v>
      </c>
      <c r="AG164" s="31"/>
      <c r="AH164" s="30">
        <f>+$AH$163+$AH$162+$AH$161+$AH$160+$AH$159+$AH$158+$AH$157+$AH$156+$AH$155+$AH$154+$AH$153+$AH$152+$AH$151+$AH$150+$AH$149+$AH$148+$AH$147</f>
        <v>316</v>
      </c>
      <c r="AI164" s="31"/>
      <c r="AJ164" s="30">
        <f>+$AJ$163+$AJ$162+$AJ$161+$AJ$160+$AJ$159+$AJ$158+$AJ$157+$AJ$156+$AJ$155+$AJ$154+$AJ$153+$AJ$152+$AJ$151+$AJ$150+$AJ$149+$AJ$148+$AJ$147</f>
        <v>336</v>
      </c>
      <c r="AK164" s="31"/>
      <c r="AL164" s="30">
        <f>+$AL$163+$AL$162+$AL$161+$AL$160+$AL$159+$AL$158+$AL$157+$AL$156+$AL$155+$AL$154+$AL$153+$AL$152+$AL$151+$AL$150+$AL$149+$AL$148+$AL$147</f>
        <v>336</v>
      </c>
      <c r="AM164" s="31"/>
      <c r="AN164" s="30">
        <f>+$AN$163+$AN$162+$AN$161+$AN$160+$AN$159+$AN$158+$AN$157+$AN$156+$AN$155+$AN$154+$AN$153+$AN$152+$AN$151+$AN$150+$AN$149+$AN$148+$AN$147</f>
        <v>260</v>
      </c>
      <c r="AO164" s="31"/>
      <c r="AP164" s="30">
        <f>+$AP$163+$AP$162+$AP$161+$AP$160+$AP$159+$AP$158+$AP$157+$AP$156+$AP$155+$AP$154+$AP$153+$AP$152+$AP$151+$AP$150+$AP$149+$AP$148+$AP$147</f>
        <v>336</v>
      </c>
      <c r="AQ164" s="10">
        <f t="shared" si="20"/>
        <v>1584</v>
      </c>
      <c r="AR164" s="31"/>
      <c r="AS164" s="30">
        <f>+$AS$163+$AS$162+$AS$161+$AS$160+$AS$159+$AS$158+$AS$157+$AS$156+$AS$155+$AS$154+$AS$153+$AS$152+$AS$151+$AS$150+$AS$149+$AS$148+$AS$147</f>
        <v>256</v>
      </c>
      <c r="AT164" s="31"/>
      <c r="AU164" s="30">
        <f>+$AU$163+$AU$162+$AU$161+$AU$160+$AU$159+$AU$158+$AU$157+$AU$156+$AU$155+$AU$154+$AU$153+$AU$152+$AU$151+$AU$150+$AU$149+$AU$148+$AU$147</f>
        <v>336</v>
      </c>
      <c r="AV164" s="31"/>
      <c r="AW164" s="30">
        <f>+$AW$163+$AW$162+$AW$161+$AW$160+$AW$159+$AW$158+$AW$157+$AW$156+$AW$155+$AW$154+$AW$153+$AW$152+$AW$151+$AW$150+$AW$149+$AW$148+$AW$147</f>
        <v>336</v>
      </c>
      <c r="AX164" s="31"/>
      <c r="AY164" s="30">
        <f>+$AY$163+$AY$162+$AY$161+$AY$160+$AY$159+$AY$158+$AY$157+$AY$156+$AY$155+$AY$154+$AY$153+$AY$152+$AY$151+$AY$150+$AY$149+$AY$148+$AY$147</f>
        <v>336</v>
      </c>
      <c r="AZ164" s="31"/>
      <c r="BA164" s="30">
        <f>+$BA$163+$BA$162+$BA$161+$BA$160+$BA$159+$BA$158+$BA$157+$BA$156+$BA$155+$BA$154+$BA$153+$BA$152+$BA$151+$BA$150+$BA$149+$BA$148+$BA$147</f>
        <v>336</v>
      </c>
      <c r="BB164" s="31"/>
      <c r="BC164" s="30">
        <f>+$BC$163+$BC$162+$BC$161+$BC$160+$BC$159+$BC$158+$BC$157+$BC$156+$BC$155+$BC$154+$BC$153+$BC$152+$BC$151+$BC$150+$BC$149+$BC$148+$BC$147</f>
        <v>252</v>
      </c>
      <c r="BD164" s="10">
        <f t="shared" si="21"/>
        <v>1852</v>
      </c>
      <c r="BE164" s="31"/>
      <c r="BF164" s="30">
        <f>+$BF$163+$BF$162+$BF$161+$BF$160+$BF$159+$BF$158+$BF$157+$BF$156+$BF$155+$BF$154+$BF$153+$BF$152+$BF$151+$BF$150+$BF$149+$BF$148+$BF$147</f>
        <v>316</v>
      </c>
      <c r="BG164" s="31"/>
      <c r="BH164" s="30">
        <f>+$BH$163+$BH$162+$BH$161+$BH$160+$BH$159+$BH$158+$BH$157+$BH$156+$BH$155+$BH$154+$BH$153+$BH$152+$BH$151+$BH$150+$BH$149+$BH$148+$BH$147</f>
        <v>336</v>
      </c>
      <c r="BI164" s="31"/>
      <c r="BJ164" s="30">
        <f>+$BJ$163+$BJ$162+$BJ$161+$BJ$160+$BJ$159+$BJ$158+$BJ$157+$BJ$156+$BJ$155+$BJ$154+$BJ$153+$BJ$152+$BJ$151+$BJ$150+$BJ$149+$BJ$148+$BJ$147</f>
        <v>336</v>
      </c>
      <c r="BK164" s="31"/>
      <c r="BL164" s="30">
        <f>+$BL$163+$BL$162+$BL$161+$BL$160+$BL$159+$BL$158+$BL$157+$BL$156+$BL$155+$BL$154+$BL$153+$BL$152+$BL$151+$BL$150+$BL$149+$BL$148+$BL$147</f>
        <v>320</v>
      </c>
      <c r="BM164" s="31"/>
      <c r="BN164" s="30">
        <f>+$BN$163+$BN$162+$BN$161+$BN$160+$BN$159+$BN$158+$BN$157+$BN$156+$BN$155+$BN$154+$BN$153+$BN$152+$BN$151+$BN$150+$BN$149+$BN$148+$BN$147</f>
        <v>260</v>
      </c>
      <c r="BO164" s="31"/>
      <c r="BP164" s="30">
        <f>+$BP$163+$BP$162+$BP$161+$BP$160+$BP$159+$BP$158+$BP$157+$BP$156+$BP$155+$BP$154+$BP$153+$BP$152+$BP$151+$BP$150+$BP$149+$BP$148+$BP$147</f>
        <v>320</v>
      </c>
      <c r="BQ164" s="10">
        <f t="shared" si="22"/>
        <v>1888</v>
      </c>
      <c r="BR164" s="31"/>
      <c r="BS164" s="30">
        <f>+$BS$163+$BS$162+$BS$161+$BS$160+$BS$159+$BS$158+$BS$157+$BS$156+$BS$155+$BS$154+$BS$153+$BS$152+$BS$151+$BS$150+$BS$149+$BS$148+$BS$147</f>
        <v>332</v>
      </c>
      <c r="BT164" s="31"/>
      <c r="BU164" s="30">
        <f>+$BU$163+$BU$162+$BU$161+$BU$160+$BU$159+$BU$158+$BU$157+$BU$156+$BU$155+$BU$154+$BU$153+$BU$152+$BU$151+$BU$150+$BU$149+$BU$148+$BU$147</f>
        <v>336</v>
      </c>
      <c r="BV164" s="31"/>
      <c r="BW164" s="30">
        <f>+$BW$163+$BW$162+$BW$161+$BW$160+$BW$159+$BW$158+$BW$157+$BW$156+$BW$155+$BW$154+$BW$153+$BW$152+$BW$151+$BW$150+$BW$149+$BW$148+$BW$147</f>
        <v>260</v>
      </c>
      <c r="BX164" s="31"/>
      <c r="BY164" s="30">
        <f>+$BY$163+$BY$162+$BY$161+$BY$160+$BY$159+$BY$158+$BY$157+$BY$156+$BY$155+$BY$154+$BY$153+$BY$152+$BY$151+$BY$150+$BY$149+$BY$148+$BY$147</f>
        <v>328</v>
      </c>
      <c r="BZ164" s="31"/>
      <c r="CA164" s="30">
        <f>+$CA$163+$CA$162+$CA$161+$CA$160+$CA$159+$CA$158+$CA$157+$CA$156+$CA$155+$CA$154+$CA$153+$CA$152+$CA$151+$CA$150+$CA$149+$CA$148+$CA$147</f>
        <v>260</v>
      </c>
      <c r="CB164" s="31"/>
      <c r="CC164" s="30">
        <f>+$CC$163+$CC$162+$CC$161+$CC$160+$CC$159+$CC$158+$CC$157+$CC$156+$CC$155+$CC$154+$CC$153+$CC$152+$CC$151+$CC$150+$CC$149+$CC$148+$CC$147</f>
        <v>130</v>
      </c>
      <c r="CD164" s="10">
        <f t="shared" si="23"/>
        <v>1646</v>
      </c>
      <c r="CE164" s="31"/>
      <c r="CF164" s="30">
        <f>+$CF$163+$CF$162+$CF$161+$CF$160+$CF$159+$CF$158+$CF$157+$CF$156+$CF$155+$CF$154+$CF$153+$CF$152+$CF$151+$CF$150+$CF$149+$CF$148+$CF$147</f>
        <v>252</v>
      </c>
      <c r="CG164" s="31"/>
      <c r="CH164" s="30">
        <f>+$CH$163+$CH$162+$CH$161+$CH$160+$CH$159+$CH$158+$CH$157+$CH$156+$CH$155+$CH$154+$CH$153+$CH$152+$CH$151+$CH$150+$CH$149+$CH$148+$CH$147</f>
        <v>336</v>
      </c>
      <c r="CI164" s="31"/>
      <c r="CJ164" s="30">
        <f>+$CJ$163+$CJ$162+$CJ$161+$CJ$160+$CJ$159+$CJ$158+$CJ$157+$CJ$156+$CJ$155+$CJ$154+$CJ$153+$CJ$152+$CJ$151+$CJ$150+$CJ$149+$CJ$148+$CJ$147</f>
        <v>345</v>
      </c>
      <c r="CK164" s="31"/>
      <c r="CL164" s="30">
        <f>+$CL$163+$CL$162+$CL$161+$CL$160+$CL$159+$CL$158+$CL$157+$CL$156+$CL$155+$CL$154+$CL$153+$CL$152+$CL$151+$CL$150+$CL$149+$CL$148+$CL$147</f>
        <v>336</v>
      </c>
      <c r="CM164" s="31"/>
      <c r="CN164" s="30">
        <f>+$CN$163+$CN$162+$CN$161+$CN$160+$CN$159+$CN$158+$CN$157+$CN$156+$CN$155+$CN$154+$CN$153+$CN$152+$CN$151+$CN$150+$CN$149+$CN$148+$CN$147</f>
        <v>336</v>
      </c>
      <c r="CO164" s="31"/>
      <c r="CP164" s="30">
        <f>+$CP$163+$CP$162+$CP$161+$CP$160+$CP$159+$CP$158+$CP$157+$CP$156+$CP$155+$CP$154+$CP$153+$CP$152+$CP$151+$CP$150+$CP$149+$CP$148+$CP$147</f>
        <v>260</v>
      </c>
      <c r="CQ164" s="10">
        <f t="shared" si="24"/>
        <v>1865</v>
      </c>
      <c r="CR164" s="31"/>
      <c r="CS164" s="30">
        <f>+$CS$163+$CS$162+$CS$161+$CS$160+$CS$159+$CS$158+$CS$157+$CS$156+$CS$155+$CS$154+$CS$153+$CS$152+$CS$151+$CS$150+$CS$149+$CS$148+$CS$147</f>
        <v>256</v>
      </c>
      <c r="CT164" s="31"/>
      <c r="CU164" s="30">
        <f>+$CU$163+$CU$162+$CU$161+$CU$160+$CU$159+$CU$158+$CU$157+$CU$156+$CU$155+$CU$154+$CU$153+$CU$152+$CU$151+$CU$150+$CU$149+$CU$148+$CU$147</f>
        <v>530</v>
      </c>
      <c r="CV164" s="31"/>
      <c r="CW164" s="30">
        <f>+$CW$163+$CW$162+$CW$161+$CW$160+$CW$159+$CW$158+$CW$157+$CW$156+$CW$155+$CW$154+$CW$153+$CW$152+$CW$151+$CW$150+$CW$149+$CW$148+$CW$147</f>
        <v>320</v>
      </c>
      <c r="CX164" s="31"/>
      <c r="CY164" s="30">
        <f>+$CY$163+$CY$162+$CY$161+$CY$160+$CY$159+$CY$158+$CY$157+$CY$156+$CY$155+$CY$154+$CY$153+$CY$152+$CY$151+$CY$150+$CY$149+$CY$148+$CY$147</f>
        <v>260</v>
      </c>
      <c r="CZ164" s="10">
        <f t="shared" si="25"/>
        <v>1366</v>
      </c>
      <c r="DA164" s="31"/>
      <c r="DB164" s="30">
        <f>+$DB$163+$DB$162+$DB$161+$DB$160+$DB$159+$DB$158+$DB$157+$DB$156+$DB$155+$DB$154+$DB$153+$DB$152+$DB$151+$DB$150+$DB$149+$DB$148+$DB$147</f>
        <v>192</v>
      </c>
      <c r="DC164" s="10">
        <f t="shared" si="26"/>
        <v>192</v>
      </c>
      <c r="DD164" s="3">
        <f>+$U$164+$AF$164+$AQ$164+$BD$164+$BQ$164+$CD$164+$CQ$164+$CZ$164+$DC$164</f>
        <v>13781</v>
      </c>
    </row>
    <row r="165" spans="1:108" ht="17.45" customHeight="1">
      <c r="A165" s="22"/>
      <c r="B165" s="22"/>
      <c r="C165" s="22" t="s">
        <v>145</v>
      </c>
      <c r="D165" s="22"/>
      <c r="E165" s="22"/>
      <c r="F165" s="22" t="s">
        <v>27</v>
      </c>
      <c r="G165" s="29" t="s">
        <v>146</v>
      </c>
      <c r="H165" s="29" t="s">
        <v>93</v>
      </c>
      <c r="I165" s="29"/>
      <c r="J165" s="28"/>
      <c r="K165" s="29"/>
      <c r="L165" s="28"/>
      <c r="M165" s="29"/>
      <c r="N165" s="28">
        <v>24</v>
      </c>
      <c r="O165" s="29"/>
      <c r="P165" s="28"/>
      <c r="Q165" s="29"/>
      <c r="R165" s="28"/>
      <c r="S165" s="29"/>
      <c r="T165" s="28"/>
      <c r="U165" s="27">
        <f t="shared" si="18"/>
        <v>24</v>
      </c>
      <c r="V165" s="29"/>
      <c r="W165" s="28"/>
      <c r="X165" s="29"/>
      <c r="Y165" s="28"/>
      <c r="Z165" s="29"/>
      <c r="AA165" s="28"/>
      <c r="AB165" s="29"/>
      <c r="AC165" s="28"/>
      <c r="AD165" s="29"/>
      <c r="AE165" s="28"/>
      <c r="AF165" s="27">
        <f t="shared" si="19"/>
        <v>0</v>
      </c>
      <c r="AG165" s="29"/>
      <c r="AH165" s="28"/>
      <c r="AI165" s="29"/>
      <c r="AJ165" s="28"/>
      <c r="AK165" s="29"/>
      <c r="AL165" s="28"/>
      <c r="AM165" s="29"/>
      <c r="AN165" s="28"/>
      <c r="AO165" s="29"/>
      <c r="AP165" s="28"/>
      <c r="AQ165" s="27">
        <f t="shared" si="20"/>
        <v>0</v>
      </c>
      <c r="AR165" s="29"/>
      <c r="AS165" s="28"/>
      <c r="AT165" s="29"/>
      <c r="AU165" s="28"/>
      <c r="AV165" s="29"/>
      <c r="AW165" s="28"/>
      <c r="AX165" s="29"/>
      <c r="AY165" s="28"/>
      <c r="AZ165" s="29"/>
      <c r="BA165" s="28"/>
      <c r="BB165" s="29"/>
      <c r="BC165" s="28"/>
      <c r="BD165" s="27">
        <f t="shared" si="21"/>
        <v>0</v>
      </c>
      <c r="BE165" s="29"/>
      <c r="BF165" s="28"/>
      <c r="BG165" s="29"/>
      <c r="BH165" s="28"/>
      <c r="BI165" s="29"/>
      <c r="BJ165" s="28"/>
      <c r="BK165" s="29"/>
      <c r="BL165" s="28"/>
      <c r="BM165" s="29"/>
      <c r="BN165" s="28"/>
      <c r="BO165" s="29"/>
      <c r="BP165" s="28"/>
      <c r="BQ165" s="27">
        <f t="shared" si="22"/>
        <v>0</v>
      </c>
      <c r="BR165" s="29"/>
      <c r="BS165" s="28"/>
      <c r="BT165" s="29"/>
      <c r="BU165" s="28"/>
      <c r="BV165" s="29"/>
      <c r="BW165" s="28"/>
      <c r="BX165" s="29"/>
      <c r="BY165" s="28"/>
      <c r="BZ165" s="29"/>
      <c r="CA165" s="28"/>
      <c r="CB165" s="29"/>
      <c r="CC165" s="28"/>
      <c r="CD165" s="27">
        <f t="shared" si="23"/>
        <v>0</v>
      </c>
      <c r="CE165" s="29"/>
      <c r="CF165" s="28"/>
      <c r="CG165" s="29"/>
      <c r="CH165" s="28"/>
      <c r="CI165" s="29"/>
      <c r="CJ165" s="28"/>
      <c r="CK165" s="29"/>
      <c r="CL165" s="28"/>
      <c r="CM165" s="29"/>
      <c r="CN165" s="28"/>
      <c r="CO165" s="29"/>
      <c r="CP165" s="28"/>
      <c r="CQ165" s="27">
        <f t="shared" si="24"/>
        <v>0</v>
      </c>
      <c r="CR165" s="29"/>
      <c r="CS165" s="28"/>
      <c r="CT165" s="29"/>
      <c r="CU165" s="28"/>
      <c r="CV165" s="29"/>
      <c r="CW165" s="28"/>
      <c r="CX165" s="29"/>
      <c r="CY165" s="28"/>
      <c r="CZ165" s="27">
        <f t="shared" si="25"/>
        <v>0</v>
      </c>
      <c r="DA165" s="29"/>
      <c r="DB165" s="28"/>
      <c r="DC165" s="27">
        <f t="shared" si="26"/>
        <v>0</v>
      </c>
      <c r="DD165" s="4">
        <f>+$U$165+$AF$165+$AQ$165+$BD$165+$BQ$165+$CD$165+$CQ$165+$CZ$165+$DC$165</f>
        <v>24</v>
      </c>
    </row>
    <row r="166" spans="1:108" ht="17.45" customHeight="1">
      <c r="A166" s="22"/>
      <c r="B166" s="22"/>
      <c r="C166" s="22"/>
      <c r="D166" s="22"/>
      <c r="E166" s="22" t="s">
        <v>26</v>
      </c>
      <c r="F166" s="22"/>
      <c r="G166" s="26" t="s">
        <v>83</v>
      </c>
      <c r="H166" s="26" t="s">
        <v>84</v>
      </c>
      <c r="I166" s="26"/>
      <c r="J166" s="25"/>
      <c r="K166" s="26"/>
      <c r="L166" s="25"/>
      <c r="M166" s="26"/>
      <c r="N166" s="25"/>
      <c r="O166" s="26"/>
      <c r="P166" s="25"/>
      <c r="Q166" s="26"/>
      <c r="R166" s="25"/>
      <c r="S166" s="26"/>
      <c r="T166" s="25"/>
      <c r="U166" s="10">
        <f t="shared" si="18"/>
        <v>0</v>
      </c>
      <c r="V166" s="26"/>
      <c r="W166" s="25"/>
      <c r="X166" s="26"/>
      <c r="Y166" s="25"/>
      <c r="Z166" s="26"/>
      <c r="AA166" s="25"/>
      <c r="AB166" s="26"/>
      <c r="AC166" s="25"/>
      <c r="AD166" s="26"/>
      <c r="AE166" s="25"/>
      <c r="AF166" s="10">
        <f t="shared" si="19"/>
        <v>0</v>
      </c>
      <c r="AG166" s="26"/>
      <c r="AH166" s="25"/>
      <c r="AI166" s="26"/>
      <c r="AJ166" s="25"/>
      <c r="AK166" s="26"/>
      <c r="AL166" s="25"/>
      <c r="AM166" s="26"/>
      <c r="AN166" s="25"/>
      <c r="AO166" s="26"/>
      <c r="AP166" s="25"/>
      <c r="AQ166" s="10">
        <f t="shared" si="20"/>
        <v>0</v>
      </c>
      <c r="AR166" s="26"/>
      <c r="AS166" s="25"/>
      <c r="AT166" s="26"/>
      <c r="AU166" s="25"/>
      <c r="AV166" s="26"/>
      <c r="AW166" s="25"/>
      <c r="AX166" s="26"/>
      <c r="AY166" s="25"/>
      <c r="AZ166" s="26"/>
      <c r="BA166" s="25"/>
      <c r="BB166" s="26"/>
      <c r="BC166" s="25"/>
      <c r="BD166" s="10">
        <f t="shared" si="21"/>
        <v>0</v>
      </c>
      <c r="BE166" s="26"/>
      <c r="BF166" s="25"/>
      <c r="BG166" s="26"/>
      <c r="BH166" s="25"/>
      <c r="BI166" s="26"/>
      <c r="BJ166" s="25"/>
      <c r="BK166" s="26"/>
      <c r="BL166" s="25"/>
      <c r="BM166" s="26"/>
      <c r="BN166" s="25"/>
      <c r="BO166" s="26"/>
      <c r="BP166" s="25"/>
      <c r="BQ166" s="10">
        <f t="shared" si="22"/>
        <v>0</v>
      </c>
      <c r="BR166" s="26"/>
      <c r="BS166" s="25"/>
      <c r="BT166" s="26"/>
      <c r="BU166" s="25"/>
      <c r="BV166" s="26"/>
      <c r="BW166" s="25"/>
      <c r="BX166" s="26"/>
      <c r="BY166" s="25"/>
      <c r="BZ166" s="26"/>
      <c r="CA166" s="25"/>
      <c r="CB166" s="26"/>
      <c r="CC166" s="25"/>
      <c r="CD166" s="10">
        <f t="shared" si="23"/>
        <v>0</v>
      </c>
      <c r="CE166" s="26"/>
      <c r="CF166" s="25">
        <v>252</v>
      </c>
      <c r="CG166" s="26"/>
      <c r="CH166" s="25">
        <v>25</v>
      </c>
      <c r="CI166" s="26"/>
      <c r="CJ166" s="25"/>
      <c r="CK166" s="26"/>
      <c r="CL166" s="25"/>
      <c r="CM166" s="26"/>
      <c r="CN166" s="25"/>
      <c r="CO166" s="26"/>
      <c r="CP166" s="25"/>
      <c r="CQ166" s="10">
        <f t="shared" si="24"/>
        <v>277</v>
      </c>
      <c r="CR166" s="26"/>
      <c r="CS166" s="25">
        <v>168</v>
      </c>
      <c r="CT166" s="26"/>
      <c r="CU166" s="25"/>
      <c r="CV166" s="26"/>
      <c r="CW166" s="25"/>
      <c r="CX166" s="26"/>
      <c r="CY166" s="25"/>
      <c r="CZ166" s="10">
        <f t="shared" si="25"/>
        <v>168</v>
      </c>
      <c r="DA166" s="26"/>
      <c r="DB166" s="25">
        <v>186</v>
      </c>
      <c r="DC166" s="10">
        <f t="shared" si="26"/>
        <v>186</v>
      </c>
      <c r="DD166" s="1">
        <f>+$U$166+$AF$166+$AQ$166+$BD$166+$BQ$166+$CD$166+$CQ$166+$CZ$166+$DC$166</f>
        <v>631</v>
      </c>
    </row>
    <row r="167" spans="1:108" ht="17.45" customHeight="1">
      <c r="A167" s="22"/>
      <c r="B167" s="22"/>
      <c r="C167" s="22"/>
      <c r="D167" s="22"/>
      <c r="E167" s="22"/>
      <c r="F167" s="22"/>
      <c r="G167" s="26" t="s">
        <v>86</v>
      </c>
      <c r="H167" s="26" t="s">
        <v>87</v>
      </c>
      <c r="I167" s="26"/>
      <c r="J167" s="25"/>
      <c r="K167" s="26"/>
      <c r="L167" s="25"/>
      <c r="M167" s="26"/>
      <c r="N167" s="25"/>
      <c r="O167" s="26"/>
      <c r="P167" s="25"/>
      <c r="Q167" s="26"/>
      <c r="R167" s="25"/>
      <c r="S167" s="26"/>
      <c r="T167" s="25">
        <v>82</v>
      </c>
      <c r="U167" s="10">
        <f t="shared" si="18"/>
        <v>82</v>
      </c>
      <c r="V167" s="26"/>
      <c r="W167" s="25"/>
      <c r="X167" s="26"/>
      <c r="Y167" s="25"/>
      <c r="Z167" s="26"/>
      <c r="AA167" s="25">
        <v>78</v>
      </c>
      <c r="AB167" s="26"/>
      <c r="AC167" s="25">
        <v>100</v>
      </c>
      <c r="AD167" s="26"/>
      <c r="AE167" s="25">
        <v>58</v>
      </c>
      <c r="AF167" s="10">
        <f t="shared" si="19"/>
        <v>236</v>
      </c>
      <c r="AG167" s="26"/>
      <c r="AH167" s="25">
        <v>84</v>
      </c>
      <c r="AI167" s="26"/>
      <c r="AJ167" s="25">
        <v>63</v>
      </c>
      <c r="AK167" s="26"/>
      <c r="AL167" s="25">
        <v>107</v>
      </c>
      <c r="AM167" s="26"/>
      <c r="AN167" s="25">
        <v>58</v>
      </c>
      <c r="AO167" s="26"/>
      <c r="AP167" s="25">
        <v>60</v>
      </c>
      <c r="AQ167" s="10">
        <f t="shared" si="20"/>
        <v>372</v>
      </c>
      <c r="AR167" s="26"/>
      <c r="AS167" s="25">
        <v>42</v>
      </c>
      <c r="AT167" s="26"/>
      <c r="AU167" s="25">
        <v>50</v>
      </c>
      <c r="AV167" s="26"/>
      <c r="AW167" s="25">
        <v>3</v>
      </c>
      <c r="AX167" s="26"/>
      <c r="AY167" s="25">
        <v>17</v>
      </c>
      <c r="AZ167" s="26"/>
      <c r="BA167" s="25">
        <v>91</v>
      </c>
      <c r="BB167" s="26"/>
      <c r="BC167" s="25">
        <v>90</v>
      </c>
      <c r="BD167" s="10">
        <f t="shared" si="21"/>
        <v>293</v>
      </c>
      <c r="BE167" s="26"/>
      <c r="BF167" s="25">
        <v>166</v>
      </c>
      <c r="BG167" s="26"/>
      <c r="BH167" s="25">
        <v>77</v>
      </c>
      <c r="BI167" s="26"/>
      <c r="BJ167" s="25">
        <v>80</v>
      </c>
      <c r="BK167" s="26"/>
      <c r="BL167" s="25"/>
      <c r="BM167" s="26"/>
      <c r="BN167" s="25"/>
      <c r="BO167" s="26"/>
      <c r="BP167" s="25"/>
      <c r="BQ167" s="10">
        <f t="shared" si="22"/>
        <v>323</v>
      </c>
      <c r="BR167" s="26"/>
      <c r="BS167" s="25">
        <v>100</v>
      </c>
      <c r="BT167" s="26"/>
      <c r="BU167" s="25">
        <v>67</v>
      </c>
      <c r="BV167" s="26"/>
      <c r="BW167" s="25">
        <v>60</v>
      </c>
      <c r="BX167" s="26"/>
      <c r="BY167" s="25">
        <v>135</v>
      </c>
      <c r="BZ167" s="26"/>
      <c r="CA167" s="25">
        <v>120</v>
      </c>
      <c r="CB167" s="26"/>
      <c r="CC167" s="25"/>
      <c r="CD167" s="10">
        <f t="shared" si="23"/>
        <v>482</v>
      </c>
      <c r="CE167" s="26"/>
      <c r="CF167" s="25"/>
      <c r="CG167" s="26"/>
      <c r="CH167" s="25">
        <v>311</v>
      </c>
      <c r="CI167" s="26"/>
      <c r="CJ167" s="25">
        <v>277</v>
      </c>
      <c r="CK167" s="26"/>
      <c r="CL167" s="25"/>
      <c r="CM167" s="26"/>
      <c r="CN167" s="25"/>
      <c r="CO167" s="26"/>
      <c r="CP167" s="25"/>
      <c r="CQ167" s="10">
        <f t="shared" si="24"/>
        <v>588</v>
      </c>
      <c r="CR167" s="26"/>
      <c r="CS167" s="25">
        <v>88</v>
      </c>
      <c r="CT167" s="26"/>
      <c r="CU167" s="25">
        <v>320</v>
      </c>
      <c r="CV167" s="26"/>
      <c r="CW167" s="25">
        <v>17</v>
      </c>
      <c r="CX167" s="26"/>
      <c r="CY167" s="25"/>
      <c r="CZ167" s="10">
        <f t="shared" si="25"/>
        <v>425</v>
      </c>
      <c r="DA167" s="26"/>
      <c r="DB167" s="25">
        <v>6</v>
      </c>
      <c r="DC167" s="10">
        <f t="shared" si="26"/>
        <v>6</v>
      </c>
      <c r="DD167" s="1">
        <f>+$U$167+$AF$167+$AQ$167+$BD$167+$BQ$167+$CD$167+$CQ$167+$CZ$167+$DC$167</f>
        <v>2807</v>
      </c>
    </row>
    <row r="168" spans="1:108" ht="17.45" customHeight="1">
      <c r="A168" s="22"/>
      <c r="B168" s="22"/>
      <c r="C168" s="22"/>
      <c r="D168" s="22"/>
      <c r="E168" s="22"/>
      <c r="F168" s="22"/>
      <c r="G168" s="26" t="s">
        <v>88</v>
      </c>
      <c r="H168" s="26" t="s">
        <v>89</v>
      </c>
      <c r="I168" s="26"/>
      <c r="J168" s="25"/>
      <c r="K168" s="26"/>
      <c r="L168" s="25"/>
      <c r="M168" s="26"/>
      <c r="N168" s="25"/>
      <c r="O168" s="26"/>
      <c r="P168" s="25">
        <v>40</v>
      </c>
      <c r="Q168" s="26"/>
      <c r="R168" s="25">
        <v>44</v>
      </c>
      <c r="S168" s="26"/>
      <c r="T168" s="25"/>
      <c r="U168" s="10">
        <f t="shared" si="18"/>
        <v>84</v>
      </c>
      <c r="V168" s="26"/>
      <c r="W168" s="25"/>
      <c r="X168" s="26"/>
      <c r="Y168" s="25"/>
      <c r="Z168" s="26"/>
      <c r="AA168" s="25">
        <v>73</v>
      </c>
      <c r="AB168" s="26"/>
      <c r="AC168" s="25"/>
      <c r="AD168" s="26"/>
      <c r="AE168" s="25"/>
      <c r="AF168" s="10">
        <f t="shared" si="19"/>
        <v>73</v>
      </c>
      <c r="AG168" s="26"/>
      <c r="AH168" s="25"/>
      <c r="AI168" s="26"/>
      <c r="AJ168" s="25"/>
      <c r="AK168" s="26"/>
      <c r="AL168" s="25">
        <v>58</v>
      </c>
      <c r="AM168" s="26"/>
      <c r="AN168" s="25"/>
      <c r="AO168" s="26"/>
      <c r="AP168" s="25"/>
      <c r="AQ168" s="10">
        <f t="shared" si="20"/>
        <v>58</v>
      </c>
      <c r="AR168" s="26"/>
      <c r="AS168" s="25"/>
      <c r="AT168" s="26"/>
      <c r="AU168" s="25">
        <v>41</v>
      </c>
      <c r="AV168" s="26"/>
      <c r="AW168" s="25"/>
      <c r="AX168" s="26"/>
      <c r="AY168" s="25"/>
      <c r="AZ168" s="26"/>
      <c r="BA168" s="25"/>
      <c r="BB168" s="26"/>
      <c r="BC168" s="25"/>
      <c r="BD168" s="10">
        <f t="shared" si="21"/>
        <v>41</v>
      </c>
      <c r="BE168" s="26"/>
      <c r="BF168" s="25"/>
      <c r="BG168" s="26"/>
      <c r="BH168" s="25"/>
      <c r="BI168" s="26"/>
      <c r="BJ168" s="25"/>
      <c r="BK168" s="26"/>
      <c r="BL168" s="25"/>
      <c r="BM168" s="26"/>
      <c r="BN168" s="25"/>
      <c r="BO168" s="26"/>
      <c r="BP168" s="25">
        <v>24</v>
      </c>
      <c r="BQ168" s="10">
        <f t="shared" si="22"/>
        <v>24</v>
      </c>
      <c r="BR168" s="26"/>
      <c r="BS168" s="25"/>
      <c r="BT168" s="26"/>
      <c r="BU168" s="25"/>
      <c r="BV168" s="26"/>
      <c r="BW168" s="25">
        <v>28</v>
      </c>
      <c r="BX168" s="26"/>
      <c r="BY168" s="25"/>
      <c r="BZ168" s="26"/>
      <c r="CA168" s="25"/>
      <c r="CB168" s="26"/>
      <c r="CC168" s="25"/>
      <c r="CD168" s="10">
        <f t="shared" si="23"/>
        <v>28</v>
      </c>
      <c r="CE168" s="26"/>
      <c r="CF168" s="25"/>
      <c r="CG168" s="26"/>
      <c r="CH168" s="25"/>
      <c r="CI168" s="26"/>
      <c r="CJ168" s="25">
        <v>51</v>
      </c>
      <c r="CK168" s="26"/>
      <c r="CL168" s="25"/>
      <c r="CM168" s="26"/>
      <c r="CN168" s="25"/>
      <c r="CO168" s="26"/>
      <c r="CP168" s="25"/>
      <c r="CQ168" s="10">
        <f t="shared" si="24"/>
        <v>51</v>
      </c>
      <c r="CR168" s="26"/>
      <c r="CS168" s="25"/>
      <c r="CT168" s="26"/>
      <c r="CU168" s="25"/>
      <c r="CV168" s="26"/>
      <c r="CW168" s="25">
        <v>38</v>
      </c>
      <c r="CX168" s="26"/>
      <c r="CY168" s="25"/>
      <c r="CZ168" s="10">
        <f t="shared" si="25"/>
        <v>38</v>
      </c>
      <c r="DA168" s="26"/>
      <c r="DB168" s="25"/>
      <c r="DC168" s="10">
        <f t="shared" si="26"/>
        <v>0</v>
      </c>
      <c r="DD168" s="1">
        <f>+$U$168+$AF$168+$AQ$168+$BD$168+$BQ$168+$CD$168+$CQ$168+$CZ$168+$DC$168</f>
        <v>397</v>
      </c>
    </row>
    <row r="169" spans="1:108" ht="17.45" customHeight="1">
      <c r="A169" s="22"/>
      <c r="B169" s="22"/>
      <c r="C169" s="22"/>
      <c r="D169" s="22"/>
      <c r="E169" s="22"/>
      <c r="F169" s="22"/>
      <c r="G169" s="26" t="s">
        <v>147</v>
      </c>
      <c r="H169" s="26" t="s">
        <v>148</v>
      </c>
      <c r="I169" s="26"/>
      <c r="J169" s="25"/>
      <c r="K169" s="26"/>
      <c r="L169" s="25">
        <v>9</v>
      </c>
      <c r="M169" s="26"/>
      <c r="N169" s="25"/>
      <c r="O169" s="26"/>
      <c r="P169" s="25"/>
      <c r="Q169" s="26"/>
      <c r="R169" s="25"/>
      <c r="S169" s="26"/>
      <c r="T169" s="25"/>
      <c r="U169" s="10">
        <f t="shared" si="18"/>
        <v>9</v>
      </c>
      <c r="V169" s="26"/>
      <c r="W169" s="25"/>
      <c r="X169" s="26"/>
      <c r="Y169" s="25"/>
      <c r="Z169" s="26"/>
      <c r="AA169" s="25"/>
      <c r="AB169" s="26"/>
      <c r="AC169" s="25"/>
      <c r="AD169" s="26"/>
      <c r="AE169" s="25"/>
      <c r="AF169" s="10">
        <f t="shared" si="19"/>
        <v>0</v>
      </c>
      <c r="AG169" s="26"/>
      <c r="AH169" s="25"/>
      <c r="AI169" s="26"/>
      <c r="AJ169" s="25"/>
      <c r="AK169" s="26"/>
      <c r="AL169" s="25">
        <v>47</v>
      </c>
      <c r="AM169" s="26"/>
      <c r="AN169" s="25"/>
      <c r="AO169" s="26"/>
      <c r="AP169" s="25"/>
      <c r="AQ169" s="10">
        <f t="shared" si="20"/>
        <v>47</v>
      </c>
      <c r="AR169" s="26"/>
      <c r="AS169" s="25"/>
      <c r="AT169" s="26"/>
      <c r="AU169" s="25">
        <v>60</v>
      </c>
      <c r="AV169" s="26"/>
      <c r="AW169" s="25">
        <v>50</v>
      </c>
      <c r="AX169" s="26"/>
      <c r="AY169" s="25"/>
      <c r="AZ169" s="26"/>
      <c r="BA169" s="25"/>
      <c r="BB169" s="26"/>
      <c r="BC169" s="25"/>
      <c r="BD169" s="10">
        <f t="shared" si="21"/>
        <v>110</v>
      </c>
      <c r="BE169" s="26"/>
      <c r="BF169" s="25"/>
      <c r="BG169" s="26"/>
      <c r="BH169" s="25">
        <v>24</v>
      </c>
      <c r="BI169" s="26"/>
      <c r="BJ169" s="25"/>
      <c r="BK169" s="26"/>
      <c r="BL169" s="25"/>
      <c r="BM169" s="26"/>
      <c r="BN169" s="25"/>
      <c r="BO169" s="26"/>
      <c r="BP169" s="25"/>
      <c r="BQ169" s="10">
        <f t="shared" si="22"/>
        <v>24</v>
      </c>
      <c r="BR169" s="26"/>
      <c r="BS169" s="25"/>
      <c r="BT169" s="26"/>
      <c r="BU169" s="25">
        <v>42</v>
      </c>
      <c r="BV169" s="26"/>
      <c r="BW169" s="25"/>
      <c r="BX169" s="26"/>
      <c r="BY169" s="25"/>
      <c r="BZ169" s="26"/>
      <c r="CA169" s="25"/>
      <c r="CB169" s="26"/>
      <c r="CC169" s="25"/>
      <c r="CD169" s="10">
        <f t="shared" si="23"/>
        <v>42</v>
      </c>
      <c r="CE169" s="26"/>
      <c r="CF169" s="25"/>
      <c r="CG169" s="26"/>
      <c r="CH169" s="25"/>
      <c r="CI169" s="26"/>
      <c r="CJ169" s="25">
        <v>8</v>
      </c>
      <c r="CK169" s="26"/>
      <c r="CL169" s="25">
        <v>56</v>
      </c>
      <c r="CM169" s="26"/>
      <c r="CN169" s="25"/>
      <c r="CO169" s="26"/>
      <c r="CP169" s="25"/>
      <c r="CQ169" s="10">
        <f t="shared" si="24"/>
        <v>64</v>
      </c>
      <c r="CR169" s="26"/>
      <c r="CS169" s="25"/>
      <c r="CT169" s="26"/>
      <c r="CU169" s="25"/>
      <c r="CV169" s="26"/>
      <c r="CW169" s="25">
        <v>14</v>
      </c>
      <c r="CX169" s="26"/>
      <c r="CY169" s="25"/>
      <c r="CZ169" s="10">
        <f t="shared" si="25"/>
        <v>14</v>
      </c>
      <c r="DA169" s="26"/>
      <c r="DB169" s="25"/>
      <c r="DC169" s="10">
        <f t="shared" si="26"/>
        <v>0</v>
      </c>
      <c r="DD169" s="1">
        <f>+$U$169+$AF$169+$AQ$169+$BD$169+$BQ$169+$CD$169+$CQ$169+$CZ$169+$DC$169</f>
        <v>310</v>
      </c>
    </row>
    <row r="170" spans="1:108" ht="17.45" customHeight="1">
      <c r="A170" s="22"/>
      <c r="B170" s="22"/>
      <c r="C170" s="22"/>
      <c r="D170" s="22"/>
      <c r="E170" s="22"/>
      <c r="F170" s="22" t="s">
        <v>27</v>
      </c>
      <c r="G170" s="26" t="s">
        <v>149</v>
      </c>
      <c r="H170" s="26" t="s">
        <v>150</v>
      </c>
      <c r="I170" s="26"/>
      <c r="J170" s="25">
        <v>11</v>
      </c>
      <c r="K170" s="26"/>
      <c r="L170" s="25"/>
      <c r="M170" s="26"/>
      <c r="N170" s="25"/>
      <c r="O170" s="26"/>
      <c r="P170" s="25"/>
      <c r="Q170" s="26"/>
      <c r="R170" s="25"/>
      <c r="S170" s="26"/>
      <c r="T170" s="25"/>
      <c r="U170" s="10">
        <f t="shared" si="18"/>
        <v>11</v>
      </c>
      <c r="V170" s="26"/>
      <c r="W170" s="25">
        <v>56</v>
      </c>
      <c r="X170" s="26"/>
      <c r="Y170" s="25"/>
      <c r="Z170" s="26"/>
      <c r="AA170" s="25"/>
      <c r="AB170" s="26"/>
      <c r="AC170" s="25"/>
      <c r="AD170" s="26"/>
      <c r="AE170" s="25"/>
      <c r="AF170" s="10">
        <f t="shared" si="19"/>
        <v>56</v>
      </c>
      <c r="AG170" s="26"/>
      <c r="AH170" s="25">
        <v>9</v>
      </c>
      <c r="AI170" s="26"/>
      <c r="AJ170" s="25"/>
      <c r="AK170" s="26"/>
      <c r="AL170" s="25"/>
      <c r="AM170" s="26"/>
      <c r="AN170" s="25"/>
      <c r="AO170" s="26"/>
      <c r="AP170" s="25"/>
      <c r="AQ170" s="10">
        <f t="shared" si="20"/>
        <v>9</v>
      </c>
      <c r="AR170" s="26"/>
      <c r="AS170" s="25"/>
      <c r="AT170" s="26"/>
      <c r="AU170" s="25">
        <v>37</v>
      </c>
      <c r="AV170" s="26"/>
      <c r="AW170" s="25"/>
      <c r="AX170" s="26"/>
      <c r="AY170" s="25"/>
      <c r="AZ170" s="26"/>
      <c r="BA170" s="25"/>
      <c r="BB170" s="26"/>
      <c r="BC170" s="25"/>
      <c r="BD170" s="10">
        <f t="shared" si="21"/>
        <v>37</v>
      </c>
      <c r="BE170" s="26"/>
      <c r="BF170" s="25"/>
      <c r="BG170" s="26"/>
      <c r="BH170" s="25">
        <v>28</v>
      </c>
      <c r="BI170" s="26"/>
      <c r="BJ170" s="25">
        <v>52</v>
      </c>
      <c r="BK170" s="26"/>
      <c r="BL170" s="25"/>
      <c r="BM170" s="26"/>
      <c r="BN170" s="25"/>
      <c r="BO170" s="26"/>
      <c r="BP170" s="25"/>
      <c r="BQ170" s="10">
        <f t="shared" si="22"/>
        <v>80</v>
      </c>
      <c r="BR170" s="26"/>
      <c r="BS170" s="25">
        <v>5</v>
      </c>
      <c r="BT170" s="26"/>
      <c r="BU170" s="25"/>
      <c r="BV170" s="26"/>
      <c r="BW170" s="25"/>
      <c r="BX170" s="26"/>
      <c r="BY170" s="25"/>
      <c r="BZ170" s="26"/>
      <c r="CA170" s="25"/>
      <c r="CB170" s="26"/>
      <c r="CC170" s="25"/>
      <c r="CD170" s="10">
        <f t="shared" si="23"/>
        <v>5</v>
      </c>
      <c r="CE170" s="26"/>
      <c r="CF170" s="25"/>
      <c r="CG170" s="26"/>
      <c r="CH170" s="25"/>
      <c r="CI170" s="26"/>
      <c r="CJ170" s="25"/>
      <c r="CK170" s="26"/>
      <c r="CL170" s="25">
        <v>21</v>
      </c>
      <c r="CM170" s="26"/>
      <c r="CN170" s="25"/>
      <c r="CO170" s="26"/>
      <c r="CP170" s="25"/>
      <c r="CQ170" s="10">
        <f t="shared" si="24"/>
        <v>21</v>
      </c>
      <c r="CR170" s="26"/>
      <c r="CS170" s="25"/>
      <c r="CT170" s="26"/>
      <c r="CU170" s="25"/>
      <c r="CV170" s="26"/>
      <c r="CW170" s="25">
        <v>20</v>
      </c>
      <c r="CX170" s="26"/>
      <c r="CY170" s="25"/>
      <c r="CZ170" s="10">
        <f t="shared" si="25"/>
        <v>20</v>
      </c>
      <c r="DA170" s="26"/>
      <c r="DB170" s="25"/>
      <c r="DC170" s="10">
        <f t="shared" si="26"/>
        <v>0</v>
      </c>
      <c r="DD170" s="1">
        <f>+$U$170+$AF$170+$AQ$170+$BD$170+$BQ$170+$CD$170+$CQ$170+$CZ$170+$DC$170</f>
        <v>239</v>
      </c>
    </row>
    <row r="171" spans="1:108" ht="17.45" customHeight="1">
      <c r="A171" s="22"/>
      <c r="B171" s="22"/>
      <c r="C171" s="22"/>
      <c r="D171" s="22"/>
      <c r="E171" s="22" t="s">
        <v>26</v>
      </c>
      <c r="F171" s="22"/>
      <c r="G171" s="26" t="s">
        <v>90</v>
      </c>
      <c r="H171" s="26" t="s">
        <v>91</v>
      </c>
      <c r="I171" s="26"/>
      <c r="J171" s="25"/>
      <c r="K171" s="26"/>
      <c r="L171" s="25"/>
      <c r="M171" s="26"/>
      <c r="N171" s="25"/>
      <c r="O171" s="26"/>
      <c r="P171" s="25"/>
      <c r="Q171" s="26"/>
      <c r="R171" s="25"/>
      <c r="S171" s="26"/>
      <c r="T171" s="25"/>
      <c r="U171" s="10">
        <f t="shared" si="18"/>
        <v>0</v>
      </c>
      <c r="V171" s="26"/>
      <c r="W171" s="25"/>
      <c r="X171" s="26"/>
      <c r="Y171" s="25"/>
      <c r="Z171" s="26"/>
      <c r="AA171" s="25"/>
      <c r="AB171" s="26"/>
      <c r="AC171" s="25"/>
      <c r="AD171" s="26"/>
      <c r="AE171" s="25"/>
      <c r="AF171" s="10">
        <f t="shared" si="19"/>
        <v>0</v>
      </c>
      <c r="AG171" s="26"/>
      <c r="AH171" s="25"/>
      <c r="AI171" s="26"/>
      <c r="AJ171" s="25"/>
      <c r="AK171" s="26"/>
      <c r="AL171" s="25"/>
      <c r="AM171" s="26"/>
      <c r="AN171" s="25"/>
      <c r="AO171" s="26"/>
      <c r="AP171" s="25"/>
      <c r="AQ171" s="10">
        <f t="shared" si="20"/>
        <v>0</v>
      </c>
      <c r="AR171" s="26"/>
      <c r="AS171" s="25"/>
      <c r="AT171" s="26"/>
      <c r="AU171" s="25"/>
      <c r="AV171" s="26"/>
      <c r="AW171" s="25"/>
      <c r="AX171" s="26"/>
      <c r="AY171" s="25"/>
      <c r="AZ171" s="26"/>
      <c r="BA171" s="25"/>
      <c r="BB171" s="26"/>
      <c r="BC171" s="25"/>
      <c r="BD171" s="10">
        <f t="shared" si="21"/>
        <v>0</v>
      </c>
      <c r="BE171" s="26"/>
      <c r="BF171" s="25"/>
      <c r="BG171" s="26"/>
      <c r="BH171" s="25"/>
      <c r="BI171" s="26"/>
      <c r="BJ171" s="25"/>
      <c r="BK171" s="26"/>
      <c r="BL171" s="25"/>
      <c r="BM171" s="26"/>
      <c r="BN171" s="25"/>
      <c r="BO171" s="26"/>
      <c r="BP171" s="25"/>
      <c r="BQ171" s="10">
        <f t="shared" si="22"/>
        <v>0</v>
      </c>
      <c r="BR171" s="26"/>
      <c r="BS171" s="25"/>
      <c r="BT171" s="26"/>
      <c r="BU171" s="25"/>
      <c r="BV171" s="26"/>
      <c r="BW171" s="25"/>
      <c r="BX171" s="26"/>
      <c r="BY171" s="25"/>
      <c r="BZ171" s="26"/>
      <c r="CA171" s="25"/>
      <c r="CB171" s="26"/>
      <c r="CC171" s="25"/>
      <c r="CD171" s="10">
        <f t="shared" si="23"/>
        <v>0</v>
      </c>
      <c r="CE171" s="26"/>
      <c r="CF171" s="25"/>
      <c r="CG171" s="26"/>
      <c r="CH171" s="25"/>
      <c r="CI171" s="26"/>
      <c r="CJ171" s="25"/>
      <c r="CK171" s="26"/>
      <c r="CL171" s="25">
        <v>97</v>
      </c>
      <c r="CM171" s="26"/>
      <c r="CN171" s="25"/>
      <c r="CO171" s="26"/>
      <c r="CP171" s="25"/>
      <c r="CQ171" s="10">
        <f t="shared" si="24"/>
        <v>97</v>
      </c>
      <c r="CR171" s="26"/>
      <c r="CS171" s="25"/>
      <c r="CT171" s="26"/>
      <c r="CU171" s="25"/>
      <c r="CV171" s="26"/>
      <c r="CW171" s="25">
        <v>49</v>
      </c>
      <c r="CX171" s="26"/>
      <c r="CY171" s="25"/>
      <c r="CZ171" s="10">
        <f t="shared" si="25"/>
        <v>49</v>
      </c>
      <c r="DA171" s="26"/>
      <c r="DB171" s="25"/>
      <c r="DC171" s="10">
        <f t="shared" si="26"/>
        <v>0</v>
      </c>
      <c r="DD171" s="1">
        <f>+$U$171+$AF$171+$AQ$171+$BD$171+$BQ$171+$CD$171+$CQ$171+$CZ$171+$DC$171</f>
        <v>146</v>
      </c>
    </row>
    <row r="172" spans="1:108" ht="17.45" customHeight="1">
      <c r="A172" s="22"/>
      <c r="B172" s="22"/>
      <c r="C172" s="22"/>
      <c r="D172" s="22"/>
      <c r="E172" s="22" t="s">
        <v>26</v>
      </c>
      <c r="F172" s="22"/>
      <c r="G172" s="26" t="s">
        <v>95</v>
      </c>
      <c r="H172" s="26" t="s">
        <v>96</v>
      </c>
      <c r="I172" s="26"/>
      <c r="J172" s="25"/>
      <c r="K172" s="26"/>
      <c r="L172" s="25"/>
      <c r="M172" s="26"/>
      <c r="N172" s="25"/>
      <c r="O172" s="26"/>
      <c r="P172" s="25"/>
      <c r="Q172" s="26"/>
      <c r="R172" s="25"/>
      <c r="S172" s="26"/>
      <c r="T172" s="25"/>
      <c r="U172" s="10">
        <f t="shared" si="18"/>
        <v>0</v>
      </c>
      <c r="V172" s="26"/>
      <c r="W172" s="25"/>
      <c r="X172" s="26"/>
      <c r="Y172" s="25"/>
      <c r="Z172" s="26"/>
      <c r="AA172" s="25"/>
      <c r="AB172" s="26"/>
      <c r="AC172" s="25"/>
      <c r="AD172" s="26"/>
      <c r="AE172" s="25"/>
      <c r="AF172" s="10">
        <f t="shared" si="19"/>
        <v>0</v>
      </c>
      <c r="AG172" s="26"/>
      <c r="AH172" s="25"/>
      <c r="AI172" s="26"/>
      <c r="AJ172" s="25"/>
      <c r="AK172" s="26"/>
      <c r="AL172" s="25"/>
      <c r="AM172" s="26"/>
      <c r="AN172" s="25"/>
      <c r="AO172" s="26"/>
      <c r="AP172" s="25"/>
      <c r="AQ172" s="10">
        <f t="shared" si="20"/>
        <v>0</v>
      </c>
      <c r="AR172" s="26"/>
      <c r="AS172" s="25"/>
      <c r="AT172" s="26"/>
      <c r="AU172" s="25"/>
      <c r="AV172" s="26"/>
      <c r="AW172" s="25"/>
      <c r="AX172" s="26"/>
      <c r="AY172" s="25"/>
      <c r="AZ172" s="26"/>
      <c r="BA172" s="25"/>
      <c r="BB172" s="26"/>
      <c r="BC172" s="25"/>
      <c r="BD172" s="10">
        <f t="shared" si="21"/>
        <v>0</v>
      </c>
      <c r="BE172" s="26"/>
      <c r="BF172" s="25"/>
      <c r="BG172" s="26"/>
      <c r="BH172" s="25"/>
      <c r="BI172" s="26"/>
      <c r="BJ172" s="25"/>
      <c r="BK172" s="26"/>
      <c r="BL172" s="25"/>
      <c r="BM172" s="26"/>
      <c r="BN172" s="25"/>
      <c r="BO172" s="26"/>
      <c r="BP172" s="25"/>
      <c r="BQ172" s="10">
        <f t="shared" si="22"/>
        <v>0</v>
      </c>
      <c r="BR172" s="26"/>
      <c r="BS172" s="25"/>
      <c r="BT172" s="26"/>
      <c r="BU172" s="25"/>
      <c r="BV172" s="26"/>
      <c r="BW172" s="25"/>
      <c r="BX172" s="26"/>
      <c r="BY172" s="25"/>
      <c r="BZ172" s="26"/>
      <c r="CA172" s="25"/>
      <c r="CB172" s="26"/>
      <c r="CC172" s="25"/>
      <c r="CD172" s="10">
        <f t="shared" si="23"/>
        <v>0</v>
      </c>
      <c r="CE172" s="26"/>
      <c r="CF172" s="25"/>
      <c r="CG172" s="26"/>
      <c r="CH172" s="25"/>
      <c r="CI172" s="26"/>
      <c r="CJ172" s="25"/>
      <c r="CK172" s="26"/>
      <c r="CL172" s="25">
        <v>162</v>
      </c>
      <c r="CM172" s="26"/>
      <c r="CN172" s="25">
        <v>247</v>
      </c>
      <c r="CO172" s="26"/>
      <c r="CP172" s="25"/>
      <c r="CQ172" s="10">
        <f t="shared" si="24"/>
        <v>409</v>
      </c>
      <c r="CR172" s="26"/>
      <c r="CS172" s="25"/>
      <c r="CT172" s="26"/>
      <c r="CU172" s="25"/>
      <c r="CV172" s="26"/>
      <c r="CW172" s="25">
        <v>182</v>
      </c>
      <c r="CX172" s="26"/>
      <c r="CY172" s="25">
        <v>60</v>
      </c>
      <c r="CZ172" s="10">
        <f t="shared" si="25"/>
        <v>242</v>
      </c>
      <c r="DA172" s="26"/>
      <c r="DB172" s="25"/>
      <c r="DC172" s="10">
        <f t="shared" si="26"/>
        <v>0</v>
      </c>
      <c r="DD172" s="1">
        <f>+$U$172+$AF$172+$AQ$172+$BD$172+$BQ$172+$CD$172+$CQ$172+$CZ$172+$DC$172</f>
        <v>651</v>
      </c>
    </row>
    <row r="173" spans="1:108" ht="17.45" customHeight="1">
      <c r="A173" s="22"/>
      <c r="B173" s="22"/>
      <c r="C173" s="22"/>
      <c r="D173" s="22"/>
      <c r="E173" s="22" t="s">
        <v>26</v>
      </c>
      <c r="F173" s="22"/>
      <c r="G173" s="26" t="s">
        <v>151</v>
      </c>
      <c r="H173" s="26" t="s">
        <v>152</v>
      </c>
      <c r="I173" s="26"/>
      <c r="J173" s="25"/>
      <c r="K173" s="26"/>
      <c r="L173" s="25"/>
      <c r="M173" s="26"/>
      <c r="N173" s="25"/>
      <c r="O173" s="26"/>
      <c r="P173" s="25"/>
      <c r="Q173" s="26"/>
      <c r="R173" s="25"/>
      <c r="S173" s="26"/>
      <c r="T173" s="25"/>
      <c r="U173" s="10">
        <f t="shared" si="18"/>
        <v>0</v>
      </c>
      <c r="V173" s="26"/>
      <c r="W173" s="25"/>
      <c r="X173" s="26"/>
      <c r="Y173" s="25"/>
      <c r="Z173" s="26"/>
      <c r="AA173" s="25"/>
      <c r="AB173" s="26"/>
      <c r="AC173" s="25"/>
      <c r="AD173" s="26"/>
      <c r="AE173" s="25"/>
      <c r="AF173" s="10">
        <f t="shared" si="19"/>
        <v>0</v>
      </c>
      <c r="AG173" s="26"/>
      <c r="AH173" s="25"/>
      <c r="AI173" s="26"/>
      <c r="AJ173" s="25"/>
      <c r="AK173" s="26"/>
      <c r="AL173" s="25"/>
      <c r="AM173" s="26"/>
      <c r="AN173" s="25"/>
      <c r="AO173" s="26"/>
      <c r="AP173" s="25"/>
      <c r="AQ173" s="10">
        <f t="shared" si="20"/>
        <v>0</v>
      </c>
      <c r="AR173" s="26"/>
      <c r="AS173" s="25"/>
      <c r="AT173" s="26"/>
      <c r="AU173" s="25"/>
      <c r="AV173" s="26"/>
      <c r="AW173" s="25"/>
      <c r="AX173" s="26"/>
      <c r="AY173" s="25"/>
      <c r="AZ173" s="26"/>
      <c r="BA173" s="25"/>
      <c r="BB173" s="26"/>
      <c r="BC173" s="25"/>
      <c r="BD173" s="10">
        <f t="shared" si="21"/>
        <v>0</v>
      </c>
      <c r="BE173" s="26"/>
      <c r="BF173" s="25"/>
      <c r="BG173" s="26"/>
      <c r="BH173" s="25"/>
      <c r="BI173" s="26"/>
      <c r="BJ173" s="25"/>
      <c r="BK173" s="26"/>
      <c r="BL173" s="25"/>
      <c r="BM173" s="26"/>
      <c r="BN173" s="25"/>
      <c r="BO173" s="26"/>
      <c r="BP173" s="25"/>
      <c r="BQ173" s="10">
        <f t="shared" si="22"/>
        <v>0</v>
      </c>
      <c r="BR173" s="26"/>
      <c r="BS173" s="25"/>
      <c r="BT173" s="26"/>
      <c r="BU173" s="25"/>
      <c r="BV173" s="26"/>
      <c r="BW173" s="25"/>
      <c r="BX173" s="26"/>
      <c r="BY173" s="25"/>
      <c r="BZ173" s="26"/>
      <c r="CA173" s="25"/>
      <c r="CB173" s="26"/>
      <c r="CC173" s="25"/>
      <c r="CD173" s="10">
        <f t="shared" si="23"/>
        <v>0</v>
      </c>
      <c r="CE173" s="26"/>
      <c r="CF173" s="25"/>
      <c r="CG173" s="26"/>
      <c r="CH173" s="25"/>
      <c r="CI173" s="26"/>
      <c r="CJ173" s="25"/>
      <c r="CK173" s="26"/>
      <c r="CL173" s="25"/>
      <c r="CM173" s="26"/>
      <c r="CN173" s="25">
        <v>1</v>
      </c>
      <c r="CO173" s="26"/>
      <c r="CP173" s="25"/>
      <c r="CQ173" s="10">
        <f t="shared" si="24"/>
        <v>1</v>
      </c>
      <c r="CR173" s="26"/>
      <c r="CS173" s="25"/>
      <c r="CT173" s="26"/>
      <c r="CU173" s="25"/>
      <c r="CV173" s="26"/>
      <c r="CW173" s="25"/>
      <c r="CX173" s="26"/>
      <c r="CY173" s="25"/>
      <c r="CZ173" s="10">
        <f t="shared" si="25"/>
        <v>0</v>
      </c>
      <c r="DA173" s="26"/>
      <c r="DB173" s="25"/>
      <c r="DC173" s="10">
        <f t="shared" si="26"/>
        <v>0</v>
      </c>
      <c r="DD173" s="1">
        <f>+$U$173+$AF$173+$AQ$173+$BD$173+$BQ$173+$CD$173+$CQ$173+$CZ$173+$DC$173</f>
        <v>1</v>
      </c>
    </row>
    <row r="174" spans="1:108" ht="17.45" customHeight="1">
      <c r="A174" s="22"/>
      <c r="B174" s="22"/>
      <c r="C174" s="22"/>
      <c r="D174" s="22"/>
      <c r="E174" s="22"/>
      <c r="F174" s="22"/>
      <c r="G174" s="26" t="s">
        <v>97</v>
      </c>
      <c r="H174" s="26" t="s">
        <v>98</v>
      </c>
      <c r="I174" s="26"/>
      <c r="J174" s="25">
        <v>45</v>
      </c>
      <c r="K174" s="26"/>
      <c r="L174" s="25">
        <v>11</v>
      </c>
      <c r="M174" s="26"/>
      <c r="N174" s="25">
        <v>125</v>
      </c>
      <c r="O174" s="26"/>
      <c r="P174" s="25"/>
      <c r="Q174" s="26"/>
      <c r="R174" s="25"/>
      <c r="S174" s="26"/>
      <c r="T174" s="25">
        <v>14</v>
      </c>
      <c r="U174" s="10">
        <f t="shared" ref="U174:U189" si="27">SUM(J174:T174)</f>
        <v>195</v>
      </c>
      <c r="V174" s="26"/>
      <c r="W174" s="25">
        <v>28</v>
      </c>
      <c r="X174" s="26"/>
      <c r="Y174" s="25">
        <v>164</v>
      </c>
      <c r="Z174" s="26"/>
      <c r="AA174" s="25"/>
      <c r="AB174" s="26"/>
      <c r="AC174" s="25"/>
      <c r="AD174" s="26"/>
      <c r="AE174" s="25"/>
      <c r="AF174" s="10">
        <f t="shared" ref="AF174:AF189" si="28">SUM(W174:AE174)</f>
        <v>192</v>
      </c>
      <c r="AG174" s="26"/>
      <c r="AH174" s="25"/>
      <c r="AI174" s="26"/>
      <c r="AJ174" s="25"/>
      <c r="AK174" s="26"/>
      <c r="AL174" s="25">
        <v>13</v>
      </c>
      <c r="AM174" s="26"/>
      <c r="AN174" s="25">
        <v>91</v>
      </c>
      <c r="AO174" s="26"/>
      <c r="AP174" s="25">
        <v>165</v>
      </c>
      <c r="AQ174" s="10">
        <f t="shared" ref="AQ174:AQ189" si="29">SUM(AH174:AP174)</f>
        <v>269</v>
      </c>
      <c r="AR174" s="26"/>
      <c r="AS174" s="25">
        <v>69</v>
      </c>
      <c r="AT174" s="26"/>
      <c r="AU174" s="25">
        <v>35</v>
      </c>
      <c r="AV174" s="26"/>
      <c r="AW174" s="25"/>
      <c r="AX174" s="26"/>
      <c r="AY174" s="25">
        <v>78</v>
      </c>
      <c r="AZ174" s="26"/>
      <c r="BA174" s="25"/>
      <c r="BB174" s="26"/>
      <c r="BC174" s="25"/>
      <c r="BD174" s="10">
        <f t="shared" ref="BD174:BD189" si="30">SUM(AS174:BC174)</f>
        <v>182</v>
      </c>
      <c r="BE174" s="26"/>
      <c r="BF174" s="25">
        <v>65</v>
      </c>
      <c r="BG174" s="26"/>
      <c r="BH174" s="25"/>
      <c r="BI174" s="26"/>
      <c r="BJ174" s="25"/>
      <c r="BK174" s="26"/>
      <c r="BL174" s="25"/>
      <c r="BM174" s="26"/>
      <c r="BN174" s="25"/>
      <c r="BO174" s="26"/>
      <c r="BP174" s="25">
        <v>3</v>
      </c>
      <c r="BQ174" s="10">
        <f t="shared" ref="BQ174:BQ189" si="31">SUM(BF174:BP174)</f>
        <v>68</v>
      </c>
      <c r="BR174" s="26"/>
      <c r="BS174" s="25"/>
      <c r="BT174" s="26"/>
      <c r="BU174" s="25"/>
      <c r="BV174" s="26"/>
      <c r="BW174" s="25">
        <v>86</v>
      </c>
      <c r="BX174" s="26"/>
      <c r="BY174" s="25"/>
      <c r="BZ174" s="26"/>
      <c r="CA174" s="25"/>
      <c r="CB174" s="26"/>
      <c r="CC174" s="25"/>
      <c r="CD174" s="10">
        <f t="shared" ref="CD174:CD189" si="32">SUM(BS174:CC174)</f>
        <v>86</v>
      </c>
      <c r="CE174" s="26"/>
      <c r="CF174" s="25"/>
      <c r="CG174" s="26"/>
      <c r="CH174" s="25"/>
      <c r="CI174" s="26"/>
      <c r="CJ174" s="25"/>
      <c r="CK174" s="26"/>
      <c r="CL174" s="25"/>
      <c r="CM174" s="26"/>
      <c r="CN174" s="25">
        <v>88</v>
      </c>
      <c r="CO174" s="26"/>
      <c r="CP174" s="25">
        <v>260</v>
      </c>
      <c r="CQ174" s="10">
        <f t="shared" ref="CQ174:CQ189" si="33">SUM(CF174:CP174)</f>
        <v>348</v>
      </c>
      <c r="CR174" s="26"/>
      <c r="CS174" s="25"/>
      <c r="CT174" s="26"/>
      <c r="CU174" s="25"/>
      <c r="CV174" s="26"/>
      <c r="CW174" s="25"/>
      <c r="CX174" s="26"/>
      <c r="CY174" s="25">
        <v>200</v>
      </c>
      <c r="CZ174" s="10">
        <f t="shared" ref="CZ174:CZ189" si="34">SUM(CS174:CY174)</f>
        <v>200</v>
      </c>
      <c r="DA174" s="26"/>
      <c r="DB174" s="25"/>
      <c r="DC174" s="10">
        <f t="shared" ref="DC174:DC189" si="35">SUM(DB174:DB174)</f>
        <v>0</v>
      </c>
      <c r="DD174" s="1">
        <f>+$U$174+$AF$174+$AQ$174+$BD$174+$BQ$174+$CD$174+$CQ$174+$CZ$174+$DC$174</f>
        <v>1540</v>
      </c>
    </row>
    <row r="175" spans="1:108" ht="17.45" customHeight="1">
      <c r="A175" s="22"/>
      <c r="B175" s="22"/>
      <c r="C175" s="22"/>
      <c r="D175" s="22"/>
      <c r="E175" s="22"/>
      <c r="F175" s="22"/>
      <c r="G175" s="26" t="s">
        <v>99</v>
      </c>
      <c r="H175" s="26" t="s">
        <v>100</v>
      </c>
      <c r="I175" s="26"/>
      <c r="J175" s="25"/>
      <c r="K175" s="26"/>
      <c r="L175" s="25"/>
      <c r="M175" s="26"/>
      <c r="N175" s="25"/>
      <c r="O175" s="26"/>
      <c r="P175" s="25">
        <v>50</v>
      </c>
      <c r="Q175" s="26"/>
      <c r="R175" s="25">
        <v>19</v>
      </c>
      <c r="S175" s="26"/>
      <c r="T175" s="25"/>
      <c r="U175" s="10">
        <f t="shared" si="27"/>
        <v>69</v>
      </c>
      <c r="V175" s="26"/>
      <c r="W175" s="25"/>
      <c r="X175" s="26"/>
      <c r="Y175" s="25"/>
      <c r="Z175" s="26"/>
      <c r="AA175" s="25"/>
      <c r="AB175" s="26"/>
      <c r="AC175" s="25"/>
      <c r="AD175" s="26"/>
      <c r="AE175" s="25"/>
      <c r="AF175" s="10">
        <f t="shared" si="28"/>
        <v>0</v>
      </c>
      <c r="AG175" s="26"/>
      <c r="AH175" s="25"/>
      <c r="AI175" s="26"/>
      <c r="AJ175" s="25"/>
      <c r="AK175" s="26"/>
      <c r="AL175" s="25"/>
      <c r="AM175" s="26"/>
      <c r="AN175" s="25"/>
      <c r="AO175" s="26"/>
      <c r="AP175" s="25"/>
      <c r="AQ175" s="10">
        <f t="shared" si="29"/>
        <v>0</v>
      </c>
      <c r="AR175" s="26"/>
      <c r="AS175" s="25"/>
      <c r="AT175" s="26"/>
      <c r="AU175" s="25"/>
      <c r="AV175" s="26"/>
      <c r="AW175" s="25"/>
      <c r="AX175" s="26"/>
      <c r="AY175" s="25">
        <v>22</v>
      </c>
      <c r="AZ175" s="26"/>
      <c r="BA175" s="25"/>
      <c r="BB175" s="26"/>
      <c r="BC175" s="25"/>
      <c r="BD175" s="10">
        <f t="shared" si="30"/>
        <v>22</v>
      </c>
      <c r="BE175" s="26"/>
      <c r="BF175" s="25"/>
      <c r="BG175" s="26"/>
      <c r="BH175" s="25"/>
      <c r="BI175" s="26"/>
      <c r="BJ175" s="25"/>
      <c r="BK175" s="26"/>
      <c r="BL175" s="25"/>
      <c r="BM175" s="26"/>
      <c r="BN175" s="25"/>
      <c r="BO175" s="26"/>
      <c r="BP175" s="25"/>
      <c r="BQ175" s="10">
        <f t="shared" si="31"/>
        <v>0</v>
      </c>
      <c r="BR175" s="26"/>
      <c r="BS175" s="25"/>
      <c r="BT175" s="26"/>
      <c r="BU175" s="25"/>
      <c r="BV175" s="26"/>
      <c r="BW175" s="25"/>
      <c r="BX175" s="26"/>
      <c r="BY175" s="25"/>
      <c r="BZ175" s="26"/>
      <c r="CA175" s="25"/>
      <c r="CB175" s="26"/>
      <c r="CC175" s="25"/>
      <c r="CD175" s="10">
        <f t="shared" si="32"/>
        <v>0</v>
      </c>
      <c r="CE175" s="26"/>
      <c r="CF175" s="25"/>
      <c r="CG175" s="26"/>
      <c r="CH175" s="25"/>
      <c r="CI175" s="26"/>
      <c r="CJ175" s="25"/>
      <c r="CK175" s="26"/>
      <c r="CL175" s="25"/>
      <c r="CM175" s="26"/>
      <c r="CN175" s="25"/>
      <c r="CO175" s="26"/>
      <c r="CP175" s="25"/>
      <c r="CQ175" s="10">
        <f t="shared" si="33"/>
        <v>0</v>
      </c>
      <c r="CR175" s="26"/>
      <c r="CS175" s="25"/>
      <c r="CT175" s="26"/>
      <c r="CU175" s="25"/>
      <c r="CV175" s="26"/>
      <c r="CW175" s="25"/>
      <c r="CX175" s="26"/>
      <c r="CY175" s="25"/>
      <c r="CZ175" s="10">
        <f t="shared" si="34"/>
        <v>0</v>
      </c>
      <c r="DA175" s="26"/>
      <c r="DB175" s="25"/>
      <c r="DC175" s="10">
        <f t="shared" si="35"/>
        <v>0</v>
      </c>
      <c r="DD175" s="1">
        <f>+$U$175+$AF$175+$AQ$175+$BD$175+$BQ$175+$CD$175+$CQ$175+$CZ$175+$DC$175</f>
        <v>91</v>
      </c>
    </row>
    <row r="176" spans="1:108" ht="17.45" customHeight="1">
      <c r="A176" s="22"/>
      <c r="B176" s="22"/>
      <c r="C176" s="22"/>
      <c r="D176" s="22"/>
      <c r="E176" s="22"/>
      <c r="F176" s="22"/>
      <c r="G176" s="26" t="s">
        <v>101</v>
      </c>
      <c r="H176" s="26" t="s">
        <v>102</v>
      </c>
      <c r="I176" s="26"/>
      <c r="J176" s="25"/>
      <c r="K176" s="26"/>
      <c r="L176" s="25"/>
      <c r="M176" s="26"/>
      <c r="N176" s="25"/>
      <c r="O176" s="26"/>
      <c r="P176" s="25"/>
      <c r="Q176" s="26"/>
      <c r="R176" s="25"/>
      <c r="S176" s="26"/>
      <c r="T176" s="25"/>
      <c r="U176" s="10">
        <f t="shared" si="27"/>
        <v>0</v>
      </c>
      <c r="V176" s="26"/>
      <c r="W176" s="25"/>
      <c r="X176" s="26"/>
      <c r="Y176" s="25"/>
      <c r="Z176" s="26"/>
      <c r="AA176" s="25"/>
      <c r="AB176" s="26"/>
      <c r="AC176" s="25"/>
      <c r="AD176" s="26"/>
      <c r="AE176" s="25"/>
      <c r="AF176" s="10">
        <f t="shared" si="28"/>
        <v>0</v>
      </c>
      <c r="AG176" s="26"/>
      <c r="AH176" s="25"/>
      <c r="AI176" s="26"/>
      <c r="AJ176" s="25"/>
      <c r="AK176" s="26"/>
      <c r="AL176" s="25"/>
      <c r="AM176" s="26"/>
      <c r="AN176" s="25"/>
      <c r="AO176" s="26"/>
      <c r="AP176" s="25"/>
      <c r="AQ176" s="10">
        <f t="shared" si="29"/>
        <v>0</v>
      </c>
      <c r="AR176" s="26"/>
      <c r="AS176" s="25"/>
      <c r="AT176" s="26"/>
      <c r="AU176" s="25"/>
      <c r="AV176" s="26"/>
      <c r="AW176" s="25">
        <v>50</v>
      </c>
      <c r="AX176" s="26"/>
      <c r="AY176" s="25">
        <v>54</v>
      </c>
      <c r="AZ176" s="26"/>
      <c r="BA176" s="25"/>
      <c r="BB176" s="26"/>
      <c r="BC176" s="25"/>
      <c r="BD176" s="10">
        <f t="shared" si="30"/>
        <v>104</v>
      </c>
      <c r="BE176" s="26"/>
      <c r="BF176" s="25"/>
      <c r="BG176" s="26"/>
      <c r="BH176" s="25"/>
      <c r="BI176" s="26"/>
      <c r="BJ176" s="25"/>
      <c r="BK176" s="26"/>
      <c r="BL176" s="25"/>
      <c r="BM176" s="26"/>
      <c r="BN176" s="25"/>
      <c r="BO176" s="26"/>
      <c r="BP176" s="25"/>
      <c r="BQ176" s="10">
        <f t="shared" si="31"/>
        <v>0</v>
      </c>
      <c r="BR176" s="26"/>
      <c r="BS176" s="25"/>
      <c r="BT176" s="26"/>
      <c r="BU176" s="25"/>
      <c r="BV176" s="26"/>
      <c r="BW176" s="25"/>
      <c r="BX176" s="26"/>
      <c r="BY176" s="25"/>
      <c r="BZ176" s="26"/>
      <c r="CA176" s="25"/>
      <c r="CB176" s="26"/>
      <c r="CC176" s="25"/>
      <c r="CD176" s="10">
        <f t="shared" si="32"/>
        <v>0</v>
      </c>
      <c r="CE176" s="26"/>
      <c r="CF176" s="25"/>
      <c r="CG176" s="26"/>
      <c r="CH176" s="25"/>
      <c r="CI176" s="26"/>
      <c r="CJ176" s="25"/>
      <c r="CK176" s="26"/>
      <c r="CL176" s="25"/>
      <c r="CM176" s="26"/>
      <c r="CN176" s="25"/>
      <c r="CO176" s="26"/>
      <c r="CP176" s="25"/>
      <c r="CQ176" s="10">
        <f t="shared" si="33"/>
        <v>0</v>
      </c>
      <c r="CR176" s="26"/>
      <c r="CS176" s="25"/>
      <c r="CT176" s="26"/>
      <c r="CU176" s="25"/>
      <c r="CV176" s="26"/>
      <c r="CW176" s="25"/>
      <c r="CX176" s="26"/>
      <c r="CY176" s="25"/>
      <c r="CZ176" s="10">
        <f t="shared" si="34"/>
        <v>0</v>
      </c>
      <c r="DA176" s="26"/>
      <c r="DB176" s="25"/>
      <c r="DC176" s="10">
        <f t="shared" si="35"/>
        <v>0</v>
      </c>
      <c r="DD176" s="1">
        <f>+$U$176+$AF$176+$AQ$176+$BD$176+$BQ$176+$CD$176+$CQ$176+$CZ$176+$DC$176</f>
        <v>104</v>
      </c>
    </row>
    <row r="177" spans="1:108" ht="17.45" customHeight="1">
      <c r="A177" s="22"/>
      <c r="B177" s="22"/>
      <c r="C177" s="22"/>
      <c r="D177" s="22"/>
      <c r="E177" s="22"/>
      <c r="F177" s="22" t="s">
        <v>27</v>
      </c>
      <c r="G177" s="26" t="s">
        <v>103</v>
      </c>
      <c r="H177" s="26" t="s">
        <v>104</v>
      </c>
      <c r="I177" s="26"/>
      <c r="J177" s="25">
        <v>80</v>
      </c>
      <c r="K177" s="26"/>
      <c r="L177" s="25">
        <v>80</v>
      </c>
      <c r="M177" s="26"/>
      <c r="N177" s="25">
        <v>80</v>
      </c>
      <c r="O177" s="26"/>
      <c r="P177" s="25">
        <v>63</v>
      </c>
      <c r="Q177" s="26"/>
      <c r="R177" s="25"/>
      <c r="S177" s="26"/>
      <c r="T177" s="25"/>
      <c r="U177" s="10">
        <f t="shared" si="27"/>
        <v>303</v>
      </c>
      <c r="V177" s="26"/>
      <c r="W177" s="25">
        <v>86</v>
      </c>
      <c r="X177" s="26"/>
      <c r="Y177" s="25">
        <v>164</v>
      </c>
      <c r="Z177" s="26"/>
      <c r="AA177" s="25">
        <v>86</v>
      </c>
      <c r="AB177" s="26"/>
      <c r="AC177" s="25"/>
      <c r="AD177" s="26"/>
      <c r="AE177" s="25"/>
      <c r="AF177" s="10">
        <f t="shared" si="28"/>
        <v>336</v>
      </c>
      <c r="AG177" s="26"/>
      <c r="AH177" s="25"/>
      <c r="AI177" s="26"/>
      <c r="AJ177" s="25"/>
      <c r="AK177" s="26"/>
      <c r="AL177" s="25"/>
      <c r="AM177" s="26"/>
      <c r="AN177" s="25"/>
      <c r="AO177" s="26"/>
      <c r="AP177" s="25"/>
      <c r="AQ177" s="10">
        <f t="shared" si="29"/>
        <v>0</v>
      </c>
      <c r="AR177" s="26"/>
      <c r="AS177" s="25"/>
      <c r="AT177" s="26"/>
      <c r="AU177" s="25"/>
      <c r="AV177" s="26"/>
      <c r="AW177" s="25"/>
      <c r="AX177" s="26"/>
      <c r="AY177" s="25"/>
      <c r="AZ177" s="26"/>
      <c r="BA177" s="25"/>
      <c r="BB177" s="26"/>
      <c r="BC177" s="25"/>
      <c r="BD177" s="10">
        <f t="shared" si="30"/>
        <v>0</v>
      </c>
      <c r="BE177" s="26"/>
      <c r="BF177" s="25">
        <v>85</v>
      </c>
      <c r="BG177" s="26"/>
      <c r="BH177" s="25">
        <v>85</v>
      </c>
      <c r="BI177" s="26"/>
      <c r="BJ177" s="25">
        <v>85</v>
      </c>
      <c r="BK177" s="26"/>
      <c r="BL177" s="25">
        <v>85</v>
      </c>
      <c r="BM177" s="26"/>
      <c r="BN177" s="25">
        <v>118</v>
      </c>
      <c r="BO177" s="26"/>
      <c r="BP177" s="25">
        <v>42</v>
      </c>
      <c r="BQ177" s="10">
        <f t="shared" si="31"/>
        <v>500</v>
      </c>
      <c r="BR177" s="26"/>
      <c r="BS177" s="25"/>
      <c r="BT177" s="26"/>
      <c r="BU177" s="25"/>
      <c r="BV177" s="26"/>
      <c r="BW177" s="25">
        <v>11</v>
      </c>
      <c r="BX177" s="26"/>
      <c r="BY177" s="25"/>
      <c r="BZ177" s="26"/>
      <c r="CA177" s="25"/>
      <c r="CB177" s="26"/>
      <c r="CC177" s="25"/>
      <c r="CD177" s="10">
        <f t="shared" si="32"/>
        <v>11</v>
      </c>
      <c r="CE177" s="26"/>
      <c r="CF177" s="25"/>
      <c r="CG177" s="26"/>
      <c r="CH177" s="25"/>
      <c r="CI177" s="26"/>
      <c r="CJ177" s="25"/>
      <c r="CK177" s="26"/>
      <c r="CL177" s="25"/>
      <c r="CM177" s="26"/>
      <c r="CN177" s="25"/>
      <c r="CO177" s="26"/>
      <c r="CP177" s="25"/>
      <c r="CQ177" s="10">
        <f t="shared" si="33"/>
        <v>0</v>
      </c>
      <c r="CR177" s="26"/>
      <c r="CS177" s="25"/>
      <c r="CT177" s="26"/>
      <c r="CU177" s="25"/>
      <c r="CV177" s="26"/>
      <c r="CW177" s="25"/>
      <c r="CX177" s="26"/>
      <c r="CY177" s="25"/>
      <c r="CZ177" s="10">
        <f t="shared" si="34"/>
        <v>0</v>
      </c>
      <c r="DA177" s="26"/>
      <c r="DB177" s="25"/>
      <c r="DC177" s="10">
        <f t="shared" si="35"/>
        <v>0</v>
      </c>
      <c r="DD177" s="1">
        <f>+$U$177+$AF$177+$AQ$177+$BD$177+$BQ$177+$CD$177+$CQ$177+$CZ$177+$DC$177</f>
        <v>1150</v>
      </c>
    </row>
    <row r="178" spans="1:108" ht="17.45" customHeight="1">
      <c r="A178" s="22"/>
      <c r="B178" s="22"/>
      <c r="C178" s="22"/>
      <c r="D178" s="22"/>
      <c r="E178" s="22"/>
      <c r="F178" s="22" t="s">
        <v>27</v>
      </c>
      <c r="G178" s="26" t="s">
        <v>107</v>
      </c>
      <c r="H178" s="26" t="s">
        <v>108</v>
      </c>
      <c r="I178" s="26"/>
      <c r="J178" s="25">
        <v>87</v>
      </c>
      <c r="K178" s="26"/>
      <c r="L178" s="25">
        <v>131</v>
      </c>
      <c r="M178" s="26"/>
      <c r="N178" s="25">
        <v>107</v>
      </c>
      <c r="O178" s="26"/>
      <c r="P178" s="25">
        <v>111</v>
      </c>
      <c r="Q178" s="26"/>
      <c r="R178" s="25">
        <v>171</v>
      </c>
      <c r="S178" s="26"/>
      <c r="T178" s="25">
        <v>170</v>
      </c>
      <c r="U178" s="10">
        <f t="shared" si="27"/>
        <v>777</v>
      </c>
      <c r="V178" s="26"/>
      <c r="W178" s="25"/>
      <c r="X178" s="26"/>
      <c r="Y178" s="25"/>
      <c r="Z178" s="26"/>
      <c r="AA178" s="25"/>
      <c r="AB178" s="26"/>
      <c r="AC178" s="25">
        <v>102</v>
      </c>
      <c r="AD178" s="26"/>
      <c r="AE178" s="25">
        <v>170</v>
      </c>
      <c r="AF178" s="10">
        <f t="shared" si="28"/>
        <v>272</v>
      </c>
      <c r="AG178" s="26"/>
      <c r="AH178" s="25">
        <v>103</v>
      </c>
      <c r="AI178" s="26"/>
      <c r="AJ178" s="25">
        <v>111</v>
      </c>
      <c r="AK178" s="26"/>
      <c r="AL178" s="25">
        <v>111</v>
      </c>
      <c r="AM178" s="26"/>
      <c r="AN178" s="25">
        <v>111</v>
      </c>
      <c r="AO178" s="26"/>
      <c r="AP178" s="25">
        <v>111</v>
      </c>
      <c r="AQ178" s="10">
        <f t="shared" si="29"/>
        <v>547</v>
      </c>
      <c r="AR178" s="26"/>
      <c r="AS178" s="25">
        <v>145</v>
      </c>
      <c r="AT178" s="26"/>
      <c r="AU178" s="25">
        <v>109</v>
      </c>
      <c r="AV178" s="26"/>
      <c r="AW178" s="25">
        <v>233</v>
      </c>
      <c r="AX178" s="26"/>
      <c r="AY178" s="25">
        <v>165</v>
      </c>
      <c r="AZ178" s="26"/>
      <c r="BA178" s="25">
        <v>245</v>
      </c>
      <c r="BB178" s="26"/>
      <c r="BC178" s="25">
        <v>164</v>
      </c>
      <c r="BD178" s="10">
        <f t="shared" si="30"/>
        <v>1061</v>
      </c>
      <c r="BE178" s="26"/>
      <c r="BF178" s="25"/>
      <c r="BG178" s="26"/>
      <c r="BH178" s="25"/>
      <c r="BI178" s="26"/>
      <c r="BJ178" s="25"/>
      <c r="BK178" s="26"/>
      <c r="BL178" s="25">
        <v>100</v>
      </c>
      <c r="BM178" s="26"/>
      <c r="BN178" s="25">
        <v>129</v>
      </c>
      <c r="BO178" s="26"/>
      <c r="BP178" s="25">
        <v>183</v>
      </c>
      <c r="BQ178" s="10">
        <f t="shared" si="31"/>
        <v>412</v>
      </c>
      <c r="BR178" s="26"/>
      <c r="BS178" s="25">
        <v>67</v>
      </c>
      <c r="BT178" s="26"/>
      <c r="BU178" s="25">
        <v>71</v>
      </c>
      <c r="BV178" s="26"/>
      <c r="BW178" s="25">
        <v>75</v>
      </c>
      <c r="BX178" s="26"/>
      <c r="BY178" s="25">
        <v>112</v>
      </c>
      <c r="BZ178" s="26"/>
      <c r="CA178" s="25">
        <v>140</v>
      </c>
      <c r="CB178" s="26"/>
      <c r="CC178" s="25">
        <v>130</v>
      </c>
      <c r="CD178" s="10">
        <f t="shared" si="32"/>
        <v>595</v>
      </c>
      <c r="CE178" s="26"/>
      <c r="CF178" s="25"/>
      <c r="CG178" s="26"/>
      <c r="CH178" s="25"/>
      <c r="CI178" s="26"/>
      <c r="CJ178" s="25"/>
      <c r="CK178" s="26"/>
      <c r="CL178" s="25"/>
      <c r="CM178" s="26"/>
      <c r="CN178" s="25"/>
      <c r="CO178" s="26"/>
      <c r="CP178" s="25"/>
      <c r="CQ178" s="10">
        <f t="shared" si="33"/>
        <v>0</v>
      </c>
      <c r="CR178" s="26"/>
      <c r="CS178" s="25"/>
      <c r="CT178" s="26"/>
      <c r="CU178" s="25"/>
      <c r="CV178" s="26"/>
      <c r="CW178" s="25"/>
      <c r="CX178" s="26"/>
      <c r="CY178" s="25"/>
      <c r="CZ178" s="10">
        <f t="shared" si="34"/>
        <v>0</v>
      </c>
      <c r="DA178" s="26"/>
      <c r="DB178" s="25"/>
      <c r="DC178" s="10">
        <f t="shared" si="35"/>
        <v>0</v>
      </c>
      <c r="DD178" s="1">
        <f>+$U$178+$AF$178+$AQ$178+$BD$178+$BQ$178+$CD$178+$CQ$178+$CZ$178+$DC$178</f>
        <v>3664</v>
      </c>
    </row>
    <row r="179" spans="1:108" ht="17.45" customHeight="1">
      <c r="A179" s="22"/>
      <c r="B179" s="22"/>
      <c r="C179" s="22"/>
      <c r="D179" s="22"/>
      <c r="E179" s="22"/>
      <c r="F179" s="22"/>
      <c r="G179" s="26" t="s">
        <v>109</v>
      </c>
      <c r="H179" s="26" t="s">
        <v>110</v>
      </c>
      <c r="I179" s="26"/>
      <c r="J179" s="25"/>
      <c r="K179" s="26"/>
      <c r="L179" s="25">
        <v>105</v>
      </c>
      <c r="M179" s="26"/>
      <c r="N179" s="25"/>
      <c r="O179" s="26"/>
      <c r="P179" s="25"/>
      <c r="Q179" s="26"/>
      <c r="R179" s="25"/>
      <c r="S179" s="26"/>
      <c r="T179" s="25"/>
      <c r="U179" s="10">
        <f t="shared" si="27"/>
        <v>105</v>
      </c>
      <c r="V179" s="26"/>
      <c r="W179" s="25"/>
      <c r="X179" s="26"/>
      <c r="Y179" s="25"/>
      <c r="Z179" s="26"/>
      <c r="AA179" s="25"/>
      <c r="AB179" s="26"/>
      <c r="AC179" s="25"/>
      <c r="AD179" s="26"/>
      <c r="AE179" s="25">
        <v>92</v>
      </c>
      <c r="AF179" s="10">
        <f t="shared" si="28"/>
        <v>92</v>
      </c>
      <c r="AG179" s="26"/>
      <c r="AH179" s="25">
        <v>32</v>
      </c>
      <c r="AI179" s="26"/>
      <c r="AJ179" s="25">
        <v>120</v>
      </c>
      <c r="AK179" s="26"/>
      <c r="AL179" s="25"/>
      <c r="AM179" s="26"/>
      <c r="AN179" s="25"/>
      <c r="AO179" s="26"/>
      <c r="AP179" s="25"/>
      <c r="AQ179" s="10">
        <f t="shared" si="29"/>
        <v>152</v>
      </c>
      <c r="AR179" s="26"/>
      <c r="AS179" s="25"/>
      <c r="AT179" s="26"/>
      <c r="AU179" s="25"/>
      <c r="AV179" s="26"/>
      <c r="AW179" s="25"/>
      <c r="AX179" s="26"/>
      <c r="AY179" s="25"/>
      <c r="AZ179" s="26"/>
      <c r="BA179" s="25"/>
      <c r="BB179" s="26"/>
      <c r="BC179" s="25"/>
      <c r="BD179" s="10">
        <f t="shared" si="30"/>
        <v>0</v>
      </c>
      <c r="BE179" s="26"/>
      <c r="BF179" s="25"/>
      <c r="BG179" s="26"/>
      <c r="BH179" s="25">
        <v>46</v>
      </c>
      <c r="BI179" s="26"/>
      <c r="BJ179" s="25"/>
      <c r="BK179" s="26"/>
      <c r="BL179" s="25">
        <v>35</v>
      </c>
      <c r="BM179" s="26"/>
      <c r="BN179" s="25"/>
      <c r="BO179" s="26"/>
      <c r="BP179" s="25"/>
      <c r="BQ179" s="10">
        <f t="shared" si="31"/>
        <v>81</v>
      </c>
      <c r="BR179" s="26"/>
      <c r="BS179" s="25">
        <v>55</v>
      </c>
      <c r="BT179" s="26"/>
      <c r="BU179" s="25">
        <v>93</v>
      </c>
      <c r="BV179" s="26"/>
      <c r="BW179" s="25"/>
      <c r="BX179" s="26"/>
      <c r="BY179" s="25"/>
      <c r="BZ179" s="26"/>
      <c r="CA179" s="25"/>
      <c r="CB179" s="26"/>
      <c r="CC179" s="25"/>
      <c r="CD179" s="10">
        <f t="shared" si="32"/>
        <v>148</v>
      </c>
      <c r="CE179" s="26"/>
      <c r="CF179" s="25"/>
      <c r="CG179" s="26"/>
      <c r="CH179" s="25"/>
      <c r="CI179" s="26"/>
      <c r="CJ179" s="25"/>
      <c r="CK179" s="26"/>
      <c r="CL179" s="25"/>
      <c r="CM179" s="26"/>
      <c r="CN179" s="25"/>
      <c r="CO179" s="26"/>
      <c r="CP179" s="25"/>
      <c r="CQ179" s="10">
        <f t="shared" si="33"/>
        <v>0</v>
      </c>
      <c r="CR179" s="26"/>
      <c r="CS179" s="25"/>
      <c r="CT179" s="26"/>
      <c r="CU179" s="25"/>
      <c r="CV179" s="26"/>
      <c r="CW179" s="25"/>
      <c r="CX179" s="26"/>
      <c r="CY179" s="25"/>
      <c r="CZ179" s="10">
        <f t="shared" si="34"/>
        <v>0</v>
      </c>
      <c r="DA179" s="26"/>
      <c r="DB179" s="25"/>
      <c r="DC179" s="10">
        <f t="shared" si="35"/>
        <v>0</v>
      </c>
      <c r="DD179" s="1">
        <f>+$U$179+$AF$179+$AQ$179+$BD$179+$BQ$179+$CD$179+$CQ$179+$CZ$179+$DC$179</f>
        <v>578</v>
      </c>
    </row>
    <row r="180" spans="1:108" ht="17.45" customHeight="1">
      <c r="A180" s="22"/>
      <c r="B180" s="22"/>
      <c r="C180" s="22"/>
      <c r="D180" s="22"/>
      <c r="E180" s="22"/>
      <c r="F180" s="22"/>
      <c r="G180" s="26" t="s">
        <v>111</v>
      </c>
      <c r="H180" s="26" t="s">
        <v>112</v>
      </c>
      <c r="I180" s="26"/>
      <c r="J180" s="25"/>
      <c r="K180" s="26"/>
      <c r="L180" s="25"/>
      <c r="M180" s="26"/>
      <c r="N180" s="25"/>
      <c r="O180" s="26"/>
      <c r="P180" s="25">
        <v>56</v>
      </c>
      <c r="Q180" s="26"/>
      <c r="R180" s="25">
        <v>26</v>
      </c>
      <c r="S180" s="26"/>
      <c r="T180" s="25">
        <v>54</v>
      </c>
      <c r="U180" s="10">
        <f t="shared" si="27"/>
        <v>136</v>
      </c>
      <c r="V180" s="26"/>
      <c r="W180" s="25"/>
      <c r="X180" s="26"/>
      <c r="Y180" s="25"/>
      <c r="Z180" s="26"/>
      <c r="AA180" s="25"/>
      <c r="AB180" s="26"/>
      <c r="AC180" s="25">
        <v>118</v>
      </c>
      <c r="AD180" s="26"/>
      <c r="AE180" s="25"/>
      <c r="AF180" s="10">
        <f t="shared" si="28"/>
        <v>118</v>
      </c>
      <c r="AG180" s="26"/>
      <c r="AH180" s="25">
        <v>88</v>
      </c>
      <c r="AI180" s="26"/>
      <c r="AJ180" s="25"/>
      <c r="AK180" s="26"/>
      <c r="AL180" s="25"/>
      <c r="AM180" s="26"/>
      <c r="AN180" s="25"/>
      <c r="AO180" s="26"/>
      <c r="AP180" s="25"/>
      <c r="AQ180" s="10">
        <f t="shared" si="29"/>
        <v>88</v>
      </c>
      <c r="AR180" s="26"/>
      <c r="AS180" s="25"/>
      <c r="AT180" s="26"/>
      <c r="AU180" s="25"/>
      <c r="AV180" s="26"/>
      <c r="AW180" s="25"/>
      <c r="AX180" s="26"/>
      <c r="AY180" s="25"/>
      <c r="AZ180" s="26"/>
      <c r="BA180" s="25"/>
      <c r="BB180" s="26"/>
      <c r="BC180" s="25"/>
      <c r="BD180" s="10">
        <f t="shared" si="30"/>
        <v>0</v>
      </c>
      <c r="BE180" s="26"/>
      <c r="BF180" s="25"/>
      <c r="BG180" s="26"/>
      <c r="BH180" s="25"/>
      <c r="BI180" s="26"/>
      <c r="BJ180" s="25">
        <v>43</v>
      </c>
      <c r="BK180" s="26"/>
      <c r="BL180" s="25">
        <v>47</v>
      </c>
      <c r="BM180" s="26"/>
      <c r="BN180" s="25"/>
      <c r="BO180" s="26"/>
      <c r="BP180" s="25">
        <v>27</v>
      </c>
      <c r="BQ180" s="10">
        <f t="shared" si="31"/>
        <v>117</v>
      </c>
      <c r="BR180" s="26"/>
      <c r="BS180" s="25"/>
      <c r="BT180" s="26"/>
      <c r="BU180" s="25"/>
      <c r="BV180" s="26"/>
      <c r="BW180" s="25"/>
      <c r="BX180" s="26"/>
      <c r="BY180" s="25">
        <v>81</v>
      </c>
      <c r="BZ180" s="26"/>
      <c r="CA180" s="25"/>
      <c r="CB180" s="26"/>
      <c r="CC180" s="25"/>
      <c r="CD180" s="10">
        <f t="shared" si="32"/>
        <v>81</v>
      </c>
      <c r="CE180" s="26"/>
      <c r="CF180" s="25"/>
      <c r="CG180" s="26"/>
      <c r="CH180" s="25"/>
      <c r="CI180" s="26"/>
      <c r="CJ180" s="25"/>
      <c r="CK180" s="26"/>
      <c r="CL180" s="25"/>
      <c r="CM180" s="26"/>
      <c r="CN180" s="25"/>
      <c r="CO180" s="26"/>
      <c r="CP180" s="25"/>
      <c r="CQ180" s="10">
        <f t="shared" si="33"/>
        <v>0</v>
      </c>
      <c r="CR180" s="26"/>
      <c r="CS180" s="25"/>
      <c r="CT180" s="26"/>
      <c r="CU180" s="25"/>
      <c r="CV180" s="26"/>
      <c r="CW180" s="25"/>
      <c r="CX180" s="26"/>
      <c r="CY180" s="25"/>
      <c r="CZ180" s="10">
        <f t="shared" si="34"/>
        <v>0</v>
      </c>
      <c r="DA180" s="26"/>
      <c r="DB180" s="25"/>
      <c r="DC180" s="10">
        <f t="shared" si="35"/>
        <v>0</v>
      </c>
      <c r="DD180" s="1">
        <f>+$U$180+$AF$180+$AQ$180+$BD$180+$BQ$180+$CD$180+$CQ$180+$CZ$180+$DC$180</f>
        <v>540</v>
      </c>
    </row>
    <row r="181" spans="1:108" ht="17.45" customHeight="1">
      <c r="A181" s="22"/>
      <c r="B181" s="22"/>
      <c r="C181" s="22"/>
      <c r="D181" s="22"/>
      <c r="E181" s="22"/>
      <c r="F181" s="22"/>
      <c r="G181" s="26" t="s">
        <v>113</v>
      </c>
      <c r="H181" s="26" t="s">
        <v>114</v>
      </c>
      <c r="I181" s="26"/>
      <c r="J181" s="25"/>
      <c r="K181" s="26"/>
      <c r="L181" s="25"/>
      <c r="M181" s="26"/>
      <c r="N181" s="25"/>
      <c r="O181" s="26"/>
      <c r="P181" s="25"/>
      <c r="Q181" s="26"/>
      <c r="R181" s="25"/>
      <c r="S181" s="26"/>
      <c r="T181" s="25"/>
      <c r="U181" s="10">
        <f t="shared" si="27"/>
        <v>0</v>
      </c>
      <c r="V181" s="26"/>
      <c r="W181" s="25"/>
      <c r="X181" s="26"/>
      <c r="Y181" s="25"/>
      <c r="Z181" s="26"/>
      <c r="AA181" s="25"/>
      <c r="AB181" s="26"/>
      <c r="AC181" s="25"/>
      <c r="AD181" s="26"/>
      <c r="AE181" s="25"/>
      <c r="AF181" s="10">
        <f t="shared" si="28"/>
        <v>0</v>
      </c>
      <c r="AG181" s="26"/>
      <c r="AH181" s="25"/>
      <c r="AI181" s="26"/>
      <c r="AJ181" s="25">
        <v>42</v>
      </c>
      <c r="AK181" s="26"/>
      <c r="AL181" s="25"/>
      <c r="AM181" s="26"/>
      <c r="AN181" s="25"/>
      <c r="AO181" s="26"/>
      <c r="AP181" s="25"/>
      <c r="AQ181" s="10">
        <f t="shared" si="29"/>
        <v>42</v>
      </c>
      <c r="AR181" s="26"/>
      <c r="AS181" s="25"/>
      <c r="AT181" s="26"/>
      <c r="AU181" s="25">
        <v>4</v>
      </c>
      <c r="AV181" s="26"/>
      <c r="AW181" s="25"/>
      <c r="AX181" s="26"/>
      <c r="AY181" s="25"/>
      <c r="AZ181" s="26"/>
      <c r="BA181" s="25"/>
      <c r="BB181" s="26"/>
      <c r="BC181" s="25"/>
      <c r="BD181" s="10">
        <f t="shared" si="30"/>
        <v>4</v>
      </c>
      <c r="BE181" s="26"/>
      <c r="BF181" s="25"/>
      <c r="BG181" s="26"/>
      <c r="BH181" s="25">
        <v>76</v>
      </c>
      <c r="BI181" s="26"/>
      <c r="BJ181" s="25"/>
      <c r="BK181" s="26"/>
      <c r="BL181" s="25"/>
      <c r="BM181" s="26"/>
      <c r="BN181" s="25"/>
      <c r="BO181" s="26"/>
      <c r="BP181" s="25"/>
      <c r="BQ181" s="10">
        <f t="shared" si="31"/>
        <v>76</v>
      </c>
      <c r="BR181" s="26"/>
      <c r="BS181" s="25">
        <v>100</v>
      </c>
      <c r="BT181" s="26"/>
      <c r="BU181" s="25">
        <v>63</v>
      </c>
      <c r="BV181" s="26"/>
      <c r="BW181" s="25"/>
      <c r="BX181" s="26"/>
      <c r="BY181" s="25"/>
      <c r="BZ181" s="26"/>
      <c r="CA181" s="25"/>
      <c r="CB181" s="26"/>
      <c r="CC181" s="25"/>
      <c r="CD181" s="10">
        <f t="shared" si="32"/>
        <v>163</v>
      </c>
      <c r="CE181" s="26"/>
      <c r="CF181" s="25"/>
      <c r="CG181" s="26"/>
      <c r="CH181" s="25"/>
      <c r="CI181" s="26"/>
      <c r="CJ181" s="25"/>
      <c r="CK181" s="26"/>
      <c r="CL181" s="25"/>
      <c r="CM181" s="26"/>
      <c r="CN181" s="25"/>
      <c r="CO181" s="26"/>
      <c r="CP181" s="25"/>
      <c r="CQ181" s="10">
        <f t="shared" si="33"/>
        <v>0</v>
      </c>
      <c r="CR181" s="26"/>
      <c r="CS181" s="25"/>
      <c r="CT181" s="26"/>
      <c r="CU181" s="25"/>
      <c r="CV181" s="26"/>
      <c r="CW181" s="25"/>
      <c r="CX181" s="26"/>
      <c r="CY181" s="25"/>
      <c r="CZ181" s="10">
        <f t="shared" si="34"/>
        <v>0</v>
      </c>
      <c r="DA181" s="26"/>
      <c r="DB181" s="25"/>
      <c r="DC181" s="10">
        <f t="shared" si="35"/>
        <v>0</v>
      </c>
      <c r="DD181" s="1">
        <f>+$U$181+$AF$181+$AQ$181+$BD$181+$BQ$181+$CD$181+$CQ$181+$CZ$181+$DC$181</f>
        <v>285</v>
      </c>
    </row>
    <row r="182" spans="1:108" ht="17.45" customHeight="1">
      <c r="A182" s="22"/>
      <c r="B182" s="22"/>
      <c r="C182" s="22"/>
      <c r="D182" s="22"/>
      <c r="E182" s="22"/>
      <c r="F182" s="22" t="s">
        <v>27</v>
      </c>
      <c r="G182" s="26" t="s">
        <v>138</v>
      </c>
      <c r="H182" s="26" t="s">
        <v>139</v>
      </c>
      <c r="I182" s="26"/>
      <c r="J182" s="25">
        <v>33</v>
      </c>
      <c r="K182" s="26"/>
      <c r="L182" s="25"/>
      <c r="M182" s="26"/>
      <c r="N182" s="25"/>
      <c r="O182" s="26"/>
      <c r="P182" s="25"/>
      <c r="Q182" s="26"/>
      <c r="R182" s="25"/>
      <c r="S182" s="26"/>
      <c r="T182" s="25"/>
      <c r="U182" s="10">
        <f t="shared" si="27"/>
        <v>33</v>
      </c>
      <c r="V182" s="26"/>
      <c r="W182" s="25">
        <v>86</v>
      </c>
      <c r="X182" s="26"/>
      <c r="Y182" s="25"/>
      <c r="Z182" s="26"/>
      <c r="AA182" s="25">
        <v>86</v>
      </c>
      <c r="AB182" s="26"/>
      <c r="AC182" s="25"/>
      <c r="AD182" s="26"/>
      <c r="AE182" s="25"/>
      <c r="AF182" s="10">
        <f t="shared" si="28"/>
        <v>172</v>
      </c>
      <c r="AG182" s="26"/>
      <c r="AH182" s="25"/>
      <c r="AI182" s="26"/>
      <c r="AJ182" s="25"/>
      <c r="AK182" s="26"/>
      <c r="AL182" s="25"/>
      <c r="AM182" s="26"/>
      <c r="AN182" s="25"/>
      <c r="AO182" s="26"/>
      <c r="AP182" s="25"/>
      <c r="AQ182" s="10">
        <f t="shared" si="29"/>
        <v>0</v>
      </c>
      <c r="AR182" s="26"/>
      <c r="AS182" s="25"/>
      <c r="AT182" s="26"/>
      <c r="AU182" s="25"/>
      <c r="AV182" s="26"/>
      <c r="AW182" s="25"/>
      <c r="AX182" s="26"/>
      <c r="AY182" s="25"/>
      <c r="AZ182" s="26"/>
      <c r="BA182" s="25"/>
      <c r="BB182" s="26"/>
      <c r="BC182" s="25"/>
      <c r="BD182" s="10">
        <f t="shared" si="30"/>
        <v>0</v>
      </c>
      <c r="BE182" s="26"/>
      <c r="BF182" s="25"/>
      <c r="BG182" s="26"/>
      <c r="BH182" s="25"/>
      <c r="BI182" s="26"/>
      <c r="BJ182" s="25">
        <v>76</v>
      </c>
      <c r="BK182" s="26"/>
      <c r="BL182" s="25">
        <v>53</v>
      </c>
      <c r="BM182" s="26"/>
      <c r="BN182" s="25">
        <v>13</v>
      </c>
      <c r="BO182" s="26"/>
      <c r="BP182" s="25">
        <v>41</v>
      </c>
      <c r="BQ182" s="10">
        <f t="shared" si="31"/>
        <v>183</v>
      </c>
      <c r="BR182" s="26"/>
      <c r="BS182" s="25">
        <v>5</v>
      </c>
      <c r="BT182" s="26"/>
      <c r="BU182" s="25"/>
      <c r="BV182" s="26"/>
      <c r="BW182" s="25"/>
      <c r="BX182" s="26"/>
      <c r="BY182" s="25"/>
      <c r="BZ182" s="26"/>
      <c r="CA182" s="25"/>
      <c r="CB182" s="26"/>
      <c r="CC182" s="25"/>
      <c r="CD182" s="10">
        <f t="shared" si="32"/>
        <v>5</v>
      </c>
      <c r="CE182" s="26"/>
      <c r="CF182" s="25"/>
      <c r="CG182" s="26"/>
      <c r="CH182" s="25"/>
      <c r="CI182" s="26"/>
      <c r="CJ182" s="25"/>
      <c r="CK182" s="26"/>
      <c r="CL182" s="25"/>
      <c r="CM182" s="26"/>
      <c r="CN182" s="25"/>
      <c r="CO182" s="26"/>
      <c r="CP182" s="25"/>
      <c r="CQ182" s="10">
        <f t="shared" si="33"/>
        <v>0</v>
      </c>
      <c r="CR182" s="26"/>
      <c r="CS182" s="25"/>
      <c r="CT182" s="26"/>
      <c r="CU182" s="25"/>
      <c r="CV182" s="26"/>
      <c r="CW182" s="25"/>
      <c r="CX182" s="26"/>
      <c r="CY182" s="25"/>
      <c r="CZ182" s="10">
        <f t="shared" si="34"/>
        <v>0</v>
      </c>
      <c r="DA182" s="26"/>
      <c r="DB182" s="25"/>
      <c r="DC182" s="10">
        <f t="shared" si="35"/>
        <v>0</v>
      </c>
      <c r="DD182" s="1">
        <f>+$U$182+$AF$182+$AQ$182+$BD$182+$BQ$182+$CD$182+$CQ$182+$CZ$182+$DC$182</f>
        <v>393</v>
      </c>
    </row>
    <row r="183" spans="1:108" ht="17.45" customHeight="1">
      <c r="A183" s="22"/>
      <c r="B183" s="22"/>
      <c r="C183" s="22"/>
      <c r="D183" s="22"/>
      <c r="E183" s="22"/>
      <c r="F183" s="22"/>
      <c r="G183" s="24" t="s">
        <v>153</v>
      </c>
      <c r="H183" s="24" t="s">
        <v>154</v>
      </c>
      <c r="I183" s="24"/>
      <c r="J183" s="23"/>
      <c r="K183" s="24"/>
      <c r="L183" s="23"/>
      <c r="M183" s="24"/>
      <c r="N183" s="23"/>
      <c r="O183" s="24"/>
      <c r="P183" s="23"/>
      <c r="Q183" s="24"/>
      <c r="R183" s="23"/>
      <c r="S183" s="24"/>
      <c r="T183" s="23"/>
      <c r="U183" s="16">
        <f t="shared" si="27"/>
        <v>0</v>
      </c>
      <c r="V183" s="24"/>
      <c r="W183" s="23"/>
      <c r="X183" s="24"/>
      <c r="Y183" s="23"/>
      <c r="Z183" s="24"/>
      <c r="AA183" s="23">
        <v>13</v>
      </c>
      <c r="AB183" s="24"/>
      <c r="AC183" s="23"/>
      <c r="AD183" s="24"/>
      <c r="AE183" s="23"/>
      <c r="AF183" s="16">
        <f t="shared" si="28"/>
        <v>13</v>
      </c>
      <c r="AG183" s="24"/>
      <c r="AH183" s="23"/>
      <c r="AI183" s="24"/>
      <c r="AJ183" s="23"/>
      <c r="AK183" s="24"/>
      <c r="AL183" s="23"/>
      <c r="AM183" s="24"/>
      <c r="AN183" s="23"/>
      <c r="AO183" s="24"/>
      <c r="AP183" s="23"/>
      <c r="AQ183" s="16">
        <f t="shared" si="29"/>
        <v>0</v>
      </c>
      <c r="AR183" s="24"/>
      <c r="AS183" s="23"/>
      <c r="AT183" s="24"/>
      <c r="AU183" s="23"/>
      <c r="AV183" s="24"/>
      <c r="AW183" s="23"/>
      <c r="AX183" s="24"/>
      <c r="AY183" s="23"/>
      <c r="AZ183" s="24"/>
      <c r="BA183" s="23"/>
      <c r="BB183" s="24"/>
      <c r="BC183" s="23"/>
      <c r="BD183" s="16">
        <f t="shared" si="30"/>
        <v>0</v>
      </c>
      <c r="BE183" s="24"/>
      <c r="BF183" s="23"/>
      <c r="BG183" s="24"/>
      <c r="BH183" s="23"/>
      <c r="BI183" s="24"/>
      <c r="BJ183" s="23"/>
      <c r="BK183" s="24"/>
      <c r="BL183" s="23"/>
      <c r="BM183" s="24"/>
      <c r="BN183" s="23"/>
      <c r="BO183" s="24"/>
      <c r="BP183" s="23"/>
      <c r="BQ183" s="16">
        <f t="shared" si="31"/>
        <v>0</v>
      </c>
      <c r="BR183" s="24"/>
      <c r="BS183" s="23"/>
      <c r="BT183" s="24"/>
      <c r="BU183" s="23"/>
      <c r="BV183" s="24"/>
      <c r="BW183" s="23"/>
      <c r="BX183" s="24"/>
      <c r="BY183" s="23"/>
      <c r="BZ183" s="24"/>
      <c r="CA183" s="23"/>
      <c r="CB183" s="24"/>
      <c r="CC183" s="23"/>
      <c r="CD183" s="16">
        <f t="shared" si="32"/>
        <v>0</v>
      </c>
      <c r="CE183" s="24"/>
      <c r="CF183" s="23"/>
      <c r="CG183" s="24"/>
      <c r="CH183" s="23"/>
      <c r="CI183" s="24"/>
      <c r="CJ183" s="23"/>
      <c r="CK183" s="24"/>
      <c r="CL183" s="23"/>
      <c r="CM183" s="24"/>
      <c r="CN183" s="23"/>
      <c r="CO183" s="24"/>
      <c r="CP183" s="23"/>
      <c r="CQ183" s="16">
        <f t="shared" si="33"/>
        <v>0</v>
      </c>
      <c r="CR183" s="24"/>
      <c r="CS183" s="23"/>
      <c r="CT183" s="24"/>
      <c r="CU183" s="23"/>
      <c r="CV183" s="24"/>
      <c r="CW183" s="23"/>
      <c r="CX183" s="24"/>
      <c r="CY183" s="23"/>
      <c r="CZ183" s="16">
        <f t="shared" si="34"/>
        <v>0</v>
      </c>
      <c r="DA183" s="24"/>
      <c r="DB183" s="23"/>
      <c r="DC183" s="16">
        <f t="shared" si="35"/>
        <v>0</v>
      </c>
      <c r="DD183" s="2">
        <f>+$U$183+$AF$183+$AQ$183+$BD$183+$BQ$183+$CD$183+$CQ$183+$CZ$183+$DC$183</f>
        <v>13</v>
      </c>
    </row>
    <row r="184" spans="1:108" ht="17.45" customHeight="1">
      <c r="A184" s="22"/>
      <c r="B184" s="34"/>
      <c r="C184" s="33" t="s">
        <v>155</v>
      </c>
      <c r="D184" s="32"/>
      <c r="E184" s="32"/>
      <c r="F184" s="32"/>
      <c r="G184" s="32"/>
      <c r="H184" s="31"/>
      <c r="I184" s="31"/>
      <c r="J184" s="30">
        <f>+$J$183+$J$182+$J$181+$J$180+$J$179+$J$178+$J$177+$J$176+$J$175+$J$174+$J$173+$J$172+$J$171+$J$170+$J$169+$J$168+$J$167+$J$166+$J$165</f>
        <v>256</v>
      </c>
      <c r="K184" s="31"/>
      <c r="L184" s="30">
        <f>+$L$183+$L$182+$L$181+$L$180+$L$179+$L$178+$L$177+$L$176+$L$175+$L$174+$L$173+$L$172+$L$171+$L$170+$L$169+$L$168+$L$167+$L$166+$L$165</f>
        <v>336</v>
      </c>
      <c r="M184" s="31"/>
      <c r="N184" s="30">
        <f>+$N$183+$N$182+$N$181+$N$180+$N$179+$N$178+$N$177+$N$176+$N$175+$N$174+$N$173+$N$172+$N$171+$N$170+$N$169+$N$168+$N$167+$N$166+$N$165</f>
        <v>336</v>
      </c>
      <c r="O184" s="31"/>
      <c r="P184" s="30">
        <f>+$P$183+$P$182+$P$181+$P$180+$P$179+$P$178+$P$177+$P$176+$P$175+$P$174+$P$173+$P$172+$P$171+$P$170+$P$169+$P$168+$P$167+$P$166+$P$165</f>
        <v>320</v>
      </c>
      <c r="Q184" s="31"/>
      <c r="R184" s="30">
        <f>+$R$183+$R$182+$R$181+$R$180+$R$179+$R$178+$R$177+$R$176+$R$175+$R$174+$R$173+$R$172+$R$171+$R$170+$R$169+$R$168+$R$167+$R$166+$R$165</f>
        <v>260</v>
      </c>
      <c r="S184" s="31"/>
      <c r="T184" s="30">
        <f>+$T$183+$T$182+$T$181+$T$180+$T$179+$T$178+$T$177+$T$176+$T$175+$T$174+$T$173+$T$172+$T$171+$T$170+$T$169+$T$168+$T$167+$T$166+$T$165</f>
        <v>320</v>
      </c>
      <c r="U184" s="10">
        <f t="shared" si="27"/>
        <v>1828</v>
      </c>
      <c r="V184" s="31"/>
      <c r="W184" s="30">
        <f>+$W$183+$W$182+$W$181+$W$180+$W$179+$W$178+$W$177+$W$176+$W$175+$W$174+$W$173+$W$172+$W$171+$W$170+$W$169+$W$168+$W$167+$W$166+$W$165</f>
        <v>256</v>
      </c>
      <c r="X184" s="31"/>
      <c r="Y184" s="30">
        <f>+$Y$183+$Y$182+$Y$181+$Y$180+$Y$179+$Y$178+$Y$177+$Y$176+$Y$175+$Y$174+$Y$173+$Y$172+$Y$171+$Y$170+$Y$169+$Y$168+$Y$167+$Y$166+$Y$165</f>
        <v>328</v>
      </c>
      <c r="Z184" s="31"/>
      <c r="AA184" s="30">
        <f>+$AA$183+$AA$182+$AA$181+$AA$180+$AA$179+$AA$178+$AA$177+$AA$176+$AA$175+$AA$174+$AA$173+$AA$172+$AA$171+$AA$170+$AA$169+$AA$168+$AA$167+$AA$166+$AA$165</f>
        <v>336</v>
      </c>
      <c r="AB184" s="31"/>
      <c r="AC184" s="30">
        <f>+$AC$183+$AC$182+$AC$181+$AC$180+$AC$179+$AC$178+$AC$177+$AC$176+$AC$175+$AC$174+$AC$173+$AC$172+$AC$171+$AC$170+$AC$169+$AC$168+$AC$167+$AC$166+$AC$165</f>
        <v>320</v>
      </c>
      <c r="AD184" s="31"/>
      <c r="AE184" s="30">
        <f>+$AE$183+$AE$182+$AE$181+$AE$180+$AE$179+$AE$178+$AE$177+$AE$176+$AE$175+$AE$174+$AE$173+$AE$172+$AE$171+$AE$170+$AE$169+$AE$168+$AE$167+$AE$166+$AE$165</f>
        <v>320</v>
      </c>
      <c r="AF184" s="10">
        <f t="shared" si="28"/>
        <v>1560</v>
      </c>
      <c r="AG184" s="31"/>
      <c r="AH184" s="30">
        <f>+$AH$183+$AH$182+$AH$181+$AH$180+$AH$179+$AH$178+$AH$177+$AH$176+$AH$175+$AH$174+$AH$173+$AH$172+$AH$171+$AH$170+$AH$169+$AH$168+$AH$167+$AH$166+$AH$165</f>
        <v>316</v>
      </c>
      <c r="AI184" s="31"/>
      <c r="AJ184" s="30">
        <f>+$AJ$183+$AJ$182+$AJ$181+$AJ$180+$AJ$179+$AJ$178+$AJ$177+$AJ$176+$AJ$175+$AJ$174+$AJ$173+$AJ$172+$AJ$171+$AJ$170+$AJ$169+$AJ$168+$AJ$167+$AJ$166+$AJ$165</f>
        <v>336</v>
      </c>
      <c r="AK184" s="31"/>
      <c r="AL184" s="30">
        <f>+$AL$183+$AL$182+$AL$181+$AL$180+$AL$179+$AL$178+$AL$177+$AL$176+$AL$175+$AL$174+$AL$173+$AL$172+$AL$171+$AL$170+$AL$169+$AL$168+$AL$167+$AL$166+$AL$165</f>
        <v>336</v>
      </c>
      <c r="AM184" s="31"/>
      <c r="AN184" s="30">
        <f>+$AN$183+$AN$182+$AN$181+$AN$180+$AN$179+$AN$178+$AN$177+$AN$176+$AN$175+$AN$174+$AN$173+$AN$172+$AN$171+$AN$170+$AN$169+$AN$168+$AN$167+$AN$166+$AN$165</f>
        <v>260</v>
      </c>
      <c r="AO184" s="31"/>
      <c r="AP184" s="30">
        <f>+$AP$183+$AP$182+$AP$181+$AP$180+$AP$179+$AP$178+$AP$177+$AP$176+$AP$175+$AP$174+$AP$173+$AP$172+$AP$171+$AP$170+$AP$169+$AP$168+$AP$167+$AP$166+$AP$165</f>
        <v>336</v>
      </c>
      <c r="AQ184" s="10">
        <f t="shared" si="29"/>
        <v>1584</v>
      </c>
      <c r="AR184" s="31"/>
      <c r="AS184" s="30">
        <f>+$AS$183+$AS$182+$AS$181+$AS$180+$AS$179+$AS$178+$AS$177+$AS$176+$AS$175+$AS$174+$AS$173+$AS$172+$AS$171+$AS$170+$AS$169+$AS$168+$AS$167+$AS$166+$AS$165</f>
        <v>256</v>
      </c>
      <c r="AT184" s="31"/>
      <c r="AU184" s="30">
        <f>+$AU$183+$AU$182+$AU$181+$AU$180+$AU$179+$AU$178+$AU$177+$AU$176+$AU$175+$AU$174+$AU$173+$AU$172+$AU$171+$AU$170+$AU$169+$AU$168+$AU$167+$AU$166+$AU$165</f>
        <v>336</v>
      </c>
      <c r="AV184" s="31"/>
      <c r="AW184" s="30">
        <f>+$AW$183+$AW$182+$AW$181+$AW$180+$AW$179+$AW$178+$AW$177+$AW$176+$AW$175+$AW$174+$AW$173+$AW$172+$AW$171+$AW$170+$AW$169+$AW$168+$AW$167+$AW$166+$AW$165</f>
        <v>336</v>
      </c>
      <c r="AX184" s="31"/>
      <c r="AY184" s="30">
        <f>+$AY$183+$AY$182+$AY$181+$AY$180+$AY$179+$AY$178+$AY$177+$AY$176+$AY$175+$AY$174+$AY$173+$AY$172+$AY$171+$AY$170+$AY$169+$AY$168+$AY$167+$AY$166+$AY$165</f>
        <v>336</v>
      </c>
      <c r="AZ184" s="31"/>
      <c r="BA184" s="30">
        <f>+$BA$183+$BA$182+$BA$181+$BA$180+$BA$179+$BA$178+$BA$177+$BA$176+$BA$175+$BA$174+$BA$173+$BA$172+$BA$171+$BA$170+$BA$169+$BA$168+$BA$167+$BA$166+$BA$165</f>
        <v>336</v>
      </c>
      <c r="BB184" s="31"/>
      <c r="BC184" s="30">
        <f>+$BC$183+$BC$182+$BC$181+$BC$180+$BC$179+$BC$178+$BC$177+$BC$176+$BC$175+$BC$174+$BC$173+$BC$172+$BC$171+$BC$170+$BC$169+$BC$168+$BC$167+$BC$166+$BC$165</f>
        <v>254</v>
      </c>
      <c r="BD184" s="10">
        <f t="shared" si="30"/>
        <v>1854</v>
      </c>
      <c r="BE184" s="31"/>
      <c r="BF184" s="30">
        <f>+$BF$183+$BF$182+$BF$181+$BF$180+$BF$179+$BF$178+$BF$177+$BF$176+$BF$175+$BF$174+$BF$173+$BF$172+$BF$171+$BF$170+$BF$169+$BF$168+$BF$167+$BF$166+$BF$165</f>
        <v>316</v>
      </c>
      <c r="BG184" s="31"/>
      <c r="BH184" s="30">
        <f>+$BH$183+$BH$182+$BH$181+$BH$180+$BH$179+$BH$178+$BH$177+$BH$176+$BH$175+$BH$174+$BH$173+$BH$172+$BH$171+$BH$170+$BH$169+$BH$168+$BH$167+$BH$166+$BH$165</f>
        <v>336</v>
      </c>
      <c r="BI184" s="31"/>
      <c r="BJ184" s="30">
        <f>+$BJ$183+$BJ$182+$BJ$181+$BJ$180+$BJ$179+$BJ$178+$BJ$177+$BJ$176+$BJ$175+$BJ$174+$BJ$173+$BJ$172+$BJ$171+$BJ$170+$BJ$169+$BJ$168+$BJ$167+$BJ$166+$BJ$165</f>
        <v>336</v>
      </c>
      <c r="BK184" s="31"/>
      <c r="BL184" s="30">
        <f>+$BL$183+$BL$182+$BL$181+$BL$180+$BL$179+$BL$178+$BL$177+$BL$176+$BL$175+$BL$174+$BL$173+$BL$172+$BL$171+$BL$170+$BL$169+$BL$168+$BL$167+$BL$166+$BL$165</f>
        <v>320</v>
      </c>
      <c r="BM184" s="31"/>
      <c r="BN184" s="30">
        <f>+$BN$183+$BN$182+$BN$181+$BN$180+$BN$179+$BN$178+$BN$177+$BN$176+$BN$175+$BN$174+$BN$173+$BN$172+$BN$171+$BN$170+$BN$169+$BN$168+$BN$167+$BN$166+$BN$165</f>
        <v>260</v>
      </c>
      <c r="BO184" s="31"/>
      <c r="BP184" s="30">
        <f>+$BP$183+$BP$182+$BP$181+$BP$180+$BP$179+$BP$178+$BP$177+$BP$176+$BP$175+$BP$174+$BP$173+$BP$172+$BP$171+$BP$170+$BP$169+$BP$168+$BP$167+$BP$166+$BP$165</f>
        <v>320</v>
      </c>
      <c r="BQ184" s="10">
        <f t="shared" si="31"/>
        <v>1888</v>
      </c>
      <c r="BR184" s="31"/>
      <c r="BS184" s="30">
        <f>+$BS$183+$BS$182+$BS$181+$BS$180+$BS$179+$BS$178+$BS$177+$BS$176+$BS$175+$BS$174+$BS$173+$BS$172+$BS$171+$BS$170+$BS$169+$BS$168+$BS$167+$BS$166+$BS$165</f>
        <v>332</v>
      </c>
      <c r="BT184" s="31"/>
      <c r="BU184" s="30">
        <f>+$BU$183+$BU$182+$BU$181+$BU$180+$BU$179+$BU$178+$BU$177+$BU$176+$BU$175+$BU$174+$BU$173+$BU$172+$BU$171+$BU$170+$BU$169+$BU$168+$BU$167+$BU$166+$BU$165</f>
        <v>336</v>
      </c>
      <c r="BV184" s="31"/>
      <c r="BW184" s="30">
        <f>+$BW$183+$BW$182+$BW$181+$BW$180+$BW$179+$BW$178+$BW$177+$BW$176+$BW$175+$BW$174+$BW$173+$BW$172+$BW$171+$BW$170+$BW$169+$BW$168+$BW$167+$BW$166+$BW$165</f>
        <v>260</v>
      </c>
      <c r="BX184" s="31"/>
      <c r="BY184" s="30">
        <f>+$BY$183+$BY$182+$BY$181+$BY$180+$BY$179+$BY$178+$BY$177+$BY$176+$BY$175+$BY$174+$BY$173+$BY$172+$BY$171+$BY$170+$BY$169+$BY$168+$BY$167+$BY$166+$BY$165</f>
        <v>328</v>
      </c>
      <c r="BZ184" s="31"/>
      <c r="CA184" s="30">
        <f>+$CA$183+$CA$182+$CA$181+$CA$180+$CA$179+$CA$178+$CA$177+$CA$176+$CA$175+$CA$174+$CA$173+$CA$172+$CA$171+$CA$170+$CA$169+$CA$168+$CA$167+$CA$166+$CA$165</f>
        <v>260</v>
      </c>
      <c r="CB184" s="31"/>
      <c r="CC184" s="30">
        <f>+$CC$183+$CC$182+$CC$181+$CC$180+$CC$179+$CC$178+$CC$177+$CC$176+$CC$175+$CC$174+$CC$173+$CC$172+$CC$171+$CC$170+$CC$169+$CC$168+$CC$167+$CC$166+$CC$165</f>
        <v>130</v>
      </c>
      <c r="CD184" s="10">
        <f t="shared" si="32"/>
        <v>1646</v>
      </c>
      <c r="CE184" s="31"/>
      <c r="CF184" s="30">
        <f>+$CF$183+$CF$182+$CF$181+$CF$180+$CF$179+$CF$178+$CF$177+$CF$176+$CF$175+$CF$174+$CF$173+$CF$172+$CF$171+$CF$170+$CF$169+$CF$168+$CF$167+$CF$166+$CF$165</f>
        <v>252</v>
      </c>
      <c r="CG184" s="31"/>
      <c r="CH184" s="30">
        <f>+$CH$183+$CH$182+$CH$181+$CH$180+$CH$179+$CH$178+$CH$177+$CH$176+$CH$175+$CH$174+$CH$173+$CH$172+$CH$171+$CH$170+$CH$169+$CH$168+$CH$167+$CH$166+$CH$165</f>
        <v>336</v>
      </c>
      <c r="CI184" s="31"/>
      <c r="CJ184" s="30">
        <f>+$CJ$183+$CJ$182+$CJ$181+$CJ$180+$CJ$179+$CJ$178+$CJ$177+$CJ$176+$CJ$175+$CJ$174+$CJ$173+$CJ$172+$CJ$171+$CJ$170+$CJ$169+$CJ$168+$CJ$167+$CJ$166+$CJ$165</f>
        <v>336</v>
      </c>
      <c r="CK184" s="31"/>
      <c r="CL184" s="30">
        <f>+$CL$183+$CL$182+$CL$181+$CL$180+$CL$179+$CL$178+$CL$177+$CL$176+$CL$175+$CL$174+$CL$173+$CL$172+$CL$171+$CL$170+$CL$169+$CL$168+$CL$167+$CL$166+$CL$165</f>
        <v>336</v>
      </c>
      <c r="CM184" s="31"/>
      <c r="CN184" s="30">
        <f>+$CN$183+$CN$182+$CN$181+$CN$180+$CN$179+$CN$178+$CN$177+$CN$176+$CN$175+$CN$174+$CN$173+$CN$172+$CN$171+$CN$170+$CN$169+$CN$168+$CN$167+$CN$166+$CN$165</f>
        <v>336</v>
      </c>
      <c r="CO184" s="31"/>
      <c r="CP184" s="30">
        <f>+$CP$183+$CP$182+$CP$181+$CP$180+$CP$179+$CP$178+$CP$177+$CP$176+$CP$175+$CP$174+$CP$173+$CP$172+$CP$171+$CP$170+$CP$169+$CP$168+$CP$167+$CP$166+$CP$165</f>
        <v>260</v>
      </c>
      <c r="CQ184" s="10">
        <f t="shared" si="33"/>
        <v>1856</v>
      </c>
      <c r="CR184" s="31"/>
      <c r="CS184" s="30">
        <f>+$CS$183+$CS$182+$CS$181+$CS$180+$CS$179+$CS$178+$CS$177+$CS$176+$CS$175+$CS$174+$CS$173+$CS$172+$CS$171+$CS$170+$CS$169+$CS$168+$CS$167+$CS$166+$CS$165</f>
        <v>256</v>
      </c>
      <c r="CT184" s="31"/>
      <c r="CU184" s="30">
        <f>+$CU$183+$CU$182+$CU$181+$CU$180+$CU$179+$CU$178+$CU$177+$CU$176+$CU$175+$CU$174+$CU$173+$CU$172+$CU$171+$CU$170+$CU$169+$CU$168+$CU$167+$CU$166+$CU$165</f>
        <v>320</v>
      </c>
      <c r="CV184" s="31"/>
      <c r="CW184" s="30">
        <f>+$CW$183+$CW$182+$CW$181+$CW$180+$CW$179+$CW$178+$CW$177+$CW$176+$CW$175+$CW$174+$CW$173+$CW$172+$CW$171+$CW$170+$CW$169+$CW$168+$CW$167+$CW$166+$CW$165</f>
        <v>320</v>
      </c>
      <c r="CX184" s="31"/>
      <c r="CY184" s="30">
        <f>+$CY$183+$CY$182+$CY$181+$CY$180+$CY$179+$CY$178+$CY$177+$CY$176+$CY$175+$CY$174+$CY$173+$CY$172+$CY$171+$CY$170+$CY$169+$CY$168+$CY$167+$CY$166+$CY$165</f>
        <v>260</v>
      </c>
      <c r="CZ184" s="10">
        <f t="shared" si="34"/>
        <v>1156</v>
      </c>
      <c r="DA184" s="31"/>
      <c r="DB184" s="30">
        <f>+$DB$183+$DB$182+$DB$181+$DB$180+$DB$179+$DB$178+$DB$177+$DB$176+$DB$175+$DB$174+$DB$173+$DB$172+$DB$171+$DB$170+$DB$169+$DB$168+$DB$167+$DB$166+$DB$165</f>
        <v>192</v>
      </c>
      <c r="DC184" s="10">
        <f t="shared" si="35"/>
        <v>192</v>
      </c>
      <c r="DD184" s="3">
        <f>+$U$184+$AF$184+$AQ$184+$BD$184+$BQ$184+$CD$184+$CQ$184+$CZ$184+$DC$184</f>
        <v>13564</v>
      </c>
    </row>
    <row r="185" spans="1:108" ht="17.45" customHeight="1">
      <c r="A185" s="22"/>
      <c r="B185" s="24" t="s">
        <v>156</v>
      </c>
      <c r="C185" s="22" t="s">
        <v>157</v>
      </c>
      <c r="D185" s="22"/>
      <c r="E185" s="22"/>
      <c r="F185" s="22"/>
      <c r="G185" s="29" t="s">
        <v>158</v>
      </c>
      <c r="H185" s="29" t="s">
        <v>159</v>
      </c>
      <c r="I185" s="29"/>
      <c r="J185" s="28">
        <v>864</v>
      </c>
      <c r="K185" s="29"/>
      <c r="L185" s="28">
        <v>864</v>
      </c>
      <c r="M185" s="29"/>
      <c r="N185" s="28">
        <v>288</v>
      </c>
      <c r="O185" s="29"/>
      <c r="P185" s="28"/>
      <c r="Q185" s="29"/>
      <c r="R185" s="28"/>
      <c r="S185" s="29"/>
      <c r="T185" s="28">
        <v>864</v>
      </c>
      <c r="U185" s="27">
        <f t="shared" si="27"/>
        <v>2880</v>
      </c>
      <c r="V185" s="29"/>
      <c r="W185" s="28">
        <v>864</v>
      </c>
      <c r="X185" s="29"/>
      <c r="Y185" s="28">
        <v>1080</v>
      </c>
      <c r="Z185" s="29"/>
      <c r="AA185" s="28">
        <v>1080</v>
      </c>
      <c r="AB185" s="29"/>
      <c r="AC185" s="28">
        <v>864</v>
      </c>
      <c r="AD185" s="29"/>
      <c r="AE185" s="28">
        <v>72</v>
      </c>
      <c r="AF185" s="27">
        <f t="shared" si="28"/>
        <v>3960</v>
      </c>
      <c r="AG185" s="29"/>
      <c r="AH185" s="28">
        <v>1080</v>
      </c>
      <c r="AI185" s="29"/>
      <c r="AJ185" s="28">
        <v>1080</v>
      </c>
      <c r="AK185" s="29"/>
      <c r="AL185" s="28">
        <v>72</v>
      </c>
      <c r="AM185" s="29"/>
      <c r="AN185" s="28"/>
      <c r="AO185" s="29"/>
      <c r="AP185" s="28">
        <v>1080</v>
      </c>
      <c r="AQ185" s="27">
        <f t="shared" si="29"/>
        <v>3312</v>
      </c>
      <c r="AR185" s="29"/>
      <c r="AS185" s="28">
        <v>864</v>
      </c>
      <c r="AT185" s="29"/>
      <c r="AU185" s="28">
        <v>1080</v>
      </c>
      <c r="AV185" s="29"/>
      <c r="AW185" s="28">
        <v>1008</v>
      </c>
      <c r="AX185" s="29"/>
      <c r="AY185" s="28"/>
      <c r="AZ185" s="29"/>
      <c r="BA185" s="28"/>
      <c r="BB185" s="29"/>
      <c r="BC185" s="28"/>
      <c r="BD185" s="27">
        <f t="shared" si="30"/>
        <v>2952</v>
      </c>
      <c r="BE185" s="29"/>
      <c r="BF185" s="28">
        <v>1152</v>
      </c>
      <c r="BG185" s="29"/>
      <c r="BH185" s="28">
        <v>1368</v>
      </c>
      <c r="BI185" s="29"/>
      <c r="BJ185" s="28">
        <v>576</v>
      </c>
      <c r="BK185" s="29"/>
      <c r="BL185" s="28"/>
      <c r="BM185" s="29"/>
      <c r="BN185" s="28"/>
      <c r="BO185" s="29"/>
      <c r="BP185" s="28"/>
      <c r="BQ185" s="27">
        <f t="shared" si="31"/>
        <v>3096</v>
      </c>
      <c r="BR185" s="29"/>
      <c r="BS185" s="28"/>
      <c r="BT185" s="29"/>
      <c r="BU185" s="28"/>
      <c r="BV185" s="29"/>
      <c r="BW185" s="28"/>
      <c r="BX185" s="29"/>
      <c r="BY185" s="28"/>
      <c r="BZ185" s="29"/>
      <c r="CA185" s="28"/>
      <c r="CB185" s="29"/>
      <c r="CC185" s="28"/>
      <c r="CD185" s="27">
        <f t="shared" si="32"/>
        <v>0</v>
      </c>
      <c r="CE185" s="29"/>
      <c r="CF185" s="28">
        <v>1152</v>
      </c>
      <c r="CG185" s="29"/>
      <c r="CH185" s="28">
        <v>1368</v>
      </c>
      <c r="CI185" s="29"/>
      <c r="CJ185" s="28">
        <v>1368</v>
      </c>
      <c r="CK185" s="29"/>
      <c r="CL185" s="28">
        <v>288</v>
      </c>
      <c r="CM185" s="29"/>
      <c r="CN185" s="28"/>
      <c r="CO185" s="29"/>
      <c r="CP185" s="28"/>
      <c r="CQ185" s="27">
        <f t="shared" si="33"/>
        <v>4176</v>
      </c>
      <c r="CR185" s="29"/>
      <c r="CS185" s="28">
        <v>1152</v>
      </c>
      <c r="CT185" s="29"/>
      <c r="CU185" s="28">
        <v>1368</v>
      </c>
      <c r="CV185" s="29"/>
      <c r="CW185" s="28">
        <v>792</v>
      </c>
      <c r="CX185" s="29"/>
      <c r="CY185" s="28"/>
      <c r="CZ185" s="27">
        <f t="shared" si="34"/>
        <v>3312</v>
      </c>
      <c r="DA185" s="29"/>
      <c r="DB185" s="28">
        <v>864</v>
      </c>
      <c r="DC185" s="27">
        <f t="shared" si="35"/>
        <v>864</v>
      </c>
      <c r="DD185" s="4">
        <f>+$U$185+$AF$185+$AQ$185+$BD$185+$BQ$185+$CD$185+$CQ$185+$CZ$185+$DC$185</f>
        <v>24552</v>
      </c>
    </row>
    <row r="186" spans="1:108" ht="17.45" customHeight="1">
      <c r="A186" s="22"/>
      <c r="B186" s="22"/>
      <c r="C186" s="22"/>
      <c r="D186" s="22"/>
      <c r="E186" s="22"/>
      <c r="F186" s="22"/>
      <c r="G186" s="26" t="s">
        <v>160</v>
      </c>
      <c r="H186" s="26" t="s">
        <v>161</v>
      </c>
      <c r="I186" s="26"/>
      <c r="J186" s="25"/>
      <c r="K186" s="26"/>
      <c r="L186" s="25"/>
      <c r="M186" s="26"/>
      <c r="N186" s="25">
        <v>72</v>
      </c>
      <c r="O186" s="26"/>
      <c r="P186" s="25">
        <v>864</v>
      </c>
      <c r="Q186" s="26"/>
      <c r="R186" s="25">
        <v>864</v>
      </c>
      <c r="S186" s="26"/>
      <c r="T186" s="25">
        <v>144</v>
      </c>
      <c r="U186" s="10">
        <f t="shared" si="27"/>
        <v>1944</v>
      </c>
      <c r="V186" s="26"/>
      <c r="W186" s="25"/>
      <c r="X186" s="26"/>
      <c r="Y186" s="25"/>
      <c r="Z186" s="26"/>
      <c r="AA186" s="25"/>
      <c r="AB186" s="26"/>
      <c r="AC186" s="25"/>
      <c r="AD186" s="26"/>
      <c r="AE186" s="25">
        <v>792</v>
      </c>
      <c r="AF186" s="10">
        <f t="shared" si="28"/>
        <v>792</v>
      </c>
      <c r="AG186" s="26"/>
      <c r="AH186" s="25"/>
      <c r="AI186" s="26"/>
      <c r="AJ186" s="25"/>
      <c r="AK186" s="26"/>
      <c r="AL186" s="25">
        <v>720</v>
      </c>
      <c r="AM186" s="26"/>
      <c r="AN186" s="25">
        <v>864</v>
      </c>
      <c r="AO186" s="26"/>
      <c r="AP186" s="25"/>
      <c r="AQ186" s="10">
        <f t="shared" si="29"/>
        <v>1584</v>
      </c>
      <c r="AR186" s="26"/>
      <c r="AS186" s="25"/>
      <c r="AT186" s="26"/>
      <c r="AU186" s="25"/>
      <c r="AV186" s="26"/>
      <c r="AW186" s="25"/>
      <c r="AX186" s="26"/>
      <c r="AY186" s="25">
        <v>360</v>
      </c>
      <c r="AZ186" s="26"/>
      <c r="BA186" s="25">
        <v>864</v>
      </c>
      <c r="BB186" s="26"/>
      <c r="BC186" s="25">
        <v>864</v>
      </c>
      <c r="BD186" s="10">
        <f t="shared" si="30"/>
        <v>2088</v>
      </c>
      <c r="BE186" s="26"/>
      <c r="BF186" s="25"/>
      <c r="BG186" s="26"/>
      <c r="BH186" s="25"/>
      <c r="BI186" s="26"/>
      <c r="BJ186" s="25">
        <v>792</v>
      </c>
      <c r="BK186" s="26"/>
      <c r="BL186" s="25">
        <v>1368</v>
      </c>
      <c r="BM186" s="26"/>
      <c r="BN186" s="25">
        <v>1152</v>
      </c>
      <c r="BO186" s="26"/>
      <c r="BP186" s="25">
        <v>648</v>
      </c>
      <c r="BQ186" s="10">
        <f t="shared" si="31"/>
        <v>3960</v>
      </c>
      <c r="BR186" s="26"/>
      <c r="BS186" s="25">
        <v>1152</v>
      </c>
      <c r="BT186" s="26"/>
      <c r="BU186" s="25">
        <v>1368</v>
      </c>
      <c r="BV186" s="26"/>
      <c r="BW186" s="25">
        <v>1152</v>
      </c>
      <c r="BX186" s="26"/>
      <c r="BY186" s="25">
        <v>1368</v>
      </c>
      <c r="BZ186" s="26"/>
      <c r="CA186" s="25">
        <v>1368</v>
      </c>
      <c r="CB186" s="26"/>
      <c r="CC186" s="25">
        <v>576</v>
      </c>
      <c r="CD186" s="10">
        <f t="shared" si="32"/>
        <v>6984</v>
      </c>
      <c r="CE186" s="26"/>
      <c r="CF186" s="25"/>
      <c r="CG186" s="26"/>
      <c r="CH186" s="25"/>
      <c r="CI186" s="26"/>
      <c r="CJ186" s="25"/>
      <c r="CK186" s="26"/>
      <c r="CL186" s="25">
        <v>864</v>
      </c>
      <c r="CM186" s="26"/>
      <c r="CN186" s="25">
        <v>1152</v>
      </c>
      <c r="CO186" s="26"/>
      <c r="CP186" s="25">
        <v>1152</v>
      </c>
      <c r="CQ186" s="10">
        <f t="shared" si="33"/>
        <v>3168</v>
      </c>
      <c r="CR186" s="26"/>
      <c r="CS186" s="25"/>
      <c r="CT186" s="26"/>
      <c r="CU186" s="25"/>
      <c r="CV186" s="26"/>
      <c r="CW186" s="25">
        <v>216</v>
      </c>
      <c r="CX186" s="26"/>
      <c r="CY186" s="25">
        <v>1152</v>
      </c>
      <c r="CZ186" s="10">
        <f t="shared" si="34"/>
        <v>1368</v>
      </c>
      <c r="DA186" s="26"/>
      <c r="DB186" s="25"/>
      <c r="DC186" s="10">
        <f t="shared" si="35"/>
        <v>0</v>
      </c>
      <c r="DD186" s="1">
        <f>+$U$186+$AF$186+$AQ$186+$BD$186+$BQ$186+$CD$186+$CQ$186+$CZ$186+$DC$186</f>
        <v>21888</v>
      </c>
    </row>
    <row r="187" spans="1:108" ht="17.45" customHeight="1">
      <c r="A187" s="22"/>
      <c r="B187" s="22"/>
      <c r="C187" s="22"/>
      <c r="D187" s="22"/>
      <c r="E187" s="22"/>
      <c r="F187" s="22"/>
      <c r="G187" s="24" t="s">
        <v>162</v>
      </c>
      <c r="H187" s="24" t="s">
        <v>163</v>
      </c>
      <c r="I187" s="24"/>
      <c r="J187" s="23"/>
      <c r="K187" s="24"/>
      <c r="L187" s="23"/>
      <c r="M187" s="24"/>
      <c r="N187" s="23">
        <v>504</v>
      </c>
      <c r="O187" s="24"/>
      <c r="P187" s="23"/>
      <c r="Q187" s="24"/>
      <c r="R187" s="23"/>
      <c r="S187" s="24"/>
      <c r="T187" s="23"/>
      <c r="U187" s="16">
        <f t="shared" si="27"/>
        <v>504</v>
      </c>
      <c r="V187" s="24"/>
      <c r="W187" s="23"/>
      <c r="X187" s="24"/>
      <c r="Y187" s="23"/>
      <c r="Z187" s="24"/>
      <c r="AA187" s="23"/>
      <c r="AB187" s="24"/>
      <c r="AC187" s="23"/>
      <c r="AD187" s="24"/>
      <c r="AE187" s="23"/>
      <c r="AF187" s="16">
        <f t="shared" si="28"/>
        <v>0</v>
      </c>
      <c r="AG187" s="24"/>
      <c r="AH187" s="23"/>
      <c r="AI187" s="24"/>
      <c r="AJ187" s="23"/>
      <c r="AK187" s="24"/>
      <c r="AL187" s="23">
        <v>72</v>
      </c>
      <c r="AM187" s="24"/>
      <c r="AN187" s="23"/>
      <c r="AO187" s="24"/>
      <c r="AP187" s="23"/>
      <c r="AQ187" s="16">
        <f t="shared" si="29"/>
        <v>72</v>
      </c>
      <c r="AR187" s="24"/>
      <c r="AS187" s="23"/>
      <c r="AT187" s="24"/>
      <c r="AU187" s="23"/>
      <c r="AV187" s="24"/>
      <c r="AW187" s="23">
        <v>72</v>
      </c>
      <c r="AX187" s="24"/>
      <c r="AY187" s="23">
        <v>504</v>
      </c>
      <c r="AZ187" s="24"/>
      <c r="BA187" s="23"/>
      <c r="BB187" s="24"/>
      <c r="BC187" s="23"/>
      <c r="BD187" s="16">
        <f t="shared" si="30"/>
        <v>576</v>
      </c>
      <c r="BE187" s="24"/>
      <c r="BF187" s="23"/>
      <c r="BG187" s="24"/>
      <c r="BH187" s="23"/>
      <c r="BI187" s="24"/>
      <c r="BJ187" s="23"/>
      <c r="BK187" s="24"/>
      <c r="BL187" s="23"/>
      <c r="BM187" s="24"/>
      <c r="BN187" s="23"/>
      <c r="BO187" s="24"/>
      <c r="BP187" s="23"/>
      <c r="BQ187" s="16">
        <f t="shared" si="31"/>
        <v>0</v>
      </c>
      <c r="BR187" s="24"/>
      <c r="BS187" s="23"/>
      <c r="BT187" s="24"/>
      <c r="BU187" s="23"/>
      <c r="BV187" s="24"/>
      <c r="BW187" s="23"/>
      <c r="BX187" s="24"/>
      <c r="BY187" s="23"/>
      <c r="BZ187" s="24"/>
      <c r="CA187" s="23"/>
      <c r="CB187" s="24"/>
      <c r="CC187" s="23"/>
      <c r="CD187" s="16">
        <f t="shared" si="32"/>
        <v>0</v>
      </c>
      <c r="CE187" s="24"/>
      <c r="CF187" s="23"/>
      <c r="CG187" s="24"/>
      <c r="CH187" s="23"/>
      <c r="CI187" s="24"/>
      <c r="CJ187" s="23"/>
      <c r="CK187" s="24"/>
      <c r="CL187" s="23">
        <v>216</v>
      </c>
      <c r="CM187" s="24"/>
      <c r="CN187" s="23"/>
      <c r="CO187" s="24"/>
      <c r="CP187" s="23"/>
      <c r="CQ187" s="16">
        <f t="shared" si="33"/>
        <v>216</v>
      </c>
      <c r="CR187" s="24"/>
      <c r="CS187" s="23"/>
      <c r="CT187" s="24"/>
      <c r="CU187" s="23"/>
      <c r="CV187" s="24"/>
      <c r="CW187" s="23">
        <v>360</v>
      </c>
      <c r="CX187" s="24"/>
      <c r="CY187" s="23"/>
      <c r="CZ187" s="16">
        <f t="shared" si="34"/>
        <v>360</v>
      </c>
      <c r="DA187" s="24"/>
      <c r="DB187" s="23"/>
      <c r="DC187" s="16">
        <f t="shared" si="35"/>
        <v>0</v>
      </c>
      <c r="DD187" s="2">
        <f>+$U$187+$AF$187+$AQ$187+$BD$187+$BQ$187+$CD$187+$CQ$187+$CZ$187+$DC$187</f>
        <v>1728</v>
      </c>
    </row>
    <row r="188" spans="1:108" ht="17.45" customHeight="1">
      <c r="A188" s="22"/>
      <c r="B188" s="21"/>
      <c r="C188" s="20" t="s">
        <v>164</v>
      </c>
      <c r="D188" s="19"/>
      <c r="E188" s="19"/>
      <c r="F188" s="19"/>
      <c r="G188" s="19"/>
      <c r="H188" s="18"/>
      <c r="I188" s="18"/>
      <c r="J188" s="17">
        <f>+$J$187+$J$186+$J$185</f>
        <v>864</v>
      </c>
      <c r="K188" s="18"/>
      <c r="L188" s="17">
        <f>+$L$187+$L$186+$L$185</f>
        <v>864</v>
      </c>
      <c r="M188" s="18"/>
      <c r="N188" s="17">
        <f>+$N$187+$N$186+$N$185</f>
        <v>864</v>
      </c>
      <c r="O188" s="18"/>
      <c r="P188" s="17">
        <f>+$P$187+$P$186+$P$185</f>
        <v>864</v>
      </c>
      <c r="Q188" s="18"/>
      <c r="R188" s="17">
        <f>+$R$187+$R$186+$R$185</f>
        <v>864</v>
      </c>
      <c r="S188" s="18"/>
      <c r="T188" s="17">
        <f>+$T$187+$T$186+$T$185</f>
        <v>1008</v>
      </c>
      <c r="U188" s="16">
        <f t="shared" si="27"/>
        <v>5328</v>
      </c>
      <c r="V188" s="18"/>
      <c r="W188" s="17">
        <f>+$W$187+$W$186+$W$185</f>
        <v>864</v>
      </c>
      <c r="X188" s="18"/>
      <c r="Y188" s="17">
        <f>+$Y$187+$Y$186+$Y$185</f>
        <v>1080</v>
      </c>
      <c r="Z188" s="18"/>
      <c r="AA188" s="17">
        <f>+$AA$187+$AA$186+$AA$185</f>
        <v>1080</v>
      </c>
      <c r="AB188" s="18"/>
      <c r="AC188" s="17">
        <f>+$AC$187+$AC$186+$AC$185</f>
        <v>864</v>
      </c>
      <c r="AD188" s="18"/>
      <c r="AE188" s="17">
        <f>+$AE$187+$AE$186+$AE$185</f>
        <v>864</v>
      </c>
      <c r="AF188" s="16">
        <f t="shared" si="28"/>
        <v>4752</v>
      </c>
      <c r="AG188" s="18"/>
      <c r="AH188" s="17">
        <f>+$AH$187+$AH$186+$AH$185</f>
        <v>1080</v>
      </c>
      <c r="AI188" s="18"/>
      <c r="AJ188" s="17">
        <f>+$AJ$187+$AJ$186+$AJ$185</f>
        <v>1080</v>
      </c>
      <c r="AK188" s="18"/>
      <c r="AL188" s="17">
        <f>+$AL$187+$AL$186+$AL$185</f>
        <v>864</v>
      </c>
      <c r="AM188" s="18"/>
      <c r="AN188" s="17">
        <f>+$AN$187+$AN$186+$AN$185</f>
        <v>864</v>
      </c>
      <c r="AO188" s="18"/>
      <c r="AP188" s="17">
        <f>+$AP$187+$AP$186+$AP$185</f>
        <v>1080</v>
      </c>
      <c r="AQ188" s="16">
        <f t="shared" si="29"/>
        <v>4968</v>
      </c>
      <c r="AR188" s="18"/>
      <c r="AS188" s="17">
        <f>+$AS$187+$AS$186+$AS$185</f>
        <v>864</v>
      </c>
      <c r="AT188" s="18"/>
      <c r="AU188" s="17">
        <f>+$AU$187+$AU$186+$AU$185</f>
        <v>1080</v>
      </c>
      <c r="AV188" s="18"/>
      <c r="AW188" s="17">
        <f>+$AW$187+$AW$186+$AW$185</f>
        <v>1080</v>
      </c>
      <c r="AX188" s="18"/>
      <c r="AY188" s="17">
        <f>+$AY$187+$AY$186+$AY$185</f>
        <v>864</v>
      </c>
      <c r="AZ188" s="18"/>
      <c r="BA188" s="17">
        <f>+$BA$187+$BA$186+$BA$185</f>
        <v>864</v>
      </c>
      <c r="BB188" s="18"/>
      <c r="BC188" s="17">
        <f>+$BC$187+$BC$186+$BC$185</f>
        <v>864</v>
      </c>
      <c r="BD188" s="16">
        <f t="shared" si="30"/>
        <v>5616</v>
      </c>
      <c r="BE188" s="18"/>
      <c r="BF188" s="17">
        <f>+$BF$187+$BF$186+$BF$185</f>
        <v>1152</v>
      </c>
      <c r="BG188" s="18"/>
      <c r="BH188" s="17">
        <f>+$BH$187+$BH$186+$BH$185</f>
        <v>1368</v>
      </c>
      <c r="BI188" s="18"/>
      <c r="BJ188" s="17">
        <f>+$BJ$187+$BJ$186+$BJ$185</f>
        <v>1368</v>
      </c>
      <c r="BK188" s="18"/>
      <c r="BL188" s="17">
        <f>+$BL$187+$BL$186+$BL$185</f>
        <v>1368</v>
      </c>
      <c r="BM188" s="18"/>
      <c r="BN188" s="17">
        <f>+$BN$187+$BN$186+$BN$185</f>
        <v>1152</v>
      </c>
      <c r="BO188" s="18"/>
      <c r="BP188" s="17">
        <f>+$BP$187+$BP$186+$BP$185</f>
        <v>648</v>
      </c>
      <c r="BQ188" s="16">
        <f t="shared" si="31"/>
        <v>7056</v>
      </c>
      <c r="BR188" s="18"/>
      <c r="BS188" s="17">
        <f>+$BS$187+$BS$186+$BS$185</f>
        <v>1152</v>
      </c>
      <c r="BT188" s="18"/>
      <c r="BU188" s="17">
        <f>+$BU$187+$BU$186+$BU$185</f>
        <v>1368</v>
      </c>
      <c r="BV188" s="18"/>
      <c r="BW188" s="17">
        <f>+$BW$187+$BW$186+$BW$185</f>
        <v>1152</v>
      </c>
      <c r="BX188" s="18"/>
      <c r="BY188" s="17">
        <f>+$BY$187+$BY$186+$BY$185</f>
        <v>1368</v>
      </c>
      <c r="BZ188" s="18"/>
      <c r="CA188" s="17">
        <f>+$CA$187+$CA$186+$CA$185</f>
        <v>1368</v>
      </c>
      <c r="CB188" s="18"/>
      <c r="CC188" s="17">
        <f>+$CC$187+$CC$186+$CC$185</f>
        <v>576</v>
      </c>
      <c r="CD188" s="16">
        <f t="shared" si="32"/>
        <v>6984</v>
      </c>
      <c r="CE188" s="18"/>
      <c r="CF188" s="17">
        <f>+$CF$187+$CF$186+$CF$185</f>
        <v>1152</v>
      </c>
      <c r="CG188" s="18"/>
      <c r="CH188" s="17">
        <f>+$CH$187+$CH$186+$CH$185</f>
        <v>1368</v>
      </c>
      <c r="CI188" s="18"/>
      <c r="CJ188" s="17">
        <f>+$CJ$187+$CJ$186+$CJ$185</f>
        <v>1368</v>
      </c>
      <c r="CK188" s="18"/>
      <c r="CL188" s="17">
        <f>+$CL$187+$CL$186+$CL$185</f>
        <v>1368</v>
      </c>
      <c r="CM188" s="18"/>
      <c r="CN188" s="17">
        <f>+$CN$187+$CN$186+$CN$185</f>
        <v>1152</v>
      </c>
      <c r="CO188" s="18"/>
      <c r="CP188" s="17">
        <f>+$CP$187+$CP$186+$CP$185</f>
        <v>1152</v>
      </c>
      <c r="CQ188" s="16">
        <f t="shared" si="33"/>
        <v>7560</v>
      </c>
      <c r="CR188" s="18"/>
      <c r="CS188" s="17">
        <f>+$CS$187+$CS$186+$CS$185</f>
        <v>1152</v>
      </c>
      <c r="CT188" s="18"/>
      <c r="CU188" s="17">
        <f>+$CU$187+$CU$186+$CU$185</f>
        <v>1368</v>
      </c>
      <c r="CV188" s="18"/>
      <c r="CW188" s="17">
        <f>+$CW$187+$CW$186+$CW$185</f>
        <v>1368</v>
      </c>
      <c r="CX188" s="18"/>
      <c r="CY188" s="17">
        <f>+$CY$187+$CY$186+$CY$185</f>
        <v>1152</v>
      </c>
      <c r="CZ188" s="16">
        <f t="shared" si="34"/>
        <v>5040</v>
      </c>
      <c r="DA188" s="18"/>
      <c r="DB188" s="17">
        <f>+$DB$187+$DB$186+$DB$185</f>
        <v>864</v>
      </c>
      <c r="DC188" s="16">
        <f t="shared" si="35"/>
        <v>864</v>
      </c>
      <c r="DD188" s="6">
        <f>+$U$188+$AF$188+$AQ$188+$BD$188+$BQ$188+$CD$188+$CQ$188+$CZ$188+$DC$188</f>
        <v>48168</v>
      </c>
    </row>
    <row r="189" spans="1:108" ht="17.45" customHeight="1">
      <c r="A189" s="15" t="s">
        <v>165</v>
      </c>
      <c r="B189" s="14"/>
      <c r="C189" s="14"/>
      <c r="D189" s="14"/>
      <c r="E189" s="14"/>
      <c r="F189" s="14"/>
      <c r="G189" s="14"/>
      <c r="H189" s="12"/>
      <c r="I189" s="12"/>
      <c r="J189" s="13">
        <f>+$J$188+$J$184+$J$164+$J$146+$J$128+$J$126+$J$124+$J$121</f>
        <v>2427</v>
      </c>
      <c r="K189" s="12"/>
      <c r="L189" s="11">
        <f>+$L$188+$L$184+$L$164+$L$146+$L$128+$L$126+$L$124+$L$121</f>
        <v>2607</v>
      </c>
      <c r="M189" s="12"/>
      <c r="N189" s="11">
        <f>+$N$188+$N$184+$N$164+$N$146+$N$128+$N$126+$N$124+$N$121</f>
        <v>2665</v>
      </c>
      <c r="O189" s="12"/>
      <c r="P189" s="11">
        <f>+$P$188+$P$184+$P$164+$P$146+$P$128+$P$126+$P$124+$P$121</f>
        <v>2559</v>
      </c>
      <c r="Q189" s="12"/>
      <c r="R189" s="11">
        <f>+$R$188+$R$184+$R$164+$R$146+$R$128+$R$126+$R$124+$R$121</f>
        <v>2374</v>
      </c>
      <c r="S189" s="12"/>
      <c r="T189" s="11">
        <f>+$T$188+$T$184+$T$164+$T$146+$T$128+$T$126+$T$124+$T$121</f>
        <v>1968</v>
      </c>
      <c r="U189" s="10">
        <f t="shared" si="27"/>
        <v>14600</v>
      </c>
      <c r="V189" s="12"/>
      <c r="W189" s="11">
        <f>+$W$188+$W$184+$W$164+$W$146+$W$128+$W$126+$W$124+$W$121</f>
        <v>2456</v>
      </c>
      <c r="X189" s="12"/>
      <c r="Y189" s="11">
        <f>+$Y$188+$Y$184+$Y$164+$Y$146+$Y$128+$Y$126+$Y$124+$Y$121</f>
        <v>2878</v>
      </c>
      <c r="Z189" s="12"/>
      <c r="AA189" s="11">
        <f>+$AA$188+$AA$184+$AA$164+$AA$146+$AA$128+$AA$126+$AA$124+$AA$121</f>
        <v>2901</v>
      </c>
      <c r="AB189" s="12"/>
      <c r="AC189" s="11">
        <f>+$AC$188+$AC$184+$AC$164+$AC$146+$AC$128+$AC$126+$AC$124+$AC$121</f>
        <v>2568</v>
      </c>
      <c r="AD189" s="12"/>
      <c r="AE189" s="11">
        <f>+$AE$188+$AE$184+$AE$164+$AE$146+$AE$128+$AE$126+$AE$124+$AE$121</f>
        <v>2898</v>
      </c>
      <c r="AF189" s="10">
        <f t="shared" si="28"/>
        <v>13701</v>
      </c>
      <c r="AG189" s="12"/>
      <c r="AH189" s="11">
        <f>+$AH$188+$AH$184+$AH$164+$AH$146+$AH$128+$AH$126+$AH$124+$AH$121</f>
        <v>3160</v>
      </c>
      <c r="AI189" s="12"/>
      <c r="AJ189" s="11">
        <f>+$AJ$188+$AJ$184+$AJ$164+$AJ$146+$AJ$128+$AJ$126+$AJ$124+$AJ$121</f>
        <v>3220</v>
      </c>
      <c r="AK189" s="12"/>
      <c r="AL189" s="11">
        <f>+$AL$188+$AL$184+$AL$164+$AL$146+$AL$128+$AL$126+$AL$124+$AL$121</f>
        <v>2970</v>
      </c>
      <c r="AM189" s="12"/>
      <c r="AN189" s="11">
        <f>+$AN$188+$AN$184+$AN$164+$AN$146+$AN$128+$AN$126+$AN$124+$AN$121</f>
        <v>2606</v>
      </c>
      <c r="AO189" s="12"/>
      <c r="AP189" s="11">
        <f>+$AP$188+$AP$184+$AP$164+$AP$146+$AP$128+$AP$126+$AP$124+$AP$121</f>
        <v>3136</v>
      </c>
      <c r="AQ189" s="10">
        <f t="shared" si="29"/>
        <v>15092</v>
      </c>
      <c r="AR189" s="12"/>
      <c r="AS189" s="11">
        <f>+$AS$188+$AS$184+$AS$164+$AS$146+$AS$128+$AS$126+$AS$124+$AS$121</f>
        <v>2482</v>
      </c>
      <c r="AT189" s="12"/>
      <c r="AU189" s="11">
        <f>+$AU$188+$AU$184+$AU$164+$AU$146+$AU$128+$AU$126+$AU$124+$AU$121</f>
        <v>3119</v>
      </c>
      <c r="AV189" s="12"/>
      <c r="AW189" s="11">
        <f>+$AW$188+$AW$184+$AW$164+$AW$146+$AW$128+$AW$126+$AW$124+$AW$121</f>
        <v>3127</v>
      </c>
      <c r="AX189" s="12"/>
      <c r="AY189" s="11">
        <f>+$AY$188+$AY$184+$AY$164+$AY$146+$AY$128+$AY$126+$AY$124+$AY$121</f>
        <v>2728</v>
      </c>
      <c r="AZ189" s="12"/>
      <c r="BA189" s="11">
        <f>+$BA$188+$BA$184+$BA$164+$BA$146+$BA$128+$BA$126+$BA$124+$BA$121</f>
        <v>2628</v>
      </c>
      <c r="BB189" s="12"/>
      <c r="BC189" s="11">
        <f>+$BC$188+$BC$184+$BC$164+$BC$146+$BC$128+$BC$126+$BC$124+$BC$121</f>
        <v>2260</v>
      </c>
      <c r="BD189" s="10">
        <f t="shared" si="30"/>
        <v>16344</v>
      </c>
      <c r="BE189" s="12"/>
      <c r="BF189" s="11">
        <f>+$BF$188+$BF$184+$BF$164+$BF$146+$BF$128+$BF$126+$BF$124+$BF$121</f>
        <v>2784</v>
      </c>
      <c r="BG189" s="12"/>
      <c r="BH189" s="11">
        <f>+$BH$188+$BH$184+$BH$164+$BH$146+$BH$128+$BH$126+$BH$124+$BH$121</f>
        <v>3059</v>
      </c>
      <c r="BI189" s="12"/>
      <c r="BJ189" s="11">
        <f>+$BJ$188+$BJ$184+$BJ$164+$BJ$146+$BJ$128+$BJ$126+$BJ$124+$BJ$121</f>
        <v>3059</v>
      </c>
      <c r="BK189" s="12"/>
      <c r="BL189" s="11">
        <f>+$BL$188+$BL$184+$BL$164+$BL$146+$BL$128+$BL$126+$BL$124+$BL$121</f>
        <v>3011</v>
      </c>
      <c r="BM189" s="12"/>
      <c r="BN189" s="11">
        <f>+$BN$188+$BN$184+$BN$164+$BN$146+$BN$128+$BN$126+$BN$124+$BN$121</f>
        <v>2602</v>
      </c>
      <c r="BO189" s="12"/>
      <c r="BP189" s="11">
        <f>+$BP$188+$BP$184+$BP$164+$BP$146+$BP$128+$BP$126+$BP$124+$BP$121</f>
        <v>2212</v>
      </c>
      <c r="BQ189" s="10">
        <f t="shared" si="31"/>
        <v>16727</v>
      </c>
      <c r="BR189" s="12"/>
      <c r="BS189" s="11">
        <f>+$BS$188+$BS$184+$BS$164+$BS$146+$BS$128+$BS$126+$BS$124+$BS$121</f>
        <v>3252</v>
      </c>
      <c r="BT189" s="12"/>
      <c r="BU189" s="11">
        <f>+$BU$188+$BU$184+$BU$164+$BU$146+$BU$128+$BU$126+$BU$124+$BU$121</f>
        <v>3450</v>
      </c>
      <c r="BV189" s="12"/>
      <c r="BW189" s="11">
        <f>+$BW$188+$BW$184+$BW$164+$BW$146+$BW$128+$BW$126+$BW$124+$BW$121</f>
        <v>2866</v>
      </c>
      <c r="BX189" s="12"/>
      <c r="BY189" s="11">
        <f>+$BY$188+$BY$184+$BY$164+$BY$146+$BY$128+$BY$126+$BY$124+$BY$121</f>
        <v>3286</v>
      </c>
      <c r="BZ189" s="12"/>
      <c r="CA189" s="11">
        <f>+$CA$188+$CA$184+$CA$164+$CA$146+$CA$128+$CA$126+$CA$124+$CA$121</f>
        <v>3081</v>
      </c>
      <c r="CB189" s="12"/>
      <c r="CC189" s="11">
        <f>+$CC$188+$CC$184+$CC$164+$CC$146+$CC$128+$CC$126+$CC$124+$CC$121</f>
        <v>1195</v>
      </c>
      <c r="CD189" s="10">
        <f t="shared" si="32"/>
        <v>17130</v>
      </c>
      <c r="CE189" s="12"/>
      <c r="CF189" s="11">
        <f>+$CF$188+$CF$184+$CF$164+$CF$146+$CF$128+$CF$126+$CF$124+$CF$121</f>
        <v>2842</v>
      </c>
      <c r="CG189" s="12"/>
      <c r="CH189" s="11">
        <f>+$CH$188+$CH$184+$CH$164+$CH$146+$CH$128+$CH$126+$CH$124+$CH$121</f>
        <v>3309</v>
      </c>
      <c r="CI189" s="12"/>
      <c r="CJ189" s="11">
        <f>+$CJ$188+$CJ$184+$CJ$164+$CJ$146+$CJ$128+$CJ$126+$CJ$124+$CJ$121</f>
        <v>3321</v>
      </c>
      <c r="CK189" s="12"/>
      <c r="CL189" s="11">
        <f>+$CL$188+$CL$184+$CL$164+$CL$146+$CL$128+$CL$126+$CL$124+$CL$121</f>
        <v>3309</v>
      </c>
      <c r="CM189" s="12"/>
      <c r="CN189" s="11">
        <f>+$CN$188+$CN$184+$CN$164+$CN$146+$CN$128+$CN$126+$CN$124+$CN$121</f>
        <v>3093</v>
      </c>
      <c r="CO189" s="12"/>
      <c r="CP189" s="11">
        <f>+$CP$188+$CP$184+$CP$164+$CP$146+$CP$128+$CP$126+$CP$124+$CP$121</f>
        <v>2865</v>
      </c>
      <c r="CQ189" s="10">
        <f t="shared" si="33"/>
        <v>18739</v>
      </c>
      <c r="CR189" s="12"/>
      <c r="CS189" s="11">
        <f>+$CS$188+$CS$184+$CS$164+$CS$146+$CS$128+$CS$126+$CS$124+$CS$121</f>
        <v>2929</v>
      </c>
      <c r="CT189" s="12"/>
      <c r="CU189" s="11">
        <f>+$CU$188+$CU$184+$CU$164+$CU$146+$CU$128+$CU$126+$CU$124+$CU$121</f>
        <v>3484</v>
      </c>
      <c r="CV189" s="12"/>
      <c r="CW189" s="11">
        <f>+$CW$188+$CW$184+$CW$164+$CW$146+$CW$128+$CW$126+$CW$124+$CW$121</f>
        <v>3272</v>
      </c>
      <c r="CX189" s="12"/>
      <c r="CY189" s="11">
        <f>+$CY$188+$CY$184+$CY$164+$CY$146+$CY$128+$CY$126+$CY$124+$CY$121</f>
        <v>2875</v>
      </c>
      <c r="CZ189" s="10">
        <f t="shared" si="34"/>
        <v>12560</v>
      </c>
      <c r="DA189" s="12"/>
      <c r="DB189" s="11">
        <f>+$DB$188+$DB$184+$DB$164+$DB$146+$DB$128+$DB$126+$DB$124+$DB$121</f>
        <v>2034</v>
      </c>
      <c r="DC189" s="10">
        <f>SUM(DB189:DB189)</f>
        <v>2034</v>
      </c>
      <c r="DD189" s="7">
        <f>+$U$189+$AF$189+$AQ$189+$BD$189+$BQ$189+$CD$189+$CQ$189+$CZ$189+$DC$189</f>
        <v>126927</v>
      </c>
    </row>
  </sheetData>
  <mergeCells count="186">
    <mergeCell ref="CO109:CP109"/>
    <mergeCell ref="CR109:CS109"/>
    <mergeCell ref="CT109:CU109"/>
    <mergeCell ref="CV109:CW109"/>
    <mergeCell ref="CX109:CY109"/>
    <mergeCell ref="DA109:DB109"/>
    <mergeCell ref="CB109:CC109"/>
    <mergeCell ref="CE109:CF109"/>
    <mergeCell ref="CG109:CH109"/>
    <mergeCell ref="CI109:CJ109"/>
    <mergeCell ref="CK109:CL109"/>
    <mergeCell ref="CM109:CN109"/>
    <mergeCell ref="BO109:BP109"/>
    <mergeCell ref="BR109:BS109"/>
    <mergeCell ref="BT109:BU109"/>
    <mergeCell ref="BV109:BW109"/>
    <mergeCell ref="BX109:BY109"/>
    <mergeCell ref="BZ109:CA109"/>
    <mergeCell ref="BB109:BC109"/>
    <mergeCell ref="BE109:BF109"/>
    <mergeCell ref="BG109:BH109"/>
    <mergeCell ref="BI109:BJ109"/>
    <mergeCell ref="BK109:BL109"/>
    <mergeCell ref="BM109:BN109"/>
    <mergeCell ref="AO109:AP109"/>
    <mergeCell ref="AR109:AS109"/>
    <mergeCell ref="AT109:AU109"/>
    <mergeCell ref="AV109:AW109"/>
    <mergeCell ref="AX109:AY109"/>
    <mergeCell ref="AZ109:BA109"/>
    <mergeCell ref="AB109:AC109"/>
    <mergeCell ref="AD109:AE109"/>
    <mergeCell ref="AG109:AH109"/>
    <mergeCell ref="AI109:AJ109"/>
    <mergeCell ref="AK109:AL109"/>
    <mergeCell ref="AM109:AN109"/>
    <mergeCell ref="DA108:DB108"/>
    <mergeCell ref="I109:J109"/>
    <mergeCell ref="K109:L109"/>
    <mergeCell ref="M109:N109"/>
    <mergeCell ref="O109:P109"/>
    <mergeCell ref="Q109:R109"/>
    <mergeCell ref="S109:T109"/>
    <mergeCell ref="V109:W109"/>
    <mergeCell ref="X109:Y109"/>
    <mergeCell ref="Z109:AA109"/>
    <mergeCell ref="CM108:CN108"/>
    <mergeCell ref="CO108:CP108"/>
    <mergeCell ref="CR108:CS108"/>
    <mergeCell ref="CT108:CU108"/>
    <mergeCell ref="CV108:CW108"/>
    <mergeCell ref="CX108:CY108"/>
    <mergeCell ref="BZ108:CA108"/>
    <mergeCell ref="CB108:CC108"/>
    <mergeCell ref="CE108:CF108"/>
    <mergeCell ref="CG108:CH108"/>
    <mergeCell ref="CI108:CJ108"/>
    <mergeCell ref="CK108:CL108"/>
    <mergeCell ref="BM108:BN108"/>
    <mergeCell ref="BO108:BP108"/>
    <mergeCell ref="BR108:BS108"/>
    <mergeCell ref="BT108:BU108"/>
    <mergeCell ref="BV108:BW108"/>
    <mergeCell ref="BX108:BY108"/>
    <mergeCell ref="AZ108:BA108"/>
    <mergeCell ref="BB108:BC108"/>
    <mergeCell ref="BE108:BF108"/>
    <mergeCell ref="BG108:BH108"/>
    <mergeCell ref="BI108:BJ108"/>
    <mergeCell ref="BK108:BL108"/>
    <mergeCell ref="AM108:AN108"/>
    <mergeCell ref="AO108:AP108"/>
    <mergeCell ref="AR108:AS108"/>
    <mergeCell ref="AT108:AU108"/>
    <mergeCell ref="AV108:AW108"/>
    <mergeCell ref="AX108:AY108"/>
    <mergeCell ref="Z108:AA108"/>
    <mergeCell ref="AB108:AC108"/>
    <mergeCell ref="AD108:AE108"/>
    <mergeCell ref="AG108:AH108"/>
    <mergeCell ref="AI108:AJ108"/>
    <mergeCell ref="AK108:AL108"/>
    <mergeCell ref="CX8:CY8"/>
    <mergeCell ref="DA8:DB8"/>
    <mergeCell ref="I108:J108"/>
    <mergeCell ref="K108:L108"/>
    <mergeCell ref="M108:N108"/>
    <mergeCell ref="O108:P108"/>
    <mergeCell ref="Q108:R108"/>
    <mergeCell ref="S108:T108"/>
    <mergeCell ref="V108:W108"/>
    <mergeCell ref="X108:Y108"/>
    <mergeCell ref="CK8:CL8"/>
    <mergeCell ref="CM8:CN8"/>
    <mergeCell ref="CO8:CP8"/>
    <mergeCell ref="CR8:CS8"/>
    <mergeCell ref="CT8:CU8"/>
    <mergeCell ref="CV8:CW8"/>
    <mergeCell ref="BX8:BY8"/>
    <mergeCell ref="BZ8:CA8"/>
    <mergeCell ref="CB8:CC8"/>
    <mergeCell ref="CE8:CF8"/>
    <mergeCell ref="CG8:CH8"/>
    <mergeCell ref="CI8:CJ8"/>
    <mergeCell ref="BK8:BL8"/>
    <mergeCell ref="BM8:BN8"/>
    <mergeCell ref="BO8:BP8"/>
    <mergeCell ref="BR8:BS8"/>
    <mergeCell ref="BT8:BU8"/>
    <mergeCell ref="BV8:BW8"/>
    <mergeCell ref="AX8:AY8"/>
    <mergeCell ref="AZ8:BA8"/>
    <mergeCell ref="BB8:BC8"/>
    <mergeCell ref="BE8:BF8"/>
    <mergeCell ref="BG8:BH8"/>
    <mergeCell ref="BI8:BJ8"/>
    <mergeCell ref="AK8:AL8"/>
    <mergeCell ref="AM8:AN8"/>
    <mergeCell ref="AO8:AP8"/>
    <mergeCell ref="AR8:AS8"/>
    <mergeCell ref="AT8:AU8"/>
    <mergeCell ref="AV8:AW8"/>
    <mergeCell ref="X8:Y8"/>
    <mergeCell ref="Z8:AA8"/>
    <mergeCell ref="AB8:AC8"/>
    <mergeCell ref="AD8:AE8"/>
    <mergeCell ref="AG8:AH8"/>
    <mergeCell ref="AI8:AJ8"/>
    <mergeCell ref="CV7:CW7"/>
    <mergeCell ref="CX7:CY7"/>
    <mergeCell ref="DA7:DB7"/>
    <mergeCell ref="I8:J8"/>
    <mergeCell ref="K8:L8"/>
    <mergeCell ref="M8:N8"/>
    <mergeCell ref="O8:P8"/>
    <mergeCell ref="Q8:R8"/>
    <mergeCell ref="S8:T8"/>
    <mergeCell ref="V8:W8"/>
    <mergeCell ref="CI7:CJ7"/>
    <mergeCell ref="CK7:CL7"/>
    <mergeCell ref="CM7:CN7"/>
    <mergeCell ref="CO7:CP7"/>
    <mergeCell ref="CR7:CS7"/>
    <mergeCell ref="CT7:CU7"/>
    <mergeCell ref="BV7:BW7"/>
    <mergeCell ref="BX7:BY7"/>
    <mergeCell ref="BZ7:CA7"/>
    <mergeCell ref="CB7:CC7"/>
    <mergeCell ref="CE7:CF7"/>
    <mergeCell ref="CG7:CH7"/>
    <mergeCell ref="BI7:BJ7"/>
    <mergeCell ref="BK7:BL7"/>
    <mergeCell ref="BM7:BN7"/>
    <mergeCell ref="BO7:BP7"/>
    <mergeCell ref="BR7:BS7"/>
    <mergeCell ref="BT7:BU7"/>
    <mergeCell ref="AV7:AW7"/>
    <mergeCell ref="AX7:AY7"/>
    <mergeCell ref="AZ7:BA7"/>
    <mergeCell ref="BB7:BC7"/>
    <mergeCell ref="BE7:BF7"/>
    <mergeCell ref="BG7:BH7"/>
    <mergeCell ref="AI7:AJ7"/>
    <mergeCell ref="AK7:AL7"/>
    <mergeCell ref="AM7:AN7"/>
    <mergeCell ref="AO7:AP7"/>
    <mergeCell ref="AR7:AS7"/>
    <mergeCell ref="AT7:AU7"/>
    <mergeCell ref="V7:W7"/>
    <mergeCell ref="X7:Y7"/>
    <mergeCell ref="Z7:AA7"/>
    <mergeCell ref="AB7:AC7"/>
    <mergeCell ref="AD7:AE7"/>
    <mergeCell ref="AG7:AH7"/>
    <mergeCell ref="I7:J7"/>
    <mergeCell ref="K7:L7"/>
    <mergeCell ref="M7:N7"/>
    <mergeCell ref="O7:P7"/>
    <mergeCell ref="Q7:R7"/>
    <mergeCell ref="S7:T7"/>
    <mergeCell ref="CO1:CS1"/>
    <mergeCell ref="CT1:CX1"/>
    <mergeCell ref="CY1:DC1"/>
    <mergeCell ref="CO2:CS4"/>
    <mergeCell ref="CT2:CX4"/>
    <mergeCell ref="CY2:DC4"/>
  </mergeCells>
  <pageMargins left="0.25" right="0" top="0.5" bottom="0" header="0" footer="0"/>
  <pageSetup paperSize="8" scale="35" orientation="portrait" r:id="rId1"/>
  <headerFooter>
    <oddHeader xml:space="preserve">&amp;R&amp;"-,Bold"&amp;22&amp;KFF0000R2 CONFIDENTIAL&amp;"-,Regular"&amp;11&amp;K01+000
20200810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R_Result2">
    <tabColor rgb="FF00B050"/>
    <pageSetUpPr fitToPage="1"/>
  </sheetPr>
  <dimension ref="A1:DD191"/>
  <sheetViews>
    <sheetView tabSelected="1" view="pageBreakPreview" zoomScale="86" zoomScaleNormal="85" zoomScaleSheetLayoutView="86" workbookViewId="0">
      <selection activeCell="G20" sqref="G20"/>
    </sheetView>
  </sheetViews>
  <sheetFormatPr defaultRowHeight="15"/>
  <cols>
    <col min="1" max="6" width="5.42578125" style="8" customWidth="1"/>
    <col min="7" max="7" width="11.7109375" style="8" customWidth="1"/>
    <col min="8" max="8" width="25.28515625" style="8" customWidth="1"/>
    <col min="9" max="9" width="2.7109375" style="8" customWidth="1"/>
    <col min="10" max="10" width="3.7109375" style="9" customWidth="1"/>
    <col min="11" max="11" width="2.7109375" style="8" customWidth="1"/>
    <col min="12" max="12" width="3.7109375" style="9" customWidth="1"/>
    <col min="13" max="13" width="2.7109375" style="8" customWidth="1"/>
    <col min="14" max="14" width="3.7109375" style="9" customWidth="1"/>
    <col min="15" max="15" width="2.7109375" style="8" customWidth="1"/>
    <col min="16" max="16" width="3.7109375" style="9" customWidth="1"/>
    <col min="17" max="17" width="2.7109375" style="8" customWidth="1"/>
    <col min="18" max="18" width="3.7109375" style="9" customWidth="1"/>
    <col min="19" max="19" width="2.7109375" style="8" customWidth="1"/>
    <col min="20" max="20" width="3.7109375" style="9" customWidth="1"/>
    <col min="21" max="21" width="5.7109375" style="8" customWidth="1"/>
    <col min="22" max="22" width="2.7109375" style="8" customWidth="1"/>
    <col min="23" max="23" width="3.7109375" style="9" customWidth="1"/>
    <col min="24" max="24" width="2.7109375" style="8" customWidth="1"/>
    <col min="25" max="25" width="3.7109375" style="9" customWidth="1"/>
    <col min="26" max="26" width="2.7109375" style="8" customWidth="1"/>
    <col min="27" max="27" width="3.7109375" style="9" customWidth="1"/>
    <col min="28" max="28" width="2.7109375" style="8" customWidth="1"/>
    <col min="29" max="29" width="3.7109375" style="9" customWidth="1"/>
    <col min="30" max="30" width="2.7109375" style="8" customWidth="1"/>
    <col min="31" max="31" width="3.7109375" style="9" customWidth="1"/>
    <col min="32" max="32" width="5.7109375" style="8" customWidth="1"/>
    <col min="33" max="33" width="2.7109375" style="8" customWidth="1"/>
    <col min="34" max="34" width="3.7109375" style="9" customWidth="1"/>
    <col min="35" max="35" width="2.7109375" style="8" customWidth="1"/>
    <col min="36" max="36" width="3.7109375" style="9" customWidth="1"/>
    <col min="37" max="37" width="2.7109375" style="8" customWidth="1"/>
    <col min="38" max="38" width="3.7109375" style="9" customWidth="1"/>
    <col min="39" max="39" width="2.7109375" style="8" customWidth="1"/>
    <col min="40" max="40" width="3.7109375" style="9" customWidth="1"/>
    <col min="41" max="41" width="2.7109375" style="8" customWidth="1"/>
    <col min="42" max="42" width="3.7109375" style="9" customWidth="1"/>
    <col min="43" max="43" width="5.7109375" style="8" customWidth="1"/>
    <col min="44" max="44" width="2.7109375" style="8" customWidth="1"/>
    <col min="45" max="45" width="3.7109375" style="9" customWidth="1"/>
    <col min="46" max="46" width="2.7109375" style="8" customWidth="1"/>
    <col min="47" max="47" width="3.7109375" style="9" customWidth="1"/>
    <col min="48" max="48" width="2.7109375" style="8" customWidth="1"/>
    <col min="49" max="49" width="3.7109375" style="9" customWidth="1"/>
    <col min="50" max="50" width="2.7109375" style="8" customWidth="1"/>
    <col min="51" max="51" width="3.7109375" style="9" customWidth="1"/>
    <col min="52" max="52" width="2.7109375" style="8" customWidth="1"/>
    <col min="53" max="53" width="3.7109375" style="9" customWidth="1"/>
    <col min="54" max="54" width="2.7109375" style="8" customWidth="1"/>
    <col min="55" max="55" width="3.7109375" style="9" customWidth="1"/>
    <col min="56" max="56" width="5.7109375" style="8" customWidth="1"/>
    <col min="57" max="57" width="2.7109375" style="8" customWidth="1"/>
    <col min="58" max="58" width="3.7109375" style="9" customWidth="1"/>
    <col min="59" max="59" width="2.7109375" style="8" customWidth="1"/>
    <col min="60" max="60" width="3.7109375" style="9" customWidth="1"/>
    <col min="61" max="61" width="2.7109375" style="8" customWidth="1"/>
    <col min="62" max="62" width="3.7109375" style="9" customWidth="1"/>
    <col min="63" max="63" width="2.7109375" style="8" customWidth="1"/>
    <col min="64" max="64" width="3.7109375" style="9" customWidth="1"/>
    <col min="65" max="65" width="2.7109375" style="8" customWidth="1"/>
    <col min="66" max="66" width="3.7109375" style="9" customWidth="1"/>
    <col min="67" max="67" width="2.7109375" style="8" customWidth="1"/>
    <col min="68" max="68" width="3.7109375" style="9" customWidth="1"/>
    <col min="69" max="69" width="5.7109375" style="8" customWidth="1"/>
    <col min="70" max="70" width="2.7109375" style="8" customWidth="1"/>
    <col min="71" max="71" width="3.7109375" style="9" customWidth="1"/>
    <col min="72" max="72" width="2.7109375" style="8" customWidth="1"/>
    <col min="73" max="73" width="3.7109375" style="9" customWidth="1"/>
    <col min="74" max="74" width="2.7109375" style="8" customWidth="1"/>
    <col min="75" max="75" width="3.7109375" style="9" customWidth="1"/>
    <col min="76" max="76" width="2.7109375" style="8" customWidth="1"/>
    <col min="77" max="77" width="3.7109375" style="9" customWidth="1"/>
    <col min="78" max="78" width="2.7109375" style="8" customWidth="1"/>
    <col min="79" max="79" width="3.7109375" style="9" customWidth="1"/>
    <col min="80" max="80" width="2.7109375" style="8" customWidth="1"/>
    <col min="81" max="81" width="3.7109375" style="9" customWidth="1"/>
    <col min="82" max="82" width="5.7109375" style="8" customWidth="1"/>
    <col min="83" max="83" width="2.7109375" style="8" customWidth="1"/>
    <col min="84" max="84" width="3.7109375" style="9" customWidth="1"/>
    <col min="85" max="85" width="2.7109375" style="8" customWidth="1"/>
    <col min="86" max="86" width="3.7109375" style="9" customWidth="1"/>
    <col min="87" max="87" width="2.7109375" style="8" customWidth="1"/>
    <col min="88" max="88" width="3.7109375" style="9" customWidth="1"/>
    <col min="89" max="89" width="2.7109375" style="8" customWidth="1"/>
    <col min="90" max="90" width="3.7109375" style="9" customWidth="1"/>
    <col min="91" max="91" width="2.7109375" style="8" customWidth="1"/>
    <col min="92" max="92" width="3.7109375" style="9" customWidth="1"/>
    <col min="93" max="93" width="2.7109375" style="8" customWidth="1"/>
    <col min="94" max="94" width="3.7109375" style="9" customWidth="1"/>
    <col min="95" max="95" width="5.7109375" style="8" customWidth="1"/>
    <col min="96" max="96" width="2.7109375" style="8" customWidth="1"/>
    <col min="97" max="97" width="3.7109375" style="9" customWidth="1"/>
    <col min="98" max="98" width="2.7109375" style="8" customWidth="1"/>
    <col min="99" max="99" width="3.7109375" style="9" customWidth="1"/>
    <col min="100" max="100" width="2.7109375" style="8" customWidth="1"/>
    <col min="101" max="101" width="3.7109375" style="9" customWidth="1"/>
    <col min="102" max="102" width="2.7109375" style="8" customWidth="1"/>
    <col min="103" max="103" width="3.7109375" style="9" customWidth="1"/>
    <col min="104" max="104" width="5.7109375" style="8" customWidth="1"/>
    <col min="105" max="105" width="2.7109375" style="8" customWidth="1"/>
    <col min="106" max="106" width="3.7109375" style="9" customWidth="1"/>
    <col min="107" max="107" width="5.7109375" style="8" customWidth="1"/>
    <col min="108" max="108" width="7.42578125" style="8" customWidth="1"/>
    <col min="109" max="16384" width="9.140625" style="8"/>
  </cols>
  <sheetData>
    <row r="1" spans="1:108" s="60" customFormat="1" ht="30" customHeight="1">
      <c r="A1" s="63" t="s">
        <v>0</v>
      </c>
      <c r="CO1" s="62" t="s">
        <v>1</v>
      </c>
      <c r="CP1" s="62"/>
      <c r="CQ1" s="62"/>
      <c r="CR1" s="62"/>
      <c r="CS1" s="62"/>
      <c r="CT1" s="62" t="s">
        <v>2</v>
      </c>
      <c r="CU1" s="62"/>
      <c r="CV1" s="62"/>
      <c r="CW1" s="62"/>
      <c r="CX1" s="62"/>
      <c r="CY1" s="62" t="s">
        <v>3</v>
      </c>
      <c r="CZ1" s="62"/>
      <c r="DA1" s="62"/>
      <c r="DB1" s="62"/>
      <c r="DC1" s="62"/>
    </row>
    <row r="2" spans="1:108" s="60" customFormat="1">
      <c r="A2" s="60" t="s">
        <v>4</v>
      </c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</row>
    <row r="3" spans="1:108" s="60" customFormat="1">
      <c r="A3" s="60" t="s">
        <v>5</v>
      </c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</row>
    <row r="4" spans="1:108" s="60" customFormat="1">
      <c r="A4" s="60" t="s">
        <v>6</v>
      </c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</row>
    <row r="5" spans="1:108" s="60" customFormat="1">
      <c r="A5" s="60" t="s">
        <v>168</v>
      </c>
      <c r="I5" s="60" t="s">
        <v>8</v>
      </c>
      <c r="J5" s="60" t="s">
        <v>9</v>
      </c>
      <c r="K5" s="60" t="s">
        <v>8</v>
      </c>
      <c r="L5" s="60" t="s">
        <v>9</v>
      </c>
      <c r="M5" s="60" t="s">
        <v>8</v>
      </c>
      <c r="N5" s="60" t="s">
        <v>9</v>
      </c>
      <c r="O5" s="60" t="s">
        <v>8</v>
      </c>
      <c r="P5" s="60" t="s">
        <v>9</v>
      </c>
      <c r="Q5" s="60" t="s">
        <v>8</v>
      </c>
      <c r="R5" s="60" t="s">
        <v>9</v>
      </c>
      <c r="S5" s="60" t="s">
        <v>8</v>
      </c>
      <c r="T5" s="60" t="s">
        <v>9</v>
      </c>
      <c r="V5" s="60" t="s">
        <v>8</v>
      </c>
      <c r="W5" s="60" t="s">
        <v>9</v>
      </c>
      <c r="X5" s="60" t="s">
        <v>8</v>
      </c>
      <c r="Y5" s="60" t="s">
        <v>9</v>
      </c>
      <c r="Z5" s="60" t="s">
        <v>8</v>
      </c>
      <c r="AA5" s="60" t="s">
        <v>9</v>
      </c>
      <c r="AB5" s="60" t="s">
        <v>8</v>
      </c>
      <c r="AC5" s="60" t="s">
        <v>9</v>
      </c>
      <c r="AD5" s="60" t="s">
        <v>8</v>
      </c>
      <c r="AE5" s="60" t="s">
        <v>9</v>
      </c>
      <c r="AG5" s="60" t="s">
        <v>8</v>
      </c>
      <c r="AH5" s="60" t="s">
        <v>9</v>
      </c>
      <c r="AI5" s="60" t="s">
        <v>8</v>
      </c>
      <c r="AJ5" s="60" t="s">
        <v>9</v>
      </c>
      <c r="AK5" s="60" t="s">
        <v>8</v>
      </c>
      <c r="AL5" s="60" t="s">
        <v>9</v>
      </c>
      <c r="AM5" s="60" t="s">
        <v>8</v>
      </c>
      <c r="AN5" s="60" t="s">
        <v>9</v>
      </c>
      <c r="AO5" s="60" t="s">
        <v>8</v>
      </c>
      <c r="AP5" s="60" t="s">
        <v>9</v>
      </c>
      <c r="AR5" s="60" t="s">
        <v>8</v>
      </c>
      <c r="AS5" s="60" t="s">
        <v>9</v>
      </c>
      <c r="AT5" s="60" t="s">
        <v>8</v>
      </c>
      <c r="AU5" s="60" t="s">
        <v>9</v>
      </c>
      <c r="AV5" s="60" t="s">
        <v>8</v>
      </c>
      <c r="AW5" s="60" t="s">
        <v>9</v>
      </c>
      <c r="AX5" s="60" t="s">
        <v>8</v>
      </c>
      <c r="AY5" s="60" t="s">
        <v>9</v>
      </c>
      <c r="AZ5" s="60" t="s">
        <v>8</v>
      </c>
      <c r="BA5" s="60" t="s">
        <v>9</v>
      </c>
      <c r="BB5" s="60" t="s">
        <v>8</v>
      </c>
      <c r="BC5" s="60" t="s">
        <v>9</v>
      </c>
      <c r="BE5" s="60" t="s">
        <v>8</v>
      </c>
      <c r="BF5" s="60" t="s">
        <v>9</v>
      </c>
      <c r="BG5" s="60" t="s">
        <v>8</v>
      </c>
      <c r="BH5" s="60" t="s">
        <v>9</v>
      </c>
      <c r="BI5" s="60" t="s">
        <v>8</v>
      </c>
      <c r="BJ5" s="60" t="s">
        <v>9</v>
      </c>
      <c r="BK5" s="60" t="s">
        <v>8</v>
      </c>
      <c r="BL5" s="60" t="s">
        <v>9</v>
      </c>
      <c r="BM5" s="60" t="s">
        <v>8</v>
      </c>
      <c r="BN5" s="60" t="s">
        <v>9</v>
      </c>
      <c r="BO5" s="60" t="s">
        <v>8</v>
      </c>
      <c r="BP5" s="60" t="s">
        <v>9</v>
      </c>
      <c r="BR5" s="60" t="s">
        <v>8</v>
      </c>
      <c r="BS5" s="60" t="s">
        <v>9</v>
      </c>
      <c r="BT5" s="60" t="s">
        <v>8</v>
      </c>
      <c r="BU5" s="60" t="s">
        <v>9</v>
      </c>
      <c r="BV5" s="60" t="s">
        <v>8</v>
      </c>
      <c r="BW5" s="60" t="s">
        <v>9</v>
      </c>
      <c r="BX5" s="60" t="s">
        <v>8</v>
      </c>
      <c r="BY5" s="60" t="s">
        <v>9</v>
      </c>
      <c r="BZ5" s="60" t="s">
        <v>8</v>
      </c>
      <c r="CA5" s="60" t="s">
        <v>9</v>
      </c>
      <c r="CB5" s="60" t="s">
        <v>8</v>
      </c>
      <c r="CC5" s="60" t="s">
        <v>9</v>
      </c>
      <c r="CE5" s="60" t="s">
        <v>8</v>
      </c>
      <c r="CF5" s="60" t="s">
        <v>9</v>
      </c>
      <c r="CG5" s="60" t="s">
        <v>8</v>
      </c>
      <c r="CH5" s="60" t="s">
        <v>9</v>
      </c>
      <c r="CI5" s="60" t="s">
        <v>8</v>
      </c>
      <c r="CJ5" s="60" t="s">
        <v>9</v>
      </c>
      <c r="CK5" s="60" t="s">
        <v>8</v>
      </c>
      <c r="CL5" s="60" t="s">
        <v>9</v>
      </c>
      <c r="CM5" s="60" t="s">
        <v>8</v>
      </c>
      <c r="CN5" s="60" t="s">
        <v>9</v>
      </c>
      <c r="CO5" s="60" t="s">
        <v>8</v>
      </c>
      <c r="CP5" s="60" t="s">
        <v>9</v>
      </c>
      <c r="CR5" s="60" t="s">
        <v>8</v>
      </c>
      <c r="CS5" s="60" t="s">
        <v>9</v>
      </c>
      <c r="CT5" s="60" t="s">
        <v>8</v>
      </c>
      <c r="CU5" s="60" t="s">
        <v>9</v>
      </c>
      <c r="CV5" s="60" t="s">
        <v>8</v>
      </c>
      <c r="CW5" s="60" t="s">
        <v>9</v>
      </c>
      <c r="CX5" s="60" t="s">
        <v>8</v>
      </c>
      <c r="CY5" s="60" t="s">
        <v>9</v>
      </c>
      <c r="DA5" s="60" t="s">
        <v>8</v>
      </c>
      <c r="DB5" s="60" t="s">
        <v>9</v>
      </c>
    </row>
    <row r="6" spans="1:108" ht="18.75">
      <c r="A6" s="59" t="s">
        <v>10</v>
      </c>
      <c r="J6" s="9" t="s">
        <v>11</v>
      </c>
      <c r="L6" s="9" t="s">
        <v>12</v>
      </c>
      <c r="N6" s="9" t="s">
        <v>12</v>
      </c>
      <c r="P6" s="9" t="s">
        <v>12</v>
      </c>
      <c r="R6" s="9" t="s">
        <v>12</v>
      </c>
      <c r="T6" s="9" t="s">
        <v>12</v>
      </c>
      <c r="W6" s="9" t="s">
        <v>12</v>
      </c>
      <c r="Y6" s="9" t="s">
        <v>13</v>
      </c>
      <c r="AA6" s="9" t="s">
        <v>12</v>
      </c>
      <c r="AC6" s="9" t="s">
        <v>12</v>
      </c>
      <c r="AE6" s="9" t="s">
        <v>12</v>
      </c>
      <c r="AH6" s="9" t="s">
        <v>12</v>
      </c>
      <c r="AJ6" s="9" t="s">
        <v>12</v>
      </c>
      <c r="AL6" s="9" t="s">
        <v>12</v>
      </c>
      <c r="AN6" s="9" t="s">
        <v>12</v>
      </c>
      <c r="AP6" s="9" t="s">
        <v>12</v>
      </c>
      <c r="AS6" s="9" t="s">
        <v>12</v>
      </c>
      <c r="AU6" s="9" t="s">
        <v>12</v>
      </c>
      <c r="AW6" s="9" t="s">
        <v>12</v>
      </c>
      <c r="AY6" s="9" t="s">
        <v>12</v>
      </c>
      <c r="BA6" s="9" t="s">
        <v>12</v>
      </c>
      <c r="BC6" s="9" t="s">
        <v>12</v>
      </c>
      <c r="BF6" s="9" t="s">
        <v>12</v>
      </c>
      <c r="BH6" s="9" t="s">
        <v>12</v>
      </c>
      <c r="BJ6" s="9" t="s">
        <v>12</v>
      </c>
      <c r="BL6" s="9" t="s">
        <v>12</v>
      </c>
      <c r="BN6" s="9" t="s">
        <v>12</v>
      </c>
      <c r="BP6" s="9" t="s">
        <v>12</v>
      </c>
      <c r="BS6" s="9" t="s">
        <v>12</v>
      </c>
      <c r="BU6" s="9" t="s">
        <v>12</v>
      </c>
      <c r="BW6" s="9" t="s">
        <v>12</v>
      </c>
      <c r="BY6" s="9" t="s">
        <v>14</v>
      </c>
      <c r="CA6" s="9" t="s">
        <v>12</v>
      </c>
      <c r="CC6" s="9" t="s">
        <v>12</v>
      </c>
      <c r="CF6" s="9" t="s">
        <v>12</v>
      </c>
      <c r="CH6" s="9" t="s">
        <v>12</v>
      </c>
      <c r="CJ6" s="9" t="s">
        <v>12</v>
      </c>
      <c r="CL6" s="9" t="s">
        <v>12</v>
      </c>
      <c r="CN6" s="9" t="s">
        <v>12</v>
      </c>
      <c r="CP6" s="9" t="s">
        <v>12</v>
      </c>
      <c r="CS6" s="9" t="s">
        <v>12</v>
      </c>
      <c r="CU6" s="9" t="s">
        <v>12</v>
      </c>
      <c r="CW6" s="9" t="s">
        <v>12</v>
      </c>
      <c r="CY6" s="9" t="s">
        <v>12</v>
      </c>
      <c r="DB6" s="9" t="s">
        <v>12</v>
      </c>
    </row>
    <row r="7" spans="1:108">
      <c r="A7" s="47"/>
      <c r="B7" s="46"/>
      <c r="C7" s="46"/>
      <c r="D7" s="46"/>
      <c r="E7" s="46"/>
      <c r="F7" s="46"/>
      <c r="G7" s="46"/>
      <c r="H7" s="45"/>
      <c r="I7" s="44" t="s">
        <v>15</v>
      </c>
      <c r="J7" s="43"/>
      <c r="K7" s="44" t="s">
        <v>16</v>
      </c>
      <c r="L7" s="43"/>
      <c r="M7" s="44" t="s">
        <v>17</v>
      </c>
      <c r="N7" s="43"/>
      <c r="O7" s="44" t="s">
        <v>18</v>
      </c>
      <c r="P7" s="43"/>
      <c r="Q7" s="44" t="s">
        <v>19</v>
      </c>
      <c r="R7" s="43"/>
      <c r="S7" s="44" t="s">
        <v>20</v>
      </c>
      <c r="T7" s="43"/>
      <c r="U7" s="10" t="s">
        <v>21</v>
      </c>
      <c r="V7" s="44" t="s">
        <v>15</v>
      </c>
      <c r="W7" s="43"/>
      <c r="X7" s="44" t="s">
        <v>16</v>
      </c>
      <c r="Y7" s="43"/>
      <c r="Z7" s="44" t="s">
        <v>17</v>
      </c>
      <c r="AA7" s="43"/>
      <c r="AB7" s="44" t="s">
        <v>18</v>
      </c>
      <c r="AC7" s="43"/>
      <c r="AD7" s="44" t="s">
        <v>19</v>
      </c>
      <c r="AE7" s="43"/>
      <c r="AF7" s="10" t="s">
        <v>21</v>
      </c>
      <c r="AG7" s="44" t="s">
        <v>16</v>
      </c>
      <c r="AH7" s="43"/>
      <c r="AI7" s="44" t="s">
        <v>17</v>
      </c>
      <c r="AJ7" s="43"/>
      <c r="AK7" s="44" t="s">
        <v>18</v>
      </c>
      <c r="AL7" s="43"/>
      <c r="AM7" s="44" t="s">
        <v>19</v>
      </c>
      <c r="AN7" s="43"/>
      <c r="AO7" s="44" t="s">
        <v>20</v>
      </c>
      <c r="AP7" s="43"/>
      <c r="AQ7" s="10" t="s">
        <v>21</v>
      </c>
      <c r="AR7" s="44" t="s">
        <v>15</v>
      </c>
      <c r="AS7" s="43"/>
      <c r="AT7" s="44" t="s">
        <v>16</v>
      </c>
      <c r="AU7" s="43"/>
      <c r="AV7" s="44" t="s">
        <v>17</v>
      </c>
      <c r="AW7" s="43"/>
      <c r="AX7" s="44" t="s">
        <v>18</v>
      </c>
      <c r="AY7" s="43"/>
      <c r="AZ7" s="44" t="s">
        <v>19</v>
      </c>
      <c r="BA7" s="43"/>
      <c r="BB7" s="44" t="s">
        <v>20</v>
      </c>
      <c r="BC7" s="43"/>
      <c r="BD7" s="10" t="s">
        <v>21</v>
      </c>
      <c r="BE7" s="44" t="s">
        <v>15</v>
      </c>
      <c r="BF7" s="43"/>
      <c r="BG7" s="44" t="s">
        <v>16</v>
      </c>
      <c r="BH7" s="43"/>
      <c r="BI7" s="44" t="s">
        <v>17</v>
      </c>
      <c r="BJ7" s="43"/>
      <c r="BK7" s="44" t="s">
        <v>18</v>
      </c>
      <c r="BL7" s="43"/>
      <c r="BM7" s="44" t="s">
        <v>19</v>
      </c>
      <c r="BN7" s="43"/>
      <c r="BO7" s="44" t="s">
        <v>20</v>
      </c>
      <c r="BP7" s="43"/>
      <c r="BQ7" s="10" t="s">
        <v>21</v>
      </c>
      <c r="BR7" s="44" t="s">
        <v>15</v>
      </c>
      <c r="BS7" s="43"/>
      <c r="BT7" s="44" t="s">
        <v>16</v>
      </c>
      <c r="BU7" s="43"/>
      <c r="BV7" s="44" t="s">
        <v>17</v>
      </c>
      <c r="BW7" s="43"/>
      <c r="BX7" s="44" t="s">
        <v>18</v>
      </c>
      <c r="BY7" s="43"/>
      <c r="BZ7" s="44" t="s">
        <v>19</v>
      </c>
      <c r="CA7" s="43"/>
      <c r="CB7" s="44" t="s">
        <v>20</v>
      </c>
      <c r="CC7" s="43"/>
      <c r="CD7" s="10" t="s">
        <v>21</v>
      </c>
      <c r="CE7" s="44" t="s">
        <v>15</v>
      </c>
      <c r="CF7" s="43"/>
      <c r="CG7" s="44" t="s">
        <v>16</v>
      </c>
      <c r="CH7" s="43"/>
      <c r="CI7" s="44" t="s">
        <v>17</v>
      </c>
      <c r="CJ7" s="43"/>
      <c r="CK7" s="44" t="s">
        <v>18</v>
      </c>
      <c r="CL7" s="43"/>
      <c r="CM7" s="44" t="s">
        <v>19</v>
      </c>
      <c r="CN7" s="43"/>
      <c r="CO7" s="44" t="s">
        <v>20</v>
      </c>
      <c r="CP7" s="43"/>
      <c r="CQ7" s="10" t="s">
        <v>21</v>
      </c>
      <c r="CR7" s="44" t="s">
        <v>17</v>
      </c>
      <c r="CS7" s="43"/>
      <c r="CT7" s="44" t="s">
        <v>18</v>
      </c>
      <c r="CU7" s="43"/>
      <c r="CV7" s="44" t="s">
        <v>19</v>
      </c>
      <c r="CW7" s="43"/>
      <c r="CX7" s="44" t="s">
        <v>20</v>
      </c>
      <c r="CY7" s="43"/>
      <c r="CZ7" s="10" t="s">
        <v>21</v>
      </c>
      <c r="DA7" s="44" t="s">
        <v>15</v>
      </c>
      <c r="DB7" s="43"/>
      <c r="DC7" s="10" t="s">
        <v>21</v>
      </c>
      <c r="DD7" s="37"/>
    </row>
    <row r="8" spans="1:108">
      <c r="A8" s="41" t="s">
        <v>22</v>
      </c>
      <c r="B8" s="41" t="s">
        <v>23</v>
      </c>
      <c r="C8" s="41" t="s">
        <v>24</v>
      </c>
      <c r="D8" s="42" t="s">
        <v>25</v>
      </c>
      <c r="E8" s="42" t="s">
        <v>26</v>
      </c>
      <c r="F8" s="42" t="s">
        <v>27</v>
      </c>
      <c r="G8" s="41" t="s">
        <v>28</v>
      </c>
      <c r="H8" s="41" t="s">
        <v>29</v>
      </c>
      <c r="I8" s="40">
        <v>44067</v>
      </c>
      <c r="J8" s="39"/>
      <c r="K8" s="40">
        <v>44068</v>
      </c>
      <c r="L8" s="39"/>
      <c r="M8" s="40">
        <v>44069</v>
      </c>
      <c r="N8" s="39"/>
      <c r="O8" s="40">
        <v>44070</v>
      </c>
      <c r="P8" s="39"/>
      <c r="Q8" s="40">
        <v>44071</v>
      </c>
      <c r="R8" s="39"/>
      <c r="S8" s="40">
        <v>44072</v>
      </c>
      <c r="T8" s="39"/>
      <c r="U8" s="38" t="s">
        <v>30</v>
      </c>
      <c r="V8" s="40">
        <v>44074</v>
      </c>
      <c r="W8" s="39"/>
      <c r="X8" s="40">
        <v>44075</v>
      </c>
      <c r="Y8" s="39"/>
      <c r="Z8" s="40">
        <v>44076</v>
      </c>
      <c r="AA8" s="39"/>
      <c r="AB8" s="40">
        <v>44077</v>
      </c>
      <c r="AC8" s="39"/>
      <c r="AD8" s="40">
        <v>44078</v>
      </c>
      <c r="AE8" s="39"/>
      <c r="AF8" s="38" t="s">
        <v>30</v>
      </c>
      <c r="AG8" s="40">
        <v>44082</v>
      </c>
      <c r="AH8" s="39"/>
      <c r="AI8" s="40">
        <v>44083</v>
      </c>
      <c r="AJ8" s="39"/>
      <c r="AK8" s="40">
        <v>44084</v>
      </c>
      <c r="AL8" s="39"/>
      <c r="AM8" s="40">
        <v>44085</v>
      </c>
      <c r="AN8" s="39"/>
      <c r="AO8" s="40">
        <v>44086</v>
      </c>
      <c r="AP8" s="39"/>
      <c r="AQ8" s="38" t="s">
        <v>30</v>
      </c>
      <c r="AR8" s="40">
        <v>44088</v>
      </c>
      <c r="AS8" s="39"/>
      <c r="AT8" s="40">
        <v>44089</v>
      </c>
      <c r="AU8" s="39"/>
      <c r="AV8" s="40">
        <v>44090</v>
      </c>
      <c r="AW8" s="39"/>
      <c r="AX8" s="40">
        <v>44091</v>
      </c>
      <c r="AY8" s="39"/>
      <c r="AZ8" s="40">
        <v>44092</v>
      </c>
      <c r="BA8" s="39"/>
      <c r="BB8" s="40">
        <v>44093</v>
      </c>
      <c r="BC8" s="39"/>
      <c r="BD8" s="38" t="s">
        <v>30</v>
      </c>
      <c r="BE8" s="40">
        <v>44095</v>
      </c>
      <c r="BF8" s="39"/>
      <c r="BG8" s="40">
        <v>44096</v>
      </c>
      <c r="BH8" s="39"/>
      <c r="BI8" s="40">
        <v>44097</v>
      </c>
      <c r="BJ8" s="39"/>
      <c r="BK8" s="40">
        <v>44098</v>
      </c>
      <c r="BL8" s="39"/>
      <c r="BM8" s="40">
        <v>44099</v>
      </c>
      <c r="BN8" s="39"/>
      <c r="BO8" s="40">
        <v>44100</v>
      </c>
      <c r="BP8" s="39"/>
      <c r="BQ8" s="38" t="s">
        <v>30</v>
      </c>
      <c r="BR8" s="40">
        <v>44102</v>
      </c>
      <c r="BS8" s="39"/>
      <c r="BT8" s="40">
        <v>44103</v>
      </c>
      <c r="BU8" s="39"/>
      <c r="BV8" s="40">
        <v>44104</v>
      </c>
      <c r="BW8" s="39"/>
      <c r="BX8" s="40">
        <v>44105</v>
      </c>
      <c r="BY8" s="39"/>
      <c r="BZ8" s="40">
        <v>44106</v>
      </c>
      <c r="CA8" s="39"/>
      <c r="CB8" s="40">
        <v>44107</v>
      </c>
      <c r="CC8" s="39"/>
      <c r="CD8" s="38" t="s">
        <v>30</v>
      </c>
      <c r="CE8" s="40">
        <v>44109</v>
      </c>
      <c r="CF8" s="39"/>
      <c r="CG8" s="40">
        <v>44110</v>
      </c>
      <c r="CH8" s="39"/>
      <c r="CI8" s="40">
        <v>44111</v>
      </c>
      <c r="CJ8" s="39"/>
      <c r="CK8" s="40">
        <v>44112</v>
      </c>
      <c r="CL8" s="39"/>
      <c r="CM8" s="40">
        <v>44113</v>
      </c>
      <c r="CN8" s="39"/>
      <c r="CO8" s="40">
        <v>44114</v>
      </c>
      <c r="CP8" s="39"/>
      <c r="CQ8" s="38" t="s">
        <v>30</v>
      </c>
      <c r="CR8" s="40">
        <v>44118</v>
      </c>
      <c r="CS8" s="39"/>
      <c r="CT8" s="40">
        <v>44119</v>
      </c>
      <c r="CU8" s="39"/>
      <c r="CV8" s="40">
        <v>44120</v>
      </c>
      <c r="CW8" s="39"/>
      <c r="CX8" s="40">
        <v>44121</v>
      </c>
      <c r="CY8" s="39"/>
      <c r="CZ8" s="38" t="s">
        <v>30</v>
      </c>
      <c r="DA8" s="40">
        <v>44123</v>
      </c>
      <c r="DB8" s="39"/>
      <c r="DC8" s="38" t="s">
        <v>30</v>
      </c>
      <c r="DD8" s="37" t="s">
        <v>31</v>
      </c>
    </row>
    <row r="9" spans="1:108" ht="17.45" customHeight="1">
      <c r="A9" s="24" t="s">
        <v>32</v>
      </c>
      <c r="B9" s="24" t="s">
        <v>33</v>
      </c>
      <c r="C9" s="24" t="s">
        <v>34</v>
      </c>
      <c r="D9" s="24"/>
      <c r="E9" s="24"/>
      <c r="F9" s="24"/>
      <c r="G9" s="26" t="s">
        <v>35</v>
      </c>
      <c r="H9" s="26" t="s">
        <v>36</v>
      </c>
      <c r="I9" s="52" t="s">
        <v>37</v>
      </c>
      <c r="J9" s="25">
        <v>360</v>
      </c>
      <c r="K9" s="52" t="s">
        <v>37</v>
      </c>
      <c r="L9" s="25">
        <v>192</v>
      </c>
      <c r="M9" s="51"/>
      <c r="N9" s="25"/>
      <c r="O9" s="51"/>
      <c r="P9" s="25"/>
      <c r="Q9" s="51"/>
      <c r="R9" s="25"/>
      <c r="S9" s="51"/>
      <c r="T9" s="25"/>
      <c r="U9" s="10">
        <f t="shared" ref="U9:U72" si="0">SUM(J9:T9)</f>
        <v>552</v>
      </c>
      <c r="V9" s="51"/>
      <c r="W9" s="25"/>
      <c r="X9" s="51"/>
      <c r="Y9" s="25"/>
      <c r="Z9" s="51"/>
      <c r="AA9" s="25"/>
      <c r="AB9" s="51"/>
      <c r="AC9" s="25"/>
      <c r="AD9" s="51"/>
      <c r="AE9" s="25"/>
      <c r="AF9" s="10">
        <f t="shared" ref="AF9:AF72" si="1">SUM(W9:AE9)</f>
        <v>0</v>
      </c>
      <c r="AG9" s="51"/>
      <c r="AH9" s="25"/>
      <c r="AI9" s="51"/>
      <c r="AJ9" s="25"/>
      <c r="AK9" s="51"/>
      <c r="AL9" s="25"/>
      <c r="AM9" s="51"/>
      <c r="AN9" s="25"/>
      <c r="AO9" s="51"/>
      <c r="AP9" s="25"/>
      <c r="AQ9" s="10">
        <f t="shared" ref="AQ9:AQ72" si="2">SUM(AH9:AP9)</f>
        <v>0</v>
      </c>
      <c r="AR9" s="51"/>
      <c r="AS9" s="25"/>
      <c r="AT9" s="51"/>
      <c r="AU9" s="25"/>
      <c r="AV9" s="51"/>
      <c r="AW9" s="25"/>
      <c r="AX9" s="51"/>
      <c r="AY9" s="25"/>
      <c r="AZ9" s="51"/>
      <c r="BA9" s="25"/>
      <c r="BB9" s="51"/>
      <c r="BC9" s="25"/>
      <c r="BD9" s="10">
        <f t="shared" ref="BD9:BD72" si="3">SUM(AS9:BC9)</f>
        <v>0</v>
      </c>
      <c r="BE9" s="51"/>
      <c r="BF9" s="25"/>
      <c r="BG9" s="51"/>
      <c r="BH9" s="25"/>
      <c r="BI9" s="51"/>
      <c r="BJ9" s="25"/>
      <c r="BK9" s="51"/>
      <c r="BL9" s="25"/>
      <c r="BM9" s="51"/>
      <c r="BN9" s="25"/>
      <c r="BO9" s="51"/>
      <c r="BP9" s="25"/>
      <c r="BQ9" s="10">
        <f t="shared" ref="BQ9:BQ72" si="4">SUM(BF9:BP9)</f>
        <v>0</v>
      </c>
      <c r="BR9" s="51"/>
      <c r="BS9" s="25"/>
      <c r="BT9" s="51"/>
      <c r="BU9" s="25"/>
      <c r="BV9" s="51"/>
      <c r="BW9" s="25"/>
      <c r="BX9" s="51"/>
      <c r="BY9" s="25"/>
      <c r="BZ9" s="51"/>
      <c r="CA9" s="25"/>
      <c r="CB9" s="51"/>
      <c r="CC9" s="25"/>
      <c r="CD9" s="10">
        <f t="shared" ref="CD9:CD72" si="5">SUM(BS9:CC9)</f>
        <v>0</v>
      </c>
      <c r="CE9" s="51"/>
      <c r="CF9" s="25"/>
      <c r="CG9" s="51"/>
      <c r="CH9" s="25"/>
      <c r="CI9" s="51"/>
      <c r="CJ9" s="25"/>
      <c r="CK9" s="51"/>
      <c r="CL9" s="25"/>
      <c r="CM9" s="51"/>
      <c r="CN9" s="25"/>
      <c r="CO9" s="51"/>
      <c r="CP9" s="25"/>
      <c r="CQ9" s="10">
        <f t="shared" ref="CQ9:CQ72" si="6">SUM(CF9:CP9)</f>
        <v>0</v>
      </c>
      <c r="CR9" s="51"/>
      <c r="CS9" s="25"/>
      <c r="CT9" s="51"/>
      <c r="CU9" s="25"/>
      <c r="CV9" s="51"/>
      <c r="CW9" s="25"/>
      <c r="CX9" s="51"/>
      <c r="CY9" s="25"/>
      <c r="CZ9" s="10">
        <f t="shared" ref="CZ9:CZ72" si="7">SUM(CS9:CY9)</f>
        <v>0</v>
      </c>
      <c r="DA9" s="51"/>
      <c r="DB9" s="25"/>
      <c r="DC9" s="10">
        <f t="shared" ref="DC9:DC72" si="8">SUM(DB9:DB9)</f>
        <v>0</v>
      </c>
      <c r="DD9" s="1">
        <f>+$U$9+$AF$9+$AQ$9+$BD$9+$BQ$9+$CD$9+$CQ$9+$CZ$9+$DC$9</f>
        <v>552</v>
      </c>
    </row>
    <row r="10" spans="1:108" ht="17.45" customHeight="1">
      <c r="A10" s="22"/>
      <c r="B10" s="22"/>
      <c r="C10" s="22"/>
      <c r="D10" s="22"/>
      <c r="E10" s="22"/>
      <c r="F10" s="22"/>
      <c r="G10" s="26" t="s">
        <v>39</v>
      </c>
      <c r="H10" s="26" t="s">
        <v>40</v>
      </c>
      <c r="I10" s="51"/>
      <c r="J10" s="25"/>
      <c r="K10" s="52" t="s">
        <v>41</v>
      </c>
      <c r="L10" s="25">
        <v>99</v>
      </c>
      <c r="M10" s="51"/>
      <c r="N10" s="25"/>
      <c r="O10" s="51"/>
      <c r="P10" s="25"/>
      <c r="Q10" s="51"/>
      <c r="R10" s="25"/>
      <c r="S10" s="51"/>
      <c r="T10" s="25"/>
      <c r="U10" s="10">
        <f t="shared" si="0"/>
        <v>99</v>
      </c>
      <c r="V10" s="51"/>
      <c r="W10" s="25"/>
      <c r="X10" s="51"/>
      <c r="Y10" s="25"/>
      <c r="Z10" s="51"/>
      <c r="AA10" s="25"/>
      <c r="AB10" s="51"/>
      <c r="AC10" s="25"/>
      <c r="AD10" s="51"/>
      <c r="AE10" s="25"/>
      <c r="AF10" s="10">
        <f t="shared" si="1"/>
        <v>0</v>
      </c>
      <c r="AG10" s="51"/>
      <c r="AH10" s="25"/>
      <c r="AI10" s="51"/>
      <c r="AJ10" s="25"/>
      <c r="AK10" s="51"/>
      <c r="AL10" s="25"/>
      <c r="AM10" s="51"/>
      <c r="AN10" s="25"/>
      <c r="AO10" s="51"/>
      <c r="AP10" s="25"/>
      <c r="AQ10" s="10">
        <f t="shared" si="2"/>
        <v>0</v>
      </c>
      <c r="AR10" s="51"/>
      <c r="AS10" s="25"/>
      <c r="AT10" s="51"/>
      <c r="AU10" s="25"/>
      <c r="AV10" s="51"/>
      <c r="AW10" s="25"/>
      <c r="AX10" s="51"/>
      <c r="AY10" s="25"/>
      <c r="AZ10" s="51"/>
      <c r="BA10" s="25"/>
      <c r="BB10" s="51"/>
      <c r="BC10" s="25"/>
      <c r="BD10" s="10">
        <f t="shared" si="3"/>
        <v>0</v>
      </c>
      <c r="BE10" s="51"/>
      <c r="BF10" s="25"/>
      <c r="BG10" s="51"/>
      <c r="BH10" s="25"/>
      <c r="BI10" s="51"/>
      <c r="BJ10" s="25"/>
      <c r="BK10" s="51"/>
      <c r="BL10" s="25"/>
      <c r="BM10" s="51"/>
      <c r="BN10" s="25"/>
      <c r="BO10" s="51"/>
      <c r="BP10" s="25"/>
      <c r="BQ10" s="10">
        <f t="shared" si="4"/>
        <v>0</v>
      </c>
      <c r="BR10" s="51"/>
      <c r="BS10" s="25"/>
      <c r="BT10" s="51"/>
      <c r="BU10" s="25"/>
      <c r="BV10" s="51"/>
      <c r="BW10" s="25"/>
      <c r="BX10" s="51"/>
      <c r="BY10" s="25"/>
      <c r="BZ10" s="51"/>
      <c r="CA10" s="25"/>
      <c r="CB10" s="51"/>
      <c r="CC10" s="25"/>
      <c r="CD10" s="10">
        <f t="shared" si="5"/>
        <v>0</v>
      </c>
      <c r="CE10" s="51"/>
      <c r="CF10" s="25"/>
      <c r="CG10" s="51"/>
      <c r="CH10" s="25"/>
      <c r="CI10" s="51"/>
      <c r="CJ10" s="25"/>
      <c r="CK10" s="51"/>
      <c r="CL10" s="25"/>
      <c r="CM10" s="51"/>
      <c r="CN10" s="25"/>
      <c r="CO10" s="51"/>
      <c r="CP10" s="25"/>
      <c r="CQ10" s="10">
        <f t="shared" si="6"/>
        <v>0</v>
      </c>
      <c r="CR10" s="51"/>
      <c r="CS10" s="25"/>
      <c r="CT10" s="51"/>
      <c r="CU10" s="25"/>
      <c r="CV10" s="51"/>
      <c r="CW10" s="25"/>
      <c r="CX10" s="51"/>
      <c r="CY10" s="25"/>
      <c r="CZ10" s="10">
        <f t="shared" si="7"/>
        <v>0</v>
      </c>
      <c r="DA10" s="51"/>
      <c r="DB10" s="25"/>
      <c r="DC10" s="10">
        <f t="shared" si="8"/>
        <v>0</v>
      </c>
      <c r="DD10" s="1">
        <f>+$U$10+$AF$10+$AQ$10+$BD$10+$BQ$10+$CD$10+$CQ$10+$CZ$10+$DC$10</f>
        <v>99</v>
      </c>
    </row>
    <row r="11" spans="1:108" ht="17.45" customHeight="1">
      <c r="A11" s="22"/>
      <c r="B11" s="22"/>
      <c r="C11" s="22"/>
      <c r="D11" s="22"/>
      <c r="E11" s="22"/>
      <c r="F11" s="22"/>
      <c r="G11" s="26" t="s">
        <v>42</v>
      </c>
      <c r="H11" s="26" t="s">
        <v>43</v>
      </c>
      <c r="I11" s="51"/>
      <c r="J11" s="25"/>
      <c r="K11" s="52" t="s">
        <v>38</v>
      </c>
      <c r="L11" s="25">
        <v>28</v>
      </c>
      <c r="M11" s="51"/>
      <c r="N11" s="25"/>
      <c r="O11" s="51"/>
      <c r="P11" s="25"/>
      <c r="Q11" s="51"/>
      <c r="R11" s="25"/>
      <c r="S11" s="51"/>
      <c r="T11" s="25"/>
      <c r="U11" s="10">
        <f t="shared" si="0"/>
        <v>28</v>
      </c>
      <c r="V11" s="51"/>
      <c r="W11" s="25"/>
      <c r="X11" s="51"/>
      <c r="Y11" s="25"/>
      <c r="Z11" s="51"/>
      <c r="AA11" s="25"/>
      <c r="AB11" s="51"/>
      <c r="AC11" s="25"/>
      <c r="AD11" s="51"/>
      <c r="AE11" s="25"/>
      <c r="AF11" s="10">
        <f t="shared" si="1"/>
        <v>0</v>
      </c>
      <c r="AG11" s="51"/>
      <c r="AH11" s="25"/>
      <c r="AI11" s="51"/>
      <c r="AJ11" s="25"/>
      <c r="AK11" s="51"/>
      <c r="AL11" s="25"/>
      <c r="AM11" s="51"/>
      <c r="AN11" s="25"/>
      <c r="AO11" s="51"/>
      <c r="AP11" s="25"/>
      <c r="AQ11" s="10">
        <f t="shared" si="2"/>
        <v>0</v>
      </c>
      <c r="AR11" s="51"/>
      <c r="AS11" s="25"/>
      <c r="AT11" s="51"/>
      <c r="AU11" s="25"/>
      <c r="AV11" s="51"/>
      <c r="AW11" s="25"/>
      <c r="AX11" s="51"/>
      <c r="AY11" s="25"/>
      <c r="AZ11" s="51"/>
      <c r="BA11" s="25"/>
      <c r="BB11" s="51"/>
      <c r="BC11" s="25"/>
      <c r="BD11" s="10">
        <f t="shared" si="3"/>
        <v>0</v>
      </c>
      <c r="BE11" s="51"/>
      <c r="BF11" s="25"/>
      <c r="BG11" s="51"/>
      <c r="BH11" s="25"/>
      <c r="BI11" s="51"/>
      <c r="BJ11" s="25"/>
      <c r="BK11" s="51"/>
      <c r="BL11" s="25"/>
      <c r="BM11" s="51"/>
      <c r="BN11" s="25"/>
      <c r="BO11" s="51"/>
      <c r="BP11" s="25"/>
      <c r="BQ11" s="10">
        <f t="shared" si="4"/>
        <v>0</v>
      </c>
      <c r="BR11" s="51"/>
      <c r="BS11" s="25"/>
      <c r="BT11" s="51"/>
      <c r="BU11" s="25"/>
      <c r="BV11" s="51"/>
      <c r="BW11" s="25"/>
      <c r="BX11" s="51"/>
      <c r="BY11" s="25"/>
      <c r="BZ11" s="51"/>
      <c r="CA11" s="25"/>
      <c r="CB11" s="51"/>
      <c r="CC11" s="25"/>
      <c r="CD11" s="10">
        <f t="shared" si="5"/>
        <v>0</v>
      </c>
      <c r="CE11" s="51"/>
      <c r="CF11" s="25"/>
      <c r="CG11" s="51"/>
      <c r="CH11" s="25"/>
      <c r="CI11" s="51"/>
      <c r="CJ11" s="25"/>
      <c r="CK11" s="51"/>
      <c r="CL11" s="25"/>
      <c r="CM11" s="51"/>
      <c r="CN11" s="25"/>
      <c r="CO11" s="51"/>
      <c r="CP11" s="25"/>
      <c r="CQ11" s="10">
        <f t="shared" si="6"/>
        <v>0</v>
      </c>
      <c r="CR11" s="51"/>
      <c r="CS11" s="25"/>
      <c r="CT11" s="51"/>
      <c r="CU11" s="25"/>
      <c r="CV11" s="51"/>
      <c r="CW11" s="25"/>
      <c r="CX11" s="51"/>
      <c r="CY11" s="25"/>
      <c r="CZ11" s="10">
        <f t="shared" si="7"/>
        <v>0</v>
      </c>
      <c r="DA11" s="51"/>
      <c r="DB11" s="25"/>
      <c r="DC11" s="10">
        <f t="shared" si="8"/>
        <v>0</v>
      </c>
      <c r="DD11" s="1">
        <f>+$U$11+$AF$11+$AQ$11+$BD$11+$BQ$11+$CD$11+$CQ$11+$CZ$11+$DC$11</f>
        <v>28</v>
      </c>
    </row>
    <row r="12" spans="1:108" ht="17.45" customHeight="1">
      <c r="A12" s="22"/>
      <c r="B12" s="22"/>
      <c r="C12" s="22"/>
      <c r="D12" s="22"/>
      <c r="E12" s="22"/>
      <c r="F12" s="22"/>
      <c r="G12" s="26" t="s">
        <v>44</v>
      </c>
      <c r="H12" s="26" t="s">
        <v>45</v>
      </c>
      <c r="I12" s="51"/>
      <c r="J12" s="25"/>
      <c r="K12" s="52" t="s">
        <v>46</v>
      </c>
      <c r="L12" s="25">
        <v>1</v>
      </c>
      <c r="M12" s="51"/>
      <c r="N12" s="25"/>
      <c r="O12" s="51"/>
      <c r="P12" s="25"/>
      <c r="Q12" s="51"/>
      <c r="R12" s="25"/>
      <c r="S12" s="51"/>
      <c r="T12" s="25"/>
      <c r="U12" s="10">
        <f t="shared" si="0"/>
        <v>1</v>
      </c>
      <c r="V12" s="51"/>
      <c r="W12" s="25"/>
      <c r="X12" s="51"/>
      <c r="Y12" s="25"/>
      <c r="Z12" s="51"/>
      <c r="AA12" s="25"/>
      <c r="AB12" s="51"/>
      <c r="AC12" s="25"/>
      <c r="AD12" s="51"/>
      <c r="AE12" s="25"/>
      <c r="AF12" s="10">
        <f t="shared" si="1"/>
        <v>0</v>
      </c>
      <c r="AG12" s="51"/>
      <c r="AH12" s="25"/>
      <c r="AI12" s="51"/>
      <c r="AJ12" s="25"/>
      <c r="AK12" s="51"/>
      <c r="AL12" s="25"/>
      <c r="AM12" s="51"/>
      <c r="AN12" s="25"/>
      <c r="AO12" s="51"/>
      <c r="AP12" s="25"/>
      <c r="AQ12" s="10">
        <f t="shared" si="2"/>
        <v>0</v>
      </c>
      <c r="AR12" s="51"/>
      <c r="AS12" s="25"/>
      <c r="AT12" s="51"/>
      <c r="AU12" s="25"/>
      <c r="AV12" s="51"/>
      <c r="AW12" s="25"/>
      <c r="AX12" s="51"/>
      <c r="AY12" s="25"/>
      <c r="AZ12" s="51"/>
      <c r="BA12" s="25"/>
      <c r="BB12" s="51"/>
      <c r="BC12" s="25"/>
      <c r="BD12" s="10">
        <f t="shared" si="3"/>
        <v>0</v>
      </c>
      <c r="BE12" s="51"/>
      <c r="BF12" s="25"/>
      <c r="BG12" s="51"/>
      <c r="BH12" s="25"/>
      <c r="BI12" s="51"/>
      <c r="BJ12" s="25"/>
      <c r="BK12" s="51"/>
      <c r="BL12" s="25"/>
      <c r="BM12" s="51"/>
      <c r="BN12" s="25"/>
      <c r="BO12" s="51"/>
      <c r="BP12" s="25"/>
      <c r="BQ12" s="10">
        <f t="shared" si="4"/>
        <v>0</v>
      </c>
      <c r="BR12" s="51"/>
      <c r="BS12" s="25"/>
      <c r="BT12" s="51"/>
      <c r="BU12" s="25"/>
      <c r="BV12" s="51"/>
      <c r="BW12" s="25"/>
      <c r="BX12" s="51"/>
      <c r="BY12" s="25"/>
      <c r="BZ12" s="51"/>
      <c r="CA12" s="25"/>
      <c r="CB12" s="51"/>
      <c r="CC12" s="25"/>
      <c r="CD12" s="10">
        <f t="shared" si="5"/>
        <v>0</v>
      </c>
      <c r="CE12" s="51"/>
      <c r="CF12" s="25"/>
      <c r="CG12" s="51"/>
      <c r="CH12" s="25"/>
      <c r="CI12" s="51"/>
      <c r="CJ12" s="25"/>
      <c r="CK12" s="51"/>
      <c r="CL12" s="25"/>
      <c r="CM12" s="51"/>
      <c r="CN12" s="25"/>
      <c r="CO12" s="51"/>
      <c r="CP12" s="25"/>
      <c r="CQ12" s="10">
        <f t="shared" si="6"/>
        <v>0</v>
      </c>
      <c r="CR12" s="51"/>
      <c r="CS12" s="25"/>
      <c r="CT12" s="51"/>
      <c r="CU12" s="25"/>
      <c r="CV12" s="51"/>
      <c r="CW12" s="25"/>
      <c r="CX12" s="51"/>
      <c r="CY12" s="25"/>
      <c r="CZ12" s="10">
        <f t="shared" si="7"/>
        <v>0</v>
      </c>
      <c r="DA12" s="51"/>
      <c r="DB12" s="25"/>
      <c r="DC12" s="10">
        <f t="shared" si="8"/>
        <v>0</v>
      </c>
      <c r="DD12" s="1">
        <f>+$U$12+$AF$12+$AQ$12+$BD$12+$BQ$12+$CD$12+$CQ$12+$CZ$12+$DC$12</f>
        <v>1</v>
      </c>
    </row>
    <row r="13" spans="1:108" ht="17.45" customHeight="1">
      <c r="A13" s="22"/>
      <c r="B13" s="22"/>
      <c r="C13" s="22"/>
      <c r="D13" s="22"/>
      <c r="E13" s="22"/>
      <c r="F13" s="22"/>
      <c r="G13" s="26" t="s">
        <v>47</v>
      </c>
      <c r="H13" s="26" t="s">
        <v>48</v>
      </c>
      <c r="I13" s="51"/>
      <c r="J13" s="25"/>
      <c r="K13" s="51"/>
      <c r="L13" s="25"/>
      <c r="M13" s="51"/>
      <c r="N13" s="25"/>
      <c r="O13" s="51"/>
      <c r="P13" s="25"/>
      <c r="Q13" s="51"/>
      <c r="R13" s="25"/>
      <c r="S13" s="51"/>
      <c r="T13" s="25"/>
      <c r="U13" s="10">
        <f t="shared" si="0"/>
        <v>0</v>
      </c>
      <c r="V13" s="51"/>
      <c r="W13" s="25"/>
      <c r="X13" s="51"/>
      <c r="Y13" s="25"/>
      <c r="Z13" s="51"/>
      <c r="AA13" s="25"/>
      <c r="AB13" s="51"/>
      <c r="AC13" s="25"/>
      <c r="AD13" s="51"/>
      <c r="AE13" s="25"/>
      <c r="AF13" s="10">
        <f t="shared" si="1"/>
        <v>0</v>
      </c>
      <c r="AG13" s="51"/>
      <c r="AH13" s="25"/>
      <c r="AI13" s="51"/>
      <c r="AJ13" s="25"/>
      <c r="AK13" s="51"/>
      <c r="AL13" s="25"/>
      <c r="AM13" s="51"/>
      <c r="AN13" s="25"/>
      <c r="AO13" s="51"/>
      <c r="AP13" s="25"/>
      <c r="AQ13" s="10">
        <f t="shared" si="2"/>
        <v>0</v>
      </c>
      <c r="AR13" s="51"/>
      <c r="AS13" s="25"/>
      <c r="AT13" s="51"/>
      <c r="AU13" s="25"/>
      <c r="AV13" s="51"/>
      <c r="AW13" s="25"/>
      <c r="AX13" s="51"/>
      <c r="AY13" s="25"/>
      <c r="AZ13" s="51"/>
      <c r="BA13" s="25"/>
      <c r="BB13" s="51"/>
      <c r="BC13" s="25"/>
      <c r="BD13" s="10">
        <f t="shared" si="3"/>
        <v>0</v>
      </c>
      <c r="BE13" s="51"/>
      <c r="BF13" s="25"/>
      <c r="BG13" s="51"/>
      <c r="BH13" s="25"/>
      <c r="BI13" s="51"/>
      <c r="BJ13" s="25"/>
      <c r="BK13" s="51"/>
      <c r="BL13" s="25"/>
      <c r="BM13" s="51"/>
      <c r="BN13" s="25"/>
      <c r="BO13" s="51"/>
      <c r="BP13" s="25"/>
      <c r="BQ13" s="10">
        <f t="shared" si="4"/>
        <v>0</v>
      </c>
      <c r="BR13" s="51"/>
      <c r="BS13" s="25"/>
      <c r="BT13" s="51"/>
      <c r="BU13" s="25"/>
      <c r="BV13" s="51"/>
      <c r="BW13" s="25"/>
      <c r="BX13" s="51"/>
      <c r="BY13" s="25"/>
      <c r="BZ13" s="51"/>
      <c r="CA13" s="25"/>
      <c r="CB13" s="51"/>
      <c r="CC13" s="25"/>
      <c r="CD13" s="10">
        <f t="shared" si="5"/>
        <v>0</v>
      </c>
      <c r="CE13" s="51"/>
      <c r="CF13" s="25"/>
      <c r="CG13" s="51"/>
      <c r="CH13" s="25"/>
      <c r="CI13" s="51"/>
      <c r="CJ13" s="25"/>
      <c r="CK13" s="51"/>
      <c r="CL13" s="25"/>
      <c r="CM13" s="51"/>
      <c r="CN13" s="25"/>
      <c r="CO13" s="51"/>
      <c r="CP13" s="25"/>
      <c r="CQ13" s="10">
        <f t="shared" si="6"/>
        <v>0</v>
      </c>
      <c r="CR13" s="51"/>
      <c r="CS13" s="25"/>
      <c r="CT13" s="51"/>
      <c r="CU13" s="25"/>
      <c r="CV13" s="51"/>
      <c r="CW13" s="25"/>
      <c r="CX13" s="51"/>
      <c r="CY13" s="25"/>
      <c r="CZ13" s="10">
        <f t="shared" si="7"/>
        <v>0</v>
      </c>
      <c r="DA13" s="51"/>
      <c r="DB13" s="25"/>
      <c r="DC13" s="10">
        <f t="shared" si="8"/>
        <v>0</v>
      </c>
      <c r="DD13" s="1">
        <f>+$U$13+$AF$13+$AQ$13+$BD$13+$BQ$13+$CD$13+$CQ$13+$CZ$13+$DC$13</f>
        <v>0</v>
      </c>
    </row>
    <row r="14" spans="1:108" ht="17.45" customHeight="1">
      <c r="A14" s="22"/>
      <c r="B14" s="22"/>
      <c r="C14" s="22"/>
      <c r="D14" s="22"/>
      <c r="E14" s="22"/>
      <c r="F14" s="22"/>
      <c r="G14" s="26" t="s">
        <v>50</v>
      </c>
      <c r="H14" s="26" t="s">
        <v>51</v>
      </c>
      <c r="I14" s="51"/>
      <c r="J14" s="25"/>
      <c r="K14" s="52" t="s">
        <v>49</v>
      </c>
      <c r="L14" s="25">
        <v>6</v>
      </c>
      <c r="M14" s="51"/>
      <c r="N14" s="25"/>
      <c r="O14" s="51"/>
      <c r="P14" s="25"/>
      <c r="Q14" s="51"/>
      <c r="R14" s="25"/>
      <c r="S14" s="51"/>
      <c r="T14" s="25"/>
      <c r="U14" s="10">
        <f t="shared" si="0"/>
        <v>6</v>
      </c>
      <c r="V14" s="51"/>
      <c r="W14" s="25"/>
      <c r="X14" s="51"/>
      <c r="Y14" s="25"/>
      <c r="Z14" s="51"/>
      <c r="AA14" s="25"/>
      <c r="AB14" s="51"/>
      <c r="AC14" s="25"/>
      <c r="AD14" s="51"/>
      <c r="AE14" s="25"/>
      <c r="AF14" s="10">
        <f t="shared" si="1"/>
        <v>0</v>
      </c>
      <c r="AG14" s="51"/>
      <c r="AH14" s="25"/>
      <c r="AI14" s="51"/>
      <c r="AJ14" s="25"/>
      <c r="AK14" s="51"/>
      <c r="AL14" s="25"/>
      <c r="AM14" s="51"/>
      <c r="AN14" s="25"/>
      <c r="AO14" s="51"/>
      <c r="AP14" s="25"/>
      <c r="AQ14" s="10">
        <f t="shared" si="2"/>
        <v>0</v>
      </c>
      <c r="AR14" s="51"/>
      <c r="AS14" s="25"/>
      <c r="AT14" s="51"/>
      <c r="AU14" s="25"/>
      <c r="AV14" s="51"/>
      <c r="AW14" s="25"/>
      <c r="AX14" s="51"/>
      <c r="AY14" s="25"/>
      <c r="AZ14" s="51"/>
      <c r="BA14" s="25"/>
      <c r="BB14" s="51"/>
      <c r="BC14" s="25"/>
      <c r="BD14" s="10">
        <f t="shared" si="3"/>
        <v>0</v>
      </c>
      <c r="BE14" s="51"/>
      <c r="BF14" s="25"/>
      <c r="BG14" s="51"/>
      <c r="BH14" s="25"/>
      <c r="BI14" s="51"/>
      <c r="BJ14" s="25"/>
      <c r="BK14" s="51"/>
      <c r="BL14" s="25"/>
      <c r="BM14" s="51"/>
      <c r="BN14" s="25"/>
      <c r="BO14" s="51"/>
      <c r="BP14" s="25"/>
      <c r="BQ14" s="10">
        <f t="shared" si="4"/>
        <v>0</v>
      </c>
      <c r="BR14" s="51"/>
      <c r="BS14" s="25"/>
      <c r="BT14" s="51"/>
      <c r="BU14" s="25"/>
      <c r="BV14" s="51"/>
      <c r="BW14" s="25"/>
      <c r="BX14" s="51"/>
      <c r="BY14" s="25"/>
      <c r="BZ14" s="51"/>
      <c r="CA14" s="25"/>
      <c r="CB14" s="51"/>
      <c r="CC14" s="25"/>
      <c r="CD14" s="10">
        <f t="shared" si="5"/>
        <v>0</v>
      </c>
      <c r="CE14" s="51"/>
      <c r="CF14" s="25"/>
      <c r="CG14" s="51"/>
      <c r="CH14" s="25"/>
      <c r="CI14" s="51"/>
      <c r="CJ14" s="25"/>
      <c r="CK14" s="51"/>
      <c r="CL14" s="25"/>
      <c r="CM14" s="51"/>
      <c r="CN14" s="25"/>
      <c r="CO14" s="51"/>
      <c r="CP14" s="25"/>
      <c r="CQ14" s="10">
        <f t="shared" si="6"/>
        <v>0</v>
      </c>
      <c r="CR14" s="51"/>
      <c r="CS14" s="25"/>
      <c r="CT14" s="51"/>
      <c r="CU14" s="25"/>
      <c r="CV14" s="51"/>
      <c r="CW14" s="25"/>
      <c r="CX14" s="51"/>
      <c r="CY14" s="25"/>
      <c r="CZ14" s="10">
        <f t="shared" si="7"/>
        <v>0</v>
      </c>
      <c r="DA14" s="51"/>
      <c r="DB14" s="25"/>
      <c r="DC14" s="10">
        <f t="shared" si="8"/>
        <v>0</v>
      </c>
      <c r="DD14" s="1">
        <f>+$U$14+$AF$14+$AQ$14+$BD$14+$BQ$14+$CD$14+$CQ$14+$CZ$14+$DC$14</f>
        <v>6</v>
      </c>
    </row>
    <row r="15" spans="1:108" ht="17.45" customHeight="1">
      <c r="A15" s="22"/>
      <c r="B15" s="22"/>
      <c r="C15" s="22"/>
      <c r="D15" s="22"/>
      <c r="E15" s="22"/>
      <c r="F15" s="22"/>
      <c r="G15" s="26" t="s">
        <v>52</v>
      </c>
      <c r="H15" s="26" t="s">
        <v>53</v>
      </c>
      <c r="I15" s="51"/>
      <c r="J15" s="25"/>
      <c r="K15" s="52" t="s">
        <v>54</v>
      </c>
      <c r="L15" s="25">
        <v>34</v>
      </c>
      <c r="M15" s="52" t="s">
        <v>37</v>
      </c>
      <c r="N15" s="25">
        <v>360</v>
      </c>
      <c r="O15" s="52" t="s">
        <v>37</v>
      </c>
      <c r="P15" s="25">
        <v>127</v>
      </c>
      <c r="Q15" s="51"/>
      <c r="R15" s="25"/>
      <c r="S15" s="51"/>
      <c r="T15" s="25"/>
      <c r="U15" s="10">
        <f t="shared" si="0"/>
        <v>521</v>
      </c>
      <c r="V15" s="51"/>
      <c r="W15" s="25"/>
      <c r="X15" s="51"/>
      <c r="Y15" s="25"/>
      <c r="Z15" s="51"/>
      <c r="AA15" s="25"/>
      <c r="AB15" s="51"/>
      <c r="AC15" s="25"/>
      <c r="AD15" s="51"/>
      <c r="AE15" s="25"/>
      <c r="AF15" s="10">
        <f t="shared" si="1"/>
        <v>0</v>
      </c>
      <c r="AG15" s="51"/>
      <c r="AH15" s="25"/>
      <c r="AI15" s="51"/>
      <c r="AJ15" s="25"/>
      <c r="AK15" s="51"/>
      <c r="AL15" s="25"/>
      <c r="AM15" s="51"/>
      <c r="AN15" s="25"/>
      <c r="AO15" s="51"/>
      <c r="AP15" s="25"/>
      <c r="AQ15" s="10">
        <f t="shared" si="2"/>
        <v>0</v>
      </c>
      <c r="AR15" s="51"/>
      <c r="AS15" s="25"/>
      <c r="AT15" s="51"/>
      <c r="AU15" s="25"/>
      <c r="AV15" s="51"/>
      <c r="AW15" s="25"/>
      <c r="AX15" s="51"/>
      <c r="AY15" s="25"/>
      <c r="AZ15" s="51"/>
      <c r="BA15" s="25"/>
      <c r="BB15" s="51"/>
      <c r="BC15" s="25"/>
      <c r="BD15" s="10">
        <f t="shared" si="3"/>
        <v>0</v>
      </c>
      <c r="BE15" s="51"/>
      <c r="BF15" s="25"/>
      <c r="BG15" s="51"/>
      <c r="BH15" s="25"/>
      <c r="BI15" s="51"/>
      <c r="BJ15" s="25"/>
      <c r="BK15" s="51"/>
      <c r="BL15" s="25"/>
      <c r="BM15" s="51"/>
      <c r="BN15" s="25"/>
      <c r="BO15" s="51"/>
      <c r="BP15" s="25"/>
      <c r="BQ15" s="10">
        <f t="shared" si="4"/>
        <v>0</v>
      </c>
      <c r="BR15" s="51"/>
      <c r="BS15" s="25"/>
      <c r="BT15" s="51"/>
      <c r="BU15" s="25"/>
      <c r="BV15" s="51"/>
      <c r="BW15" s="25"/>
      <c r="BX15" s="51"/>
      <c r="BY15" s="25"/>
      <c r="BZ15" s="51"/>
      <c r="CA15" s="25"/>
      <c r="CB15" s="51"/>
      <c r="CC15" s="25"/>
      <c r="CD15" s="10">
        <f t="shared" si="5"/>
        <v>0</v>
      </c>
      <c r="CE15" s="51"/>
      <c r="CF15" s="25"/>
      <c r="CG15" s="51"/>
      <c r="CH15" s="25"/>
      <c r="CI15" s="51"/>
      <c r="CJ15" s="25"/>
      <c r="CK15" s="51"/>
      <c r="CL15" s="25"/>
      <c r="CM15" s="51"/>
      <c r="CN15" s="25"/>
      <c r="CO15" s="51"/>
      <c r="CP15" s="25"/>
      <c r="CQ15" s="10">
        <f t="shared" si="6"/>
        <v>0</v>
      </c>
      <c r="CR15" s="51"/>
      <c r="CS15" s="25"/>
      <c r="CT15" s="51"/>
      <c r="CU15" s="25"/>
      <c r="CV15" s="51"/>
      <c r="CW15" s="25"/>
      <c r="CX15" s="51"/>
      <c r="CY15" s="25"/>
      <c r="CZ15" s="10">
        <f t="shared" si="7"/>
        <v>0</v>
      </c>
      <c r="DA15" s="51"/>
      <c r="DB15" s="25"/>
      <c r="DC15" s="10">
        <f t="shared" si="8"/>
        <v>0</v>
      </c>
      <c r="DD15" s="1">
        <f>+$U$15+$AF$15+$AQ$15+$BD$15+$BQ$15+$CD$15+$CQ$15+$CZ$15+$DC$15</f>
        <v>521</v>
      </c>
    </row>
    <row r="16" spans="1:108" ht="17.45" customHeight="1">
      <c r="A16" s="22"/>
      <c r="B16" s="22"/>
      <c r="C16" s="22"/>
      <c r="D16" s="22"/>
      <c r="E16" s="22"/>
      <c r="F16" s="22"/>
      <c r="G16" s="26" t="s">
        <v>55</v>
      </c>
      <c r="H16" s="26" t="s">
        <v>56</v>
      </c>
      <c r="I16" s="51"/>
      <c r="J16" s="25"/>
      <c r="K16" s="51"/>
      <c r="L16" s="25"/>
      <c r="M16" s="51"/>
      <c r="N16" s="25"/>
      <c r="O16" s="52" t="s">
        <v>41</v>
      </c>
      <c r="P16" s="25">
        <v>233</v>
      </c>
      <c r="Q16" s="52" t="s">
        <v>37</v>
      </c>
      <c r="R16" s="25">
        <v>74</v>
      </c>
      <c r="S16" s="51"/>
      <c r="T16" s="25"/>
      <c r="U16" s="10">
        <f t="shared" si="0"/>
        <v>307</v>
      </c>
      <c r="V16" s="51"/>
      <c r="W16" s="25"/>
      <c r="X16" s="51"/>
      <c r="Y16" s="25"/>
      <c r="Z16" s="51"/>
      <c r="AA16" s="25"/>
      <c r="AB16" s="51"/>
      <c r="AC16" s="25"/>
      <c r="AD16" s="51"/>
      <c r="AE16" s="25"/>
      <c r="AF16" s="10">
        <f t="shared" si="1"/>
        <v>0</v>
      </c>
      <c r="AG16" s="51"/>
      <c r="AH16" s="25"/>
      <c r="AI16" s="51"/>
      <c r="AJ16" s="25"/>
      <c r="AK16" s="51"/>
      <c r="AL16" s="25"/>
      <c r="AM16" s="51"/>
      <c r="AN16" s="25"/>
      <c r="AO16" s="51"/>
      <c r="AP16" s="25"/>
      <c r="AQ16" s="10">
        <f t="shared" si="2"/>
        <v>0</v>
      </c>
      <c r="AR16" s="51"/>
      <c r="AS16" s="25"/>
      <c r="AT16" s="51"/>
      <c r="AU16" s="25"/>
      <c r="AV16" s="51"/>
      <c r="AW16" s="25"/>
      <c r="AX16" s="51"/>
      <c r="AY16" s="25"/>
      <c r="AZ16" s="51"/>
      <c r="BA16" s="25"/>
      <c r="BB16" s="51"/>
      <c r="BC16" s="25"/>
      <c r="BD16" s="10">
        <f t="shared" si="3"/>
        <v>0</v>
      </c>
      <c r="BE16" s="51"/>
      <c r="BF16" s="25"/>
      <c r="BG16" s="51"/>
      <c r="BH16" s="25"/>
      <c r="BI16" s="51"/>
      <c r="BJ16" s="25"/>
      <c r="BK16" s="51"/>
      <c r="BL16" s="25"/>
      <c r="BM16" s="51"/>
      <c r="BN16" s="25"/>
      <c r="BO16" s="51"/>
      <c r="BP16" s="25"/>
      <c r="BQ16" s="10">
        <f t="shared" si="4"/>
        <v>0</v>
      </c>
      <c r="BR16" s="51"/>
      <c r="BS16" s="25"/>
      <c r="BT16" s="51"/>
      <c r="BU16" s="25"/>
      <c r="BV16" s="51"/>
      <c r="BW16" s="25"/>
      <c r="BX16" s="51"/>
      <c r="BY16" s="25"/>
      <c r="BZ16" s="51"/>
      <c r="CA16" s="25"/>
      <c r="CB16" s="51"/>
      <c r="CC16" s="25"/>
      <c r="CD16" s="10">
        <f t="shared" si="5"/>
        <v>0</v>
      </c>
      <c r="CE16" s="51"/>
      <c r="CF16" s="25"/>
      <c r="CG16" s="51"/>
      <c r="CH16" s="25"/>
      <c r="CI16" s="51"/>
      <c r="CJ16" s="25"/>
      <c r="CK16" s="51"/>
      <c r="CL16" s="25"/>
      <c r="CM16" s="51"/>
      <c r="CN16" s="25"/>
      <c r="CO16" s="51"/>
      <c r="CP16" s="25"/>
      <c r="CQ16" s="10">
        <f t="shared" si="6"/>
        <v>0</v>
      </c>
      <c r="CR16" s="51"/>
      <c r="CS16" s="25"/>
      <c r="CT16" s="51"/>
      <c r="CU16" s="25"/>
      <c r="CV16" s="51"/>
      <c r="CW16" s="25"/>
      <c r="CX16" s="51"/>
      <c r="CY16" s="25"/>
      <c r="CZ16" s="10">
        <f t="shared" si="7"/>
        <v>0</v>
      </c>
      <c r="DA16" s="51"/>
      <c r="DB16" s="25"/>
      <c r="DC16" s="10">
        <f t="shared" si="8"/>
        <v>0</v>
      </c>
      <c r="DD16" s="1">
        <f>+$U$16+$AF$16+$AQ$16+$BD$16+$BQ$16+$CD$16+$CQ$16+$CZ$16+$DC$16</f>
        <v>307</v>
      </c>
    </row>
    <row r="17" spans="1:108" ht="17.45" customHeight="1">
      <c r="A17" s="22"/>
      <c r="B17" s="22"/>
      <c r="C17" s="22"/>
      <c r="D17" s="22"/>
      <c r="E17" s="22"/>
      <c r="F17" s="22"/>
      <c r="G17" s="26" t="s">
        <v>57</v>
      </c>
      <c r="H17" s="26" t="s">
        <v>58</v>
      </c>
      <c r="I17" s="51"/>
      <c r="J17" s="25"/>
      <c r="K17" s="51"/>
      <c r="L17" s="25"/>
      <c r="M17" s="51"/>
      <c r="N17" s="25"/>
      <c r="O17" s="51"/>
      <c r="P17" s="25"/>
      <c r="Q17" s="52" t="s">
        <v>41</v>
      </c>
      <c r="R17" s="25">
        <v>259</v>
      </c>
      <c r="S17" s="51"/>
      <c r="T17" s="25"/>
      <c r="U17" s="10">
        <f t="shared" si="0"/>
        <v>259</v>
      </c>
      <c r="V17" s="51"/>
      <c r="W17" s="25"/>
      <c r="X17" s="51"/>
      <c r="Y17" s="25"/>
      <c r="Z17" s="51"/>
      <c r="AA17" s="25"/>
      <c r="AB17" s="51"/>
      <c r="AC17" s="25"/>
      <c r="AD17" s="51"/>
      <c r="AE17" s="25"/>
      <c r="AF17" s="10">
        <f t="shared" si="1"/>
        <v>0</v>
      </c>
      <c r="AG17" s="51"/>
      <c r="AH17" s="25"/>
      <c r="AI17" s="51"/>
      <c r="AJ17" s="25"/>
      <c r="AK17" s="51"/>
      <c r="AL17" s="25"/>
      <c r="AM17" s="51"/>
      <c r="AN17" s="25"/>
      <c r="AO17" s="51"/>
      <c r="AP17" s="25"/>
      <c r="AQ17" s="10">
        <f t="shared" si="2"/>
        <v>0</v>
      </c>
      <c r="AR17" s="51"/>
      <c r="AS17" s="25"/>
      <c r="AT17" s="51"/>
      <c r="AU17" s="25"/>
      <c r="AV17" s="51"/>
      <c r="AW17" s="25"/>
      <c r="AX17" s="51"/>
      <c r="AY17" s="25"/>
      <c r="AZ17" s="51"/>
      <c r="BA17" s="25"/>
      <c r="BB17" s="51"/>
      <c r="BC17" s="25"/>
      <c r="BD17" s="10">
        <f t="shared" si="3"/>
        <v>0</v>
      </c>
      <c r="BE17" s="51"/>
      <c r="BF17" s="25"/>
      <c r="BG17" s="51"/>
      <c r="BH17" s="25"/>
      <c r="BI17" s="51"/>
      <c r="BJ17" s="25"/>
      <c r="BK17" s="51"/>
      <c r="BL17" s="25"/>
      <c r="BM17" s="51"/>
      <c r="BN17" s="25"/>
      <c r="BO17" s="51"/>
      <c r="BP17" s="25"/>
      <c r="BQ17" s="10">
        <f t="shared" si="4"/>
        <v>0</v>
      </c>
      <c r="BR17" s="51"/>
      <c r="BS17" s="25"/>
      <c r="BT17" s="51"/>
      <c r="BU17" s="25"/>
      <c r="BV17" s="51"/>
      <c r="BW17" s="25"/>
      <c r="BX17" s="51"/>
      <c r="BY17" s="25"/>
      <c r="BZ17" s="51"/>
      <c r="CA17" s="25"/>
      <c r="CB17" s="51"/>
      <c r="CC17" s="25"/>
      <c r="CD17" s="10">
        <f t="shared" si="5"/>
        <v>0</v>
      </c>
      <c r="CE17" s="51"/>
      <c r="CF17" s="25"/>
      <c r="CG17" s="51"/>
      <c r="CH17" s="25"/>
      <c r="CI17" s="51"/>
      <c r="CJ17" s="25"/>
      <c r="CK17" s="51"/>
      <c r="CL17" s="25"/>
      <c r="CM17" s="51"/>
      <c r="CN17" s="25"/>
      <c r="CO17" s="51"/>
      <c r="CP17" s="25"/>
      <c r="CQ17" s="10">
        <f t="shared" si="6"/>
        <v>0</v>
      </c>
      <c r="CR17" s="51"/>
      <c r="CS17" s="25"/>
      <c r="CT17" s="51"/>
      <c r="CU17" s="25"/>
      <c r="CV17" s="51"/>
      <c r="CW17" s="25"/>
      <c r="CX17" s="51"/>
      <c r="CY17" s="25"/>
      <c r="CZ17" s="10">
        <f t="shared" si="7"/>
        <v>0</v>
      </c>
      <c r="DA17" s="51"/>
      <c r="DB17" s="25"/>
      <c r="DC17" s="10">
        <f t="shared" si="8"/>
        <v>0</v>
      </c>
      <c r="DD17" s="1">
        <f>+$U$17+$AF$17+$AQ$17+$BD$17+$BQ$17+$CD$17+$CQ$17+$CZ$17+$DC$17</f>
        <v>259</v>
      </c>
    </row>
    <row r="18" spans="1:108" ht="17.45" customHeight="1">
      <c r="A18" s="22"/>
      <c r="B18" s="22"/>
      <c r="C18" s="22"/>
      <c r="D18" s="22"/>
      <c r="E18" s="22"/>
      <c r="F18" s="22"/>
      <c r="G18" s="26" t="s">
        <v>59</v>
      </c>
      <c r="H18" s="26" t="s">
        <v>60</v>
      </c>
      <c r="I18" s="51"/>
      <c r="J18" s="25"/>
      <c r="K18" s="51"/>
      <c r="L18" s="25"/>
      <c r="M18" s="51"/>
      <c r="N18" s="25"/>
      <c r="O18" s="51"/>
      <c r="P18" s="25"/>
      <c r="Q18" s="52" t="s">
        <v>38</v>
      </c>
      <c r="R18" s="25">
        <v>17</v>
      </c>
      <c r="S18" s="51"/>
      <c r="T18" s="25"/>
      <c r="U18" s="10">
        <f t="shared" si="0"/>
        <v>17</v>
      </c>
      <c r="V18" s="51"/>
      <c r="W18" s="25"/>
      <c r="X18" s="51"/>
      <c r="Y18" s="25"/>
      <c r="Z18" s="51"/>
      <c r="AA18" s="25"/>
      <c r="AB18" s="51"/>
      <c r="AC18" s="25"/>
      <c r="AD18" s="51"/>
      <c r="AE18" s="25"/>
      <c r="AF18" s="10">
        <f t="shared" si="1"/>
        <v>0</v>
      </c>
      <c r="AG18" s="51"/>
      <c r="AH18" s="25"/>
      <c r="AI18" s="51"/>
      <c r="AJ18" s="25"/>
      <c r="AK18" s="51"/>
      <c r="AL18" s="25"/>
      <c r="AM18" s="51"/>
      <c r="AN18" s="25"/>
      <c r="AO18" s="51"/>
      <c r="AP18" s="25"/>
      <c r="AQ18" s="10">
        <f t="shared" si="2"/>
        <v>0</v>
      </c>
      <c r="AR18" s="51"/>
      <c r="AS18" s="25"/>
      <c r="AT18" s="51"/>
      <c r="AU18" s="25"/>
      <c r="AV18" s="51"/>
      <c r="AW18" s="25"/>
      <c r="AX18" s="51"/>
      <c r="AY18" s="25"/>
      <c r="AZ18" s="51"/>
      <c r="BA18" s="25"/>
      <c r="BB18" s="51"/>
      <c r="BC18" s="25"/>
      <c r="BD18" s="10">
        <f t="shared" si="3"/>
        <v>0</v>
      </c>
      <c r="BE18" s="51"/>
      <c r="BF18" s="25"/>
      <c r="BG18" s="51"/>
      <c r="BH18" s="25"/>
      <c r="BI18" s="51"/>
      <c r="BJ18" s="25"/>
      <c r="BK18" s="51"/>
      <c r="BL18" s="25"/>
      <c r="BM18" s="51"/>
      <c r="BN18" s="25"/>
      <c r="BO18" s="51"/>
      <c r="BP18" s="25"/>
      <c r="BQ18" s="10">
        <f t="shared" si="4"/>
        <v>0</v>
      </c>
      <c r="BR18" s="51"/>
      <c r="BS18" s="25"/>
      <c r="BT18" s="51"/>
      <c r="BU18" s="25"/>
      <c r="BV18" s="51"/>
      <c r="BW18" s="25"/>
      <c r="BX18" s="51"/>
      <c r="BY18" s="25"/>
      <c r="BZ18" s="51"/>
      <c r="CA18" s="25"/>
      <c r="CB18" s="51"/>
      <c r="CC18" s="25"/>
      <c r="CD18" s="10">
        <f t="shared" si="5"/>
        <v>0</v>
      </c>
      <c r="CE18" s="51"/>
      <c r="CF18" s="25"/>
      <c r="CG18" s="51"/>
      <c r="CH18" s="25"/>
      <c r="CI18" s="51"/>
      <c r="CJ18" s="25"/>
      <c r="CK18" s="51"/>
      <c r="CL18" s="25"/>
      <c r="CM18" s="51"/>
      <c r="CN18" s="25"/>
      <c r="CO18" s="51"/>
      <c r="CP18" s="25"/>
      <c r="CQ18" s="10">
        <f t="shared" si="6"/>
        <v>0</v>
      </c>
      <c r="CR18" s="51"/>
      <c r="CS18" s="25"/>
      <c r="CT18" s="51"/>
      <c r="CU18" s="25"/>
      <c r="CV18" s="51"/>
      <c r="CW18" s="25"/>
      <c r="CX18" s="51"/>
      <c r="CY18" s="25"/>
      <c r="CZ18" s="10">
        <f t="shared" si="7"/>
        <v>0</v>
      </c>
      <c r="DA18" s="51"/>
      <c r="DB18" s="25"/>
      <c r="DC18" s="10">
        <f t="shared" si="8"/>
        <v>0</v>
      </c>
      <c r="DD18" s="1">
        <f>+$U$18+$AF$18+$AQ$18+$BD$18+$BQ$18+$CD$18+$CQ$18+$CZ$18+$DC$18</f>
        <v>17</v>
      </c>
    </row>
    <row r="19" spans="1:108" ht="17.45" customHeight="1">
      <c r="A19" s="22"/>
      <c r="B19" s="22"/>
      <c r="C19" s="22"/>
      <c r="D19" s="22"/>
      <c r="E19" s="22"/>
      <c r="F19" s="22"/>
      <c r="G19" s="24" t="s">
        <v>61</v>
      </c>
      <c r="H19" s="24" t="s">
        <v>62</v>
      </c>
      <c r="I19" s="49"/>
      <c r="J19" s="23"/>
      <c r="K19" s="49"/>
      <c r="L19" s="23"/>
      <c r="M19" s="49"/>
      <c r="N19" s="23"/>
      <c r="O19" s="49"/>
      <c r="P19" s="23"/>
      <c r="Q19" s="50" t="s">
        <v>46</v>
      </c>
      <c r="R19" s="23">
        <v>10</v>
      </c>
      <c r="S19" s="49"/>
      <c r="T19" s="23"/>
      <c r="U19" s="16">
        <f t="shared" si="0"/>
        <v>10</v>
      </c>
      <c r="V19" s="49"/>
      <c r="W19" s="23"/>
      <c r="X19" s="49"/>
      <c r="Y19" s="23"/>
      <c r="Z19" s="49"/>
      <c r="AA19" s="23"/>
      <c r="AB19" s="49"/>
      <c r="AC19" s="23"/>
      <c r="AD19" s="49"/>
      <c r="AE19" s="23"/>
      <c r="AF19" s="16">
        <f t="shared" si="1"/>
        <v>0</v>
      </c>
      <c r="AG19" s="49"/>
      <c r="AH19" s="23"/>
      <c r="AI19" s="49"/>
      <c r="AJ19" s="23"/>
      <c r="AK19" s="49"/>
      <c r="AL19" s="23"/>
      <c r="AM19" s="49"/>
      <c r="AN19" s="23"/>
      <c r="AO19" s="49"/>
      <c r="AP19" s="23"/>
      <c r="AQ19" s="16">
        <f t="shared" si="2"/>
        <v>0</v>
      </c>
      <c r="AR19" s="49"/>
      <c r="AS19" s="23"/>
      <c r="AT19" s="49"/>
      <c r="AU19" s="23"/>
      <c r="AV19" s="49"/>
      <c r="AW19" s="23"/>
      <c r="AX19" s="49"/>
      <c r="AY19" s="23"/>
      <c r="AZ19" s="49"/>
      <c r="BA19" s="23"/>
      <c r="BB19" s="49"/>
      <c r="BC19" s="23"/>
      <c r="BD19" s="16">
        <f t="shared" si="3"/>
        <v>0</v>
      </c>
      <c r="BE19" s="49"/>
      <c r="BF19" s="23"/>
      <c r="BG19" s="49"/>
      <c r="BH19" s="23"/>
      <c r="BI19" s="49"/>
      <c r="BJ19" s="23"/>
      <c r="BK19" s="49"/>
      <c r="BL19" s="23"/>
      <c r="BM19" s="49"/>
      <c r="BN19" s="23"/>
      <c r="BO19" s="49"/>
      <c r="BP19" s="23"/>
      <c r="BQ19" s="16">
        <f t="shared" si="4"/>
        <v>0</v>
      </c>
      <c r="BR19" s="49"/>
      <c r="BS19" s="23"/>
      <c r="BT19" s="49"/>
      <c r="BU19" s="23"/>
      <c r="BV19" s="49"/>
      <c r="BW19" s="23"/>
      <c r="BX19" s="49"/>
      <c r="BY19" s="23"/>
      <c r="BZ19" s="49"/>
      <c r="CA19" s="23"/>
      <c r="CB19" s="49"/>
      <c r="CC19" s="23"/>
      <c r="CD19" s="16">
        <f t="shared" si="5"/>
        <v>0</v>
      </c>
      <c r="CE19" s="49"/>
      <c r="CF19" s="23"/>
      <c r="CG19" s="49"/>
      <c r="CH19" s="23"/>
      <c r="CI19" s="49"/>
      <c r="CJ19" s="23"/>
      <c r="CK19" s="49"/>
      <c r="CL19" s="23"/>
      <c r="CM19" s="49"/>
      <c r="CN19" s="23"/>
      <c r="CO19" s="49"/>
      <c r="CP19" s="23"/>
      <c r="CQ19" s="16">
        <f t="shared" si="6"/>
        <v>0</v>
      </c>
      <c r="CR19" s="49"/>
      <c r="CS19" s="23"/>
      <c r="CT19" s="49"/>
      <c r="CU19" s="23"/>
      <c r="CV19" s="49"/>
      <c r="CW19" s="23"/>
      <c r="CX19" s="49"/>
      <c r="CY19" s="23"/>
      <c r="CZ19" s="16">
        <f t="shared" si="7"/>
        <v>0</v>
      </c>
      <c r="DA19" s="49"/>
      <c r="DB19" s="23"/>
      <c r="DC19" s="16">
        <f t="shared" si="8"/>
        <v>0</v>
      </c>
      <c r="DD19" s="2">
        <f>+$U$19+$AF$19+$AQ$19+$BD$19+$BQ$19+$CD$19+$CQ$19+$CZ$19+$DC$19</f>
        <v>10</v>
      </c>
    </row>
    <row r="20" spans="1:108" ht="17.45" customHeight="1">
      <c r="A20" s="22"/>
      <c r="B20" s="34"/>
      <c r="C20" s="33" t="s">
        <v>63</v>
      </c>
      <c r="D20" s="32"/>
      <c r="E20" s="32"/>
      <c r="F20" s="32"/>
      <c r="G20" s="32"/>
      <c r="H20" s="31"/>
      <c r="I20" s="31"/>
      <c r="J20" s="30">
        <f>+$J$19+$J$18+$J$17+$J$16+$J$15+$J$14+$J$13+$J$12+$J$11+$J$10+$J$9</f>
        <v>360</v>
      </c>
      <c r="K20" s="31"/>
      <c r="L20" s="30">
        <f>+$L$19+$L$18+$L$17+$L$16+$L$15+$L$14+$L$13+$L$12+$L$11+$L$10+$L$9</f>
        <v>360</v>
      </c>
      <c r="M20" s="31"/>
      <c r="N20" s="30">
        <f>+$N$19+$N$18+$N$17+$N$16+$N$15+$N$14+$N$13+$N$12+$N$11+$N$10+$N$9</f>
        <v>360</v>
      </c>
      <c r="O20" s="31"/>
      <c r="P20" s="30">
        <f>+$P$19+$P$18+$P$17+$P$16+$P$15+$P$14+$P$13+$P$12+$P$11+$P$10+$P$9</f>
        <v>360</v>
      </c>
      <c r="Q20" s="31"/>
      <c r="R20" s="30">
        <f>+$R$19+$R$18+$R$17+$R$16+$R$15+$R$14+$R$13+$R$12+$R$11+$R$10+$R$9</f>
        <v>360</v>
      </c>
      <c r="S20" s="31"/>
      <c r="T20" s="30">
        <f>+$T$19+$T$18+$T$17+$T$16+$T$15+$T$14+$T$13+$T$12+$T$11+$T$10+$T$9</f>
        <v>0</v>
      </c>
      <c r="U20" s="10">
        <f t="shared" si="0"/>
        <v>1800</v>
      </c>
      <c r="V20" s="31"/>
      <c r="W20" s="30">
        <f>+$W$19+$W$18+$W$17+$W$16+$W$15+$W$14+$W$13+$W$12+$W$11+$W$10+$W$9</f>
        <v>0</v>
      </c>
      <c r="X20" s="31"/>
      <c r="Y20" s="30">
        <f>+$Y$19+$Y$18+$Y$17+$Y$16+$Y$15+$Y$14+$Y$13+$Y$12+$Y$11+$Y$10+$Y$9</f>
        <v>0</v>
      </c>
      <c r="Z20" s="31"/>
      <c r="AA20" s="30">
        <f>+$AA$19+$AA$18+$AA$17+$AA$16+$AA$15+$AA$14+$AA$13+$AA$12+$AA$11+$AA$10+$AA$9</f>
        <v>0</v>
      </c>
      <c r="AB20" s="31"/>
      <c r="AC20" s="30">
        <f>+$AC$19+$AC$18+$AC$17+$AC$16+$AC$15+$AC$14+$AC$13+$AC$12+$AC$11+$AC$10+$AC$9</f>
        <v>0</v>
      </c>
      <c r="AD20" s="31"/>
      <c r="AE20" s="30">
        <f>+$AE$19+$AE$18+$AE$17+$AE$16+$AE$15+$AE$14+$AE$13+$AE$12+$AE$11+$AE$10+$AE$9</f>
        <v>0</v>
      </c>
      <c r="AF20" s="10">
        <f t="shared" si="1"/>
        <v>0</v>
      </c>
      <c r="AG20" s="31"/>
      <c r="AH20" s="30">
        <f>+$AH$19+$AH$18+$AH$17+$AH$16+$AH$15+$AH$14+$AH$13+$AH$12+$AH$11+$AH$10+$AH$9</f>
        <v>0</v>
      </c>
      <c r="AI20" s="31"/>
      <c r="AJ20" s="30">
        <f>+$AJ$19+$AJ$18+$AJ$17+$AJ$16+$AJ$15+$AJ$14+$AJ$13+$AJ$12+$AJ$11+$AJ$10+$AJ$9</f>
        <v>0</v>
      </c>
      <c r="AK20" s="31"/>
      <c r="AL20" s="30">
        <f>+$AL$19+$AL$18+$AL$17+$AL$16+$AL$15+$AL$14+$AL$13+$AL$12+$AL$11+$AL$10+$AL$9</f>
        <v>0</v>
      </c>
      <c r="AM20" s="31"/>
      <c r="AN20" s="30">
        <f>+$AN$19+$AN$18+$AN$17+$AN$16+$AN$15+$AN$14+$AN$13+$AN$12+$AN$11+$AN$10+$AN$9</f>
        <v>0</v>
      </c>
      <c r="AO20" s="31"/>
      <c r="AP20" s="30">
        <f>+$AP$19+$AP$18+$AP$17+$AP$16+$AP$15+$AP$14+$AP$13+$AP$12+$AP$11+$AP$10+$AP$9</f>
        <v>0</v>
      </c>
      <c r="AQ20" s="10">
        <f t="shared" si="2"/>
        <v>0</v>
      </c>
      <c r="AR20" s="31"/>
      <c r="AS20" s="30">
        <f>+$AS$19+$AS$18+$AS$17+$AS$16+$AS$15+$AS$14+$AS$13+$AS$12+$AS$11+$AS$10+$AS$9</f>
        <v>0</v>
      </c>
      <c r="AT20" s="31"/>
      <c r="AU20" s="30">
        <f>+$AU$19+$AU$18+$AU$17+$AU$16+$AU$15+$AU$14+$AU$13+$AU$12+$AU$11+$AU$10+$AU$9</f>
        <v>0</v>
      </c>
      <c r="AV20" s="31"/>
      <c r="AW20" s="30">
        <f>+$AW$19+$AW$18+$AW$17+$AW$16+$AW$15+$AW$14+$AW$13+$AW$12+$AW$11+$AW$10+$AW$9</f>
        <v>0</v>
      </c>
      <c r="AX20" s="31"/>
      <c r="AY20" s="30">
        <f>+$AY$19+$AY$18+$AY$17+$AY$16+$AY$15+$AY$14+$AY$13+$AY$12+$AY$11+$AY$10+$AY$9</f>
        <v>0</v>
      </c>
      <c r="AZ20" s="31"/>
      <c r="BA20" s="30">
        <f>+$BA$19+$BA$18+$BA$17+$BA$16+$BA$15+$BA$14+$BA$13+$BA$12+$BA$11+$BA$10+$BA$9</f>
        <v>0</v>
      </c>
      <c r="BB20" s="31"/>
      <c r="BC20" s="30">
        <f>+$BC$19+$BC$18+$BC$17+$BC$16+$BC$15+$BC$14+$BC$13+$BC$12+$BC$11+$BC$10+$BC$9</f>
        <v>0</v>
      </c>
      <c r="BD20" s="10">
        <f t="shared" si="3"/>
        <v>0</v>
      </c>
      <c r="BE20" s="31"/>
      <c r="BF20" s="30">
        <f>+$BF$19+$BF$18+$BF$17+$BF$16+$BF$15+$BF$14+$BF$13+$BF$12+$BF$11+$BF$10+$BF$9</f>
        <v>0</v>
      </c>
      <c r="BG20" s="31"/>
      <c r="BH20" s="30">
        <f>+$BH$19+$BH$18+$BH$17+$BH$16+$BH$15+$BH$14+$BH$13+$BH$12+$BH$11+$BH$10+$BH$9</f>
        <v>0</v>
      </c>
      <c r="BI20" s="31"/>
      <c r="BJ20" s="30">
        <f>+$BJ$19+$BJ$18+$BJ$17+$BJ$16+$BJ$15+$BJ$14+$BJ$13+$BJ$12+$BJ$11+$BJ$10+$BJ$9</f>
        <v>0</v>
      </c>
      <c r="BK20" s="31"/>
      <c r="BL20" s="30">
        <f>+$BL$19+$BL$18+$BL$17+$BL$16+$BL$15+$BL$14+$BL$13+$BL$12+$BL$11+$BL$10+$BL$9</f>
        <v>0</v>
      </c>
      <c r="BM20" s="31"/>
      <c r="BN20" s="30">
        <f>+$BN$19+$BN$18+$BN$17+$BN$16+$BN$15+$BN$14+$BN$13+$BN$12+$BN$11+$BN$10+$BN$9</f>
        <v>0</v>
      </c>
      <c r="BO20" s="31"/>
      <c r="BP20" s="30">
        <f>+$BP$19+$BP$18+$BP$17+$BP$16+$BP$15+$BP$14+$BP$13+$BP$12+$BP$11+$BP$10+$BP$9</f>
        <v>0</v>
      </c>
      <c r="BQ20" s="10">
        <f t="shared" si="4"/>
        <v>0</v>
      </c>
      <c r="BR20" s="31"/>
      <c r="BS20" s="30">
        <f>+$BS$19+$BS$18+$BS$17+$BS$16+$BS$15+$BS$14+$BS$13+$BS$12+$BS$11+$BS$10+$BS$9</f>
        <v>0</v>
      </c>
      <c r="BT20" s="31"/>
      <c r="BU20" s="30">
        <f>+$BU$19+$BU$18+$BU$17+$BU$16+$BU$15+$BU$14+$BU$13+$BU$12+$BU$11+$BU$10+$BU$9</f>
        <v>0</v>
      </c>
      <c r="BV20" s="31"/>
      <c r="BW20" s="30">
        <f>+$BW$19+$BW$18+$BW$17+$BW$16+$BW$15+$BW$14+$BW$13+$BW$12+$BW$11+$BW$10+$BW$9</f>
        <v>0</v>
      </c>
      <c r="BX20" s="31"/>
      <c r="BY20" s="30">
        <f>+$BY$19+$BY$18+$BY$17+$BY$16+$BY$15+$BY$14+$BY$13+$BY$12+$BY$11+$BY$10+$BY$9</f>
        <v>0</v>
      </c>
      <c r="BZ20" s="31"/>
      <c r="CA20" s="30">
        <f>+$CA$19+$CA$18+$CA$17+$CA$16+$CA$15+$CA$14+$CA$13+$CA$12+$CA$11+$CA$10+$CA$9</f>
        <v>0</v>
      </c>
      <c r="CB20" s="31"/>
      <c r="CC20" s="30">
        <f>+$CC$19+$CC$18+$CC$17+$CC$16+$CC$15+$CC$14+$CC$13+$CC$12+$CC$11+$CC$10+$CC$9</f>
        <v>0</v>
      </c>
      <c r="CD20" s="10">
        <f t="shared" si="5"/>
        <v>0</v>
      </c>
      <c r="CE20" s="31"/>
      <c r="CF20" s="30">
        <f>+$CF$19+$CF$18+$CF$17+$CF$16+$CF$15+$CF$14+$CF$13+$CF$12+$CF$11+$CF$10+$CF$9</f>
        <v>0</v>
      </c>
      <c r="CG20" s="31"/>
      <c r="CH20" s="30">
        <f>+$CH$19+$CH$18+$CH$17+$CH$16+$CH$15+$CH$14+$CH$13+$CH$12+$CH$11+$CH$10+$CH$9</f>
        <v>0</v>
      </c>
      <c r="CI20" s="31"/>
      <c r="CJ20" s="30">
        <f>+$CJ$19+$CJ$18+$CJ$17+$CJ$16+$CJ$15+$CJ$14+$CJ$13+$CJ$12+$CJ$11+$CJ$10+$CJ$9</f>
        <v>0</v>
      </c>
      <c r="CK20" s="31"/>
      <c r="CL20" s="30">
        <f>+$CL$19+$CL$18+$CL$17+$CL$16+$CL$15+$CL$14+$CL$13+$CL$12+$CL$11+$CL$10+$CL$9</f>
        <v>0</v>
      </c>
      <c r="CM20" s="31"/>
      <c r="CN20" s="30">
        <f>+$CN$19+$CN$18+$CN$17+$CN$16+$CN$15+$CN$14+$CN$13+$CN$12+$CN$11+$CN$10+$CN$9</f>
        <v>0</v>
      </c>
      <c r="CO20" s="31"/>
      <c r="CP20" s="30">
        <f>+$CP$19+$CP$18+$CP$17+$CP$16+$CP$15+$CP$14+$CP$13+$CP$12+$CP$11+$CP$10+$CP$9</f>
        <v>0</v>
      </c>
      <c r="CQ20" s="10">
        <f t="shared" si="6"/>
        <v>0</v>
      </c>
      <c r="CR20" s="31"/>
      <c r="CS20" s="30">
        <f>+$CS$19+$CS$18+$CS$17+$CS$16+$CS$15+$CS$14+$CS$13+$CS$12+$CS$11+$CS$10+$CS$9</f>
        <v>0</v>
      </c>
      <c r="CT20" s="31"/>
      <c r="CU20" s="30">
        <f>+$CU$19+$CU$18+$CU$17+$CU$16+$CU$15+$CU$14+$CU$13+$CU$12+$CU$11+$CU$10+$CU$9</f>
        <v>0</v>
      </c>
      <c r="CV20" s="31"/>
      <c r="CW20" s="30">
        <f>+$CW$19+$CW$18+$CW$17+$CW$16+$CW$15+$CW$14+$CW$13+$CW$12+$CW$11+$CW$10+$CW$9</f>
        <v>0</v>
      </c>
      <c r="CX20" s="31"/>
      <c r="CY20" s="30">
        <f>+$CY$19+$CY$18+$CY$17+$CY$16+$CY$15+$CY$14+$CY$13+$CY$12+$CY$11+$CY$10+$CY$9</f>
        <v>0</v>
      </c>
      <c r="CZ20" s="10">
        <f t="shared" si="7"/>
        <v>0</v>
      </c>
      <c r="DA20" s="31"/>
      <c r="DB20" s="30">
        <f>+$DB$19+$DB$18+$DB$17+$DB$16+$DB$15+$DB$14+$DB$13+$DB$12+$DB$11+$DB$10+$DB$9</f>
        <v>0</v>
      </c>
      <c r="DC20" s="10">
        <f t="shared" si="8"/>
        <v>0</v>
      </c>
      <c r="DD20" s="3">
        <f>+$U$20+$AF$20+$AQ$20+$BD$20+$BQ$20+$CD$20+$CQ$20+$CZ$20+$DC$20</f>
        <v>1800</v>
      </c>
    </row>
    <row r="21" spans="1:108" ht="17.45" customHeight="1">
      <c r="A21" s="22"/>
      <c r="B21" s="24" t="s">
        <v>64</v>
      </c>
      <c r="C21" s="22" t="s">
        <v>65</v>
      </c>
      <c r="D21" s="22"/>
      <c r="E21" s="22"/>
      <c r="F21" s="22"/>
      <c r="G21" s="29" t="s">
        <v>66</v>
      </c>
      <c r="H21" s="29" t="s">
        <v>67</v>
      </c>
      <c r="I21" s="53" t="s">
        <v>41</v>
      </c>
      <c r="J21" s="28">
        <v>4</v>
      </c>
      <c r="K21" s="54"/>
      <c r="L21" s="28"/>
      <c r="M21" s="54"/>
      <c r="N21" s="28"/>
      <c r="O21" s="54"/>
      <c r="P21" s="28"/>
      <c r="Q21" s="54"/>
      <c r="R21" s="28"/>
      <c r="S21" s="54"/>
      <c r="T21" s="28"/>
      <c r="U21" s="27">
        <f t="shared" si="0"/>
        <v>4</v>
      </c>
      <c r="V21" s="54"/>
      <c r="W21" s="28"/>
      <c r="X21" s="54"/>
      <c r="Y21" s="28"/>
      <c r="Z21" s="54"/>
      <c r="AA21" s="28"/>
      <c r="AB21" s="54"/>
      <c r="AC21" s="28"/>
      <c r="AD21" s="54"/>
      <c r="AE21" s="28"/>
      <c r="AF21" s="27">
        <f t="shared" si="1"/>
        <v>0</v>
      </c>
      <c r="AG21" s="54"/>
      <c r="AH21" s="28"/>
      <c r="AI21" s="54"/>
      <c r="AJ21" s="28"/>
      <c r="AK21" s="54"/>
      <c r="AL21" s="28"/>
      <c r="AM21" s="54"/>
      <c r="AN21" s="28"/>
      <c r="AO21" s="54"/>
      <c r="AP21" s="28"/>
      <c r="AQ21" s="27">
        <f t="shared" si="2"/>
        <v>0</v>
      </c>
      <c r="AR21" s="54"/>
      <c r="AS21" s="28"/>
      <c r="AT21" s="54"/>
      <c r="AU21" s="28"/>
      <c r="AV21" s="54"/>
      <c r="AW21" s="28"/>
      <c r="AX21" s="54"/>
      <c r="AY21" s="28"/>
      <c r="AZ21" s="54"/>
      <c r="BA21" s="28"/>
      <c r="BB21" s="54"/>
      <c r="BC21" s="28"/>
      <c r="BD21" s="27">
        <f t="shared" si="3"/>
        <v>0</v>
      </c>
      <c r="BE21" s="54"/>
      <c r="BF21" s="28"/>
      <c r="BG21" s="54"/>
      <c r="BH21" s="28"/>
      <c r="BI21" s="54"/>
      <c r="BJ21" s="28"/>
      <c r="BK21" s="54"/>
      <c r="BL21" s="28"/>
      <c r="BM21" s="54"/>
      <c r="BN21" s="28"/>
      <c r="BO21" s="54"/>
      <c r="BP21" s="28"/>
      <c r="BQ21" s="27">
        <f t="shared" si="4"/>
        <v>0</v>
      </c>
      <c r="BR21" s="54"/>
      <c r="BS21" s="28"/>
      <c r="BT21" s="54"/>
      <c r="BU21" s="28"/>
      <c r="BV21" s="54"/>
      <c r="BW21" s="28"/>
      <c r="BX21" s="54"/>
      <c r="BY21" s="28"/>
      <c r="BZ21" s="54"/>
      <c r="CA21" s="28"/>
      <c r="CB21" s="54"/>
      <c r="CC21" s="28"/>
      <c r="CD21" s="27">
        <f t="shared" si="5"/>
        <v>0</v>
      </c>
      <c r="CE21" s="54"/>
      <c r="CF21" s="28"/>
      <c r="CG21" s="54"/>
      <c r="CH21" s="28"/>
      <c r="CI21" s="54"/>
      <c r="CJ21" s="28"/>
      <c r="CK21" s="54"/>
      <c r="CL21" s="28"/>
      <c r="CM21" s="54"/>
      <c r="CN21" s="28"/>
      <c r="CO21" s="54"/>
      <c r="CP21" s="28"/>
      <c r="CQ21" s="27">
        <f t="shared" si="6"/>
        <v>0</v>
      </c>
      <c r="CR21" s="54"/>
      <c r="CS21" s="28"/>
      <c r="CT21" s="54"/>
      <c r="CU21" s="28"/>
      <c r="CV21" s="54"/>
      <c r="CW21" s="28"/>
      <c r="CX21" s="54"/>
      <c r="CY21" s="28"/>
      <c r="CZ21" s="27">
        <f t="shared" si="7"/>
        <v>0</v>
      </c>
      <c r="DA21" s="54"/>
      <c r="DB21" s="28"/>
      <c r="DC21" s="27">
        <f t="shared" si="8"/>
        <v>0</v>
      </c>
      <c r="DD21" s="4">
        <f>+$U$21+$AF$21+$AQ$21+$BD$21+$BQ$21+$CD$21+$CQ$21+$CZ$21+$DC$21</f>
        <v>4</v>
      </c>
    </row>
    <row r="22" spans="1:108" ht="17.45" customHeight="1">
      <c r="A22" s="22"/>
      <c r="B22" s="22"/>
      <c r="C22" s="22"/>
      <c r="D22" s="22"/>
      <c r="E22" s="22"/>
      <c r="F22" s="22"/>
      <c r="G22" s="24" t="s">
        <v>68</v>
      </c>
      <c r="H22" s="24" t="s">
        <v>69</v>
      </c>
      <c r="I22" s="50" t="s">
        <v>37</v>
      </c>
      <c r="J22" s="23">
        <v>415</v>
      </c>
      <c r="K22" s="50" t="s">
        <v>37</v>
      </c>
      <c r="L22" s="23">
        <v>359</v>
      </c>
      <c r="M22" s="50" t="s">
        <v>37</v>
      </c>
      <c r="N22" s="23">
        <v>417</v>
      </c>
      <c r="O22" s="50" t="s">
        <v>37</v>
      </c>
      <c r="P22" s="23">
        <v>359</v>
      </c>
      <c r="Q22" s="50" t="s">
        <v>37</v>
      </c>
      <c r="R22" s="23">
        <v>354</v>
      </c>
      <c r="S22" s="49"/>
      <c r="T22" s="23"/>
      <c r="U22" s="16">
        <f t="shared" si="0"/>
        <v>1904</v>
      </c>
      <c r="V22" s="49"/>
      <c r="W22" s="23"/>
      <c r="X22" s="49"/>
      <c r="Y22" s="23"/>
      <c r="Z22" s="49"/>
      <c r="AA22" s="23"/>
      <c r="AB22" s="49"/>
      <c r="AC22" s="23"/>
      <c r="AD22" s="49"/>
      <c r="AE22" s="23"/>
      <c r="AF22" s="16">
        <f t="shared" si="1"/>
        <v>0</v>
      </c>
      <c r="AG22" s="49"/>
      <c r="AH22" s="23"/>
      <c r="AI22" s="49"/>
      <c r="AJ22" s="23"/>
      <c r="AK22" s="49"/>
      <c r="AL22" s="23"/>
      <c r="AM22" s="49"/>
      <c r="AN22" s="23"/>
      <c r="AO22" s="49"/>
      <c r="AP22" s="23"/>
      <c r="AQ22" s="16">
        <f t="shared" si="2"/>
        <v>0</v>
      </c>
      <c r="AR22" s="49"/>
      <c r="AS22" s="23"/>
      <c r="AT22" s="49"/>
      <c r="AU22" s="23"/>
      <c r="AV22" s="49"/>
      <c r="AW22" s="23"/>
      <c r="AX22" s="49"/>
      <c r="AY22" s="23"/>
      <c r="AZ22" s="49"/>
      <c r="BA22" s="23"/>
      <c r="BB22" s="49"/>
      <c r="BC22" s="23"/>
      <c r="BD22" s="16">
        <f t="shared" si="3"/>
        <v>0</v>
      </c>
      <c r="BE22" s="49"/>
      <c r="BF22" s="23"/>
      <c r="BG22" s="49"/>
      <c r="BH22" s="23"/>
      <c r="BI22" s="49"/>
      <c r="BJ22" s="23"/>
      <c r="BK22" s="49"/>
      <c r="BL22" s="23"/>
      <c r="BM22" s="49"/>
      <c r="BN22" s="23"/>
      <c r="BO22" s="49"/>
      <c r="BP22" s="23"/>
      <c r="BQ22" s="16">
        <f t="shared" si="4"/>
        <v>0</v>
      </c>
      <c r="BR22" s="49"/>
      <c r="BS22" s="23"/>
      <c r="BT22" s="49"/>
      <c r="BU22" s="23"/>
      <c r="BV22" s="49"/>
      <c r="BW22" s="23"/>
      <c r="BX22" s="49"/>
      <c r="BY22" s="23"/>
      <c r="BZ22" s="49"/>
      <c r="CA22" s="23"/>
      <c r="CB22" s="49"/>
      <c r="CC22" s="23"/>
      <c r="CD22" s="16">
        <f t="shared" si="5"/>
        <v>0</v>
      </c>
      <c r="CE22" s="49"/>
      <c r="CF22" s="23"/>
      <c r="CG22" s="49"/>
      <c r="CH22" s="23"/>
      <c r="CI22" s="49"/>
      <c r="CJ22" s="23"/>
      <c r="CK22" s="49"/>
      <c r="CL22" s="23"/>
      <c r="CM22" s="49"/>
      <c r="CN22" s="23"/>
      <c r="CO22" s="49"/>
      <c r="CP22" s="23"/>
      <c r="CQ22" s="16">
        <f t="shared" si="6"/>
        <v>0</v>
      </c>
      <c r="CR22" s="49"/>
      <c r="CS22" s="23"/>
      <c r="CT22" s="49"/>
      <c r="CU22" s="23"/>
      <c r="CV22" s="49"/>
      <c r="CW22" s="23"/>
      <c r="CX22" s="49"/>
      <c r="CY22" s="23"/>
      <c r="CZ22" s="16">
        <f t="shared" si="7"/>
        <v>0</v>
      </c>
      <c r="DA22" s="49"/>
      <c r="DB22" s="23"/>
      <c r="DC22" s="16">
        <f t="shared" si="8"/>
        <v>0</v>
      </c>
      <c r="DD22" s="2">
        <f>+$U$22+$AF$22+$AQ$22+$BD$22+$BQ$22+$CD$22+$CQ$22+$CZ$22+$DC$22</f>
        <v>1904</v>
      </c>
    </row>
    <row r="23" spans="1:108" ht="17.45" customHeight="1">
      <c r="A23" s="22"/>
      <c r="B23" s="34"/>
      <c r="C23" s="33" t="s">
        <v>70</v>
      </c>
      <c r="D23" s="32"/>
      <c r="E23" s="32"/>
      <c r="F23" s="32"/>
      <c r="G23" s="32"/>
      <c r="H23" s="31"/>
      <c r="I23" s="31"/>
      <c r="J23" s="30">
        <f>+$J$22+$J$21</f>
        <v>419</v>
      </c>
      <c r="K23" s="31"/>
      <c r="L23" s="30">
        <f>+$L$22+$L$21</f>
        <v>359</v>
      </c>
      <c r="M23" s="31"/>
      <c r="N23" s="30">
        <f>+$N$22+$N$21</f>
        <v>417</v>
      </c>
      <c r="O23" s="31"/>
      <c r="P23" s="30">
        <f>+$P$22+$P$21</f>
        <v>359</v>
      </c>
      <c r="Q23" s="31"/>
      <c r="R23" s="30">
        <f>+$R$22+$R$21</f>
        <v>354</v>
      </c>
      <c r="S23" s="31"/>
      <c r="T23" s="30">
        <f>+$T$22+$T$21</f>
        <v>0</v>
      </c>
      <c r="U23" s="10">
        <f t="shared" si="0"/>
        <v>1908</v>
      </c>
      <c r="V23" s="31"/>
      <c r="W23" s="30">
        <f>+$W$22+$W$21</f>
        <v>0</v>
      </c>
      <c r="X23" s="31"/>
      <c r="Y23" s="30">
        <f>+$Y$22+$Y$21</f>
        <v>0</v>
      </c>
      <c r="Z23" s="31"/>
      <c r="AA23" s="30">
        <f>+$AA$22+$AA$21</f>
        <v>0</v>
      </c>
      <c r="AB23" s="31"/>
      <c r="AC23" s="30">
        <f>+$AC$22+$AC$21</f>
        <v>0</v>
      </c>
      <c r="AD23" s="31"/>
      <c r="AE23" s="30">
        <f>+$AE$22+$AE$21</f>
        <v>0</v>
      </c>
      <c r="AF23" s="10">
        <f t="shared" si="1"/>
        <v>0</v>
      </c>
      <c r="AG23" s="31"/>
      <c r="AH23" s="30">
        <f>+$AH$22+$AH$21</f>
        <v>0</v>
      </c>
      <c r="AI23" s="31"/>
      <c r="AJ23" s="30">
        <f>+$AJ$22+$AJ$21</f>
        <v>0</v>
      </c>
      <c r="AK23" s="31"/>
      <c r="AL23" s="30">
        <f>+$AL$22+$AL$21</f>
        <v>0</v>
      </c>
      <c r="AM23" s="31"/>
      <c r="AN23" s="30">
        <f>+$AN$22+$AN$21</f>
        <v>0</v>
      </c>
      <c r="AO23" s="31"/>
      <c r="AP23" s="30">
        <f>+$AP$22+$AP$21</f>
        <v>0</v>
      </c>
      <c r="AQ23" s="10">
        <f t="shared" si="2"/>
        <v>0</v>
      </c>
      <c r="AR23" s="31"/>
      <c r="AS23" s="30">
        <f>+$AS$22+$AS$21</f>
        <v>0</v>
      </c>
      <c r="AT23" s="31"/>
      <c r="AU23" s="30">
        <f>+$AU$22+$AU$21</f>
        <v>0</v>
      </c>
      <c r="AV23" s="31"/>
      <c r="AW23" s="30">
        <f>+$AW$22+$AW$21</f>
        <v>0</v>
      </c>
      <c r="AX23" s="31"/>
      <c r="AY23" s="30">
        <f>+$AY$22+$AY$21</f>
        <v>0</v>
      </c>
      <c r="AZ23" s="31"/>
      <c r="BA23" s="30">
        <f>+$BA$22+$BA$21</f>
        <v>0</v>
      </c>
      <c r="BB23" s="31"/>
      <c r="BC23" s="30">
        <f>+$BC$22+$BC$21</f>
        <v>0</v>
      </c>
      <c r="BD23" s="10">
        <f t="shared" si="3"/>
        <v>0</v>
      </c>
      <c r="BE23" s="31"/>
      <c r="BF23" s="30">
        <f>+$BF$22+$BF$21</f>
        <v>0</v>
      </c>
      <c r="BG23" s="31"/>
      <c r="BH23" s="30">
        <f>+$BH$22+$BH$21</f>
        <v>0</v>
      </c>
      <c r="BI23" s="31"/>
      <c r="BJ23" s="30">
        <f>+$BJ$22+$BJ$21</f>
        <v>0</v>
      </c>
      <c r="BK23" s="31"/>
      <c r="BL23" s="30">
        <f>+$BL$22+$BL$21</f>
        <v>0</v>
      </c>
      <c r="BM23" s="31"/>
      <c r="BN23" s="30">
        <f>+$BN$22+$BN$21</f>
        <v>0</v>
      </c>
      <c r="BO23" s="31"/>
      <c r="BP23" s="30">
        <f>+$BP$22+$BP$21</f>
        <v>0</v>
      </c>
      <c r="BQ23" s="10">
        <f t="shared" si="4"/>
        <v>0</v>
      </c>
      <c r="BR23" s="31"/>
      <c r="BS23" s="30">
        <f>+$BS$22+$BS$21</f>
        <v>0</v>
      </c>
      <c r="BT23" s="31"/>
      <c r="BU23" s="30">
        <f>+$BU$22+$BU$21</f>
        <v>0</v>
      </c>
      <c r="BV23" s="31"/>
      <c r="BW23" s="30">
        <f>+$BW$22+$BW$21</f>
        <v>0</v>
      </c>
      <c r="BX23" s="31"/>
      <c r="BY23" s="30">
        <f>+$BY$22+$BY$21</f>
        <v>0</v>
      </c>
      <c r="BZ23" s="31"/>
      <c r="CA23" s="30">
        <f>+$CA$22+$CA$21</f>
        <v>0</v>
      </c>
      <c r="CB23" s="31"/>
      <c r="CC23" s="30">
        <f>+$CC$22+$CC$21</f>
        <v>0</v>
      </c>
      <c r="CD23" s="10">
        <f t="shared" si="5"/>
        <v>0</v>
      </c>
      <c r="CE23" s="31"/>
      <c r="CF23" s="30">
        <f>+$CF$22+$CF$21</f>
        <v>0</v>
      </c>
      <c r="CG23" s="31"/>
      <c r="CH23" s="30">
        <f>+$CH$22+$CH$21</f>
        <v>0</v>
      </c>
      <c r="CI23" s="31"/>
      <c r="CJ23" s="30">
        <f>+$CJ$22+$CJ$21</f>
        <v>0</v>
      </c>
      <c r="CK23" s="31"/>
      <c r="CL23" s="30">
        <f>+$CL$22+$CL$21</f>
        <v>0</v>
      </c>
      <c r="CM23" s="31"/>
      <c r="CN23" s="30">
        <f>+$CN$22+$CN$21</f>
        <v>0</v>
      </c>
      <c r="CO23" s="31"/>
      <c r="CP23" s="30">
        <f>+$CP$22+$CP$21</f>
        <v>0</v>
      </c>
      <c r="CQ23" s="10">
        <f t="shared" si="6"/>
        <v>0</v>
      </c>
      <c r="CR23" s="31"/>
      <c r="CS23" s="30">
        <f>+$CS$22+$CS$21</f>
        <v>0</v>
      </c>
      <c r="CT23" s="31"/>
      <c r="CU23" s="30">
        <f>+$CU$22+$CU$21</f>
        <v>0</v>
      </c>
      <c r="CV23" s="31"/>
      <c r="CW23" s="30">
        <f>+$CW$22+$CW$21</f>
        <v>0</v>
      </c>
      <c r="CX23" s="31"/>
      <c r="CY23" s="30">
        <f>+$CY$22+$CY$21</f>
        <v>0</v>
      </c>
      <c r="CZ23" s="10">
        <f t="shared" si="7"/>
        <v>0</v>
      </c>
      <c r="DA23" s="31"/>
      <c r="DB23" s="30">
        <f>+$DB$22+$DB$21</f>
        <v>0</v>
      </c>
      <c r="DC23" s="10">
        <f t="shared" si="8"/>
        <v>0</v>
      </c>
      <c r="DD23" s="3">
        <f>+$U$23+$AF$23+$AQ$23+$BD$23+$BQ$23+$CD$23+$CQ$23+$CZ$23+$DC$23</f>
        <v>1908</v>
      </c>
    </row>
    <row r="24" spans="1:108" ht="17.45" customHeight="1">
      <c r="A24" s="22"/>
      <c r="B24" s="24" t="s">
        <v>71</v>
      </c>
      <c r="C24" s="22" t="s">
        <v>72</v>
      </c>
      <c r="D24" s="22"/>
      <c r="E24" s="22"/>
      <c r="F24" s="22"/>
      <c r="G24" s="22" t="s">
        <v>73</v>
      </c>
      <c r="H24" s="22" t="s">
        <v>74</v>
      </c>
      <c r="I24" s="58" t="s">
        <v>37</v>
      </c>
      <c r="J24" s="36">
        <v>16</v>
      </c>
      <c r="K24" s="58" t="s">
        <v>37</v>
      </c>
      <c r="L24" s="36">
        <v>16</v>
      </c>
      <c r="M24" s="58" t="s">
        <v>37</v>
      </c>
      <c r="N24" s="36">
        <v>16</v>
      </c>
      <c r="O24" s="58" t="s">
        <v>37</v>
      </c>
      <c r="P24" s="36">
        <v>16</v>
      </c>
      <c r="Q24" s="58" t="s">
        <v>37</v>
      </c>
      <c r="R24" s="36">
        <v>16</v>
      </c>
      <c r="S24" s="57"/>
      <c r="T24" s="36"/>
      <c r="U24" s="35">
        <f t="shared" si="0"/>
        <v>80</v>
      </c>
      <c r="V24" s="57"/>
      <c r="W24" s="36"/>
      <c r="X24" s="57"/>
      <c r="Y24" s="36"/>
      <c r="Z24" s="57"/>
      <c r="AA24" s="36"/>
      <c r="AB24" s="57"/>
      <c r="AC24" s="36"/>
      <c r="AD24" s="57"/>
      <c r="AE24" s="36"/>
      <c r="AF24" s="35">
        <f t="shared" si="1"/>
        <v>0</v>
      </c>
      <c r="AG24" s="57"/>
      <c r="AH24" s="36"/>
      <c r="AI24" s="57"/>
      <c r="AJ24" s="36"/>
      <c r="AK24" s="57"/>
      <c r="AL24" s="36"/>
      <c r="AM24" s="57"/>
      <c r="AN24" s="36"/>
      <c r="AO24" s="57"/>
      <c r="AP24" s="36"/>
      <c r="AQ24" s="35">
        <f t="shared" si="2"/>
        <v>0</v>
      </c>
      <c r="AR24" s="57"/>
      <c r="AS24" s="36"/>
      <c r="AT24" s="57"/>
      <c r="AU24" s="36"/>
      <c r="AV24" s="57"/>
      <c r="AW24" s="36"/>
      <c r="AX24" s="57"/>
      <c r="AY24" s="36"/>
      <c r="AZ24" s="57"/>
      <c r="BA24" s="36"/>
      <c r="BB24" s="57"/>
      <c r="BC24" s="36"/>
      <c r="BD24" s="35">
        <f t="shared" si="3"/>
        <v>0</v>
      </c>
      <c r="BE24" s="57"/>
      <c r="BF24" s="36"/>
      <c r="BG24" s="57"/>
      <c r="BH24" s="36"/>
      <c r="BI24" s="57"/>
      <c r="BJ24" s="36"/>
      <c r="BK24" s="57"/>
      <c r="BL24" s="36"/>
      <c r="BM24" s="57"/>
      <c r="BN24" s="36"/>
      <c r="BO24" s="57"/>
      <c r="BP24" s="36"/>
      <c r="BQ24" s="35">
        <f t="shared" si="4"/>
        <v>0</v>
      </c>
      <c r="BR24" s="57"/>
      <c r="BS24" s="36"/>
      <c r="BT24" s="57"/>
      <c r="BU24" s="36"/>
      <c r="BV24" s="57"/>
      <c r="BW24" s="36"/>
      <c r="BX24" s="57"/>
      <c r="BY24" s="36"/>
      <c r="BZ24" s="57"/>
      <c r="CA24" s="36"/>
      <c r="CB24" s="57"/>
      <c r="CC24" s="36"/>
      <c r="CD24" s="35">
        <f t="shared" si="5"/>
        <v>0</v>
      </c>
      <c r="CE24" s="57"/>
      <c r="CF24" s="36"/>
      <c r="CG24" s="57"/>
      <c r="CH24" s="36"/>
      <c r="CI24" s="57"/>
      <c r="CJ24" s="36"/>
      <c r="CK24" s="57"/>
      <c r="CL24" s="36"/>
      <c r="CM24" s="57"/>
      <c r="CN24" s="36"/>
      <c r="CO24" s="57"/>
      <c r="CP24" s="36"/>
      <c r="CQ24" s="35">
        <f t="shared" si="6"/>
        <v>0</v>
      </c>
      <c r="CR24" s="57"/>
      <c r="CS24" s="36"/>
      <c r="CT24" s="57"/>
      <c r="CU24" s="36"/>
      <c r="CV24" s="57"/>
      <c r="CW24" s="36"/>
      <c r="CX24" s="57"/>
      <c r="CY24" s="36"/>
      <c r="CZ24" s="35">
        <f t="shared" si="7"/>
        <v>0</v>
      </c>
      <c r="DA24" s="57"/>
      <c r="DB24" s="36"/>
      <c r="DC24" s="35">
        <f t="shared" si="8"/>
        <v>0</v>
      </c>
      <c r="DD24" s="5">
        <f>+$U$24+$AF$24+$AQ$24+$BD$24+$BQ$24+$CD$24+$CQ$24+$CZ$24+$DC$24</f>
        <v>80</v>
      </c>
    </row>
    <row r="25" spans="1:108" ht="17.45" customHeight="1">
      <c r="A25" s="22"/>
      <c r="B25" s="34"/>
      <c r="C25" s="33" t="s">
        <v>75</v>
      </c>
      <c r="D25" s="32"/>
      <c r="E25" s="32"/>
      <c r="F25" s="32"/>
      <c r="G25" s="32"/>
      <c r="H25" s="31"/>
      <c r="I25" s="31"/>
      <c r="J25" s="30">
        <f>+$J$24</f>
        <v>16</v>
      </c>
      <c r="K25" s="31"/>
      <c r="L25" s="30">
        <f>+$L$24</f>
        <v>16</v>
      </c>
      <c r="M25" s="31"/>
      <c r="N25" s="30">
        <f>+$N$24</f>
        <v>16</v>
      </c>
      <c r="O25" s="31"/>
      <c r="P25" s="30">
        <f>+$P$24</f>
        <v>16</v>
      </c>
      <c r="Q25" s="31"/>
      <c r="R25" s="30">
        <f>+$R$24</f>
        <v>16</v>
      </c>
      <c r="S25" s="31"/>
      <c r="T25" s="30">
        <f>+$T$24</f>
        <v>0</v>
      </c>
      <c r="U25" s="10">
        <f t="shared" si="0"/>
        <v>80</v>
      </c>
      <c r="V25" s="31"/>
      <c r="W25" s="30">
        <f>+$W$24</f>
        <v>0</v>
      </c>
      <c r="X25" s="31"/>
      <c r="Y25" s="30">
        <f>+$Y$24</f>
        <v>0</v>
      </c>
      <c r="Z25" s="31"/>
      <c r="AA25" s="30">
        <f>+$AA$24</f>
        <v>0</v>
      </c>
      <c r="AB25" s="31"/>
      <c r="AC25" s="30">
        <f>+$AC$24</f>
        <v>0</v>
      </c>
      <c r="AD25" s="31"/>
      <c r="AE25" s="30">
        <f>+$AE$24</f>
        <v>0</v>
      </c>
      <c r="AF25" s="10">
        <f t="shared" si="1"/>
        <v>0</v>
      </c>
      <c r="AG25" s="31"/>
      <c r="AH25" s="30">
        <f>+$AH$24</f>
        <v>0</v>
      </c>
      <c r="AI25" s="31"/>
      <c r="AJ25" s="30">
        <f>+$AJ$24</f>
        <v>0</v>
      </c>
      <c r="AK25" s="31"/>
      <c r="AL25" s="30">
        <f>+$AL$24</f>
        <v>0</v>
      </c>
      <c r="AM25" s="31"/>
      <c r="AN25" s="30">
        <f>+$AN$24</f>
        <v>0</v>
      </c>
      <c r="AO25" s="31"/>
      <c r="AP25" s="30">
        <f>+$AP$24</f>
        <v>0</v>
      </c>
      <c r="AQ25" s="10">
        <f t="shared" si="2"/>
        <v>0</v>
      </c>
      <c r="AR25" s="31"/>
      <c r="AS25" s="30">
        <f>+$AS$24</f>
        <v>0</v>
      </c>
      <c r="AT25" s="31"/>
      <c r="AU25" s="30">
        <f>+$AU$24</f>
        <v>0</v>
      </c>
      <c r="AV25" s="31"/>
      <c r="AW25" s="30">
        <f>+$AW$24</f>
        <v>0</v>
      </c>
      <c r="AX25" s="31"/>
      <c r="AY25" s="30">
        <f>+$AY$24</f>
        <v>0</v>
      </c>
      <c r="AZ25" s="31"/>
      <c r="BA25" s="30">
        <f>+$BA$24</f>
        <v>0</v>
      </c>
      <c r="BB25" s="31"/>
      <c r="BC25" s="30">
        <f>+$BC$24</f>
        <v>0</v>
      </c>
      <c r="BD25" s="10">
        <f t="shared" si="3"/>
        <v>0</v>
      </c>
      <c r="BE25" s="31"/>
      <c r="BF25" s="30">
        <f>+$BF$24</f>
        <v>0</v>
      </c>
      <c r="BG25" s="31"/>
      <c r="BH25" s="30">
        <f>+$BH$24</f>
        <v>0</v>
      </c>
      <c r="BI25" s="31"/>
      <c r="BJ25" s="30">
        <f>+$BJ$24</f>
        <v>0</v>
      </c>
      <c r="BK25" s="31"/>
      <c r="BL25" s="30">
        <f>+$BL$24</f>
        <v>0</v>
      </c>
      <c r="BM25" s="31"/>
      <c r="BN25" s="30">
        <f>+$BN$24</f>
        <v>0</v>
      </c>
      <c r="BO25" s="31"/>
      <c r="BP25" s="30">
        <f>+$BP$24</f>
        <v>0</v>
      </c>
      <c r="BQ25" s="10">
        <f t="shared" si="4"/>
        <v>0</v>
      </c>
      <c r="BR25" s="31"/>
      <c r="BS25" s="30">
        <f>+$BS$24</f>
        <v>0</v>
      </c>
      <c r="BT25" s="31"/>
      <c r="BU25" s="30">
        <f>+$BU$24</f>
        <v>0</v>
      </c>
      <c r="BV25" s="31"/>
      <c r="BW25" s="30">
        <f>+$BW$24</f>
        <v>0</v>
      </c>
      <c r="BX25" s="31"/>
      <c r="BY25" s="30">
        <f>+$BY$24</f>
        <v>0</v>
      </c>
      <c r="BZ25" s="31"/>
      <c r="CA25" s="30">
        <f>+$CA$24</f>
        <v>0</v>
      </c>
      <c r="CB25" s="31"/>
      <c r="CC25" s="30">
        <f>+$CC$24</f>
        <v>0</v>
      </c>
      <c r="CD25" s="10">
        <f t="shared" si="5"/>
        <v>0</v>
      </c>
      <c r="CE25" s="31"/>
      <c r="CF25" s="30">
        <f>+$CF$24</f>
        <v>0</v>
      </c>
      <c r="CG25" s="31"/>
      <c r="CH25" s="30">
        <f>+$CH$24</f>
        <v>0</v>
      </c>
      <c r="CI25" s="31"/>
      <c r="CJ25" s="30">
        <f>+$CJ$24</f>
        <v>0</v>
      </c>
      <c r="CK25" s="31"/>
      <c r="CL25" s="30">
        <f>+$CL$24</f>
        <v>0</v>
      </c>
      <c r="CM25" s="31"/>
      <c r="CN25" s="30">
        <f>+$CN$24</f>
        <v>0</v>
      </c>
      <c r="CO25" s="31"/>
      <c r="CP25" s="30">
        <f>+$CP$24</f>
        <v>0</v>
      </c>
      <c r="CQ25" s="10">
        <f t="shared" si="6"/>
        <v>0</v>
      </c>
      <c r="CR25" s="31"/>
      <c r="CS25" s="30">
        <f>+$CS$24</f>
        <v>0</v>
      </c>
      <c r="CT25" s="31"/>
      <c r="CU25" s="30">
        <f>+$CU$24</f>
        <v>0</v>
      </c>
      <c r="CV25" s="31"/>
      <c r="CW25" s="30">
        <f>+$CW$24</f>
        <v>0</v>
      </c>
      <c r="CX25" s="31"/>
      <c r="CY25" s="30">
        <f>+$CY$24</f>
        <v>0</v>
      </c>
      <c r="CZ25" s="10">
        <f t="shared" si="7"/>
        <v>0</v>
      </c>
      <c r="DA25" s="31"/>
      <c r="DB25" s="30">
        <f>+$DB$24</f>
        <v>0</v>
      </c>
      <c r="DC25" s="10">
        <f t="shared" si="8"/>
        <v>0</v>
      </c>
      <c r="DD25" s="3">
        <f>+$U$25+$AF$25+$AQ$25+$BD$25+$BQ$25+$CD$25+$CQ$25+$CZ$25+$DC$25</f>
        <v>80</v>
      </c>
    </row>
    <row r="26" spans="1:108" ht="17.45" customHeight="1">
      <c r="A26" s="22"/>
      <c r="B26" s="24" t="s">
        <v>76</v>
      </c>
      <c r="C26" s="22" t="s">
        <v>77</v>
      </c>
      <c r="D26" s="22"/>
      <c r="E26" s="22"/>
      <c r="F26" s="22"/>
      <c r="G26" s="22" t="s">
        <v>78</v>
      </c>
      <c r="H26" s="22" t="s">
        <v>79</v>
      </c>
      <c r="I26" s="57"/>
      <c r="J26" s="36"/>
      <c r="K26" s="57"/>
      <c r="L26" s="36"/>
      <c r="M26" s="57"/>
      <c r="N26" s="36"/>
      <c r="O26" s="57"/>
      <c r="P26" s="36"/>
      <c r="Q26" s="57"/>
      <c r="R26" s="36"/>
      <c r="S26" s="57"/>
      <c r="T26" s="36"/>
      <c r="U26" s="35">
        <f t="shared" si="0"/>
        <v>0</v>
      </c>
      <c r="V26" s="57"/>
      <c r="W26" s="36"/>
      <c r="X26" s="57"/>
      <c r="Y26" s="36"/>
      <c r="Z26" s="57"/>
      <c r="AA26" s="36"/>
      <c r="AB26" s="57"/>
      <c r="AC26" s="36"/>
      <c r="AD26" s="57"/>
      <c r="AE26" s="36"/>
      <c r="AF26" s="35">
        <f t="shared" si="1"/>
        <v>0</v>
      </c>
      <c r="AG26" s="57"/>
      <c r="AH26" s="36"/>
      <c r="AI26" s="57"/>
      <c r="AJ26" s="36"/>
      <c r="AK26" s="57"/>
      <c r="AL26" s="36"/>
      <c r="AM26" s="57"/>
      <c r="AN26" s="36"/>
      <c r="AO26" s="57"/>
      <c r="AP26" s="36"/>
      <c r="AQ26" s="35">
        <f t="shared" si="2"/>
        <v>0</v>
      </c>
      <c r="AR26" s="57"/>
      <c r="AS26" s="36"/>
      <c r="AT26" s="57"/>
      <c r="AU26" s="36"/>
      <c r="AV26" s="57"/>
      <c r="AW26" s="36"/>
      <c r="AX26" s="57"/>
      <c r="AY26" s="36"/>
      <c r="AZ26" s="57"/>
      <c r="BA26" s="36"/>
      <c r="BB26" s="57"/>
      <c r="BC26" s="36"/>
      <c r="BD26" s="35">
        <f t="shared" si="3"/>
        <v>0</v>
      </c>
      <c r="BE26" s="57"/>
      <c r="BF26" s="36"/>
      <c r="BG26" s="57"/>
      <c r="BH26" s="36"/>
      <c r="BI26" s="57"/>
      <c r="BJ26" s="36"/>
      <c r="BK26" s="57"/>
      <c r="BL26" s="36"/>
      <c r="BM26" s="57"/>
      <c r="BN26" s="36"/>
      <c r="BO26" s="57"/>
      <c r="BP26" s="36"/>
      <c r="BQ26" s="35">
        <f t="shared" si="4"/>
        <v>0</v>
      </c>
      <c r="BR26" s="57"/>
      <c r="BS26" s="36"/>
      <c r="BT26" s="57"/>
      <c r="BU26" s="36"/>
      <c r="BV26" s="57"/>
      <c r="BW26" s="36"/>
      <c r="BX26" s="57"/>
      <c r="BY26" s="36"/>
      <c r="BZ26" s="57"/>
      <c r="CA26" s="36"/>
      <c r="CB26" s="57"/>
      <c r="CC26" s="36"/>
      <c r="CD26" s="35">
        <f t="shared" si="5"/>
        <v>0</v>
      </c>
      <c r="CE26" s="57"/>
      <c r="CF26" s="36"/>
      <c r="CG26" s="57"/>
      <c r="CH26" s="36"/>
      <c r="CI26" s="57"/>
      <c r="CJ26" s="36"/>
      <c r="CK26" s="57"/>
      <c r="CL26" s="36"/>
      <c r="CM26" s="57"/>
      <c r="CN26" s="36"/>
      <c r="CO26" s="57"/>
      <c r="CP26" s="36"/>
      <c r="CQ26" s="35">
        <f t="shared" si="6"/>
        <v>0</v>
      </c>
      <c r="CR26" s="57"/>
      <c r="CS26" s="36"/>
      <c r="CT26" s="57"/>
      <c r="CU26" s="36"/>
      <c r="CV26" s="57"/>
      <c r="CW26" s="36"/>
      <c r="CX26" s="57"/>
      <c r="CY26" s="36"/>
      <c r="CZ26" s="35">
        <f t="shared" si="7"/>
        <v>0</v>
      </c>
      <c r="DA26" s="57"/>
      <c r="DB26" s="36"/>
      <c r="DC26" s="35">
        <f t="shared" si="8"/>
        <v>0</v>
      </c>
      <c r="DD26" s="5">
        <f>+$U$26+$AF$26+$AQ$26+$BD$26+$BQ$26+$CD$26+$CQ$26+$CZ$26+$DC$26</f>
        <v>0</v>
      </c>
    </row>
    <row r="27" spans="1:108" ht="17.45" customHeight="1">
      <c r="A27" s="22"/>
      <c r="B27" s="34"/>
      <c r="C27" s="33" t="s">
        <v>80</v>
      </c>
      <c r="D27" s="32"/>
      <c r="E27" s="32"/>
      <c r="F27" s="32"/>
      <c r="G27" s="32"/>
      <c r="H27" s="31"/>
      <c r="I27" s="31"/>
      <c r="J27" s="30">
        <f>+$J$26</f>
        <v>0</v>
      </c>
      <c r="K27" s="31"/>
      <c r="L27" s="30">
        <f>+$L$26</f>
        <v>0</v>
      </c>
      <c r="M27" s="31"/>
      <c r="N27" s="30">
        <f>+$N$26</f>
        <v>0</v>
      </c>
      <c r="O27" s="31"/>
      <c r="P27" s="30">
        <f>+$P$26</f>
        <v>0</v>
      </c>
      <c r="Q27" s="31"/>
      <c r="R27" s="30">
        <f>+$R$26</f>
        <v>0</v>
      </c>
      <c r="S27" s="31"/>
      <c r="T27" s="30">
        <f>+$T$26</f>
        <v>0</v>
      </c>
      <c r="U27" s="10">
        <f t="shared" si="0"/>
        <v>0</v>
      </c>
      <c r="V27" s="31"/>
      <c r="W27" s="30">
        <f>+$W$26</f>
        <v>0</v>
      </c>
      <c r="X27" s="31"/>
      <c r="Y27" s="30">
        <f>+$Y$26</f>
        <v>0</v>
      </c>
      <c r="Z27" s="31"/>
      <c r="AA27" s="30">
        <f>+$AA$26</f>
        <v>0</v>
      </c>
      <c r="AB27" s="31"/>
      <c r="AC27" s="30">
        <f>+$AC$26</f>
        <v>0</v>
      </c>
      <c r="AD27" s="31"/>
      <c r="AE27" s="30">
        <f>+$AE$26</f>
        <v>0</v>
      </c>
      <c r="AF27" s="10">
        <f t="shared" si="1"/>
        <v>0</v>
      </c>
      <c r="AG27" s="31"/>
      <c r="AH27" s="30">
        <f>+$AH$26</f>
        <v>0</v>
      </c>
      <c r="AI27" s="31"/>
      <c r="AJ27" s="30">
        <f>+$AJ$26</f>
        <v>0</v>
      </c>
      <c r="AK27" s="31"/>
      <c r="AL27" s="30">
        <f>+$AL$26</f>
        <v>0</v>
      </c>
      <c r="AM27" s="31"/>
      <c r="AN27" s="30">
        <f>+$AN$26</f>
        <v>0</v>
      </c>
      <c r="AO27" s="31"/>
      <c r="AP27" s="30">
        <f>+$AP$26</f>
        <v>0</v>
      </c>
      <c r="AQ27" s="10">
        <f t="shared" si="2"/>
        <v>0</v>
      </c>
      <c r="AR27" s="31"/>
      <c r="AS27" s="30">
        <f>+$AS$26</f>
        <v>0</v>
      </c>
      <c r="AT27" s="31"/>
      <c r="AU27" s="30">
        <f>+$AU$26</f>
        <v>0</v>
      </c>
      <c r="AV27" s="31"/>
      <c r="AW27" s="30">
        <f>+$AW$26</f>
        <v>0</v>
      </c>
      <c r="AX27" s="31"/>
      <c r="AY27" s="30">
        <f>+$AY$26</f>
        <v>0</v>
      </c>
      <c r="AZ27" s="31"/>
      <c r="BA27" s="30">
        <f>+$BA$26</f>
        <v>0</v>
      </c>
      <c r="BB27" s="31"/>
      <c r="BC27" s="30">
        <f>+$BC$26</f>
        <v>0</v>
      </c>
      <c r="BD27" s="10">
        <f t="shared" si="3"/>
        <v>0</v>
      </c>
      <c r="BE27" s="31"/>
      <c r="BF27" s="30">
        <f>+$BF$26</f>
        <v>0</v>
      </c>
      <c r="BG27" s="31"/>
      <c r="BH27" s="30">
        <f>+$BH$26</f>
        <v>0</v>
      </c>
      <c r="BI27" s="31"/>
      <c r="BJ27" s="30">
        <f>+$BJ$26</f>
        <v>0</v>
      </c>
      <c r="BK27" s="31"/>
      <c r="BL27" s="30">
        <f>+$BL$26</f>
        <v>0</v>
      </c>
      <c r="BM27" s="31"/>
      <c r="BN27" s="30">
        <f>+$BN$26</f>
        <v>0</v>
      </c>
      <c r="BO27" s="31"/>
      <c r="BP27" s="30">
        <f>+$BP$26</f>
        <v>0</v>
      </c>
      <c r="BQ27" s="10">
        <f t="shared" si="4"/>
        <v>0</v>
      </c>
      <c r="BR27" s="31"/>
      <c r="BS27" s="30">
        <f>+$BS$26</f>
        <v>0</v>
      </c>
      <c r="BT27" s="31"/>
      <c r="BU27" s="30">
        <f>+$BU$26</f>
        <v>0</v>
      </c>
      <c r="BV27" s="31"/>
      <c r="BW27" s="30">
        <f>+$BW$26</f>
        <v>0</v>
      </c>
      <c r="BX27" s="31"/>
      <c r="BY27" s="30">
        <f>+$BY$26</f>
        <v>0</v>
      </c>
      <c r="BZ27" s="31"/>
      <c r="CA27" s="30">
        <f>+$CA$26</f>
        <v>0</v>
      </c>
      <c r="CB27" s="31"/>
      <c r="CC27" s="30">
        <f>+$CC$26</f>
        <v>0</v>
      </c>
      <c r="CD27" s="10">
        <f t="shared" si="5"/>
        <v>0</v>
      </c>
      <c r="CE27" s="31"/>
      <c r="CF27" s="30">
        <f>+$CF$26</f>
        <v>0</v>
      </c>
      <c r="CG27" s="31"/>
      <c r="CH27" s="30">
        <f>+$CH$26</f>
        <v>0</v>
      </c>
      <c r="CI27" s="31"/>
      <c r="CJ27" s="30">
        <f>+$CJ$26</f>
        <v>0</v>
      </c>
      <c r="CK27" s="31"/>
      <c r="CL27" s="30">
        <f>+$CL$26</f>
        <v>0</v>
      </c>
      <c r="CM27" s="31"/>
      <c r="CN27" s="30">
        <f>+$CN$26</f>
        <v>0</v>
      </c>
      <c r="CO27" s="31"/>
      <c r="CP27" s="30">
        <f>+$CP$26</f>
        <v>0</v>
      </c>
      <c r="CQ27" s="10">
        <f t="shared" si="6"/>
        <v>0</v>
      </c>
      <c r="CR27" s="31"/>
      <c r="CS27" s="30">
        <f>+$CS$26</f>
        <v>0</v>
      </c>
      <c r="CT27" s="31"/>
      <c r="CU27" s="30">
        <f>+$CU$26</f>
        <v>0</v>
      </c>
      <c r="CV27" s="31"/>
      <c r="CW27" s="30">
        <f>+$CW$26</f>
        <v>0</v>
      </c>
      <c r="CX27" s="31"/>
      <c r="CY27" s="30">
        <f>+$CY$26</f>
        <v>0</v>
      </c>
      <c r="CZ27" s="10">
        <f t="shared" si="7"/>
        <v>0</v>
      </c>
      <c r="DA27" s="31"/>
      <c r="DB27" s="30">
        <f>+$DB$26</f>
        <v>0</v>
      </c>
      <c r="DC27" s="10">
        <f t="shared" si="8"/>
        <v>0</v>
      </c>
      <c r="DD27" s="3">
        <f>+$U$27+$AF$27+$AQ$27+$BD$27+$BQ$27+$CD$27+$CQ$27+$CZ$27+$DC$27</f>
        <v>0</v>
      </c>
    </row>
    <row r="28" spans="1:108" ht="17.45" customHeight="1">
      <c r="A28" s="22"/>
      <c r="B28" s="24" t="s">
        <v>81</v>
      </c>
      <c r="C28" s="22" t="s">
        <v>82</v>
      </c>
      <c r="D28" s="22"/>
      <c r="E28" s="22" t="s">
        <v>26</v>
      </c>
      <c r="F28" s="22"/>
      <c r="G28" s="56" t="s">
        <v>83</v>
      </c>
      <c r="H28" s="29" t="s">
        <v>84</v>
      </c>
      <c r="I28" s="53" t="s">
        <v>49</v>
      </c>
      <c r="J28" s="28">
        <v>53</v>
      </c>
      <c r="K28" s="53" t="s">
        <v>37</v>
      </c>
      <c r="L28" s="28">
        <v>12</v>
      </c>
      <c r="M28" s="53" t="s">
        <v>37</v>
      </c>
      <c r="N28" s="28">
        <v>10</v>
      </c>
      <c r="O28" s="54"/>
      <c r="P28" s="28"/>
      <c r="Q28" s="54"/>
      <c r="R28" s="28"/>
      <c r="S28" s="54"/>
      <c r="T28" s="28"/>
      <c r="U28" s="27">
        <f t="shared" si="0"/>
        <v>75</v>
      </c>
      <c r="V28" s="54"/>
      <c r="W28" s="28"/>
      <c r="X28" s="54"/>
      <c r="Y28" s="28"/>
      <c r="Z28" s="54"/>
      <c r="AA28" s="28"/>
      <c r="AB28" s="54"/>
      <c r="AC28" s="28"/>
      <c r="AD28" s="54"/>
      <c r="AE28" s="28"/>
      <c r="AF28" s="27">
        <f t="shared" si="1"/>
        <v>0</v>
      </c>
      <c r="AG28" s="54"/>
      <c r="AH28" s="28"/>
      <c r="AI28" s="54"/>
      <c r="AJ28" s="28"/>
      <c r="AK28" s="54"/>
      <c r="AL28" s="28"/>
      <c r="AM28" s="54"/>
      <c r="AN28" s="28"/>
      <c r="AO28" s="54"/>
      <c r="AP28" s="28"/>
      <c r="AQ28" s="27">
        <f t="shared" si="2"/>
        <v>0</v>
      </c>
      <c r="AR28" s="54"/>
      <c r="AS28" s="28"/>
      <c r="AT28" s="54"/>
      <c r="AU28" s="28"/>
      <c r="AV28" s="54"/>
      <c r="AW28" s="28"/>
      <c r="AX28" s="54"/>
      <c r="AY28" s="28"/>
      <c r="AZ28" s="54"/>
      <c r="BA28" s="28"/>
      <c r="BB28" s="54"/>
      <c r="BC28" s="28"/>
      <c r="BD28" s="27">
        <f t="shared" si="3"/>
        <v>0</v>
      </c>
      <c r="BE28" s="54"/>
      <c r="BF28" s="28"/>
      <c r="BG28" s="54"/>
      <c r="BH28" s="28"/>
      <c r="BI28" s="54"/>
      <c r="BJ28" s="28"/>
      <c r="BK28" s="54"/>
      <c r="BL28" s="28"/>
      <c r="BM28" s="54"/>
      <c r="BN28" s="28"/>
      <c r="BO28" s="54"/>
      <c r="BP28" s="28"/>
      <c r="BQ28" s="27">
        <f t="shared" si="4"/>
        <v>0</v>
      </c>
      <c r="BR28" s="54"/>
      <c r="BS28" s="28"/>
      <c r="BT28" s="54"/>
      <c r="BU28" s="28"/>
      <c r="BV28" s="54"/>
      <c r="BW28" s="28"/>
      <c r="BX28" s="54"/>
      <c r="BY28" s="28"/>
      <c r="BZ28" s="54"/>
      <c r="CA28" s="28"/>
      <c r="CB28" s="54"/>
      <c r="CC28" s="28"/>
      <c r="CD28" s="27">
        <f t="shared" si="5"/>
        <v>0</v>
      </c>
      <c r="CE28" s="54"/>
      <c r="CF28" s="28"/>
      <c r="CG28" s="54"/>
      <c r="CH28" s="28"/>
      <c r="CI28" s="54"/>
      <c r="CJ28" s="28"/>
      <c r="CK28" s="54"/>
      <c r="CL28" s="28"/>
      <c r="CM28" s="54"/>
      <c r="CN28" s="28"/>
      <c r="CO28" s="54"/>
      <c r="CP28" s="28"/>
      <c r="CQ28" s="27">
        <f t="shared" si="6"/>
        <v>0</v>
      </c>
      <c r="CR28" s="54"/>
      <c r="CS28" s="28"/>
      <c r="CT28" s="54"/>
      <c r="CU28" s="28"/>
      <c r="CV28" s="54"/>
      <c r="CW28" s="28"/>
      <c r="CX28" s="54"/>
      <c r="CY28" s="28"/>
      <c r="CZ28" s="27">
        <f t="shared" si="7"/>
        <v>0</v>
      </c>
      <c r="DA28" s="54"/>
      <c r="DB28" s="28"/>
      <c r="DC28" s="27">
        <f t="shared" si="8"/>
        <v>0</v>
      </c>
      <c r="DD28" s="4">
        <f>+$U$28+$AF$28+$AQ$28+$BD$28+$BQ$28+$CD$28+$CQ$28+$CZ$28+$DC$28</f>
        <v>75</v>
      </c>
    </row>
    <row r="29" spans="1:108" ht="17.45" customHeight="1">
      <c r="A29" s="22"/>
      <c r="B29" s="24"/>
      <c r="C29" s="24"/>
      <c r="D29" s="24"/>
      <c r="E29" s="24" t="s">
        <v>26</v>
      </c>
      <c r="F29" s="24"/>
      <c r="G29" s="55" t="s">
        <v>83</v>
      </c>
      <c r="H29" s="26" t="s">
        <v>84</v>
      </c>
      <c r="I29" s="51"/>
      <c r="J29" s="25"/>
      <c r="K29" s="52" t="s">
        <v>54</v>
      </c>
      <c r="L29" s="25">
        <v>53</v>
      </c>
      <c r="M29" s="51"/>
      <c r="N29" s="25"/>
      <c r="O29" s="51"/>
      <c r="P29" s="25"/>
      <c r="Q29" s="51"/>
      <c r="R29" s="25"/>
      <c r="S29" s="51"/>
      <c r="T29" s="25"/>
      <c r="U29" s="10">
        <f t="shared" si="0"/>
        <v>53</v>
      </c>
      <c r="V29" s="51"/>
      <c r="W29" s="25"/>
      <c r="X29" s="51"/>
      <c r="Y29" s="25"/>
      <c r="Z29" s="51"/>
      <c r="AA29" s="25"/>
      <c r="AB29" s="51"/>
      <c r="AC29" s="25"/>
      <c r="AD29" s="51"/>
      <c r="AE29" s="25"/>
      <c r="AF29" s="10">
        <f t="shared" si="1"/>
        <v>0</v>
      </c>
      <c r="AG29" s="51"/>
      <c r="AH29" s="25"/>
      <c r="AI29" s="51"/>
      <c r="AJ29" s="25"/>
      <c r="AK29" s="51"/>
      <c r="AL29" s="25"/>
      <c r="AM29" s="51"/>
      <c r="AN29" s="25"/>
      <c r="AO29" s="51"/>
      <c r="AP29" s="25"/>
      <c r="AQ29" s="10">
        <f t="shared" si="2"/>
        <v>0</v>
      </c>
      <c r="AR29" s="51"/>
      <c r="AS29" s="25"/>
      <c r="AT29" s="51"/>
      <c r="AU29" s="25"/>
      <c r="AV29" s="51"/>
      <c r="AW29" s="25"/>
      <c r="AX29" s="51"/>
      <c r="AY29" s="25"/>
      <c r="AZ29" s="51"/>
      <c r="BA29" s="25"/>
      <c r="BB29" s="51"/>
      <c r="BC29" s="25"/>
      <c r="BD29" s="10">
        <f t="shared" si="3"/>
        <v>0</v>
      </c>
      <c r="BE29" s="51"/>
      <c r="BF29" s="25"/>
      <c r="BG29" s="51"/>
      <c r="BH29" s="25"/>
      <c r="BI29" s="51"/>
      <c r="BJ29" s="25"/>
      <c r="BK29" s="51"/>
      <c r="BL29" s="25"/>
      <c r="BM29" s="51"/>
      <c r="BN29" s="25"/>
      <c r="BO29" s="51"/>
      <c r="BP29" s="25"/>
      <c r="BQ29" s="10">
        <f t="shared" si="4"/>
        <v>0</v>
      </c>
      <c r="BR29" s="51"/>
      <c r="BS29" s="25"/>
      <c r="BT29" s="51"/>
      <c r="BU29" s="25"/>
      <c r="BV29" s="51"/>
      <c r="BW29" s="25"/>
      <c r="BX29" s="51"/>
      <c r="BY29" s="25"/>
      <c r="BZ29" s="51"/>
      <c r="CA29" s="25"/>
      <c r="CB29" s="51"/>
      <c r="CC29" s="25"/>
      <c r="CD29" s="10">
        <f t="shared" si="5"/>
        <v>0</v>
      </c>
      <c r="CE29" s="51"/>
      <c r="CF29" s="25"/>
      <c r="CG29" s="51"/>
      <c r="CH29" s="25"/>
      <c r="CI29" s="51"/>
      <c r="CJ29" s="25"/>
      <c r="CK29" s="51"/>
      <c r="CL29" s="25"/>
      <c r="CM29" s="51"/>
      <c r="CN29" s="25"/>
      <c r="CO29" s="51"/>
      <c r="CP29" s="25"/>
      <c r="CQ29" s="10">
        <f t="shared" si="6"/>
        <v>0</v>
      </c>
      <c r="CR29" s="51"/>
      <c r="CS29" s="25"/>
      <c r="CT29" s="51"/>
      <c r="CU29" s="25"/>
      <c r="CV29" s="51"/>
      <c r="CW29" s="25"/>
      <c r="CX29" s="51"/>
      <c r="CY29" s="25"/>
      <c r="CZ29" s="10">
        <f t="shared" si="7"/>
        <v>0</v>
      </c>
      <c r="DA29" s="51"/>
      <c r="DB29" s="25"/>
      <c r="DC29" s="10">
        <f t="shared" si="8"/>
        <v>0</v>
      </c>
      <c r="DD29" s="1">
        <f>+$U$29+$AF$29+$AQ$29+$BD$29+$BQ$29+$CD$29+$CQ$29+$CZ$29+$DC$29</f>
        <v>53</v>
      </c>
    </row>
    <row r="30" spans="1:108" ht="17.45" customHeight="1">
      <c r="A30" s="22"/>
      <c r="B30" s="22"/>
      <c r="C30" s="22"/>
      <c r="D30" s="22"/>
      <c r="E30" s="22"/>
      <c r="F30" s="22"/>
      <c r="G30" s="55" t="s">
        <v>86</v>
      </c>
      <c r="H30" s="26" t="s">
        <v>87</v>
      </c>
      <c r="I30" s="52" t="s">
        <v>46</v>
      </c>
      <c r="J30" s="25">
        <v>55</v>
      </c>
      <c r="K30" s="52" t="s">
        <v>49</v>
      </c>
      <c r="L30" s="25">
        <v>135</v>
      </c>
      <c r="M30" s="52" t="s">
        <v>49</v>
      </c>
      <c r="N30" s="25">
        <v>134</v>
      </c>
      <c r="O30" s="52" t="s">
        <v>41</v>
      </c>
      <c r="P30" s="25">
        <v>149</v>
      </c>
      <c r="Q30" s="51"/>
      <c r="R30" s="25"/>
      <c r="S30" s="51"/>
      <c r="T30" s="25"/>
      <c r="U30" s="10">
        <f t="shared" si="0"/>
        <v>473</v>
      </c>
      <c r="V30" s="51"/>
      <c r="W30" s="25"/>
      <c r="X30" s="51"/>
      <c r="Y30" s="25"/>
      <c r="Z30" s="51"/>
      <c r="AA30" s="25"/>
      <c r="AB30" s="51"/>
      <c r="AC30" s="25"/>
      <c r="AD30" s="51"/>
      <c r="AE30" s="25"/>
      <c r="AF30" s="10">
        <f t="shared" si="1"/>
        <v>0</v>
      </c>
      <c r="AG30" s="51"/>
      <c r="AH30" s="25"/>
      <c r="AI30" s="51"/>
      <c r="AJ30" s="25"/>
      <c r="AK30" s="51"/>
      <c r="AL30" s="25"/>
      <c r="AM30" s="51"/>
      <c r="AN30" s="25"/>
      <c r="AO30" s="51"/>
      <c r="AP30" s="25"/>
      <c r="AQ30" s="10">
        <f t="shared" si="2"/>
        <v>0</v>
      </c>
      <c r="AR30" s="51"/>
      <c r="AS30" s="25"/>
      <c r="AT30" s="51"/>
      <c r="AU30" s="25"/>
      <c r="AV30" s="51"/>
      <c r="AW30" s="25"/>
      <c r="AX30" s="51"/>
      <c r="AY30" s="25"/>
      <c r="AZ30" s="51"/>
      <c r="BA30" s="25"/>
      <c r="BB30" s="51"/>
      <c r="BC30" s="25"/>
      <c r="BD30" s="10">
        <f t="shared" si="3"/>
        <v>0</v>
      </c>
      <c r="BE30" s="51"/>
      <c r="BF30" s="25"/>
      <c r="BG30" s="51"/>
      <c r="BH30" s="25"/>
      <c r="BI30" s="51"/>
      <c r="BJ30" s="25"/>
      <c r="BK30" s="51"/>
      <c r="BL30" s="25"/>
      <c r="BM30" s="51"/>
      <c r="BN30" s="25"/>
      <c r="BO30" s="51"/>
      <c r="BP30" s="25"/>
      <c r="BQ30" s="10">
        <f t="shared" si="4"/>
        <v>0</v>
      </c>
      <c r="BR30" s="51"/>
      <c r="BS30" s="25"/>
      <c r="BT30" s="51"/>
      <c r="BU30" s="25"/>
      <c r="BV30" s="51"/>
      <c r="BW30" s="25"/>
      <c r="BX30" s="51"/>
      <c r="BY30" s="25"/>
      <c r="BZ30" s="51"/>
      <c r="CA30" s="25"/>
      <c r="CB30" s="51"/>
      <c r="CC30" s="25"/>
      <c r="CD30" s="10">
        <f t="shared" si="5"/>
        <v>0</v>
      </c>
      <c r="CE30" s="51"/>
      <c r="CF30" s="25"/>
      <c r="CG30" s="51"/>
      <c r="CH30" s="25"/>
      <c r="CI30" s="51"/>
      <c r="CJ30" s="25"/>
      <c r="CK30" s="51"/>
      <c r="CL30" s="25"/>
      <c r="CM30" s="51"/>
      <c r="CN30" s="25"/>
      <c r="CO30" s="51"/>
      <c r="CP30" s="25"/>
      <c r="CQ30" s="10">
        <f t="shared" si="6"/>
        <v>0</v>
      </c>
      <c r="CR30" s="51"/>
      <c r="CS30" s="25"/>
      <c r="CT30" s="51"/>
      <c r="CU30" s="25"/>
      <c r="CV30" s="51"/>
      <c r="CW30" s="25"/>
      <c r="CX30" s="51"/>
      <c r="CY30" s="25"/>
      <c r="CZ30" s="10">
        <f t="shared" si="7"/>
        <v>0</v>
      </c>
      <c r="DA30" s="51"/>
      <c r="DB30" s="25"/>
      <c r="DC30" s="10">
        <f t="shared" si="8"/>
        <v>0</v>
      </c>
      <c r="DD30" s="1">
        <f>+$U$30+$AF$30+$AQ$30+$BD$30+$BQ$30+$CD$30+$CQ$30+$CZ$30+$DC$30</f>
        <v>473</v>
      </c>
    </row>
    <row r="31" spans="1:108" ht="17.45" customHeight="1">
      <c r="A31" s="22"/>
      <c r="B31" s="22"/>
      <c r="C31" s="22"/>
      <c r="D31" s="22"/>
      <c r="E31" s="22"/>
      <c r="F31" s="22"/>
      <c r="G31" s="55" t="s">
        <v>86</v>
      </c>
      <c r="H31" s="26" t="s">
        <v>87</v>
      </c>
      <c r="I31" s="51"/>
      <c r="J31" s="25"/>
      <c r="K31" s="51"/>
      <c r="L31" s="25"/>
      <c r="M31" s="51"/>
      <c r="N31" s="25"/>
      <c r="O31" s="51"/>
      <c r="P31" s="25"/>
      <c r="Q31" s="51"/>
      <c r="R31" s="25"/>
      <c r="S31" s="51"/>
      <c r="T31" s="25"/>
      <c r="U31" s="10">
        <f t="shared" si="0"/>
        <v>0</v>
      </c>
      <c r="V31" s="51"/>
      <c r="W31" s="25"/>
      <c r="X31" s="51"/>
      <c r="Y31" s="25"/>
      <c r="Z31" s="51"/>
      <c r="AA31" s="25"/>
      <c r="AB31" s="51"/>
      <c r="AC31" s="25"/>
      <c r="AD31" s="51"/>
      <c r="AE31" s="25"/>
      <c r="AF31" s="10">
        <f t="shared" si="1"/>
        <v>0</v>
      </c>
      <c r="AG31" s="51"/>
      <c r="AH31" s="25"/>
      <c r="AI31" s="51"/>
      <c r="AJ31" s="25"/>
      <c r="AK31" s="51"/>
      <c r="AL31" s="25"/>
      <c r="AM31" s="51"/>
      <c r="AN31" s="25"/>
      <c r="AO31" s="51"/>
      <c r="AP31" s="25"/>
      <c r="AQ31" s="10">
        <f t="shared" si="2"/>
        <v>0</v>
      </c>
      <c r="AR31" s="51"/>
      <c r="AS31" s="25"/>
      <c r="AT31" s="51"/>
      <c r="AU31" s="25"/>
      <c r="AV31" s="51"/>
      <c r="AW31" s="25"/>
      <c r="AX31" s="51"/>
      <c r="AY31" s="25"/>
      <c r="AZ31" s="51"/>
      <c r="BA31" s="25"/>
      <c r="BB31" s="51"/>
      <c r="BC31" s="25"/>
      <c r="BD31" s="10">
        <f t="shared" si="3"/>
        <v>0</v>
      </c>
      <c r="BE31" s="51"/>
      <c r="BF31" s="25"/>
      <c r="BG31" s="51"/>
      <c r="BH31" s="25"/>
      <c r="BI31" s="51"/>
      <c r="BJ31" s="25"/>
      <c r="BK31" s="51"/>
      <c r="BL31" s="25"/>
      <c r="BM31" s="51"/>
      <c r="BN31" s="25"/>
      <c r="BO31" s="51"/>
      <c r="BP31" s="25"/>
      <c r="BQ31" s="10">
        <f t="shared" si="4"/>
        <v>0</v>
      </c>
      <c r="BR31" s="51"/>
      <c r="BS31" s="25"/>
      <c r="BT31" s="51"/>
      <c r="BU31" s="25"/>
      <c r="BV31" s="51"/>
      <c r="BW31" s="25"/>
      <c r="BX31" s="51"/>
      <c r="BY31" s="25"/>
      <c r="BZ31" s="51"/>
      <c r="CA31" s="25"/>
      <c r="CB31" s="51"/>
      <c r="CC31" s="25"/>
      <c r="CD31" s="10">
        <f t="shared" si="5"/>
        <v>0</v>
      </c>
      <c r="CE31" s="51"/>
      <c r="CF31" s="25"/>
      <c r="CG31" s="51"/>
      <c r="CH31" s="25"/>
      <c r="CI31" s="51"/>
      <c r="CJ31" s="25"/>
      <c r="CK31" s="51"/>
      <c r="CL31" s="25"/>
      <c r="CM31" s="51"/>
      <c r="CN31" s="25"/>
      <c r="CO31" s="51"/>
      <c r="CP31" s="25"/>
      <c r="CQ31" s="10">
        <f t="shared" si="6"/>
        <v>0</v>
      </c>
      <c r="CR31" s="51"/>
      <c r="CS31" s="25"/>
      <c r="CT31" s="51"/>
      <c r="CU31" s="25"/>
      <c r="CV31" s="51"/>
      <c r="CW31" s="25"/>
      <c r="CX31" s="51"/>
      <c r="CY31" s="25"/>
      <c r="CZ31" s="10">
        <f t="shared" si="7"/>
        <v>0</v>
      </c>
      <c r="DA31" s="51"/>
      <c r="DB31" s="25"/>
      <c r="DC31" s="10">
        <f t="shared" si="8"/>
        <v>0</v>
      </c>
      <c r="DD31" s="1">
        <f>+$U$31+$AF$31+$AQ$31+$BD$31+$BQ$31+$CD$31+$CQ$31+$CZ$31+$DC$31</f>
        <v>0</v>
      </c>
    </row>
    <row r="32" spans="1:108" ht="17.45" customHeight="1">
      <c r="A32" s="22"/>
      <c r="B32" s="22"/>
      <c r="C32" s="22"/>
      <c r="D32" s="22"/>
      <c r="E32" s="22"/>
      <c r="F32" s="22"/>
      <c r="G32" s="26" t="s">
        <v>88</v>
      </c>
      <c r="H32" s="26" t="s">
        <v>89</v>
      </c>
      <c r="I32" s="51"/>
      <c r="J32" s="25"/>
      <c r="K32" s="51"/>
      <c r="L32" s="25"/>
      <c r="M32" s="51"/>
      <c r="N32" s="25"/>
      <c r="O32" s="51"/>
      <c r="P32" s="25"/>
      <c r="Q32" s="51"/>
      <c r="R32" s="25"/>
      <c r="S32" s="51"/>
      <c r="T32" s="25"/>
      <c r="U32" s="10">
        <f t="shared" si="0"/>
        <v>0</v>
      </c>
      <c r="V32" s="51"/>
      <c r="W32" s="25"/>
      <c r="X32" s="51"/>
      <c r="Y32" s="25"/>
      <c r="Z32" s="51"/>
      <c r="AA32" s="25"/>
      <c r="AB32" s="51"/>
      <c r="AC32" s="25"/>
      <c r="AD32" s="51"/>
      <c r="AE32" s="25"/>
      <c r="AF32" s="10">
        <f t="shared" si="1"/>
        <v>0</v>
      </c>
      <c r="AG32" s="51"/>
      <c r="AH32" s="25"/>
      <c r="AI32" s="51"/>
      <c r="AJ32" s="25"/>
      <c r="AK32" s="51"/>
      <c r="AL32" s="25"/>
      <c r="AM32" s="51"/>
      <c r="AN32" s="25"/>
      <c r="AO32" s="51"/>
      <c r="AP32" s="25"/>
      <c r="AQ32" s="10">
        <f t="shared" si="2"/>
        <v>0</v>
      </c>
      <c r="AR32" s="51"/>
      <c r="AS32" s="25"/>
      <c r="AT32" s="51"/>
      <c r="AU32" s="25"/>
      <c r="AV32" s="51"/>
      <c r="AW32" s="25"/>
      <c r="AX32" s="51"/>
      <c r="AY32" s="25"/>
      <c r="AZ32" s="51"/>
      <c r="BA32" s="25"/>
      <c r="BB32" s="51"/>
      <c r="BC32" s="25"/>
      <c r="BD32" s="10">
        <f t="shared" si="3"/>
        <v>0</v>
      </c>
      <c r="BE32" s="51"/>
      <c r="BF32" s="25"/>
      <c r="BG32" s="51"/>
      <c r="BH32" s="25"/>
      <c r="BI32" s="51"/>
      <c r="BJ32" s="25"/>
      <c r="BK32" s="51"/>
      <c r="BL32" s="25"/>
      <c r="BM32" s="51"/>
      <c r="BN32" s="25"/>
      <c r="BO32" s="51"/>
      <c r="BP32" s="25"/>
      <c r="BQ32" s="10">
        <f t="shared" si="4"/>
        <v>0</v>
      </c>
      <c r="BR32" s="51"/>
      <c r="BS32" s="25"/>
      <c r="BT32" s="51"/>
      <c r="BU32" s="25"/>
      <c r="BV32" s="51"/>
      <c r="BW32" s="25"/>
      <c r="BX32" s="51"/>
      <c r="BY32" s="25"/>
      <c r="BZ32" s="51"/>
      <c r="CA32" s="25"/>
      <c r="CB32" s="51"/>
      <c r="CC32" s="25"/>
      <c r="CD32" s="10">
        <f t="shared" si="5"/>
        <v>0</v>
      </c>
      <c r="CE32" s="51"/>
      <c r="CF32" s="25"/>
      <c r="CG32" s="51"/>
      <c r="CH32" s="25"/>
      <c r="CI32" s="51"/>
      <c r="CJ32" s="25"/>
      <c r="CK32" s="51"/>
      <c r="CL32" s="25"/>
      <c r="CM32" s="51"/>
      <c r="CN32" s="25"/>
      <c r="CO32" s="51"/>
      <c r="CP32" s="25"/>
      <c r="CQ32" s="10">
        <f t="shared" si="6"/>
        <v>0</v>
      </c>
      <c r="CR32" s="51"/>
      <c r="CS32" s="25"/>
      <c r="CT32" s="51"/>
      <c r="CU32" s="25"/>
      <c r="CV32" s="51"/>
      <c r="CW32" s="25"/>
      <c r="CX32" s="51"/>
      <c r="CY32" s="25"/>
      <c r="CZ32" s="10">
        <f t="shared" si="7"/>
        <v>0</v>
      </c>
      <c r="DA32" s="51"/>
      <c r="DB32" s="25"/>
      <c r="DC32" s="10">
        <f t="shared" si="8"/>
        <v>0</v>
      </c>
      <c r="DD32" s="1">
        <f>+$U$32+$AF$32+$AQ$32+$BD$32+$BQ$32+$CD$32+$CQ$32+$CZ$32+$DC$32</f>
        <v>0</v>
      </c>
    </row>
    <row r="33" spans="1:108" ht="17.45" customHeight="1">
      <c r="A33" s="22"/>
      <c r="B33" s="22"/>
      <c r="C33" s="22"/>
      <c r="D33" s="22"/>
      <c r="E33" s="22" t="s">
        <v>26</v>
      </c>
      <c r="F33" s="22"/>
      <c r="G33" s="55" t="s">
        <v>90</v>
      </c>
      <c r="H33" s="26" t="s">
        <v>91</v>
      </c>
      <c r="I33" s="52" t="s">
        <v>37</v>
      </c>
      <c r="J33" s="25">
        <v>61</v>
      </c>
      <c r="K33" s="52" t="s">
        <v>41</v>
      </c>
      <c r="L33" s="25">
        <v>19</v>
      </c>
      <c r="M33" s="51"/>
      <c r="N33" s="25"/>
      <c r="O33" s="51"/>
      <c r="P33" s="25"/>
      <c r="Q33" s="51"/>
      <c r="R33" s="25"/>
      <c r="S33" s="51"/>
      <c r="T33" s="25"/>
      <c r="U33" s="10">
        <f t="shared" si="0"/>
        <v>80</v>
      </c>
      <c r="V33" s="51"/>
      <c r="W33" s="25"/>
      <c r="X33" s="51"/>
      <c r="Y33" s="25"/>
      <c r="Z33" s="51"/>
      <c r="AA33" s="25"/>
      <c r="AB33" s="51"/>
      <c r="AC33" s="25"/>
      <c r="AD33" s="51"/>
      <c r="AE33" s="25"/>
      <c r="AF33" s="10">
        <f t="shared" si="1"/>
        <v>0</v>
      </c>
      <c r="AG33" s="51"/>
      <c r="AH33" s="25"/>
      <c r="AI33" s="51"/>
      <c r="AJ33" s="25"/>
      <c r="AK33" s="51"/>
      <c r="AL33" s="25"/>
      <c r="AM33" s="51"/>
      <c r="AN33" s="25"/>
      <c r="AO33" s="51"/>
      <c r="AP33" s="25"/>
      <c r="AQ33" s="10">
        <f t="shared" si="2"/>
        <v>0</v>
      </c>
      <c r="AR33" s="51"/>
      <c r="AS33" s="25"/>
      <c r="AT33" s="51"/>
      <c r="AU33" s="25"/>
      <c r="AV33" s="51"/>
      <c r="AW33" s="25"/>
      <c r="AX33" s="51"/>
      <c r="AY33" s="25"/>
      <c r="AZ33" s="51"/>
      <c r="BA33" s="25"/>
      <c r="BB33" s="51"/>
      <c r="BC33" s="25"/>
      <c r="BD33" s="10">
        <f t="shared" si="3"/>
        <v>0</v>
      </c>
      <c r="BE33" s="51"/>
      <c r="BF33" s="25"/>
      <c r="BG33" s="51"/>
      <c r="BH33" s="25"/>
      <c r="BI33" s="51"/>
      <c r="BJ33" s="25"/>
      <c r="BK33" s="51"/>
      <c r="BL33" s="25"/>
      <c r="BM33" s="51"/>
      <c r="BN33" s="25"/>
      <c r="BO33" s="51"/>
      <c r="BP33" s="25"/>
      <c r="BQ33" s="10">
        <f t="shared" si="4"/>
        <v>0</v>
      </c>
      <c r="BR33" s="51"/>
      <c r="BS33" s="25"/>
      <c r="BT33" s="51"/>
      <c r="BU33" s="25"/>
      <c r="BV33" s="51"/>
      <c r="BW33" s="25"/>
      <c r="BX33" s="51"/>
      <c r="BY33" s="25"/>
      <c r="BZ33" s="51"/>
      <c r="CA33" s="25"/>
      <c r="CB33" s="51"/>
      <c r="CC33" s="25"/>
      <c r="CD33" s="10">
        <f t="shared" si="5"/>
        <v>0</v>
      </c>
      <c r="CE33" s="51"/>
      <c r="CF33" s="25"/>
      <c r="CG33" s="51"/>
      <c r="CH33" s="25"/>
      <c r="CI33" s="51"/>
      <c r="CJ33" s="25"/>
      <c r="CK33" s="51"/>
      <c r="CL33" s="25"/>
      <c r="CM33" s="51"/>
      <c r="CN33" s="25"/>
      <c r="CO33" s="51"/>
      <c r="CP33" s="25"/>
      <c r="CQ33" s="10">
        <f t="shared" si="6"/>
        <v>0</v>
      </c>
      <c r="CR33" s="51"/>
      <c r="CS33" s="25"/>
      <c r="CT33" s="51"/>
      <c r="CU33" s="25"/>
      <c r="CV33" s="51"/>
      <c r="CW33" s="25"/>
      <c r="CX33" s="51"/>
      <c r="CY33" s="25"/>
      <c r="CZ33" s="10">
        <f t="shared" si="7"/>
        <v>0</v>
      </c>
      <c r="DA33" s="51"/>
      <c r="DB33" s="25"/>
      <c r="DC33" s="10">
        <f t="shared" si="8"/>
        <v>0</v>
      </c>
      <c r="DD33" s="1">
        <f>+$U$33+$AF$33+$AQ$33+$BD$33+$BQ$33+$CD$33+$CQ$33+$CZ$33+$DC$33</f>
        <v>80</v>
      </c>
    </row>
    <row r="34" spans="1:108" ht="17.45" customHeight="1">
      <c r="A34" s="22"/>
      <c r="B34" s="22"/>
      <c r="C34" s="22"/>
      <c r="D34" s="22"/>
      <c r="E34" s="22" t="s">
        <v>26</v>
      </c>
      <c r="F34" s="22"/>
      <c r="G34" s="55" t="s">
        <v>90</v>
      </c>
      <c r="H34" s="26" t="s">
        <v>91</v>
      </c>
      <c r="I34" s="51"/>
      <c r="J34" s="25"/>
      <c r="K34" s="51"/>
      <c r="L34" s="25"/>
      <c r="M34" s="51"/>
      <c r="N34" s="25"/>
      <c r="O34" s="51"/>
      <c r="P34" s="25"/>
      <c r="Q34" s="51"/>
      <c r="R34" s="25"/>
      <c r="S34" s="51"/>
      <c r="T34" s="25"/>
      <c r="U34" s="10">
        <f t="shared" si="0"/>
        <v>0</v>
      </c>
      <c r="V34" s="51"/>
      <c r="W34" s="25"/>
      <c r="X34" s="51"/>
      <c r="Y34" s="25"/>
      <c r="Z34" s="51"/>
      <c r="AA34" s="25"/>
      <c r="AB34" s="51"/>
      <c r="AC34" s="25"/>
      <c r="AD34" s="51"/>
      <c r="AE34" s="25"/>
      <c r="AF34" s="10">
        <f t="shared" si="1"/>
        <v>0</v>
      </c>
      <c r="AG34" s="51"/>
      <c r="AH34" s="25"/>
      <c r="AI34" s="51"/>
      <c r="AJ34" s="25"/>
      <c r="AK34" s="51"/>
      <c r="AL34" s="25"/>
      <c r="AM34" s="51"/>
      <c r="AN34" s="25"/>
      <c r="AO34" s="51"/>
      <c r="AP34" s="25"/>
      <c r="AQ34" s="10">
        <f t="shared" si="2"/>
        <v>0</v>
      </c>
      <c r="AR34" s="51"/>
      <c r="AS34" s="25"/>
      <c r="AT34" s="51"/>
      <c r="AU34" s="25"/>
      <c r="AV34" s="51"/>
      <c r="AW34" s="25"/>
      <c r="AX34" s="51"/>
      <c r="AY34" s="25"/>
      <c r="AZ34" s="51"/>
      <c r="BA34" s="25"/>
      <c r="BB34" s="51"/>
      <c r="BC34" s="25"/>
      <c r="BD34" s="10">
        <f t="shared" si="3"/>
        <v>0</v>
      </c>
      <c r="BE34" s="51"/>
      <c r="BF34" s="25"/>
      <c r="BG34" s="51"/>
      <c r="BH34" s="25"/>
      <c r="BI34" s="51"/>
      <c r="BJ34" s="25"/>
      <c r="BK34" s="51"/>
      <c r="BL34" s="25"/>
      <c r="BM34" s="51"/>
      <c r="BN34" s="25"/>
      <c r="BO34" s="51"/>
      <c r="BP34" s="25"/>
      <c r="BQ34" s="10">
        <f t="shared" si="4"/>
        <v>0</v>
      </c>
      <c r="BR34" s="51"/>
      <c r="BS34" s="25"/>
      <c r="BT34" s="51"/>
      <c r="BU34" s="25"/>
      <c r="BV34" s="51"/>
      <c r="BW34" s="25"/>
      <c r="BX34" s="51"/>
      <c r="BY34" s="25"/>
      <c r="BZ34" s="51"/>
      <c r="CA34" s="25"/>
      <c r="CB34" s="51"/>
      <c r="CC34" s="25"/>
      <c r="CD34" s="10">
        <f t="shared" si="5"/>
        <v>0</v>
      </c>
      <c r="CE34" s="51"/>
      <c r="CF34" s="25"/>
      <c r="CG34" s="51"/>
      <c r="CH34" s="25"/>
      <c r="CI34" s="51"/>
      <c r="CJ34" s="25"/>
      <c r="CK34" s="51"/>
      <c r="CL34" s="25"/>
      <c r="CM34" s="51"/>
      <c r="CN34" s="25"/>
      <c r="CO34" s="51"/>
      <c r="CP34" s="25"/>
      <c r="CQ34" s="10">
        <f t="shared" si="6"/>
        <v>0</v>
      </c>
      <c r="CR34" s="51"/>
      <c r="CS34" s="25"/>
      <c r="CT34" s="51"/>
      <c r="CU34" s="25"/>
      <c r="CV34" s="51"/>
      <c r="CW34" s="25"/>
      <c r="CX34" s="51"/>
      <c r="CY34" s="25"/>
      <c r="CZ34" s="10">
        <f t="shared" si="7"/>
        <v>0</v>
      </c>
      <c r="DA34" s="51"/>
      <c r="DB34" s="25"/>
      <c r="DC34" s="10">
        <f t="shared" si="8"/>
        <v>0</v>
      </c>
      <c r="DD34" s="1">
        <f>+$U$34+$AF$34+$AQ$34+$BD$34+$BQ$34+$CD$34+$CQ$34+$CZ$34+$DC$34</f>
        <v>0</v>
      </c>
    </row>
    <row r="35" spans="1:108" ht="17.45" customHeight="1">
      <c r="A35" s="22"/>
      <c r="B35" s="22"/>
      <c r="C35" s="22"/>
      <c r="D35" s="22"/>
      <c r="E35" s="22" t="s">
        <v>26</v>
      </c>
      <c r="F35" s="22"/>
      <c r="G35" s="55" t="s">
        <v>92</v>
      </c>
      <c r="H35" s="26" t="s">
        <v>93</v>
      </c>
      <c r="I35" s="51"/>
      <c r="J35" s="25"/>
      <c r="K35" s="51"/>
      <c r="L35" s="25"/>
      <c r="M35" s="52" t="s">
        <v>41</v>
      </c>
      <c r="N35" s="25">
        <v>60</v>
      </c>
      <c r="O35" s="52" t="s">
        <v>38</v>
      </c>
      <c r="P35" s="25">
        <v>53</v>
      </c>
      <c r="Q35" s="52" t="s">
        <v>37</v>
      </c>
      <c r="R35" s="25">
        <v>74</v>
      </c>
      <c r="S35" s="52" t="s">
        <v>37</v>
      </c>
      <c r="T35" s="25">
        <v>117</v>
      </c>
      <c r="U35" s="10">
        <f t="shared" si="0"/>
        <v>304</v>
      </c>
      <c r="V35" s="51"/>
      <c r="W35" s="25"/>
      <c r="X35" s="51"/>
      <c r="Y35" s="25"/>
      <c r="Z35" s="51"/>
      <c r="AA35" s="25"/>
      <c r="AB35" s="51"/>
      <c r="AC35" s="25"/>
      <c r="AD35" s="51"/>
      <c r="AE35" s="25"/>
      <c r="AF35" s="10">
        <f t="shared" si="1"/>
        <v>0</v>
      </c>
      <c r="AG35" s="51"/>
      <c r="AH35" s="25"/>
      <c r="AI35" s="51"/>
      <c r="AJ35" s="25"/>
      <c r="AK35" s="51"/>
      <c r="AL35" s="25"/>
      <c r="AM35" s="51"/>
      <c r="AN35" s="25"/>
      <c r="AO35" s="51"/>
      <c r="AP35" s="25"/>
      <c r="AQ35" s="10">
        <f t="shared" si="2"/>
        <v>0</v>
      </c>
      <c r="AR35" s="51"/>
      <c r="AS35" s="25"/>
      <c r="AT35" s="51"/>
      <c r="AU35" s="25"/>
      <c r="AV35" s="51"/>
      <c r="AW35" s="25"/>
      <c r="AX35" s="51"/>
      <c r="AY35" s="25"/>
      <c r="AZ35" s="51"/>
      <c r="BA35" s="25"/>
      <c r="BB35" s="51"/>
      <c r="BC35" s="25"/>
      <c r="BD35" s="10">
        <f t="shared" si="3"/>
        <v>0</v>
      </c>
      <c r="BE35" s="51"/>
      <c r="BF35" s="25"/>
      <c r="BG35" s="51"/>
      <c r="BH35" s="25"/>
      <c r="BI35" s="51"/>
      <c r="BJ35" s="25"/>
      <c r="BK35" s="51"/>
      <c r="BL35" s="25"/>
      <c r="BM35" s="51"/>
      <c r="BN35" s="25"/>
      <c r="BO35" s="51"/>
      <c r="BP35" s="25"/>
      <c r="BQ35" s="10">
        <f t="shared" si="4"/>
        <v>0</v>
      </c>
      <c r="BR35" s="51"/>
      <c r="BS35" s="25"/>
      <c r="BT35" s="51"/>
      <c r="BU35" s="25"/>
      <c r="BV35" s="51"/>
      <c r="BW35" s="25"/>
      <c r="BX35" s="51"/>
      <c r="BY35" s="25"/>
      <c r="BZ35" s="51"/>
      <c r="CA35" s="25"/>
      <c r="CB35" s="51"/>
      <c r="CC35" s="25"/>
      <c r="CD35" s="10">
        <f t="shared" si="5"/>
        <v>0</v>
      </c>
      <c r="CE35" s="51"/>
      <c r="CF35" s="25"/>
      <c r="CG35" s="51"/>
      <c r="CH35" s="25"/>
      <c r="CI35" s="51"/>
      <c r="CJ35" s="25"/>
      <c r="CK35" s="51"/>
      <c r="CL35" s="25"/>
      <c r="CM35" s="51"/>
      <c r="CN35" s="25"/>
      <c r="CO35" s="51"/>
      <c r="CP35" s="25"/>
      <c r="CQ35" s="10">
        <f t="shared" si="6"/>
        <v>0</v>
      </c>
      <c r="CR35" s="51"/>
      <c r="CS35" s="25"/>
      <c r="CT35" s="51"/>
      <c r="CU35" s="25"/>
      <c r="CV35" s="51"/>
      <c r="CW35" s="25"/>
      <c r="CX35" s="51"/>
      <c r="CY35" s="25"/>
      <c r="CZ35" s="10">
        <f t="shared" si="7"/>
        <v>0</v>
      </c>
      <c r="DA35" s="51"/>
      <c r="DB35" s="25"/>
      <c r="DC35" s="10">
        <f t="shared" si="8"/>
        <v>0</v>
      </c>
      <c r="DD35" s="1">
        <f>+$U$35+$AF$35+$AQ$35+$BD$35+$BQ$35+$CD$35+$CQ$35+$CZ$35+$DC$35</f>
        <v>304</v>
      </c>
    </row>
    <row r="36" spans="1:108" ht="17.45" customHeight="1">
      <c r="A36" s="22"/>
      <c r="B36" s="22"/>
      <c r="C36" s="22"/>
      <c r="D36" s="22"/>
      <c r="E36" s="22" t="s">
        <v>26</v>
      </c>
      <c r="F36" s="22"/>
      <c r="G36" s="55" t="s">
        <v>92</v>
      </c>
      <c r="H36" s="26" t="s">
        <v>93</v>
      </c>
      <c r="I36" s="51"/>
      <c r="J36" s="25"/>
      <c r="K36" s="51"/>
      <c r="L36" s="25"/>
      <c r="M36" s="51"/>
      <c r="N36" s="25"/>
      <c r="O36" s="51"/>
      <c r="P36" s="25"/>
      <c r="Q36" s="52" t="s">
        <v>46</v>
      </c>
      <c r="R36" s="25">
        <v>53</v>
      </c>
      <c r="S36" s="51"/>
      <c r="T36" s="25"/>
      <c r="U36" s="10">
        <f t="shared" si="0"/>
        <v>53</v>
      </c>
      <c r="V36" s="51"/>
      <c r="W36" s="25"/>
      <c r="X36" s="51"/>
      <c r="Y36" s="25"/>
      <c r="Z36" s="51"/>
      <c r="AA36" s="25"/>
      <c r="AB36" s="51"/>
      <c r="AC36" s="25"/>
      <c r="AD36" s="51"/>
      <c r="AE36" s="25"/>
      <c r="AF36" s="10">
        <f t="shared" si="1"/>
        <v>0</v>
      </c>
      <c r="AG36" s="51"/>
      <c r="AH36" s="25"/>
      <c r="AI36" s="51"/>
      <c r="AJ36" s="25"/>
      <c r="AK36" s="51"/>
      <c r="AL36" s="25"/>
      <c r="AM36" s="51"/>
      <c r="AN36" s="25"/>
      <c r="AO36" s="51"/>
      <c r="AP36" s="25"/>
      <c r="AQ36" s="10">
        <f t="shared" si="2"/>
        <v>0</v>
      </c>
      <c r="AR36" s="51"/>
      <c r="AS36" s="25"/>
      <c r="AT36" s="51"/>
      <c r="AU36" s="25"/>
      <c r="AV36" s="51"/>
      <c r="AW36" s="25"/>
      <c r="AX36" s="51"/>
      <c r="AY36" s="25"/>
      <c r="AZ36" s="51"/>
      <c r="BA36" s="25"/>
      <c r="BB36" s="51"/>
      <c r="BC36" s="25"/>
      <c r="BD36" s="10">
        <f t="shared" si="3"/>
        <v>0</v>
      </c>
      <c r="BE36" s="51"/>
      <c r="BF36" s="25"/>
      <c r="BG36" s="51"/>
      <c r="BH36" s="25"/>
      <c r="BI36" s="51"/>
      <c r="BJ36" s="25"/>
      <c r="BK36" s="51"/>
      <c r="BL36" s="25"/>
      <c r="BM36" s="51"/>
      <c r="BN36" s="25"/>
      <c r="BO36" s="51"/>
      <c r="BP36" s="25"/>
      <c r="BQ36" s="10">
        <f t="shared" si="4"/>
        <v>0</v>
      </c>
      <c r="BR36" s="51"/>
      <c r="BS36" s="25"/>
      <c r="BT36" s="51"/>
      <c r="BU36" s="25"/>
      <c r="BV36" s="51"/>
      <c r="BW36" s="25"/>
      <c r="BX36" s="51"/>
      <c r="BY36" s="25"/>
      <c r="BZ36" s="51"/>
      <c r="CA36" s="25"/>
      <c r="CB36" s="51"/>
      <c r="CC36" s="25"/>
      <c r="CD36" s="10">
        <f t="shared" si="5"/>
        <v>0</v>
      </c>
      <c r="CE36" s="51"/>
      <c r="CF36" s="25"/>
      <c r="CG36" s="51"/>
      <c r="CH36" s="25"/>
      <c r="CI36" s="51"/>
      <c r="CJ36" s="25"/>
      <c r="CK36" s="51"/>
      <c r="CL36" s="25"/>
      <c r="CM36" s="51"/>
      <c r="CN36" s="25"/>
      <c r="CO36" s="51"/>
      <c r="CP36" s="25"/>
      <c r="CQ36" s="10">
        <f t="shared" si="6"/>
        <v>0</v>
      </c>
      <c r="CR36" s="51"/>
      <c r="CS36" s="25"/>
      <c r="CT36" s="51"/>
      <c r="CU36" s="25"/>
      <c r="CV36" s="51"/>
      <c r="CW36" s="25"/>
      <c r="CX36" s="51"/>
      <c r="CY36" s="25"/>
      <c r="CZ36" s="10">
        <f t="shared" si="7"/>
        <v>0</v>
      </c>
      <c r="DA36" s="51"/>
      <c r="DB36" s="25"/>
      <c r="DC36" s="10">
        <f t="shared" si="8"/>
        <v>0</v>
      </c>
      <c r="DD36" s="1">
        <f>+$U$36+$AF$36+$AQ$36+$BD$36+$BQ$36+$CD$36+$CQ$36+$CZ$36+$DC$36</f>
        <v>53</v>
      </c>
    </row>
    <row r="37" spans="1:108" ht="17.45" customHeight="1">
      <c r="A37" s="22"/>
      <c r="B37" s="22"/>
      <c r="C37" s="22"/>
      <c r="D37" s="22"/>
      <c r="E37" s="22" t="s">
        <v>26</v>
      </c>
      <c r="F37" s="22"/>
      <c r="G37" s="55" t="s">
        <v>95</v>
      </c>
      <c r="H37" s="26" t="s">
        <v>96</v>
      </c>
      <c r="I37" s="51"/>
      <c r="J37" s="25"/>
      <c r="K37" s="51"/>
      <c r="L37" s="25"/>
      <c r="M37" s="52" t="s">
        <v>38</v>
      </c>
      <c r="N37" s="25">
        <v>48</v>
      </c>
      <c r="O37" s="52" t="s">
        <v>37</v>
      </c>
      <c r="P37" s="25">
        <v>118</v>
      </c>
      <c r="Q37" s="52" t="s">
        <v>41</v>
      </c>
      <c r="R37" s="25">
        <v>44</v>
      </c>
      <c r="S37" s="51"/>
      <c r="T37" s="25"/>
      <c r="U37" s="10">
        <f t="shared" si="0"/>
        <v>210</v>
      </c>
      <c r="V37" s="51"/>
      <c r="W37" s="25"/>
      <c r="X37" s="51"/>
      <c r="Y37" s="25"/>
      <c r="Z37" s="51"/>
      <c r="AA37" s="25"/>
      <c r="AB37" s="51"/>
      <c r="AC37" s="25"/>
      <c r="AD37" s="51"/>
      <c r="AE37" s="25"/>
      <c r="AF37" s="10">
        <f t="shared" si="1"/>
        <v>0</v>
      </c>
      <c r="AG37" s="51"/>
      <c r="AH37" s="25"/>
      <c r="AI37" s="51"/>
      <c r="AJ37" s="25"/>
      <c r="AK37" s="51"/>
      <c r="AL37" s="25"/>
      <c r="AM37" s="51"/>
      <c r="AN37" s="25"/>
      <c r="AO37" s="51"/>
      <c r="AP37" s="25"/>
      <c r="AQ37" s="10">
        <f t="shared" si="2"/>
        <v>0</v>
      </c>
      <c r="AR37" s="51"/>
      <c r="AS37" s="25"/>
      <c r="AT37" s="51"/>
      <c r="AU37" s="25"/>
      <c r="AV37" s="51"/>
      <c r="AW37" s="25"/>
      <c r="AX37" s="51"/>
      <c r="AY37" s="25"/>
      <c r="AZ37" s="51"/>
      <c r="BA37" s="25"/>
      <c r="BB37" s="51"/>
      <c r="BC37" s="25"/>
      <c r="BD37" s="10">
        <f t="shared" si="3"/>
        <v>0</v>
      </c>
      <c r="BE37" s="51"/>
      <c r="BF37" s="25"/>
      <c r="BG37" s="51"/>
      <c r="BH37" s="25"/>
      <c r="BI37" s="51"/>
      <c r="BJ37" s="25"/>
      <c r="BK37" s="51"/>
      <c r="BL37" s="25"/>
      <c r="BM37" s="51"/>
      <c r="BN37" s="25"/>
      <c r="BO37" s="51"/>
      <c r="BP37" s="25"/>
      <c r="BQ37" s="10">
        <f t="shared" si="4"/>
        <v>0</v>
      </c>
      <c r="BR37" s="51"/>
      <c r="BS37" s="25"/>
      <c r="BT37" s="51"/>
      <c r="BU37" s="25"/>
      <c r="BV37" s="51"/>
      <c r="BW37" s="25"/>
      <c r="BX37" s="51"/>
      <c r="BY37" s="25"/>
      <c r="BZ37" s="51"/>
      <c r="CA37" s="25"/>
      <c r="CB37" s="51"/>
      <c r="CC37" s="25"/>
      <c r="CD37" s="10">
        <f t="shared" si="5"/>
        <v>0</v>
      </c>
      <c r="CE37" s="51"/>
      <c r="CF37" s="25"/>
      <c r="CG37" s="51"/>
      <c r="CH37" s="25"/>
      <c r="CI37" s="51"/>
      <c r="CJ37" s="25"/>
      <c r="CK37" s="51"/>
      <c r="CL37" s="25"/>
      <c r="CM37" s="51"/>
      <c r="CN37" s="25"/>
      <c r="CO37" s="51"/>
      <c r="CP37" s="25"/>
      <c r="CQ37" s="10">
        <f t="shared" si="6"/>
        <v>0</v>
      </c>
      <c r="CR37" s="51"/>
      <c r="CS37" s="25"/>
      <c r="CT37" s="51"/>
      <c r="CU37" s="25"/>
      <c r="CV37" s="51"/>
      <c r="CW37" s="25"/>
      <c r="CX37" s="51"/>
      <c r="CY37" s="25"/>
      <c r="CZ37" s="10">
        <f t="shared" si="7"/>
        <v>0</v>
      </c>
      <c r="DA37" s="51"/>
      <c r="DB37" s="25"/>
      <c r="DC37" s="10">
        <f t="shared" si="8"/>
        <v>0</v>
      </c>
      <c r="DD37" s="1">
        <f>+$U$37+$AF$37+$AQ$37+$BD$37+$BQ$37+$CD$37+$CQ$37+$CZ$37+$DC$37</f>
        <v>210</v>
      </c>
    </row>
    <row r="38" spans="1:108" ht="17.45" customHeight="1">
      <c r="A38" s="22"/>
      <c r="B38" s="22"/>
      <c r="C38" s="22"/>
      <c r="D38" s="22"/>
      <c r="E38" s="22" t="s">
        <v>26</v>
      </c>
      <c r="F38" s="22"/>
      <c r="G38" s="55" t="s">
        <v>95</v>
      </c>
      <c r="H38" s="26" t="s">
        <v>96</v>
      </c>
      <c r="I38" s="51"/>
      <c r="J38" s="25"/>
      <c r="K38" s="51"/>
      <c r="L38" s="25"/>
      <c r="M38" s="52" t="s">
        <v>85</v>
      </c>
      <c r="N38" s="25">
        <v>53</v>
      </c>
      <c r="O38" s="51"/>
      <c r="P38" s="25"/>
      <c r="Q38" s="51"/>
      <c r="R38" s="25"/>
      <c r="S38" s="51"/>
      <c r="T38" s="25"/>
      <c r="U38" s="10">
        <f t="shared" si="0"/>
        <v>53</v>
      </c>
      <c r="V38" s="51"/>
      <c r="W38" s="25"/>
      <c r="X38" s="51"/>
      <c r="Y38" s="25"/>
      <c r="Z38" s="51"/>
      <c r="AA38" s="25"/>
      <c r="AB38" s="51"/>
      <c r="AC38" s="25"/>
      <c r="AD38" s="51"/>
      <c r="AE38" s="25"/>
      <c r="AF38" s="10">
        <f t="shared" si="1"/>
        <v>0</v>
      </c>
      <c r="AG38" s="51"/>
      <c r="AH38" s="25"/>
      <c r="AI38" s="51"/>
      <c r="AJ38" s="25"/>
      <c r="AK38" s="51"/>
      <c r="AL38" s="25"/>
      <c r="AM38" s="51"/>
      <c r="AN38" s="25"/>
      <c r="AO38" s="51"/>
      <c r="AP38" s="25"/>
      <c r="AQ38" s="10">
        <f t="shared" si="2"/>
        <v>0</v>
      </c>
      <c r="AR38" s="51"/>
      <c r="AS38" s="25"/>
      <c r="AT38" s="51"/>
      <c r="AU38" s="25"/>
      <c r="AV38" s="51"/>
      <c r="AW38" s="25"/>
      <c r="AX38" s="51"/>
      <c r="AY38" s="25"/>
      <c r="AZ38" s="51"/>
      <c r="BA38" s="25"/>
      <c r="BB38" s="51"/>
      <c r="BC38" s="25"/>
      <c r="BD38" s="10">
        <f t="shared" si="3"/>
        <v>0</v>
      </c>
      <c r="BE38" s="51"/>
      <c r="BF38" s="25"/>
      <c r="BG38" s="51"/>
      <c r="BH38" s="25"/>
      <c r="BI38" s="51"/>
      <c r="BJ38" s="25"/>
      <c r="BK38" s="51"/>
      <c r="BL38" s="25"/>
      <c r="BM38" s="51"/>
      <c r="BN38" s="25"/>
      <c r="BO38" s="51"/>
      <c r="BP38" s="25"/>
      <c r="BQ38" s="10">
        <f t="shared" si="4"/>
        <v>0</v>
      </c>
      <c r="BR38" s="51"/>
      <c r="BS38" s="25"/>
      <c r="BT38" s="51"/>
      <c r="BU38" s="25"/>
      <c r="BV38" s="51"/>
      <c r="BW38" s="25"/>
      <c r="BX38" s="51"/>
      <c r="BY38" s="25"/>
      <c r="BZ38" s="51"/>
      <c r="CA38" s="25"/>
      <c r="CB38" s="51"/>
      <c r="CC38" s="25"/>
      <c r="CD38" s="10">
        <f t="shared" si="5"/>
        <v>0</v>
      </c>
      <c r="CE38" s="51"/>
      <c r="CF38" s="25"/>
      <c r="CG38" s="51"/>
      <c r="CH38" s="25"/>
      <c r="CI38" s="51"/>
      <c r="CJ38" s="25"/>
      <c r="CK38" s="51"/>
      <c r="CL38" s="25"/>
      <c r="CM38" s="51"/>
      <c r="CN38" s="25"/>
      <c r="CO38" s="51"/>
      <c r="CP38" s="25"/>
      <c r="CQ38" s="10">
        <f t="shared" si="6"/>
        <v>0</v>
      </c>
      <c r="CR38" s="51"/>
      <c r="CS38" s="25"/>
      <c r="CT38" s="51"/>
      <c r="CU38" s="25"/>
      <c r="CV38" s="51"/>
      <c r="CW38" s="25"/>
      <c r="CX38" s="51"/>
      <c r="CY38" s="25"/>
      <c r="CZ38" s="10">
        <f t="shared" si="7"/>
        <v>0</v>
      </c>
      <c r="DA38" s="51"/>
      <c r="DB38" s="25"/>
      <c r="DC38" s="10">
        <f t="shared" si="8"/>
        <v>0</v>
      </c>
      <c r="DD38" s="1">
        <f>+$U$38+$AF$38+$AQ$38+$BD$38+$BQ$38+$CD$38+$CQ$38+$CZ$38+$DC$38</f>
        <v>53</v>
      </c>
    </row>
    <row r="39" spans="1:108" ht="17.45" customHeight="1">
      <c r="A39" s="22"/>
      <c r="B39" s="22"/>
      <c r="C39" s="22"/>
      <c r="D39" s="22"/>
      <c r="E39" s="22"/>
      <c r="F39" s="22"/>
      <c r="G39" s="55" t="s">
        <v>97</v>
      </c>
      <c r="H39" s="26" t="s">
        <v>98</v>
      </c>
      <c r="I39" s="51"/>
      <c r="J39" s="25"/>
      <c r="K39" s="51"/>
      <c r="L39" s="25"/>
      <c r="M39" s="51"/>
      <c r="N39" s="25"/>
      <c r="O39" s="51"/>
      <c r="P39" s="25"/>
      <c r="Q39" s="51"/>
      <c r="R39" s="25"/>
      <c r="S39" s="51"/>
      <c r="T39" s="25"/>
      <c r="U39" s="10">
        <f t="shared" si="0"/>
        <v>0</v>
      </c>
      <c r="V39" s="51"/>
      <c r="W39" s="25"/>
      <c r="X39" s="51"/>
      <c r="Y39" s="25"/>
      <c r="Z39" s="51"/>
      <c r="AA39" s="25"/>
      <c r="AB39" s="51"/>
      <c r="AC39" s="25"/>
      <c r="AD39" s="51"/>
      <c r="AE39" s="25"/>
      <c r="AF39" s="10">
        <f t="shared" si="1"/>
        <v>0</v>
      </c>
      <c r="AG39" s="51"/>
      <c r="AH39" s="25"/>
      <c r="AI39" s="51"/>
      <c r="AJ39" s="25"/>
      <c r="AK39" s="51"/>
      <c r="AL39" s="25"/>
      <c r="AM39" s="51"/>
      <c r="AN39" s="25"/>
      <c r="AO39" s="51"/>
      <c r="AP39" s="25"/>
      <c r="AQ39" s="10">
        <f t="shared" si="2"/>
        <v>0</v>
      </c>
      <c r="AR39" s="51"/>
      <c r="AS39" s="25"/>
      <c r="AT39" s="51"/>
      <c r="AU39" s="25"/>
      <c r="AV39" s="51"/>
      <c r="AW39" s="25"/>
      <c r="AX39" s="51"/>
      <c r="AY39" s="25"/>
      <c r="AZ39" s="51"/>
      <c r="BA39" s="25"/>
      <c r="BB39" s="51"/>
      <c r="BC39" s="25"/>
      <c r="BD39" s="10">
        <f t="shared" si="3"/>
        <v>0</v>
      </c>
      <c r="BE39" s="51"/>
      <c r="BF39" s="25"/>
      <c r="BG39" s="51"/>
      <c r="BH39" s="25"/>
      <c r="BI39" s="51"/>
      <c r="BJ39" s="25"/>
      <c r="BK39" s="51"/>
      <c r="BL39" s="25"/>
      <c r="BM39" s="51"/>
      <c r="BN39" s="25"/>
      <c r="BO39" s="51"/>
      <c r="BP39" s="25"/>
      <c r="BQ39" s="10">
        <f t="shared" si="4"/>
        <v>0</v>
      </c>
      <c r="BR39" s="51"/>
      <c r="BS39" s="25"/>
      <c r="BT39" s="51"/>
      <c r="BU39" s="25"/>
      <c r="BV39" s="51"/>
      <c r="BW39" s="25"/>
      <c r="BX39" s="51"/>
      <c r="BY39" s="25"/>
      <c r="BZ39" s="51"/>
      <c r="CA39" s="25"/>
      <c r="CB39" s="51"/>
      <c r="CC39" s="25"/>
      <c r="CD39" s="10">
        <f t="shared" si="5"/>
        <v>0</v>
      </c>
      <c r="CE39" s="51"/>
      <c r="CF39" s="25"/>
      <c r="CG39" s="51"/>
      <c r="CH39" s="25"/>
      <c r="CI39" s="51"/>
      <c r="CJ39" s="25"/>
      <c r="CK39" s="51"/>
      <c r="CL39" s="25"/>
      <c r="CM39" s="51"/>
      <c r="CN39" s="25"/>
      <c r="CO39" s="51"/>
      <c r="CP39" s="25"/>
      <c r="CQ39" s="10">
        <f t="shared" si="6"/>
        <v>0</v>
      </c>
      <c r="CR39" s="51"/>
      <c r="CS39" s="25"/>
      <c r="CT39" s="51"/>
      <c r="CU39" s="25"/>
      <c r="CV39" s="51"/>
      <c r="CW39" s="25"/>
      <c r="CX39" s="51"/>
      <c r="CY39" s="25"/>
      <c r="CZ39" s="10">
        <f t="shared" si="7"/>
        <v>0</v>
      </c>
      <c r="DA39" s="51"/>
      <c r="DB39" s="25"/>
      <c r="DC39" s="10">
        <f t="shared" si="8"/>
        <v>0</v>
      </c>
      <c r="DD39" s="1">
        <f>+$U$39+$AF$39+$AQ$39+$BD$39+$BQ$39+$CD$39+$CQ$39+$CZ$39+$DC$39</f>
        <v>0</v>
      </c>
    </row>
    <row r="40" spans="1:108" ht="17.45" customHeight="1">
      <c r="A40" s="22"/>
      <c r="B40" s="22"/>
      <c r="C40" s="22"/>
      <c r="D40" s="22"/>
      <c r="E40" s="22"/>
      <c r="F40" s="22"/>
      <c r="G40" s="55" t="s">
        <v>97</v>
      </c>
      <c r="H40" s="26" t="s">
        <v>98</v>
      </c>
      <c r="I40" s="51"/>
      <c r="J40" s="25"/>
      <c r="K40" s="51"/>
      <c r="L40" s="25"/>
      <c r="M40" s="51"/>
      <c r="N40" s="25"/>
      <c r="O40" s="51"/>
      <c r="P40" s="25"/>
      <c r="Q40" s="51"/>
      <c r="R40" s="25"/>
      <c r="S40" s="51"/>
      <c r="T40" s="25"/>
      <c r="U40" s="10">
        <f t="shared" si="0"/>
        <v>0</v>
      </c>
      <c r="V40" s="51"/>
      <c r="W40" s="25"/>
      <c r="X40" s="51"/>
      <c r="Y40" s="25"/>
      <c r="Z40" s="51"/>
      <c r="AA40" s="25"/>
      <c r="AB40" s="51"/>
      <c r="AC40" s="25"/>
      <c r="AD40" s="51"/>
      <c r="AE40" s="25"/>
      <c r="AF40" s="10">
        <f t="shared" si="1"/>
        <v>0</v>
      </c>
      <c r="AG40" s="51"/>
      <c r="AH40" s="25"/>
      <c r="AI40" s="51"/>
      <c r="AJ40" s="25"/>
      <c r="AK40" s="51"/>
      <c r="AL40" s="25"/>
      <c r="AM40" s="51"/>
      <c r="AN40" s="25"/>
      <c r="AO40" s="51"/>
      <c r="AP40" s="25"/>
      <c r="AQ40" s="10">
        <f t="shared" si="2"/>
        <v>0</v>
      </c>
      <c r="AR40" s="51"/>
      <c r="AS40" s="25"/>
      <c r="AT40" s="51"/>
      <c r="AU40" s="25"/>
      <c r="AV40" s="51"/>
      <c r="AW40" s="25"/>
      <c r="AX40" s="51"/>
      <c r="AY40" s="25"/>
      <c r="AZ40" s="51"/>
      <c r="BA40" s="25"/>
      <c r="BB40" s="51"/>
      <c r="BC40" s="25"/>
      <c r="BD40" s="10">
        <f t="shared" si="3"/>
        <v>0</v>
      </c>
      <c r="BE40" s="51"/>
      <c r="BF40" s="25"/>
      <c r="BG40" s="51"/>
      <c r="BH40" s="25"/>
      <c r="BI40" s="51"/>
      <c r="BJ40" s="25"/>
      <c r="BK40" s="51"/>
      <c r="BL40" s="25"/>
      <c r="BM40" s="51"/>
      <c r="BN40" s="25"/>
      <c r="BO40" s="51"/>
      <c r="BP40" s="25"/>
      <c r="BQ40" s="10">
        <f t="shared" si="4"/>
        <v>0</v>
      </c>
      <c r="BR40" s="51"/>
      <c r="BS40" s="25"/>
      <c r="BT40" s="51"/>
      <c r="BU40" s="25"/>
      <c r="BV40" s="51"/>
      <c r="BW40" s="25"/>
      <c r="BX40" s="51"/>
      <c r="BY40" s="25"/>
      <c r="BZ40" s="51"/>
      <c r="CA40" s="25"/>
      <c r="CB40" s="51"/>
      <c r="CC40" s="25"/>
      <c r="CD40" s="10">
        <f t="shared" si="5"/>
        <v>0</v>
      </c>
      <c r="CE40" s="51"/>
      <c r="CF40" s="25"/>
      <c r="CG40" s="51"/>
      <c r="CH40" s="25"/>
      <c r="CI40" s="51"/>
      <c r="CJ40" s="25"/>
      <c r="CK40" s="51"/>
      <c r="CL40" s="25"/>
      <c r="CM40" s="51"/>
      <c r="CN40" s="25"/>
      <c r="CO40" s="51"/>
      <c r="CP40" s="25"/>
      <c r="CQ40" s="10">
        <f t="shared" si="6"/>
        <v>0</v>
      </c>
      <c r="CR40" s="51"/>
      <c r="CS40" s="25"/>
      <c r="CT40" s="51"/>
      <c r="CU40" s="25"/>
      <c r="CV40" s="51"/>
      <c r="CW40" s="25"/>
      <c r="CX40" s="51"/>
      <c r="CY40" s="25"/>
      <c r="CZ40" s="10">
        <f t="shared" si="7"/>
        <v>0</v>
      </c>
      <c r="DA40" s="51"/>
      <c r="DB40" s="25"/>
      <c r="DC40" s="10">
        <f t="shared" si="8"/>
        <v>0</v>
      </c>
      <c r="DD40" s="1">
        <f>+$U$40+$AF$40+$AQ$40+$BD$40+$BQ$40+$CD$40+$CQ$40+$CZ$40+$DC$40</f>
        <v>0</v>
      </c>
    </row>
    <row r="41" spans="1:108" ht="17.45" customHeight="1">
      <c r="A41" s="22"/>
      <c r="B41" s="22"/>
      <c r="C41" s="22"/>
      <c r="D41" s="22"/>
      <c r="E41" s="22"/>
      <c r="F41" s="22"/>
      <c r="G41" s="26" t="s">
        <v>99</v>
      </c>
      <c r="H41" s="26" t="s">
        <v>100</v>
      </c>
      <c r="I41" s="51"/>
      <c r="J41" s="25"/>
      <c r="K41" s="51"/>
      <c r="L41" s="25"/>
      <c r="M41" s="51"/>
      <c r="N41" s="25"/>
      <c r="O41" s="51"/>
      <c r="P41" s="25"/>
      <c r="Q41" s="51"/>
      <c r="R41" s="25"/>
      <c r="S41" s="51"/>
      <c r="T41" s="25"/>
      <c r="U41" s="10">
        <f t="shared" si="0"/>
        <v>0</v>
      </c>
      <c r="V41" s="51"/>
      <c r="W41" s="25"/>
      <c r="X41" s="51"/>
      <c r="Y41" s="25"/>
      <c r="Z41" s="51"/>
      <c r="AA41" s="25"/>
      <c r="AB41" s="51"/>
      <c r="AC41" s="25"/>
      <c r="AD41" s="51"/>
      <c r="AE41" s="25"/>
      <c r="AF41" s="10">
        <f t="shared" si="1"/>
        <v>0</v>
      </c>
      <c r="AG41" s="51"/>
      <c r="AH41" s="25"/>
      <c r="AI41" s="51"/>
      <c r="AJ41" s="25"/>
      <c r="AK41" s="51"/>
      <c r="AL41" s="25"/>
      <c r="AM41" s="51"/>
      <c r="AN41" s="25"/>
      <c r="AO41" s="51"/>
      <c r="AP41" s="25"/>
      <c r="AQ41" s="10">
        <f t="shared" si="2"/>
        <v>0</v>
      </c>
      <c r="AR41" s="51"/>
      <c r="AS41" s="25"/>
      <c r="AT41" s="51"/>
      <c r="AU41" s="25"/>
      <c r="AV41" s="51"/>
      <c r="AW41" s="25"/>
      <c r="AX41" s="51"/>
      <c r="AY41" s="25"/>
      <c r="AZ41" s="51"/>
      <c r="BA41" s="25"/>
      <c r="BB41" s="51"/>
      <c r="BC41" s="25"/>
      <c r="BD41" s="10">
        <f t="shared" si="3"/>
        <v>0</v>
      </c>
      <c r="BE41" s="51"/>
      <c r="BF41" s="25"/>
      <c r="BG41" s="51"/>
      <c r="BH41" s="25"/>
      <c r="BI41" s="51"/>
      <c r="BJ41" s="25"/>
      <c r="BK41" s="51"/>
      <c r="BL41" s="25"/>
      <c r="BM41" s="51"/>
      <c r="BN41" s="25"/>
      <c r="BO41" s="51"/>
      <c r="BP41" s="25"/>
      <c r="BQ41" s="10">
        <f t="shared" si="4"/>
        <v>0</v>
      </c>
      <c r="BR41" s="51"/>
      <c r="BS41" s="25"/>
      <c r="BT41" s="51"/>
      <c r="BU41" s="25"/>
      <c r="BV41" s="51"/>
      <c r="BW41" s="25"/>
      <c r="BX41" s="51"/>
      <c r="BY41" s="25"/>
      <c r="BZ41" s="51"/>
      <c r="CA41" s="25"/>
      <c r="CB41" s="51"/>
      <c r="CC41" s="25"/>
      <c r="CD41" s="10">
        <f t="shared" si="5"/>
        <v>0</v>
      </c>
      <c r="CE41" s="51"/>
      <c r="CF41" s="25"/>
      <c r="CG41" s="51"/>
      <c r="CH41" s="25"/>
      <c r="CI41" s="51"/>
      <c r="CJ41" s="25"/>
      <c r="CK41" s="51"/>
      <c r="CL41" s="25"/>
      <c r="CM41" s="51"/>
      <c r="CN41" s="25"/>
      <c r="CO41" s="51"/>
      <c r="CP41" s="25"/>
      <c r="CQ41" s="10">
        <f t="shared" si="6"/>
        <v>0</v>
      </c>
      <c r="CR41" s="51"/>
      <c r="CS41" s="25"/>
      <c r="CT41" s="51"/>
      <c r="CU41" s="25"/>
      <c r="CV41" s="51"/>
      <c r="CW41" s="25"/>
      <c r="CX41" s="51"/>
      <c r="CY41" s="25"/>
      <c r="CZ41" s="10">
        <f t="shared" si="7"/>
        <v>0</v>
      </c>
      <c r="DA41" s="51"/>
      <c r="DB41" s="25"/>
      <c r="DC41" s="10">
        <f t="shared" si="8"/>
        <v>0</v>
      </c>
      <c r="DD41" s="1">
        <f>+$U$41+$AF$41+$AQ$41+$BD$41+$BQ$41+$CD$41+$CQ$41+$CZ$41+$DC$41</f>
        <v>0</v>
      </c>
    </row>
    <row r="42" spans="1:108" ht="17.45" customHeight="1">
      <c r="A42" s="22"/>
      <c r="B42" s="22"/>
      <c r="C42" s="22"/>
      <c r="D42" s="22"/>
      <c r="E42" s="22"/>
      <c r="F42" s="22"/>
      <c r="G42" s="26" t="s">
        <v>101</v>
      </c>
      <c r="H42" s="26" t="s">
        <v>102</v>
      </c>
      <c r="I42" s="51"/>
      <c r="J42" s="25"/>
      <c r="K42" s="51"/>
      <c r="L42" s="25"/>
      <c r="M42" s="51"/>
      <c r="N42" s="25"/>
      <c r="O42" s="51"/>
      <c r="P42" s="25"/>
      <c r="Q42" s="51"/>
      <c r="R42" s="25"/>
      <c r="S42" s="51"/>
      <c r="T42" s="25"/>
      <c r="U42" s="10">
        <f t="shared" si="0"/>
        <v>0</v>
      </c>
      <c r="V42" s="51"/>
      <c r="W42" s="25"/>
      <c r="X42" s="51"/>
      <c r="Y42" s="25"/>
      <c r="Z42" s="51"/>
      <c r="AA42" s="25"/>
      <c r="AB42" s="51"/>
      <c r="AC42" s="25"/>
      <c r="AD42" s="51"/>
      <c r="AE42" s="25"/>
      <c r="AF42" s="10">
        <f t="shared" si="1"/>
        <v>0</v>
      </c>
      <c r="AG42" s="51"/>
      <c r="AH42" s="25"/>
      <c r="AI42" s="51"/>
      <c r="AJ42" s="25"/>
      <c r="AK42" s="51"/>
      <c r="AL42" s="25"/>
      <c r="AM42" s="51"/>
      <c r="AN42" s="25"/>
      <c r="AO42" s="51"/>
      <c r="AP42" s="25"/>
      <c r="AQ42" s="10">
        <f t="shared" si="2"/>
        <v>0</v>
      </c>
      <c r="AR42" s="51"/>
      <c r="AS42" s="25"/>
      <c r="AT42" s="51"/>
      <c r="AU42" s="25"/>
      <c r="AV42" s="51"/>
      <c r="AW42" s="25"/>
      <c r="AX42" s="51"/>
      <c r="AY42" s="25"/>
      <c r="AZ42" s="51"/>
      <c r="BA42" s="25"/>
      <c r="BB42" s="51"/>
      <c r="BC42" s="25"/>
      <c r="BD42" s="10">
        <f t="shared" si="3"/>
        <v>0</v>
      </c>
      <c r="BE42" s="51"/>
      <c r="BF42" s="25"/>
      <c r="BG42" s="51"/>
      <c r="BH42" s="25"/>
      <c r="BI42" s="51"/>
      <c r="BJ42" s="25"/>
      <c r="BK42" s="51"/>
      <c r="BL42" s="25"/>
      <c r="BM42" s="51"/>
      <c r="BN42" s="25"/>
      <c r="BO42" s="51"/>
      <c r="BP42" s="25"/>
      <c r="BQ42" s="10">
        <f t="shared" si="4"/>
        <v>0</v>
      </c>
      <c r="BR42" s="51"/>
      <c r="BS42" s="25"/>
      <c r="BT42" s="51"/>
      <c r="BU42" s="25"/>
      <c r="BV42" s="51"/>
      <c r="BW42" s="25"/>
      <c r="BX42" s="51"/>
      <c r="BY42" s="25"/>
      <c r="BZ42" s="51"/>
      <c r="CA42" s="25"/>
      <c r="CB42" s="51"/>
      <c r="CC42" s="25"/>
      <c r="CD42" s="10">
        <f t="shared" si="5"/>
        <v>0</v>
      </c>
      <c r="CE42" s="51"/>
      <c r="CF42" s="25"/>
      <c r="CG42" s="51"/>
      <c r="CH42" s="25"/>
      <c r="CI42" s="51"/>
      <c r="CJ42" s="25"/>
      <c r="CK42" s="51"/>
      <c r="CL42" s="25"/>
      <c r="CM42" s="51"/>
      <c r="CN42" s="25"/>
      <c r="CO42" s="51"/>
      <c r="CP42" s="25"/>
      <c r="CQ42" s="10">
        <f t="shared" si="6"/>
        <v>0</v>
      </c>
      <c r="CR42" s="51"/>
      <c r="CS42" s="25"/>
      <c r="CT42" s="51"/>
      <c r="CU42" s="25"/>
      <c r="CV42" s="51"/>
      <c r="CW42" s="25"/>
      <c r="CX42" s="51"/>
      <c r="CY42" s="25"/>
      <c r="CZ42" s="10">
        <f t="shared" si="7"/>
        <v>0</v>
      </c>
      <c r="DA42" s="51"/>
      <c r="DB42" s="25"/>
      <c r="DC42" s="10">
        <f t="shared" si="8"/>
        <v>0</v>
      </c>
      <c r="DD42" s="1">
        <f>+$U$42+$AF$42+$AQ$42+$BD$42+$BQ$42+$CD$42+$CQ$42+$CZ$42+$DC$42</f>
        <v>0</v>
      </c>
    </row>
    <row r="43" spans="1:108" ht="17.45" customHeight="1">
      <c r="A43" s="22"/>
      <c r="B43" s="22"/>
      <c r="C43" s="22"/>
      <c r="D43" s="22"/>
      <c r="E43" s="22"/>
      <c r="F43" s="22" t="s">
        <v>27</v>
      </c>
      <c r="G43" s="26" t="s">
        <v>103</v>
      </c>
      <c r="H43" s="26" t="s">
        <v>104</v>
      </c>
      <c r="I43" s="51"/>
      <c r="J43" s="25"/>
      <c r="K43" s="51"/>
      <c r="L43" s="25"/>
      <c r="M43" s="51"/>
      <c r="N43" s="25"/>
      <c r="O43" s="51"/>
      <c r="P43" s="25"/>
      <c r="Q43" s="51"/>
      <c r="R43" s="25"/>
      <c r="S43" s="51"/>
      <c r="T43" s="25"/>
      <c r="U43" s="10">
        <f t="shared" si="0"/>
        <v>0</v>
      </c>
      <c r="V43" s="51"/>
      <c r="W43" s="25"/>
      <c r="X43" s="51"/>
      <c r="Y43" s="25"/>
      <c r="Z43" s="51"/>
      <c r="AA43" s="25"/>
      <c r="AB43" s="51"/>
      <c r="AC43" s="25"/>
      <c r="AD43" s="51"/>
      <c r="AE43" s="25"/>
      <c r="AF43" s="10">
        <f t="shared" si="1"/>
        <v>0</v>
      </c>
      <c r="AG43" s="51"/>
      <c r="AH43" s="25"/>
      <c r="AI43" s="51"/>
      <c r="AJ43" s="25"/>
      <c r="AK43" s="51"/>
      <c r="AL43" s="25"/>
      <c r="AM43" s="51"/>
      <c r="AN43" s="25"/>
      <c r="AO43" s="51"/>
      <c r="AP43" s="25"/>
      <c r="AQ43" s="10">
        <f t="shared" si="2"/>
        <v>0</v>
      </c>
      <c r="AR43" s="51"/>
      <c r="AS43" s="25"/>
      <c r="AT43" s="51"/>
      <c r="AU43" s="25"/>
      <c r="AV43" s="51"/>
      <c r="AW43" s="25"/>
      <c r="AX43" s="51"/>
      <c r="AY43" s="25"/>
      <c r="AZ43" s="51"/>
      <c r="BA43" s="25"/>
      <c r="BB43" s="51"/>
      <c r="BC43" s="25"/>
      <c r="BD43" s="10">
        <f t="shared" si="3"/>
        <v>0</v>
      </c>
      <c r="BE43" s="51"/>
      <c r="BF43" s="25"/>
      <c r="BG43" s="51"/>
      <c r="BH43" s="25"/>
      <c r="BI43" s="51"/>
      <c r="BJ43" s="25"/>
      <c r="BK43" s="51"/>
      <c r="BL43" s="25"/>
      <c r="BM43" s="51"/>
      <c r="BN43" s="25"/>
      <c r="BO43" s="51"/>
      <c r="BP43" s="25"/>
      <c r="BQ43" s="10">
        <f t="shared" si="4"/>
        <v>0</v>
      </c>
      <c r="BR43" s="51"/>
      <c r="BS43" s="25"/>
      <c r="BT43" s="51"/>
      <c r="BU43" s="25"/>
      <c r="BV43" s="51"/>
      <c r="BW43" s="25"/>
      <c r="BX43" s="51"/>
      <c r="BY43" s="25"/>
      <c r="BZ43" s="51"/>
      <c r="CA43" s="25"/>
      <c r="CB43" s="51"/>
      <c r="CC43" s="25"/>
      <c r="CD43" s="10">
        <f t="shared" si="5"/>
        <v>0</v>
      </c>
      <c r="CE43" s="51"/>
      <c r="CF43" s="25"/>
      <c r="CG43" s="51"/>
      <c r="CH43" s="25"/>
      <c r="CI43" s="51"/>
      <c r="CJ43" s="25"/>
      <c r="CK43" s="51"/>
      <c r="CL43" s="25"/>
      <c r="CM43" s="51"/>
      <c r="CN43" s="25"/>
      <c r="CO43" s="51"/>
      <c r="CP43" s="25"/>
      <c r="CQ43" s="10">
        <f t="shared" si="6"/>
        <v>0</v>
      </c>
      <c r="CR43" s="51"/>
      <c r="CS43" s="25"/>
      <c r="CT43" s="51"/>
      <c r="CU43" s="25"/>
      <c r="CV43" s="51"/>
      <c r="CW43" s="25"/>
      <c r="CX43" s="51"/>
      <c r="CY43" s="25"/>
      <c r="CZ43" s="10">
        <f t="shared" si="7"/>
        <v>0</v>
      </c>
      <c r="DA43" s="51"/>
      <c r="DB43" s="25"/>
      <c r="DC43" s="10">
        <f t="shared" si="8"/>
        <v>0</v>
      </c>
      <c r="DD43" s="1">
        <f>+$U$43+$AF$43+$AQ$43+$BD$43+$BQ$43+$CD$43+$CQ$43+$CZ$43+$DC$43</f>
        <v>0</v>
      </c>
    </row>
    <row r="44" spans="1:108" ht="17.45" customHeight="1">
      <c r="A44" s="22"/>
      <c r="B44" s="22"/>
      <c r="C44" s="22"/>
      <c r="D44" s="22"/>
      <c r="E44" s="22"/>
      <c r="F44" s="22"/>
      <c r="G44" s="26" t="s">
        <v>105</v>
      </c>
      <c r="H44" s="26" t="s">
        <v>106</v>
      </c>
      <c r="I44" s="51"/>
      <c r="J44" s="25"/>
      <c r="K44" s="51"/>
      <c r="L44" s="25"/>
      <c r="M44" s="52" t="s">
        <v>54</v>
      </c>
      <c r="N44" s="25">
        <v>1</v>
      </c>
      <c r="O44" s="51"/>
      <c r="P44" s="25"/>
      <c r="Q44" s="51"/>
      <c r="R44" s="25"/>
      <c r="S44" s="51"/>
      <c r="T44" s="25"/>
      <c r="U44" s="10">
        <f t="shared" si="0"/>
        <v>1</v>
      </c>
      <c r="V44" s="51"/>
      <c r="W44" s="25"/>
      <c r="X44" s="51"/>
      <c r="Y44" s="25"/>
      <c r="Z44" s="51"/>
      <c r="AA44" s="25"/>
      <c r="AB44" s="51"/>
      <c r="AC44" s="25"/>
      <c r="AD44" s="51"/>
      <c r="AE44" s="25"/>
      <c r="AF44" s="10">
        <f t="shared" si="1"/>
        <v>0</v>
      </c>
      <c r="AG44" s="51"/>
      <c r="AH44" s="25"/>
      <c r="AI44" s="51"/>
      <c r="AJ44" s="25"/>
      <c r="AK44" s="51"/>
      <c r="AL44" s="25"/>
      <c r="AM44" s="51"/>
      <c r="AN44" s="25"/>
      <c r="AO44" s="51"/>
      <c r="AP44" s="25"/>
      <c r="AQ44" s="10">
        <f t="shared" si="2"/>
        <v>0</v>
      </c>
      <c r="AR44" s="51"/>
      <c r="AS44" s="25"/>
      <c r="AT44" s="51"/>
      <c r="AU44" s="25"/>
      <c r="AV44" s="51"/>
      <c r="AW44" s="25"/>
      <c r="AX44" s="51"/>
      <c r="AY44" s="25"/>
      <c r="AZ44" s="51"/>
      <c r="BA44" s="25"/>
      <c r="BB44" s="51"/>
      <c r="BC44" s="25"/>
      <c r="BD44" s="10">
        <f t="shared" si="3"/>
        <v>0</v>
      </c>
      <c r="BE44" s="51"/>
      <c r="BF44" s="25"/>
      <c r="BG44" s="51"/>
      <c r="BH44" s="25"/>
      <c r="BI44" s="51"/>
      <c r="BJ44" s="25"/>
      <c r="BK44" s="51"/>
      <c r="BL44" s="25"/>
      <c r="BM44" s="51"/>
      <c r="BN44" s="25"/>
      <c r="BO44" s="51"/>
      <c r="BP44" s="25"/>
      <c r="BQ44" s="10">
        <f t="shared" si="4"/>
        <v>0</v>
      </c>
      <c r="BR44" s="51"/>
      <c r="BS44" s="25"/>
      <c r="BT44" s="51"/>
      <c r="BU44" s="25"/>
      <c r="BV44" s="51"/>
      <c r="BW44" s="25"/>
      <c r="BX44" s="51"/>
      <c r="BY44" s="25"/>
      <c r="BZ44" s="51"/>
      <c r="CA44" s="25"/>
      <c r="CB44" s="51"/>
      <c r="CC44" s="25"/>
      <c r="CD44" s="10">
        <f t="shared" si="5"/>
        <v>0</v>
      </c>
      <c r="CE44" s="51"/>
      <c r="CF44" s="25"/>
      <c r="CG44" s="51"/>
      <c r="CH44" s="25"/>
      <c r="CI44" s="51"/>
      <c r="CJ44" s="25"/>
      <c r="CK44" s="51"/>
      <c r="CL44" s="25"/>
      <c r="CM44" s="51"/>
      <c r="CN44" s="25"/>
      <c r="CO44" s="51"/>
      <c r="CP44" s="25"/>
      <c r="CQ44" s="10">
        <f t="shared" si="6"/>
        <v>0</v>
      </c>
      <c r="CR44" s="51"/>
      <c r="CS44" s="25"/>
      <c r="CT44" s="51"/>
      <c r="CU44" s="25"/>
      <c r="CV44" s="51"/>
      <c r="CW44" s="25"/>
      <c r="CX44" s="51"/>
      <c r="CY44" s="25"/>
      <c r="CZ44" s="10">
        <f t="shared" si="7"/>
        <v>0</v>
      </c>
      <c r="DA44" s="51"/>
      <c r="DB44" s="25"/>
      <c r="DC44" s="10">
        <f t="shared" si="8"/>
        <v>0</v>
      </c>
      <c r="DD44" s="1">
        <f>+$U$44+$AF$44+$AQ$44+$BD$44+$BQ$44+$CD$44+$CQ$44+$CZ$44+$DC$44</f>
        <v>1</v>
      </c>
    </row>
    <row r="45" spans="1:108" ht="17.45" customHeight="1">
      <c r="A45" s="22"/>
      <c r="B45" s="22"/>
      <c r="C45" s="22"/>
      <c r="D45" s="22"/>
      <c r="E45" s="22"/>
      <c r="F45" s="22" t="s">
        <v>27</v>
      </c>
      <c r="G45" s="26" t="s">
        <v>107</v>
      </c>
      <c r="H45" s="26" t="s">
        <v>108</v>
      </c>
      <c r="I45" s="52" t="s">
        <v>38</v>
      </c>
      <c r="J45" s="25">
        <v>30</v>
      </c>
      <c r="K45" s="52" t="s">
        <v>46</v>
      </c>
      <c r="L45" s="25">
        <v>30</v>
      </c>
      <c r="M45" s="52" t="s">
        <v>46</v>
      </c>
      <c r="N45" s="25">
        <v>30</v>
      </c>
      <c r="O45" s="51"/>
      <c r="P45" s="25"/>
      <c r="Q45" s="52" t="s">
        <v>38</v>
      </c>
      <c r="R45" s="25">
        <v>89</v>
      </c>
      <c r="S45" s="52" t="s">
        <v>41</v>
      </c>
      <c r="T45" s="25">
        <v>123</v>
      </c>
      <c r="U45" s="10">
        <f t="shared" si="0"/>
        <v>302</v>
      </c>
      <c r="V45" s="51"/>
      <c r="W45" s="25"/>
      <c r="X45" s="51"/>
      <c r="Y45" s="25"/>
      <c r="Z45" s="51"/>
      <c r="AA45" s="25"/>
      <c r="AB45" s="51"/>
      <c r="AC45" s="25"/>
      <c r="AD45" s="51"/>
      <c r="AE45" s="25"/>
      <c r="AF45" s="10">
        <f t="shared" si="1"/>
        <v>0</v>
      </c>
      <c r="AG45" s="51"/>
      <c r="AH45" s="25"/>
      <c r="AI45" s="51"/>
      <c r="AJ45" s="25"/>
      <c r="AK45" s="51"/>
      <c r="AL45" s="25"/>
      <c r="AM45" s="51"/>
      <c r="AN45" s="25"/>
      <c r="AO45" s="51"/>
      <c r="AP45" s="25"/>
      <c r="AQ45" s="10">
        <f t="shared" si="2"/>
        <v>0</v>
      </c>
      <c r="AR45" s="51"/>
      <c r="AS45" s="25"/>
      <c r="AT45" s="51"/>
      <c r="AU45" s="25"/>
      <c r="AV45" s="51"/>
      <c r="AW45" s="25"/>
      <c r="AX45" s="51"/>
      <c r="AY45" s="25"/>
      <c r="AZ45" s="51"/>
      <c r="BA45" s="25"/>
      <c r="BB45" s="51"/>
      <c r="BC45" s="25"/>
      <c r="BD45" s="10">
        <f t="shared" si="3"/>
        <v>0</v>
      </c>
      <c r="BE45" s="51"/>
      <c r="BF45" s="25"/>
      <c r="BG45" s="51"/>
      <c r="BH45" s="25"/>
      <c r="BI45" s="51"/>
      <c r="BJ45" s="25"/>
      <c r="BK45" s="51"/>
      <c r="BL45" s="25"/>
      <c r="BM45" s="51"/>
      <c r="BN45" s="25"/>
      <c r="BO45" s="51"/>
      <c r="BP45" s="25"/>
      <c r="BQ45" s="10">
        <f t="shared" si="4"/>
        <v>0</v>
      </c>
      <c r="BR45" s="51"/>
      <c r="BS45" s="25"/>
      <c r="BT45" s="51"/>
      <c r="BU45" s="25"/>
      <c r="BV45" s="51"/>
      <c r="BW45" s="25"/>
      <c r="BX45" s="51"/>
      <c r="BY45" s="25"/>
      <c r="BZ45" s="51"/>
      <c r="CA45" s="25"/>
      <c r="CB45" s="51"/>
      <c r="CC45" s="25"/>
      <c r="CD45" s="10">
        <f t="shared" si="5"/>
        <v>0</v>
      </c>
      <c r="CE45" s="51"/>
      <c r="CF45" s="25"/>
      <c r="CG45" s="51"/>
      <c r="CH45" s="25"/>
      <c r="CI45" s="51"/>
      <c r="CJ45" s="25"/>
      <c r="CK45" s="51"/>
      <c r="CL45" s="25"/>
      <c r="CM45" s="51"/>
      <c r="CN45" s="25"/>
      <c r="CO45" s="51"/>
      <c r="CP45" s="25"/>
      <c r="CQ45" s="10">
        <f t="shared" si="6"/>
        <v>0</v>
      </c>
      <c r="CR45" s="51"/>
      <c r="CS45" s="25"/>
      <c r="CT45" s="51"/>
      <c r="CU45" s="25"/>
      <c r="CV45" s="51"/>
      <c r="CW45" s="25"/>
      <c r="CX45" s="51"/>
      <c r="CY45" s="25"/>
      <c r="CZ45" s="10">
        <f t="shared" si="7"/>
        <v>0</v>
      </c>
      <c r="DA45" s="51"/>
      <c r="DB45" s="25"/>
      <c r="DC45" s="10">
        <f t="shared" si="8"/>
        <v>0</v>
      </c>
      <c r="DD45" s="1">
        <f>+$U$45+$AF$45+$AQ$45+$BD$45+$BQ$45+$CD$45+$CQ$45+$CZ$45+$DC$45</f>
        <v>302</v>
      </c>
    </row>
    <row r="46" spans="1:108" ht="17.45" customHeight="1">
      <c r="A46" s="22"/>
      <c r="B46" s="22"/>
      <c r="C46" s="22"/>
      <c r="D46" s="22"/>
      <c r="E46" s="22"/>
      <c r="F46" s="22"/>
      <c r="G46" s="26" t="s">
        <v>109</v>
      </c>
      <c r="H46" s="26" t="s">
        <v>110</v>
      </c>
      <c r="I46" s="51"/>
      <c r="J46" s="25"/>
      <c r="K46" s="51"/>
      <c r="L46" s="25"/>
      <c r="M46" s="51"/>
      <c r="N46" s="25"/>
      <c r="O46" s="51"/>
      <c r="P46" s="25"/>
      <c r="Q46" s="51"/>
      <c r="R46" s="25"/>
      <c r="S46" s="51"/>
      <c r="T46" s="25"/>
      <c r="U46" s="10">
        <f t="shared" si="0"/>
        <v>0</v>
      </c>
      <c r="V46" s="51"/>
      <c r="W46" s="25"/>
      <c r="X46" s="51"/>
      <c r="Y46" s="25"/>
      <c r="Z46" s="51"/>
      <c r="AA46" s="25"/>
      <c r="AB46" s="51"/>
      <c r="AC46" s="25"/>
      <c r="AD46" s="51"/>
      <c r="AE46" s="25"/>
      <c r="AF46" s="10">
        <f t="shared" si="1"/>
        <v>0</v>
      </c>
      <c r="AG46" s="51"/>
      <c r="AH46" s="25"/>
      <c r="AI46" s="51"/>
      <c r="AJ46" s="25"/>
      <c r="AK46" s="51"/>
      <c r="AL46" s="25"/>
      <c r="AM46" s="51"/>
      <c r="AN46" s="25"/>
      <c r="AO46" s="51"/>
      <c r="AP46" s="25"/>
      <c r="AQ46" s="10">
        <f t="shared" si="2"/>
        <v>0</v>
      </c>
      <c r="AR46" s="51"/>
      <c r="AS46" s="25"/>
      <c r="AT46" s="51"/>
      <c r="AU46" s="25"/>
      <c r="AV46" s="51"/>
      <c r="AW46" s="25"/>
      <c r="AX46" s="51"/>
      <c r="AY46" s="25"/>
      <c r="AZ46" s="51"/>
      <c r="BA46" s="25"/>
      <c r="BB46" s="51"/>
      <c r="BC46" s="25"/>
      <c r="BD46" s="10">
        <f t="shared" si="3"/>
        <v>0</v>
      </c>
      <c r="BE46" s="51"/>
      <c r="BF46" s="25"/>
      <c r="BG46" s="51"/>
      <c r="BH46" s="25"/>
      <c r="BI46" s="51"/>
      <c r="BJ46" s="25"/>
      <c r="BK46" s="51"/>
      <c r="BL46" s="25"/>
      <c r="BM46" s="51"/>
      <c r="BN46" s="25"/>
      <c r="BO46" s="51"/>
      <c r="BP46" s="25"/>
      <c r="BQ46" s="10">
        <f t="shared" si="4"/>
        <v>0</v>
      </c>
      <c r="BR46" s="51"/>
      <c r="BS46" s="25"/>
      <c r="BT46" s="51"/>
      <c r="BU46" s="25"/>
      <c r="BV46" s="51"/>
      <c r="BW46" s="25"/>
      <c r="BX46" s="51"/>
      <c r="BY46" s="25"/>
      <c r="BZ46" s="51"/>
      <c r="CA46" s="25"/>
      <c r="CB46" s="51"/>
      <c r="CC46" s="25"/>
      <c r="CD46" s="10">
        <f t="shared" si="5"/>
        <v>0</v>
      </c>
      <c r="CE46" s="51"/>
      <c r="CF46" s="25"/>
      <c r="CG46" s="51"/>
      <c r="CH46" s="25"/>
      <c r="CI46" s="51"/>
      <c r="CJ46" s="25"/>
      <c r="CK46" s="51"/>
      <c r="CL46" s="25"/>
      <c r="CM46" s="51"/>
      <c r="CN46" s="25"/>
      <c r="CO46" s="51"/>
      <c r="CP46" s="25"/>
      <c r="CQ46" s="10">
        <f t="shared" si="6"/>
        <v>0</v>
      </c>
      <c r="CR46" s="51"/>
      <c r="CS46" s="25"/>
      <c r="CT46" s="51"/>
      <c r="CU46" s="25"/>
      <c r="CV46" s="51"/>
      <c r="CW46" s="25"/>
      <c r="CX46" s="51"/>
      <c r="CY46" s="25"/>
      <c r="CZ46" s="10">
        <f t="shared" si="7"/>
        <v>0</v>
      </c>
      <c r="DA46" s="51"/>
      <c r="DB46" s="25"/>
      <c r="DC46" s="10">
        <f t="shared" si="8"/>
        <v>0</v>
      </c>
      <c r="DD46" s="1">
        <f>+$U$46+$AF$46+$AQ$46+$BD$46+$BQ$46+$CD$46+$CQ$46+$CZ$46+$DC$46</f>
        <v>0</v>
      </c>
    </row>
    <row r="47" spans="1:108" ht="17.45" customHeight="1">
      <c r="A47" s="22"/>
      <c r="B47" s="22"/>
      <c r="C47" s="22"/>
      <c r="D47" s="22"/>
      <c r="E47" s="22"/>
      <c r="F47" s="22"/>
      <c r="G47" s="26" t="s">
        <v>111</v>
      </c>
      <c r="H47" s="26" t="s">
        <v>112</v>
      </c>
      <c r="I47" s="51"/>
      <c r="J47" s="25"/>
      <c r="K47" s="51"/>
      <c r="L47" s="25"/>
      <c r="M47" s="51"/>
      <c r="N47" s="25"/>
      <c r="O47" s="51"/>
      <c r="P47" s="25"/>
      <c r="Q47" s="51"/>
      <c r="R47" s="25"/>
      <c r="S47" s="51"/>
      <c r="T47" s="25"/>
      <c r="U47" s="10">
        <f t="shared" si="0"/>
        <v>0</v>
      </c>
      <c r="V47" s="51"/>
      <c r="W47" s="25"/>
      <c r="X47" s="51"/>
      <c r="Y47" s="25"/>
      <c r="Z47" s="51"/>
      <c r="AA47" s="25"/>
      <c r="AB47" s="51"/>
      <c r="AC47" s="25"/>
      <c r="AD47" s="51"/>
      <c r="AE47" s="25"/>
      <c r="AF47" s="10">
        <f t="shared" si="1"/>
        <v>0</v>
      </c>
      <c r="AG47" s="51"/>
      <c r="AH47" s="25"/>
      <c r="AI47" s="51"/>
      <c r="AJ47" s="25"/>
      <c r="AK47" s="51"/>
      <c r="AL47" s="25"/>
      <c r="AM47" s="51"/>
      <c r="AN47" s="25"/>
      <c r="AO47" s="51"/>
      <c r="AP47" s="25"/>
      <c r="AQ47" s="10">
        <f t="shared" si="2"/>
        <v>0</v>
      </c>
      <c r="AR47" s="51"/>
      <c r="AS47" s="25"/>
      <c r="AT47" s="51"/>
      <c r="AU47" s="25"/>
      <c r="AV47" s="51"/>
      <c r="AW47" s="25"/>
      <c r="AX47" s="51"/>
      <c r="AY47" s="25"/>
      <c r="AZ47" s="51"/>
      <c r="BA47" s="25"/>
      <c r="BB47" s="51"/>
      <c r="BC47" s="25"/>
      <c r="BD47" s="10">
        <f t="shared" si="3"/>
        <v>0</v>
      </c>
      <c r="BE47" s="51"/>
      <c r="BF47" s="25"/>
      <c r="BG47" s="51"/>
      <c r="BH47" s="25"/>
      <c r="BI47" s="51"/>
      <c r="BJ47" s="25"/>
      <c r="BK47" s="51"/>
      <c r="BL47" s="25"/>
      <c r="BM47" s="51"/>
      <c r="BN47" s="25"/>
      <c r="BO47" s="51"/>
      <c r="BP47" s="25"/>
      <c r="BQ47" s="10">
        <f t="shared" si="4"/>
        <v>0</v>
      </c>
      <c r="BR47" s="51"/>
      <c r="BS47" s="25"/>
      <c r="BT47" s="51"/>
      <c r="BU47" s="25"/>
      <c r="BV47" s="51"/>
      <c r="BW47" s="25"/>
      <c r="BX47" s="51"/>
      <c r="BY47" s="25"/>
      <c r="BZ47" s="51"/>
      <c r="CA47" s="25"/>
      <c r="CB47" s="51"/>
      <c r="CC47" s="25"/>
      <c r="CD47" s="10">
        <f t="shared" si="5"/>
        <v>0</v>
      </c>
      <c r="CE47" s="51"/>
      <c r="CF47" s="25"/>
      <c r="CG47" s="51"/>
      <c r="CH47" s="25"/>
      <c r="CI47" s="51"/>
      <c r="CJ47" s="25"/>
      <c r="CK47" s="51"/>
      <c r="CL47" s="25"/>
      <c r="CM47" s="51"/>
      <c r="CN47" s="25"/>
      <c r="CO47" s="51"/>
      <c r="CP47" s="25"/>
      <c r="CQ47" s="10">
        <f t="shared" si="6"/>
        <v>0</v>
      </c>
      <c r="CR47" s="51"/>
      <c r="CS47" s="25"/>
      <c r="CT47" s="51"/>
      <c r="CU47" s="25"/>
      <c r="CV47" s="51"/>
      <c r="CW47" s="25"/>
      <c r="CX47" s="51"/>
      <c r="CY47" s="25"/>
      <c r="CZ47" s="10">
        <f t="shared" si="7"/>
        <v>0</v>
      </c>
      <c r="DA47" s="51"/>
      <c r="DB47" s="25"/>
      <c r="DC47" s="10">
        <f t="shared" si="8"/>
        <v>0</v>
      </c>
      <c r="DD47" s="1">
        <f>+$U$47+$AF$47+$AQ$47+$BD$47+$BQ$47+$CD$47+$CQ$47+$CZ$47+$DC$47</f>
        <v>0</v>
      </c>
    </row>
    <row r="48" spans="1:108" ht="17.45" customHeight="1">
      <c r="A48" s="22"/>
      <c r="B48" s="22"/>
      <c r="C48" s="22"/>
      <c r="D48" s="22"/>
      <c r="E48" s="22"/>
      <c r="F48" s="22"/>
      <c r="G48" s="26" t="s">
        <v>113</v>
      </c>
      <c r="H48" s="26" t="s">
        <v>114</v>
      </c>
      <c r="I48" s="51"/>
      <c r="J48" s="25"/>
      <c r="K48" s="51"/>
      <c r="L48" s="25"/>
      <c r="M48" s="51"/>
      <c r="N48" s="25"/>
      <c r="O48" s="51"/>
      <c r="P48" s="25"/>
      <c r="Q48" s="51"/>
      <c r="R48" s="25"/>
      <c r="S48" s="51"/>
      <c r="T48" s="25"/>
      <c r="U48" s="10">
        <f t="shared" si="0"/>
        <v>0</v>
      </c>
      <c r="V48" s="51"/>
      <c r="W48" s="25"/>
      <c r="X48" s="51"/>
      <c r="Y48" s="25"/>
      <c r="Z48" s="51"/>
      <c r="AA48" s="25"/>
      <c r="AB48" s="51"/>
      <c r="AC48" s="25"/>
      <c r="AD48" s="51"/>
      <c r="AE48" s="25"/>
      <c r="AF48" s="10">
        <f t="shared" si="1"/>
        <v>0</v>
      </c>
      <c r="AG48" s="51"/>
      <c r="AH48" s="25"/>
      <c r="AI48" s="51"/>
      <c r="AJ48" s="25"/>
      <c r="AK48" s="51"/>
      <c r="AL48" s="25"/>
      <c r="AM48" s="51"/>
      <c r="AN48" s="25"/>
      <c r="AO48" s="51"/>
      <c r="AP48" s="25"/>
      <c r="AQ48" s="10">
        <f t="shared" si="2"/>
        <v>0</v>
      </c>
      <c r="AR48" s="51"/>
      <c r="AS48" s="25"/>
      <c r="AT48" s="51"/>
      <c r="AU48" s="25"/>
      <c r="AV48" s="51"/>
      <c r="AW48" s="25"/>
      <c r="AX48" s="51"/>
      <c r="AY48" s="25"/>
      <c r="AZ48" s="51"/>
      <c r="BA48" s="25"/>
      <c r="BB48" s="51"/>
      <c r="BC48" s="25"/>
      <c r="BD48" s="10">
        <f t="shared" si="3"/>
        <v>0</v>
      </c>
      <c r="BE48" s="51"/>
      <c r="BF48" s="25"/>
      <c r="BG48" s="51"/>
      <c r="BH48" s="25"/>
      <c r="BI48" s="51"/>
      <c r="BJ48" s="25"/>
      <c r="BK48" s="51"/>
      <c r="BL48" s="25"/>
      <c r="BM48" s="51"/>
      <c r="BN48" s="25"/>
      <c r="BO48" s="51"/>
      <c r="BP48" s="25"/>
      <c r="BQ48" s="10">
        <f t="shared" si="4"/>
        <v>0</v>
      </c>
      <c r="BR48" s="51"/>
      <c r="BS48" s="25"/>
      <c r="BT48" s="51"/>
      <c r="BU48" s="25"/>
      <c r="BV48" s="51"/>
      <c r="BW48" s="25"/>
      <c r="BX48" s="51"/>
      <c r="BY48" s="25"/>
      <c r="BZ48" s="51"/>
      <c r="CA48" s="25"/>
      <c r="CB48" s="51"/>
      <c r="CC48" s="25"/>
      <c r="CD48" s="10">
        <f t="shared" si="5"/>
        <v>0</v>
      </c>
      <c r="CE48" s="51"/>
      <c r="CF48" s="25"/>
      <c r="CG48" s="51"/>
      <c r="CH48" s="25"/>
      <c r="CI48" s="51"/>
      <c r="CJ48" s="25"/>
      <c r="CK48" s="51"/>
      <c r="CL48" s="25"/>
      <c r="CM48" s="51"/>
      <c r="CN48" s="25"/>
      <c r="CO48" s="51"/>
      <c r="CP48" s="25"/>
      <c r="CQ48" s="10">
        <f t="shared" si="6"/>
        <v>0</v>
      </c>
      <c r="CR48" s="51"/>
      <c r="CS48" s="25"/>
      <c r="CT48" s="51"/>
      <c r="CU48" s="25"/>
      <c r="CV48" s="51"/>
      <c r="CW48" s="25"/>
      <c r="CX48" s="51"/>
      <c r="CY48" s="25"/>
      <c r="CZ48" s="10">
        <f t="shared" si="7"/>
        <v>0</v>
      </c>
      <c r="DA48" s="51"/>
      <c r="DB48" s="25"/>
      <c r="DC48" s="10">
        <f t="shared" si="8"/>
        <v>0</v>
      </c>
      <c r="DD48" s="1">
        <f>+$U$48+$AF$48+$AQ$48+$BD$48+$BQ$48+$CD$48+$CQ$48+$CZ$48+$DC$48</f>
        <v>0</v>
      </c>
    </row>
    <row r="49" spans="1:108" ht="17.45" customHeight="1">
      <c r="A49" s="22"/>
      <c r="B49" s="22"/>
      <c r="C49" s="22"/>
      <c r="D49" s="22"/>
      <c r="E49" s="22" t="s">
        <v>26</v>
      </c>
      <c r="F49" s="22"/>
      <c r="G49" s="26" t="s">
        <v>115</v>
      </c>
      <c r="H49" s="26" t="s">
        <v>116</v>
      </c>
      <c r="I49" s="52" t="s">
        <v>41</v>
      </c>
      <c r="J49" s="25">
        <v>57</v>
      </c>
      <c r="K49" s="52" t="s">
        <v>38</v>
      </c>
      <c r="L49" s="25">
        <v>87</v>
      </c>
      <c r="M49" s="51"/>
      <c r="N49" s="25"/>
      <c r="O49" s="51"/>
      <c r="P49" s="25"/>
      <c r="Q49" s="51"/>
      <c r="R49" s="25"/>
      <c r="S49" s="51"/>
      <c r="T49" s="25"/>
      <c r="U49" s="10">
        <f t="shared" si="0"/>
        <v>144</v>
      </c>
      <c r="V49" s="51"/>
      <c r="W49" s="25"/>
      <c r="X49" s="51"/>
      <c r="Y49" s="25"/>
      <c r="Z49" s="51"/>
      <c r="AA49" s="25"/>
      <c r="AB49" s="51"/>
      <c r="AC49" s="25"/>
      <c r="AD49" s="51"/>
      <c r="AE49" s="25"/>
      <c r="AF49" s="10">
        <f t="shared" si="1"/>
        <v>0</v>
      </c>
      <c r="AG49" s="51"/>
      <c r="AH49" s="25"/>
      <c r="AI49" s="51"/>
      <c r="AJ49" s="25"/>
      <c r="AK49" s="51"/>
      <c r="AL49" s="25"/>
      <c r="AM49" s="51"/>
      <c r="AN49" s="25"/>
      <c r="AO49" s="51"/>
      <c r="AP49" s="25"/>
      <c r="AQ49" s="10">
        <f t="shared" si="2"/>
        <v>0</v>
      </c>
      <c r="AR49" s="51"/>
      <c r="AS49" s="25"/>
      <c r="AT49" s="51"/>
      <c r="AU49" s="25"/>
      <c r="AV49" s="51"/>
      <c r="AW49" s="25"/>
      <c r="AX49" s="51"/>
      <c r="AY49" s="25"/>
      <c r="AZ49" s="51"/>
      <c r="BA49" s="25"/>
      <c r="BB49" s="51"/>
      <c r="BC49" s="25"/>
      <c r="BD49" s="10">
        <f t="shared" si="3"/>
        <v>0</v>
      </c>
      <c r="BE49" s="51"/>
      <c r="BF49" s="25"/>
      <c r="BG49" s="51"/>
      <c r="BH49" s="25"/>
      <c r="BI49" s="51"/>
      <c r="BJ49" s="25"/>
      <c r="BK49" s="51"/>
      <c r="BL49" s="25"/>
      <c r="BM49" s="51"/>
      <c r="BN49" s="25"/>
      <c r="BO49" s="51"/>
      <c r="BP49" s="25"/>
      <c r="BQ49" s="10">
        <f t="shared" si="4"/>
        <v>0</v>
      </c>
      <c r="BR49" s="51"/>
      <c r="BS49" s="25"/>
      <c r="BT49" s="51"/>
      <c r="BU49" s="25"/>
      <c r="BV49" s="51"/>
      <c r="BW49" s="25"/>
      <c r="BX49" s="51"/>
      <c r="BY49" s="25"/>
      <c r="BZ49" s="51"/>
      <c r="CA49" s="25"/>
      <c r="CB49" s="51"/>
      <c r="CC49" s="25"/>
      <c r="CD49" s="10">
        <f t="shared" si="5"/>
        <v>0</v>
      </c>
      <c r="CE49" s="51"/>
      <c r="CF49" s="25"/>
      <c r="CG49" s="51"/>
      <c r="CH49" s="25"/>
      <c r="CI49" s="51"/>
      <c r="CJ49" s="25"/>
      <c r="CK49" s="51"/>
      <c r="CL49" s="25"/>
      <c r="CM49" s="51"/>
      <c r="CN49" s="25"/>
      <c r="CO49" s="51"/>
      <c r="CP49" s="25"/>
      <c r="CQ49" s="10">
        <f t="shared" si="6"/>
        <v>0</v>
      </c>
      <c r="CR49" s="51"/>
      <c r="CS49" s="25"/>
      <c r="CT49" s="51"/>
      <c r="CU49" s="25"/>
      <c r="CV49" s="51"/>
      <c r="CW49" s="25"/>
      <c r="CX49" s="51"/>
      <c r="CY49" s="25"/>
      <c r="CZ49" s="10">
        <f t="shared" si="7"/>
        <v>0</v>
      </c>
      <c r="DA49" s="51"/>
      <c r="DB49" s="25"/>
      <c r="DC49" s="10">
        <f t="shared" si="8"/>
        <v>0</v>
      </c>
      <c r="DD49" s="1">
        <f>+$U$49+$AF$49+$AQ$49+$BD$49+$BQ$49+$CD$49+$CQ$49+$CZ$49+$DC$49</f>
        <v>144</v>
      </c>
    </row>
    <row r="50" spans="1:108" ht="17.45" customHeight="1">
      <c r="A50" s="22"/>
      <c r="B50" s="22"/>
      <c r="C50" s="22"/>
      <c r="D50" s="22"/>
      <c r="E50" s="22"/>
      <c r="F50" s="22"/>
      <c r="G50" s="24" t="s">
        <v>117</v>
      </c>
      <c r="H50" s="24" t="s">
        <v>118</v>
      </c>
      <c r="I50" s="49"/>
      <c r="J50" s="23"/>
      <c r="K50" s="49"/>
      <c r="L50" s="23"/>
      <c r="M50" s="49"/>
      <c r="N50" s="23"/>
      <c r="O50" s="49"/>
      <c r="P50" s="23"/>
      <c r="Q50" s="49"/>
      <c r="R50" s="23"/>
      <c r="S50" s="49"/>
      <c r="T50" s="23"/>
      <c r="U50" s="16">
        <f t="shared" si="0"/>
        <v>0</v>
      </c>
      <c r="V50" s="49"/>
      <c r="W50" s="23"/>
      <c r="X50" s="49"/>
      <c r="Y50" s="23"/>
      <c r="Z50" s="49"/>
      <c r="AA50" s="23"/>
      <c r="AB50" s="49"/>
      <c r="AC50" s="23"/>
      <c r="AD50" s="49"/>
      <c r="AE50" s="23"/>
      <c r="AF50" s="16">
        <f t="shared" si="1"/>
        <v>0</v>
      </c>
      <c r="AG50" s="49"/>
      <c r="AH50" s="23"/>
      <c r="AI50" s="49"/>
      <c r="AJ50" s="23"/>
      <c r="AK50" s="49"/>
      <c r="AL50" s="23"/>
      <c r="AM50" s="49"/>
      <c r="AN50" s="23"/>
      <c r="AO50" s="49"/>
      <c r="AP50" s="23"/>
      <c r="AQ50" s="16">
        <f t="shared" si="2"/>
        <v>0</v>
      </c>
      <c r="AR50" s="49"/>
      <c r="AS50" s="23"/>
      <c r="AT50" s="49"/>
      <c r="AU50" s="23"/>
      <c r="AV50" s="49"/>
      <c r="AW50" s="23"/>
      <c r="AX50" s="49"/>
      <c r="AY50" s="23"/>
      <c r="AZ50" s="49"/>
      <c r="BA50" s="23"/>
      <c r="BB50" s="49"/>
      <c r="BC50" s="23"/>
      <c r="BD50" s="16">
        <f t="shared" si="3"/>
        <v>0</v>
      </c>
      <c r="BE50" s="49"/>
      <c r="BF50" s="23"/>
      <c r="BG50" s="49"/>
      <c r="BH50" s="23"/>
      <c r="BI50" s="49"/>
      <c r="BJ50" s="23"/>
      <c r="BK50" s="49"/>
      <c r="BL50" s="23"/>
      <c r="BM50" s="49"/>
      <c r="BN50" s="23"/>
      <c r="BO50" s="49"/>
      <c r="BP50" s="23"/>
      <c r="BQ50" s="16">
        <f t="shared" si="4"/>
        <v>0</v>
      </c>
      <c r="BR50" s="49"/>
      <c r="BS50" s="23"/>
      <c r="BT50" s="49"/>
      <c r="BU50" s="23"/>
      <c r="BV50" s="49"/>
      <c r="BW50" s="23"/>
      <c r="BX50" s="49"/>
      <c r="BY50" s="23"/>
      <c r="BZ50" s="49"/>
      <c r="CA50" s="23"/>
      <c r="CB50" s="49"/>
      <c r="CC50" s="23"/>
      <c r="CD50" s="16">
        <f t="shared" si="5"/>
        <v>0</v>
      </c>
      <c r="CE50" s="49"/>
      <c r="CF50" s="23"/>
      <c r="CG50" s="49"/>
      <c r="CH50" s="23"/>
      <c r="CI50" s="49"/>
      <c r="CJ50" s="23"/>
      <c r="CK50" s="49"/>
      <c r="CL50" s="23"/>
      <c r="CM50" s="49"/>
      <c r="CN50" s="23"/>
      <c r="CO50" s="49"/>
      <c r="CP50" s="23"/>
      <c r="CQ50" s="16">
        <f t="shared" si="6"/>
        <v>0</v>
      </c>
      <c r="CR50" s="49"/>
      <c r="CS50" s="23"/>
      <c r="CT50" s="49"/>
      <c r="CU50" s="23"/>
      <c r="CV50" s="49"/>
      <c r="CW50" s="23"/>
      <c r="CX50" s="49"/>
      <c r="CY50" s="23"/>
      <c r="CZ50" s="16">
        <f t="shared" si="7"/>
        <v>0</v>
      </c>
      <c r="DA50" s="49"/>
      <c r="DB50" s="23"/>
      <c r="DC50" s="16">
        <f t="shared" si="8"/>
        <v>0</v>
      </c>
      <c r="DD50" s="2">
        <f>+$U$50+$AF$50+$AQ$50+$BD$50+$BQ$50+$CD$50+$CQ$50+$CZ$50+$DC$50</f>
        <v>0</v>
      </c>
    </row>
    <row r="51" spans="1:108" ht="17.45" customHeight="1">
      <c r="A51" s="22"/>
      <c r="B51" s="21"/>
      <c r="C51" s="33" t="s">
        <v>119</v>
      </c>
      <c r="D51" s="32"/>
      <c r="E51" s="32"/>
      <c r="F51" s="32"/>
      <c r="G51" s="32"/>
      <c r="H51" s="31"/>
      <c r="I51" s="31"/>
      <c r="J51" s="30">
        <f>+$J$50+$J$49+$J$48+$J$47+$J$46+$J$45+$J$44+$J$43+$J$42+$J$41+$J$40+$J$39+$J$38+$J$37+$J$36+$J$35+$J$34+$J$33+$J$32+$J$31+$J$30+$J$29+$J$28</f>
        <v>256</v>
      </c>
      <c r="K51" s="31"/>
      <c r="L51" s="30">
        <f>+$L$50+$L$49+$L$48+$L$47+$L$46+$L$45+$L$44+$L$43+$L$42+$L$41+$L$40+$L$39+$L$38+$L$37+$L$36+$L$35+$L$34+$L$33+$L$32+$L$31+$L$30+$L$29+$L$28</f>
        <v>336</v>
      </c>
      <c r="M51" s="31"/>
      <c r="N51" s="30">
        <f>+$N$50+$N$49+$N$48+$N$47+$N$46+$N$45+$N$44+$N$43+$N$42+$N$41+$N$40+$N$39+$N$38+$N$37+$N$36+$N$35+$N$34+$N$33+$N$32+$N$31+$N$30+$N$29+$N$28</f>
        <v>336</v>
      </c>
      <c r="O51" s="31"/>
      <c r="P51" s="30">
        <f>+$P$50+$P$49+$P$48+$P$47+$P$46+$P$45+$P$44+$P$43+$P$42+$P$41+$P$40+$P$39+$P$38+$P$37+$P$36+$P$35+$P$34+$P$33+$P$32+$P$31+$P$30+$P$29+$P$28</f>
        <v>320</v>
      </c>
      <c r="Q51" s="31"/>
      <c r="R51" s="30">
        <f>+$R$50+$R$49+$R$48+$R$47+$R$46+$R$45+$R$44+$R$43+$R$42+$R$41+$R$40+$R$39+$R$38+$R$37+$R$36+$R$35+$R$34+$R$33+$R$32+$R$31+$R$30+$R$29+$R$28</f>
        <v>260</v>
      </c>
      <c r="S51" s="31"/>
      <c r="T51" s="30">
        <f>+$T$50+$T$49+$T$48+$T$47+$T$46+$T$45+$T$44+$T$43+$T$42+$T$41+$T$40+$T$39+$T$38+$T$37+$T$36+$T$35+$T$34+$T$33+$T$32+$T$31+$T$30+$T$29+$T$28</f>
        <v>240</v>
      </c>
      <c r="U51" s="10">
        <f t="shared" si="0"/>
        <v>1748</v>
      </c>
      <c r="V51" s="31"/>
      <c r="W51" s="30">
        <f>+$W$50+$W$49+$W$48+$W$47+$W$46+$W$45+$W$44+$W$43+$W$42+$W$41+$W$40+$W$39+$W$38+$W$37+$W$36+$W$35+$W$34+$W$33+$W$32+$W$31+$W$30+$W$29+$W$28</f>
        <v>0</v>
      </c>
      <c r="X51" s="31"/>
      <c r="Y51" s="30">
        <f>+$Y$50+$Y$49+$Y$48+$Y$47+$Y$46+$Y$45+$Y$44+$Y$43+$Y$42+$Y$41+$Y$40+$Y$39+$Y$38+$Y$37+$Y$36+$Y$35+$Y$34+$Y$33+$Y$32+$Y$31+$Y$30+$Y$29+$Y$28</f>
        <v>0</v>
      </c>
      <c r="Z51" s="31"/>
      <c r="AA51" s="30">
        <f>+$AA$50+$AA$49+$AA$48+$AA$47+$AA$46+$AA$45+$AA$44+$AA$43+$AA$42+$AA$41+$AA$40+$AA$39+$AA$38+$AA$37+$AA$36+$AA$35+$AA$34+$AA$33+$AA$32+$AA$31+$AA$30+$AA$29+$AA$28</f>
        <v>0</v>
      </c>
      <c r="AB51" s="31"/>
      <c r="AC51" s="30">
        <f>+$AC$50+$AC$49+$AC$48+$AC$47+$AC$46+$AC$45+$AC$44+$AC$43+$AC$42+$AC$41+$AC$40+$AC$39+$AC$38+$AC$37+$AC$36+$AC$35+$AC$34+$AC$33+$AC$32+$AC$31+$AC$30+$AC$29+$AC$28</f>
        <v>0</v>
      </c>
      <c r="AD51" s="31"/>
      <c r="AE51" s="30">
        <f>+$AE$50+$AE$49+$AE$48+$AE$47+$AE$46+$AE$45+$AE$44+$AE$43+$AE$42+$AE$41+$AE$40+$AE$39+$AE$38+$AE$37+$AE$36+$AE$35+$AE$34+$AE$33+$AE$32+$AE$31+$AE$30+$AE$29+$AE$28</f>
        <v>0</v>
      </c>
      <c r="AF51" s="10">
        <f t="shared" si="1"/>
        <v>0</v>
      </c>
      <c r="AG51" s="31"/>
      <c r="AH51" s="30">
        <f>+$AH$50+$AH$49+$AH$48+$AH$47+$AH$46+$AH$45+$AH$44+$AH$43+$AH$42+$AH$41+$AH$40+$AH$39+$AH$38+$AH$37+$AH$36+$AH$35+$AH$34+$AH$33+$AH$32+$AH$31+$AH$30+$AH$29+$AH$28</f>
        <v>0</v>
      </c>
      <c r="AI51" s="31"/>
      <c r="AJ51" s="30">
        <f>+$AJ$50+$AJ$49+$AJ$48+$AJ$47+$AJ$46+$AJ$45+$AJ$44+$AJ$43+$AJ$42+$AJ$41+$AJ$40+$AJ$39+$AJ$38+$AJ$37+$AJ$36+$AJ$35+$AJ$34+$AJ$33+$AJ$32+$AJ$31+$AJ$30+$AJ$29+$AJ$28</f>
        <v>0</v>
      </c>
      <c r="AK51" s="31"/>
      <c r="AL51" s="30">
        <f>+$AL$50+$AL$49+$AL$48+$AL$47+$AL$46+$AL$45+$AL$44+$AL$43+$AL$42+$AL$41+$AL$40+$AL$39+$AL$38+$AL$37+$AL$36+$AL$35+$AL$34+$AL$33+$AL$32+$AL$31+$AL$30+$AL$29+$AL$28</f>
        <v>0</v>
      </c>
      <c r="AM51" s="31"/>
      <c r="AN51" s="30">
        <f>+$AN$50+$AN$49+$AN$48+$AN$47+$AN$46+$AN$45+$AN$44+$AN$43+$AN$42+$AN$41+$AN$40+$AN$39+$AN$38+$AN$37+$AN$36+$AN$35+$AN$34+$AN$33+$AN$32+$AN$31+$AN$30+$AN$29+$AN$28</f>
        <v>0</v>
      </c>
      <c r="AO51" s="31"/>
      <c r="AP51" s="30">
        <f>+$AP$50+$AP$49+$AP$48+$AP$47+$AP$46+$AP$45+$AP$44+$AP$43+$AP$42+$AP$41+$AP$40+$AP$39+$AP$38+$AP$37+$AP$36+$AP$35+$AP$34+$AP$33+$AP$32+$AP$31+$AP$30+$AP$29+$AP$28</f>
        <v>0</v>
      </c>
      <c r="AQ51" s="10">
        <f t="shared" si="2"/>
        <v>0</v>
      </c>
      <c r="AR51" s="31"/>
      <c r="AS51" s="30">
        <f>+$AS$50+$AS$49+$AS$48+$AS$47+$AS$46+$AS$45+$AS$44+$AS$43+$AS$42+$AS$41+$AS$40+$AS$39+$AS$38+$AS$37+$AS$36+$AS$35+$AS$34+$AS$33+$AS$32+$AS$31+$AS$30+$AS$29+$AS$28</f>
        <v>0</v>
      </c>
      <c r="AT51" s="31"/>
      <c r="AU51" s="30">
        <f>+$AU$50+$AU$49+$AU$48+$AU$47+$AU$46+$AU$45+$AU$44+$AU$43+$AU$42+$AU$41+$AU$40+$AU$39+$AU$38+$AU$37+$AU$36+$AU$35+$AU$34+$AU$33+$AU$32+$AU$31+$AU$30+$AU$29+$AU$28</f>
        <v>0</v>
      </c>
      <c r="AV51" s="31"/>
      <c r="AW51" s="30">
        <f>+$AW$50+$AW$49+$AW$48+$AW$47+$AW$46+$AW$45+$AW$44+$AW$43+$AW$42+$AW$41+$AW$40+$AW$39+$AW$38+$AW$37+$AW$36+$AW$35+$AW$34+$AW$33+$AW$32+$AW$31+$AW$30+$AW$29+$AW$28</f>
        <v>0</v>
      </c>
      <c r="AX51" s="31"/>
      <c r="AY51" s="30">
        <f>+$AY$50+$AY$49+$AY$48+$AY$47+$AY$46+$AY$45+$AY$44+$AY$43+$AY$42+$AY$41+$AY$40+$AY$39+$AY$38+$AY$37+$AY$36+$AY$35+$AY$34+$AY$33+$AY$32+$AY$31+$AY$30+$AY$29+$AY$28</f>
        <v>0</v>
      </c>
      <c r="AZ51" s="31"/>
      <c r="BA51" s="30">
        <f>+$BA$50+$BA$49+$BA$48+$BA$47+$BA$46+$BA$45+$BA$44+$BA$43+$BA$42+$BA$41+$BA$40+$BA$39+$BA$38+$BA$37+$BA$36+$BA$35+$BA$34+$BA$33+$BA$32+$BA$31+$BA$30+$BA$29+$BA$28</f>
        <v>0</v>
      </c>
      <c r="BB51" s="31"/>
      <c r="BC51" s="30">
        <f>+$BC$50+$BC$49+$BC$48+$BC$47+$BC$46+$BC$45+$BC$44+$BC$43+$BC$42+$BC$41+$BC$40+$BC$39+$BC$38+$BC$37+$BC$36+$BC$35+$BC$34+$BC$33+$BC$32+$BC$31+$BC$30+$BC$29+$BC$28</f>
        <v>0</v>
      </c>
      <c r="BD51" s="10">
        <f t="shared" si="3"/>
        <v>0</v>
      </c>
      <c r="BE51" s="31"/>
      <c r="BF51" s="30">
        <f>+$BF$50+$BF$49+$BF$48+$BF$47+$BF$46+$BF$45+$BF$44+$BF$43+$BF$42+$BF$41+$BF$40+$BF$39+$BF$38+$BF$37+$BF$36+$BF$35+$BF$34+$BF$33+$BF$32+$BF$31+$BF$30+$BF$29+$BF$28</f>
        <v>0</v>
      </c>
      <c r="BG51" s="31"/>
      <c r="BH51" s="30">
        <f>+$BH$50+$BH$49+$BH$48+$BH$47+$BH$46+$BH$45+$BH$44+$BH$43+$BH$42+$BH$41+$BH$40+$BH$39+$BH$38+$BH$37+$BH$36+$BH$35+$BH$34+$BH$33+$BH$32+$BH$31+$BH$30+$BH$29+$BH$28</f>
        <v>0</v>
      </c>
      <c r="BI51" s="31"/>
      <c r="BJ51" s="30">
        <f>+$BJ$50+$BJ$49+$BJ$48+$BJ$47+$BJ$46+$BJ$45+$BJ$44+$BJ$43+$BJ$42+$BJ$41+$BJ$40+$BJ$39+$BJ$38+$BJ$37+$BJ$36+$BJ$35+$BJ$34+$BJ$33+$BJ$32+$BJ$31+$BJ$30+$BJ$29+$BJ$28</f>
        <v>0</v>
      </c>
      <c r="BK51" s="31"/>
      <c r="BL51" s="30">
        <f>+$BL$50+$BL$49+$BL$48+$BL$47+$BL$46+$BL$45+$BL$44+$BL$43+$BL$42+$BL$41+$BL$40+$BL$39+$BL$38+$BL$37+$BL$36+$BL$35+$BL$34+$BL$33+$BL$32+$BL$31+$BL$30+$BL$29+$BL$28</f>
        <v>0</v>
      </c>
      <c r="BM51" s="31"/>
      <c r="BN51" s="30">
        <f>+$BN$50+$BN$49+$BN$48+$BN$47+$BN$46+$BN$45+$BN$44+$BN$43+$BN$42+$BN$41+$BN$40+$BN$39+$BN$38+$BN$37+$BN$36+$BN$35+$BN$34+$BN$33+$BN$32+$BN$31+$BN$30+$BN$29+$BN$28</f>
        <v>0</v>
      </c>
      <c r="BO51" s="31"/>
      <c r="BP51" s="30">
        <f>+$BP$50+$BP$49+$BP$48+$BP$47+$BP$46+$BP$45+$BP$44+$BP$43+$BP$42+$BP$41+$BP$40+$BP$39+$BP$38+$BP$37+$BP$36+$BP$35+$BP$34+$BP$33+$BP$32+$BP$31+$BP$30+$BP$29+$BP$28</f>
        <v>0</v>
      </c>
      <c r="BQ51" s="10">
        <f t="shared" si="4"/>
        <v>0</v>
      </c>
      <c r="BR51" s="31"/>
      <c r="BS51" s="30">
        <f>+$BS$50+$BS$49+$BS$48+$BS$47+$BS$46+$BS$45+$BS$44+$BS$43+$BS$42+$BS$41+$BS$40+$BS$39+$BS$38+$BS$37+$BS$36+$BS$35+$BS$34+$BS$33+$BS$32+$BS$31+$BS$30+$BS$29+$BS$28</f>
        <v>0</v>
      </c>
      <c r="BT51" s="31"/>
      <c r="BU51" s="30">
        <f>+$BU$50+$BU$49+$BU$48+$BU$47+$BU$46+$BU$45+$BU$44+$BU$43+$BU$42+$BU$41+$BU$40+$BU$39+$BU$38+$BU$37+$BU$36+$BU$35+$BU$34+$BU$33+$BU$32+$BU$31+$BU$30+$BU$29+$BU$28</f>
        <v>0</v>
      </c>
      <c r="BV51" s="31"/>
      <c r="BW51" s="30">
        <f>+$BW$50+$BW$49+$BW$48+$BW$47+$BW$46+$BW$45+$BW$44+$BW$43+$BW$42+$BW$41+$BW$40+$BW$39+$BW$38+$BW$37+$BW$36+$BW$35+$BW$34+$BW$33+$BW$32+$BW$31+$BW$30+$BW$29+$BW$28</f>
        <v>0</v>
      </c>
      <c r="BX51" s="31"/>
      <c r="BY51" s="30">
        <f>+$BY$50+$BY$49+$BY$48+$BY$47+$BY$46+$BY$45+$BY$44+$BY$43+$BY$42+$BY$41+$BY$40+$BY$39+$BY$38+$BY$37+$BY$36+$BY$35+$BY$34+$BY$33+$BY$32+$BY$31+$BY$30+$BY$29+$BY$28</f>
        <v>0</v>
      </c>
      <c r="BZ51" s="31"/>
      <c r="CA51" s="30">
        <f>+$CA$50+$CA$49+$CA$48+$CA$47+$CA$46+$CA$45+$CA$44+$CA$43+$CA$42+$CA$41+$CA$40+$CA$39+$CA$38+$CA$37+$CA$36+$CA$35+$CA$34+$CA$33+$CA$32+$CA$31+$CA$30+$CA$29+$CA$28</f>
        <v>0</v>
      </c>
      <c r="CB51" s="31"/>
      <c r="CC51" s="30">
        <f>+$CC$50+$CC$49+$CC$48+$CC$47+$CC$46+$CC$45+$CC$44+$CC$43+$CC$42+$CC$41+$CC$40+$CC$39+$CC$38+$CC$37+$CC$36+$CC$35+$CC$34+$CC$33+$CC$32+$CC$31+$CC$30+$CC$29+$CC$28</f>
        <v>0</v>
      </c>
      <c r="CD51" s="10">
        <f t="shared" si="5"/>
        <v>0</v>
      </c>
      <c r="CE51" s="31"/>
      <c r="CF51" s="30">
        <f>+$CF$50+$CF$49+$CF$48+$CF$47+$CF$46+$CF$45+$CF$44+$CF$43+$CF$42+$CF$41+$CF$40+$CF$39+$CF$38+$CF$37+$CF$36+$CF$35+$CF$34+$CF$33+$CF$32+$CF$31+$CF$30+$CF$29+$CF$28</f>
        <v>0</v>
      </c>
      <c r="CG51" s="31"/>
      <c r="CH51" s="30">
        <f>+$CH$50+$CH$49+$CH$48+$CH$47+$CH$46+$CH$45+$CH$44+$CH$43+$CH$42+$CH$41+$CH$40+$CH$39+$CH$38+$CH$37+$CH$36+$CH$35+$CH$34+$CH$33+$CH$32+$CH$31+$CH$30+$CH$29+$CH$28</f>
        <v>0</v>
      </c>
      <c r="CI51" s="31"/>
      <c r="CJ51" s="30">
        <f>+$CJ$50+$CJ$49+$CJ$48+$CJ$47+$CJ$46+$CJ$45+$CJ$44+$CJ$43+$CJ$42+$CJ$41+$CJ$40+$CJ$39+$CJ$38+$CJ$37+$CJ$36+$CJ$35+$CJ$34+$CJ$33+$CJ$32+$CJ$31+$CJ$30+$CJ$29+$CJ$28</f>
        <v>0</v>
      </c>
      <c r="CK51" s="31"/>
      <c r="CL51" s="30">
        <f>+$CL$50+$CL$49+$CL$48+$CL$47+$CL$46+$CL$45+$CL$44+$CL$43+$CL$42+$CL$41+$CL$40+$CL$39+$CL$38+$CL$37+$CL$36+$CL$35+$CL$34+$CL$33+$CL$32+$CL$31+$CL$30+$CL$29+$CL$28</f>
        <v>0</v>
      </c>
      <c r="CM51" s="31"/>
      <c r="CN51" s="30">
        <f>+$CN$50+$CN$49+$CN$48+$CN$47+$CN$46+$CN$45+$CN$44+$CN$43+$CN$42+$CN$41+$CN$40+$CN$39+$CN$38+$CN$37+$CN$36+$CN$35+$CN$34+$CN$33+$CN$32+$CN$31+$CN$30+$CN$29+$CN$28</f>
        <v>0</v>
      </c>
      <c r="CO51" s="31"/>
      <c r="CP51" s="30">
        <f>+$CP$50+$CP$49+$CP$48+$CP$47+$CP$46+$CP$45+$CP$44+$CP$43+$CP$42+$CP$41+$CP$40+$CP$39+$CP$38+$CP$37+$CP$36+$CP$35+$CP$34+$CP$33+$CP$32+$CP$31+$CP$30+$CP$29+$CP$28</f>
        <v>0</v>
      </c>
      <c r="CQ51" s="10">
        <f t="shared" si="6"/>
        <v>0</v>
      </c>
      <c r="CR51" s="31"/>
      <c r="CS51" s="30">
        <f>+$CS$50+$CS$49+$CS$48+$CS$47+$CS$46+$CS$45+$CS$44+$CS$43+$CS$42+$CS$41+$CS$40+$CS$39+$CS$38+$CS$37+$CS$36+$CS$35+$CS$34+$CS$33+$CS$32+$CS$31+$CS$30+$CS$29+$CS$28</f>
        <v>0</v>
      </c>
      <c r="CT51" s="31"/>
      <c r="CU51" s="30">
        <f>+$CU$50+$CU$49+$CU$48+$CU$47+$CU$46+$CU$45+$CU$44+$CU$43+$CU$42+$CU$41+$CU$40+$CU$39+$CU$38+$CU$37+$CU$36+$CU$35+$CU$34+$CU$33+$CU$32+$CU$31+$CU$30+$CU$29+$CU$28</f>
        <v>0</v>
      </c>
      <c r="CV51" s="31"/>
      <c r="CW51" s="30">
        <f>+$CW$50+$CW$49+$CW$48+$CW$47+$CW$46+$CW$45+$CW$44+$CW$43+$CW$42+$CW$41+$CW$40+$CW$39+$CW$38+$CW$37+$CW$36+$CW$35+$CW$34+$CW$33+$CW$32+$CW$31+$CW$30+$CW$29+$CW$28</f>
        <v>0</v>
      </c>
      <c r="CX51" s="31"/>
      <c r="CY51" s="30">
        <f>+$CY$50+$CY$49+$CY$48+$CY$47+$CY$46+$CY$45+$CY$44+$CY$43+$CY$42+$CY$41+$CY$40+$CY$39+$CY$38+$CY$37+$CY$36+$CY$35+$CY$34+$CY$33+$CY$32+$CY$31+$CY$30+$CY$29+$CY$28</f>
        <v>0</v>
      </c>
      <c r="CZ51" s="10">
        <f t="shared" si="7"/>
        <v>0</v>
      </c>
      <c r="DA51" s="31"/>
      <c r="DB51" s="30">
        <f>+$DB$50+$DB$49+$DB$48+$DB$47+$DB$46+$DB$45+$DB$44+$DB$43+$DB$42+$DB$41+$DB$40+$DB$39+$DB$38+$DB$37+$DB$36+$DB$35+$DB$34+$DB$33+$DB$32+$DB$31+$DB$30+$DB$29+$DB$28</f>
        <v>0</v>
      </c>
      <c r="DC51" s="10">
        <f t="shared" si="8"/>
        <v>0</v>
      </c>
      <c r="DD51" s="3">
        <f>+$U$51+$AF$51+$AQ$51+$BD$51+$BQ$51+$CD$51+$CQ$51+$CZ$51+$DC$51</f>
        <v>1748</v>
      </c>
    </row>
    <row r="52" spans="1:108" ht="17.45" customHeight="1">
      <c r="A52" s="22"/>
      <c r="B52" s="22"/>
      <c r="C52" s="22" t="s">
        <v>120</v>
      </c>
      <c r="D52" s="22"/>
      <c r="E52" s="22"/>
      <c r="F52" s="22"/>
      <c r="G52" s="29" t="s">
        <v>121</v>
      </c>
      <c r="H52" s="29" t="s">
        <v>122</v>
      </c>
      <c r="I52" s="54"/>
      <c r="J52" s="28"/>
      <c r="K52" s="54"/>
      <c r="L52" s="28"/>
      <c r="M52" s="54"/>
      <c r="N52" s="28"/>
      <c r="O52" s="54"/>
      <c r="P52" s="28"/>
      <c r="Q52" s="54"/>
      <c r="R52" s="28"/>
      <c r="S52" s="54"/>
      <c r="T52" s="28"/>
      <c r="U52" s="27">
        <f t="shared" si="0"/>
        <v>0</v>
      </c>
      <c r="V52" s="54"/>
      <c r="W52" s="28"/>
      <c r="X52" s="54"/>
      <c r="Y52" s="28"/>
      <c r="Z52" s="54"/>
      <c r="AA52" s="28"/>
      <c r="AB52" s="54"/>
      <c r="AC52" s="28"/>
      <c r="AD52" s="54"/>
      <c r="AE52" s="28"/>
      <c r="AF52" s="27">
        <f t="shared" si="1"/>
        <v>0</v>
      </c>
      <c r="AG52" s="54"/>
      <c r="AH52" s="28"/>
      <c r="AI52" s="54"/>
      <c r="AJ52" s="28"/>
      <c r="AK52" s="54"/>
      <c r="AL52" s="28"/>
      <c r="AM52" s="54"/>
      <c r="AN52" s="28"/>
      <c r="AO52" s="54"/>
      <c r="AP52" s="28"/>
      <c r="AQ52" s="27">
        <f t="shared" si="2"/>
        <v>0</v>
      </c>
      <c r="AR52" s="54"/>
      <c r="AS52" s="28"/>
      <c r="AT52" s="54"/>
      <c r="AU52" s="28"/>
      <c r="AV52" s="54"/>
      <c r="AW52" s="28"/>
      <c r="AX52" s="54"/>
      <c r="AY52" s="28"/>
      <c r="AZ52" s="54"/>
      <c r="BA52" s="28"/>
      <c r="BB52" s="54"/>
      <c r="BC52" s="28"/>
      <c r="BD52" s="27">
        <f t="shared" si="3"/>
        <v>0</v>
      </c>
      <c r="BE52" s="54"/>
      <c r="BF52" s="28"/>
      <c r="BG52" s="54"/>
      <c r="BH52" s="28"/>
      <c r="BI52" s="54"/>
      <c r="BJ52" s="28"/>
      <c r="BK52" s="54"/>
      <c r="BL52" s="28"/>
      <c r="BM52" s="54"/>
      <c r="BN52" s="28"/>
      <c r="BO52" s="54"/>
      <c r="BP52" s="28"/>
      <c r="BQ52" s="27">
        <f t="shared" si="4"/>
        <v>0</v>
      </c>
      <c r="BR52" s="54"/>
      <c r="BS52" s="28"/>
      <c r="BT52" s="54"/>
      <c r="BU52" s="28"/>
      <c r="BV52" s="54"/>
      <c r="BW52" s="28"/>
      <c r="BX52" s="54"/>
      <c r="BY52" s="28"/>
      <c r="BZ52" s="54"/>
      <c r="CA52" s="28"/>
      <c r="CB52" s="54"/>
      <c r="CC52" s="28"/>
      <c r="CD52" s="27">
        <f t="shared" si="5"/>
        <v>0</v>
      </c>
      <c r="CE52" s="54"/>
      <c r="CF52" s="28"/>
      <c r="CG52" s="54"/>
      <c r="CH52" s="28"/>
      <c r="CI52" s="54"/>
      <c r="CJ52" s="28"/>
      <c r="CK52" s="54"/>
      <c r="CL52" s="28"/>
      <c r="CM52" s="54"/>
      <c r="CN52" s="28"/>
      <c r="CO52" s="54"/>
      <c r="CP52" s="28"/>
      <c r="CQ52" s="27">
        <f t="shared" si="6"/>
        <v>0</v>
      </c>
      <c r="CR52" s="54"/>
      <c r="CS52" s="28"/>
      <c r="CT52" s="54"/>
      <c r="CU52" s="28"/>
      <c r="CV52" s="54"/>
      <c r="CW52" s="28"/>
      <c r="CX52" s="54"/>
      <c r="CY52" s="28"/>
      <c r="CZ52" s="27">
        <f t="shared" si="7"/>
        <v>0</v>
      </c>
      <c r="DA52" s="54"/>
      <c r="DB52" s="28"/>
      <c r="DC52" s="27">
        <f t="shared" si="8"/>
        <v>0</v>
      </c>
      <c r="DD52" s="4">
        <f>+$U$52+$AF$52+$AQ$52+$BD$52+$BQ$52+$CD$52+$CQ$52+$CZ$52+$DC$52</f>
        <v>0</v>
      </c>
    </row>
    <row r="53" spans="1:108" ht="17.45" customHeight="1">
      <c r="A53" s="22"/>
      <c r="B53" s="22"/>
      <c r="C53" s="22"/>
      <c r="D53" s="22"/>
      <c r="E53" s="22"/>
      <c r="F53" s="22"/>
      <c r="G53" s="26" t="s">
        <v>123</v>
      </c>
      <c r="H53" s="26" t="s">
        <v>124</v>
      </c>
      <c r="I53" s="51"/>
      <c r="J53" s="25"/>
      <c r="K53" s="51"/>
      <c r="L53" s="25"/>
      <c r="M53" s="51"/>
      <c r="N53" s="25"/>
      <c r="O53" s="51"/>
      <c r="P53" s="25"/>
      <c r="Q53" s="51"/>
      <c r="R53" s="25"/>
      <c r="S53" s="51"/>
      <c r="T53" s="25"/>
      <c r="U53" s="10">
        <f t="shared" si="0"/>
        <v>0</v>
      </c>
      <c r="V53" s="51"/>
      <c r="W53" s="25"/>
      <c r="X53" s="51"/>
      <c r="Y53" s="25"/>
      <c r="Z53" s="51"/>
      <c r="AA53" s="25"/>
      <c r="AB53" s="51"/>
      <c r="AC53" s="25"/>
      <c r="AD53" s="51"/>
      <c r="AE53" s="25"/>
      <c r="AF53" s="10">
        <f t="shared" si="1"/>
        <v>0</v>
      </c>
      <c r="AG53" s="51"/>
      <c r="AH53" s="25"/>
      <c r="AI53" s="51"/>
      <c r="AJ53" s="25"/>
      <c r="AK53" s="51"/>
      <c r="AL53" s="25"/>
      <c r="AM53" s="51"/>
      <c r="AN53" s="25"/>
      <c r="AO53" s="51"/>
      <c r="AP53" s="25"/>
      <c r="AQ53" s="10">
        <f t="shared" si="2"/>
        <v>0</v>
      </c>
      <c r="AR53" s="51"/>
      <c r="AS53" s="25"/>
      <c r="AT53" s="51"/>
      <c r="AU53" s="25"/>
      <c r="AV53" s="51"/>
      <c r="AW53" s="25"/>
      <c r="AX53" s="51"/>
      <c r="AY53" s="25"/>
      <c r="AZ53" s="51"/>
      <c r="BA53" s="25"/>
      <c r="BB53" s="51"/>
      <c r="BC53" s="25"/>
      <c r="BD53" s="10">
        <f t="shared" si="3"/>
        <v>0</v>
      </c>
      <c r="BE53" s="51"/>
      <c r="BF53" s="25"/>
      <c r="BG53" s="51"/>
      <c r="BH53" s="25"/>
      <c r="BI53" s="51"/>
      <c r="BJ53" s="25"/>
      <c r="BK53" s="51"/>
      <c r="BL53" s="25"/>
      <c r="BM53" s="51"/>
      <c r="BN53" s="25"/>
      <c r="BO53" s="51"/>
      <c r="BP53" s="25"/>
      <c r="BQ53" s="10">
        <f t="shared" si="4"/>
        <v>0</v>
      </c>
      <c r="BR53" s="51"/>
      <c r="BS53" s="25"/>
      <c r="BT53" s="51"/>
      <c r="BU53" s="25"/>
      <c r="BV53" s="51"/>
      <c r="BW53" s="25"/>
      <c r="BX53" s="51"/>
      <c r="BY53" s="25"/>
      <c r="BZ53" s="51"/>
      <c r="CA53" s="25"/>
      <c r="CB53" s="51"/>
      <c r="CC53" s="25"/>
      <c r="CD53" s="10">
        <f t="shared" si="5"/>
        <v>0</v>
      </c>
      <c r="CE53" s="51"/>
      <c r="CF53" s="25"/>
      <c r="CG53" s="51"/>
      <c r="CH53" s="25"/>
      <c r="CI53" s="51"/>
      <c r="CJ53" s="25"/>
      <c r="CK53" s="51"/>
      <c r="CL53" s="25"/>
      <c r="CM53" s="51"/>
      <c r="CN53" s="25"/>
      <c r="CO53" s="51"/>
      <c r="CP53" s="25"/>
      <c r="CQ53" s="10">
        <f t="shared" si="6"/>
        <v>0</v>
      </c>
      <c r="CR53" s="51"/>
      <c r="CS53" s="25"/>
      <c r="CT53" s="51"/>
      <c r="CU53" s="25"/>
      <c r="CV53" s="51"/>
      <c r="CW53" s="25"/>
      <c r="CX53" s="51"/>
      <c r="CY53" s="25"/>
      <c r="CZ53" s="10">
        <f t="shared" si="7"/>
        <v>0</v>
      </c>
      <c r="DA53" s="51"/>
      <c r="DB53" s="25"/>
      <c r="DC53" s="10">
        <f t="shared" si="8"/>
        <v>0</v>
      </c>
      <c r="DD53" s="1">
        <f>+$U$53+$AF$53+$AQ$53+$BD$53+$BQ$53+$CD$53+$CQ$53+$CZ$53+$DC$53</f>
        <v>0</v>
      </c>
    </row>
    <row r="54" spans="1:108" ht="17.45" customHeight="1">
      <c r="A54" s="22"/>
      <c r="B54" s="22"/>
      <c r="C54" s="22"/>
      <c r="D54" s="22"/>
      <c r="E54" s="22"/>
      <c r="F54" s="22" t="s">
        <v>27</v>
      </c>
      <c r="G54" s="26" t="s">
        <v>125</v>
      </c>
      <c r="H54" s="26" t="s">
        <v>126</v>
      </c>
      <c r="I54" s="51"/>
      <c r="J54" s="25"/>
      <c r="K54" s="51"/>
      <c r="L54" s="25"/>
      <c r="M54" s="51"/>
      <c r="N54" s="25"/>
      <c r="O54" s="51"/>
      <c r="P54" s="25"/>
      <c r="Q54" s="51"/>
      <c r="R54" s="25"/>
      <c r="S54" s="51"/>
      <c r="T54" s="25"/>
      <c r="U54" s="10">
        <f t="shared" si="0"/>
        <v>0</v>
      </c>
      <c r="V54" s="51"/>
      <c r="W54" s="25"/>
      <c r="X54" s="51"/>
      <c r="Y54" s="25"/>
      <c r="Z54" s="51"/>
      <c r="AA54" s="25"/>
      <c r="AB54" s="51"/>
      <c r="AC54" s="25"/>
      <c r="AD54" s="51"/>
      <c r="AE54" s="25"/>
      <c r="AF54" s="10">
        <f t="shared" si="1"/>
        <v>0</v>
      </c>
      <c r="AG54" s="51"/>
      <c r="AH54" s="25"/>
      <c r="AI54" s="51"/>
      <c r="AJ54" s="25"/>
      <c r="AK54" s="51"/>
      <c r="AL54" s="25"/>
      <c r="AM54" s="51"/>
      <c r="AN54" s="25"/>
      <c r="AO54" s="51"/>
      <c r="AP54" s="25"/>
      <c r="AQ54" s="10">
        <f t="shared" si="2"/>
        <v>0</v>
      </c>
      <c r="AR54" s="51"/>
      <c r="AS54" s="25"/>
      <c r="AT54" s="51"/>
      <c r="AU54" s="25"/>
      <c r="AV54" s="51"/>
      <c r="AW54" s="25"/>
      <c r="AX54" s="51"/>
      <c r="AY54" s="25"/>
      <c r="AZ54" s="51"/>
      <c r="BA54" s="25"/>
      <c r="BB54" s="51"/>
      <c r="BC54" s="25"/>
      <c r="BD54" s="10">
        <f t="shared" si="3"/>
        <v>0</v>
      </c>
      <c r="BE54" s="51"/>
      <c r="BF54" s="25"/>
      <c r="BG54" s="51"/>
      <c r="BH54" s="25"/>
      <c r="BI54" s="51"/>
      <c r="BJ54" s="25"/>
      <c r="BK54" s="51"/>
      <c r="BL54" s="25"/>
      <c r="BM54" s="51"/>
      <c r="BN54" s="25"/>
      <c r="BO54" s="51"/>
      <c r="BP54" s="25"/>
      <c r="BQ54" s="10">
        <f t="shared" si="4"/>
        <v>0</v>
      </c>
      <c r="BR54" s="51"/>
      <c r="BS54" s="25"/>
      <c r="BT54" s="51"/>
      <c r="BU54" s="25"/>
      <c r="BV54" s="51"/>
      <c r="BW54" s="25"/>
      <c r="BX54" s="51"/>
      <c r="BY54" s="25"/>
      <c r="BZ54" s="51"/>
      <c r="CA54" s="25"/>
      <c r="CB54" s="51"/>
      <c r="CC54" s="25"/>
      <c r="CD54" s="10">
        <f t="shared" si="5"/>
        <v>0</v>
      </c>
      <c r="CE54" s="51"/>
      <c r="CF54" s="25"/>
      <c r="CG54" s="51"/>
      <c r="CH54" s="25"/>
      <c r="CI54" s="51"/>
      <c r="CJ54" s="25"/>
      <c r="CK54" s="51"/>
      <c r="CL54" s="25"/>
      <c r="CM54" s="51"/>
      <c r="CN54" s="25"/>
      <c r="CO54" s="51"/>
      <c r="CP54" s="25"/>
      <c r="CQ54" s="10">
        <f t="shared" si="6"/>
        <v>0</v>
      </c>
      <c r="CR54" s="51"/>
      <c r="CS54" s="25"/>
      <c r="CT54" s="51"/>
      <c r="CU54" s="25"/>
      <c r="CV54" s="51"/>
      <c r="CW54" s="25"/>
      <c r="CX54" s="51"/>
      <c r="CY54" s="25"/>
      <c r="CZ54" s="10">
        <f t="shared" si="7"/>
        <v>0</v>
      </c>
      <c r="DA54" s="51"/>
      <c r="DB54" s="25"/>
      <c r="DC54" s="10">
        <f t="shared" si="8"/>
        <v>0</v>
      </c>
      <c r="DD54" s="1">
        <f>+$U$54+$AF$54+$AQ$54+$BD$54+$BQ$54+$CD$54+$CQ$54+$CZ$54+$DC$54</f>
        <v>0</v>
      </c>
    </row>
    <row r="55" spans="1:108" ht="17.45" customHeight="1">
      <c r="A55" s="22"/>
      <c r="B55" s="22"/>
      <c r="C55" s="22"/>
      <c r="D55" s="22"/>
      <c r="E55" s="22"/>
      <c r="F55" s="22" t="s">
        <v>27</v>
      </c>
      <c r="G55" s="26" t="s">
        <v>127</v>
      </c>
      <c r="H55" s="26" t="s">
        <v>128</v>
      </c>
      <c r="I55" s="51"/>
      <c r="J55" s="25"/>
      <c r="K55" s="51"/>
      <c r="L55" s="25"/>
      <c r="M55" s="51"/>
      <c r="N55" s="25"/>
      <c r="O55" s="51"/>
      <c r="P55" s="25"/>
      <c r="Q55" s="51"/>
      <c r="R55" s="25"/>
      <c r="S55" s="51"/>
      <c r="T55" s="25"/>
      <c r="U55" s="10">
        <f t="shared" si="0"/>
        <v>0</v>
      </c>
      <c r="V55" s="51"/>
      <c r="W55" s="25"/>
      <c r="X55" s="51"/>
      <c r="Y55" s="25"/>
      <c r="Z55" s="51"/>
      <c r="AA55" s="25"/>
      <c r="AB55" s="51"/>
      <c r="AC55" s="25"/>
      <c r="AD55" s="51"/>
      <c r="AE55" s="25"/>
      <c r="AF55" s="10">
        <f t="shared" si="1"/>
        <v>0</v>
      </c>
      <c r="AG55" s="51"/>
      <c r="AH55" s="25"/>
      <c r="AI55" s="51"/>
      <c r="AJ55" s="25"/>
      <c r="AK55" s="51"/>
      <c r="AL55" s="25"/>
      <c r="AM55" s="51"/>
      <c r="AN55" s="25"/>
      <c r="AO55" s="51"/>
      <c r="AP55" s="25"/>
      <c r="AQ55" s="10">
        <f t="shared" si="2"/>
        <v>0</v>
      </c>
      <c r="AR55" s="51"/>
      <c r="AS55" s="25"/>
      <c r="AT55" s="51"/>
      <c r="AU55" s="25"/>
      <c r="AV55" s="51"/>
      <c r="AW55" s="25"/>
      <c r="AX55" s="51"/>
      <c r="AY55" s="25"/>
      <c r="AZ55" s="51"/>
      <c r="BA55" s="25"/>
      <c r="BB55" s="51"/>
      <c r="BC55" s="25"/>
      <c r="BD55" s="10">
        <f t="shared" si="3"/>
        <v>0</v>
      </c>
      <c r="BE55" s="51"/>
      <c r="BF55" s="25"/>
      <c r="BG55" s="51"/>
      <c r="BH55" s="25"/>
      <c r="BI55" s="51"/>
      <c r="BJ55" s="25"/>
      <c r="BK55" s="51"/>
      <c r="BL55" s="25"/>
      <c r="BM55" s="51"/>
      <c r="BN55" s="25"/>
      <c r="BO55" s="51"/>
      <c r="BP55" s="25"/>
      <c r="BQ55" s="10">
        <f t="shared" si="4"/>
        <v>0</v>
      </c>
      <c r="BR55" s="51"/>
      <c r="BS55" s="25"/>
      <c r="BT55" s="51"/>
      <c r="BU55" s="25"/>
      <c r="BV55" s="51"/>
      <c r="BW55" s="25"/>
      <c r="BX55" s="51"/>
      <c r="BY55" s="25"/>
      <c r="BZ55" s="51"/>
      <c r="CA55" s="25"/>
      <c r="CB55" s="51"/>
      <c r="CC55" s="25"/>
      <c r="CD55" s="10">
        <f t="shared" si="5"/>
        <v>0</v>
      </c>
      <c r="CE55" s="51"/>
      <c r="CF55" s="25"/>
      <c r="CG55" s="51"/>
      <c r="CH55" s="25"/>
      <c r="CI55" s="51"/>
      <c r="CJ55" s="25"/>
      <c r="CK55" s="51"/>
      <c r="CL55" s="25"/>
      <c r="CM55" s="51"/>
      <c r="CN55" s="25"/>
      <c r="CO55" s="51"/>
      <c r="CP55" s="25"/>
      <c r="CQ55" s="10">
        <f t="shared" si="6"/>
        <v>0</v>
      </c>
      <c r="CR55" s="51"/>
      <c r="CS55" s="25"/>
      <c r="CT55" s="51"/>
      <c r="CU55" s="25"/>
      <c r="CV55" s="51"/>
      <c r="CW55" s="25"/>
      <c r="CX55" s="51"/>
      <c r="CY55" s="25"/>
      <c r="CZ55" s="10">
        <f t="shared" si="7"/>
        <v>0</v>
      </c>
      <c r="DA55" s="51"/>
      <c r="DB55" s="25"/>
      <c r="DC55" s="10">
        <f t="shared" si="8"/>
        <v>0</v>
      </c>
      <c r="DD55" s="1">
        <f>+$U$55+$AF$55+$AQ$55+$BD$55+$BQ$55+$CD$55+$CQ$55+$CZ$55+$DC$55</f>
        <v>0</v>
      </c>
    </row>
    <row r="56" spans="1:108" ht="17.45" customHeight="1">
      <c r="A56" s="22"/>
      <c r="B56" s="22"/>
      <c r="C56" s="22"/>
      <c r="D56" s="22"/>
      <c r="E56" s="22"/>
      <c r="F56" s="22" t="s">
        <v>27</v>
      </c>
      <c r="G56" s="26" t="s">
        <v>129</v>
      </c>
      <c r="H56" s="26" t="s">
        <v>130</v>
      </c>
      <c r="I56" s="52" t="s">
        <v>38</v>
      </c>
      <c r="J56" s="25">
        <v>71</v>
      </c>
      <c r="K56" s="52" t="s">
        <v>49</v>
      </c>
      <c r="L56" s="25">
        <v>89</v>
      </c>
      <c r="M56" s="52" t="s">
        <v>49</v>
      </c>
      <c r="N56" s="25">
        <v>80</v>
      </c>
      <c r="O56" s="52" t="s">
        <v>46</v>
      </c>
      <c r="P56" s="25">
        <v>66</v>
      </c>
      <c r="Q56" s="51"/>
      <c r="R56" s="25"/>
      <c r="S56" s="51"/>
      <c r="T56" s="25"/>
      <c r="U56" s="10">
        <f t="shared" si="0"/>
        <v>306</v>
      </c>
      <c r="V56" s="51"/>
      <c r="W56" s="25"/>
      <c r="X56" s="51"/>
      <c r="Y56" s="25"/>
      <c r="Z56" s="51"/>
      <c r="AA56" s="25"/>
      <c r="AB56" s="51"/>
      <c r="AC56" s="25"/>
      <c r="AD56" s="51"/>
      <c r="AE56" s="25"/>
      <c r="AF56" s="10">
        <f t="shared" si="1"/>
        <v>0</v>
      </c>
      <c r="AG56" s="51"/>
      <c r="AH56" s="25"/>
      <c r="AI56" s="51"/>
      <c r="AJ56" s="25"/>
      <c r="AK56" s="51"/>
      <c r="AL56" s="25"/>
      <c r="AM56" s="51"/>
      <c r="AN56" s="25"/>
      <c r="AO56" s="51"/>
      <c r="AP56" s="25"/>
      <c r="AQ56" s="10">
        <f t="shared" si="2"/>
        <v>0</v>
      </c>
      <c r="AR56" s="51"/>
      <c r="AS56" s="25"/>
      <c r="AT56" s="51"/>
      <c r="AU56" s="25"/>
      <c r="AV56" s="51"/>
      <c r="AW56" s="25"/>
      <c r="AX56" s="51"/>
      <c r="AY56" s="25"/>
      <c r="AZ56" s="51"/>
      <c r="BA56" s="25"/>
      <c r="BB56" s="51"/>
      <c r="BC56" s="25"/>
      <c r="BD56" s="10">
        <f t="shared" si="3"/>
        <v>0</v>
      </c>
      <c r="BE56" s="51"/>
      <c r="BF56" s="25"/>
      <c r="BG56" s="51"/>
      <c r="BH56" s="25"/>
      <c r="BI56" s="51"/>
      <c r="BJ56" s="25"/>
      <c r="BK56" s="51"/>
      <c r="BL56" s="25"/>
      <c r="BM56" s="51"/>
      <c r="BN56" s="25"/>
      <c r="BO56" s="51"/>
      <c r="BP56" s="25"/>
      <c r="BQ56" s="10">
        <f t="shared" si="4"/>
        <v>0</v>
      </c>
      <c r="BR56" s="51"/>
      <c r="BS56" s="25"/>
      <c r="BT56" s="51"/>
      <c r="BU56" s="25"/>
      <c r="BV56" s="51"/>
      <c r="BW56" s="25"/>
      <c r="BX56" s="51"/>
      <c r="BY56" s="25"/>
      <c r="BZ56" s="51"/>
      <c r="CA56" s="25"/>
      <c r="CB56" s="51"/>
      <c r="CC56" s="25"/>
      <c r="CD56" s="10">
        <f t="shared" si="5"/>
        <v>0</v>
      </c>
      <c r="CE56" s="51"/>
      <c r="CF56" s="25"/>
      <c r="CG56" s="51"/>
      <c r="CH56" s="25"/>
      <c r="CI56" s="51"/>
      <c r="CJ56" s="25"/>
      <c r="CK56" s="51"/>
      <c r="CL56" s="25"/>
      <c r="CM56" s="51"/>
      <c r="CN56" s="25"/>
      <c r="CO56" s="51"/>
      <c r="CP56" s="25"/>
      <c r="CQ56" s="10">
        <f t="shared" si="6"/>
        <v>0</v>
      </c>
      <c r="CR56" s="51"/>
      <c r="CS56" s="25"/>
      <c r="CT56" s="51"/>
      <c r="CU56" s="25"/>
      <c r="CV56" s="51"/>
      <c r="CW56" s="25"/>
      <c r="CX56" s="51"/>
      <c r="CY56" s="25"/>
      <c r="CZ56" s="10">
        <f t="shared" si="7"/>
        <v>0</v>
      </c>
      <c r="DA56" s="51"/>
      <c r="DB56" s="25"/>
      <c r="DC56" s="10">
        <f t="shared" si="8"/>
        <v>0</v>
      </c>
      <c r="DD56" s="1">
        <f>+$U$56+$AF$56+$AQ$56+$BD$56+$BQ$56+$CD$56+$CQ$56+$CZ$56+$DC$56</f>
        <v>306</v>
      </c>
    </row>
    <row r="57" spans="1:108" ht="17.45" customHeight="1">
      <c r="A57" s="22"/>
      <c r="B57" s="22"/>
      <c r="C57" s="22"/>
      <c r="D57" s="22"/>
      <c r="E57" s="22"/>
      <c r="F57" s="22"/>
      <c r="G57" s="55" t="s">
        <v>131</v>
      </c>
      <c r="H57" s="26" t="s">
        <v>132</v>
      </c>
      <c r="I57" s="51"/>
      <c r="J57" s="25"/>
      <c r="K57" s="52" t="s">
        <v>46</v>
      </c>
      <c r="L57" s="25">
        <v>39</v>
      </c>
      <c r="M57" s="52" t="s">
        <v>46</v>
      </c>
      <c r="N57" s="25">
        <v>67</v>
      </c>
      <c r="O57" s="51"/>
      <c r="P57" s="25"/>
      <c r="Q57" s="52" t="s">
        <v>38</v>
      </c>
      <c r="R57" s="25">
        <v>35</v>
      </c>
      <c r="S57" s="52" t="s">
        <v>46</v>
      </c>
      <c r="T57" s="25">
        <v>113</v>
      </c>
      <c r="U57" s="10">
        <f t="shared" si="0"/>
        <v>254</v>
      </c>
      <c r="V57" s="51"/>
      <c r="W57" s="25"/>
      <c r="X57" s="51"/>
      <c r="Y57" s="25"/>
      <c r="Z57" s="51"/>
      <c r="AA57" s="25"/>
      <c r="AB57" s="51"/>
      <c r="AC57" s="25"/>
      <c r="AD57" s="51"/>
      <c r="AE57" s="25"/>
      <c r="AF57" s="10">
        <f t="shared" si="1"/>
        <v>0</v>
      </c>
      <c r="AG57" s="51"/>
      <c r="AH57" s="25"/>
      <c r="AI57" s="51"/>
      <c r="AJ57" s="25"/>
      <c r="AK57" s="51"/>
      <c r="AL57" s="25"/>
      <c r="AM57" s="51"/>
      <c r="AN57" s="25"/>
      <c r="AO57" s="51"/>
      <c r="AP57" s="25"/>
      <c r="AQ57" s="10">
        <f t="shared" si="2"/>
        <v>0</v>
      </c>
      <c r="AR57" s="51"/>
      <c r="AS57" s="25"/>
      <c r="AT57" s="51"/>
      <c r="AU57" s="25"/>
      <c r="AV57" s="51"/>
      <c r="AW57" s="25"/>
      <c r="AX57" s="51"/>
      <c r="AY57" s="25"/>
      <c r="AZ57" s="51"/>
      <c r="BA57" s="25"/>
      <c r="BB57" s="51"/>
      <c r="BC57" s="25"/>
      <c r="BD57" s="10">
        <f t="shared" si="3"/>
        <v>0</v>
      </c>
      <c r="BE57" s="51"/>
      <c r="BF57" s="25"/>
      <c r="BG57" s="51"/>
      <c r="BH57" s="25"/>
      <c r="BI57" s="51"/>
      <c r="BJ57" s="25"/>
      <c r="BK57" s="51"/>
      <c r="BL57" s="25"/>
      <c r="BM57" s="51"/>
      <c r="BN57" s="25"/>
      <c r="BO57" s="51"/>
      <c r="BP57" s="25"/>
      <c r="BQ57" s="10">
        <f t="shared" si="4"/>
        <v>0</v>
      </c>
      <c r="BR57" s="51"/>
      <c r="BS57" s="25"/>
      <c r="BT57" s="51"/>
      <c r="BU57" s="25"/>
      <c r="BV57" s="51"/>
      <c r="BW57" s="25"/>
      <c r="BX57" s="51"/>
      <c r="BY57" s="25"/>
      <c r="BZ57" s="51"/>
      <c r="CA57" s="25"/>
      <c r="CB57" s="51"/>
      <c r="CC57" s="25"/>
      <c r="CD57" s="10">
        <f t="shared" si="5"/>
        <v>0</v>
      </c>
      <c r="CE57" s="51"/>
      <c r="CF57" s="25"/>
      <c r="CG57" s="51"/>
      <c r="CH57" s="25"/>
      <c r="CI57" s="51"/>
      <c r="CJ57" s="25"/>
      <c r="CK57" s="51"/>
      <c r="CL57" s="25"/>
      <c r="CM57" s="51"/>
      <c r="CN57" s="25"/>
      <c r="CO57" s="51"/>
      <c r="CP57" s="25"/>
      <c r="CQ57" s="10">
        <f t="shared" si="6"/>
        <v>0</v>
      </c>
      <c r="CR57" s="51"/>
      <c r="CS57" s="25"/>
      <c r="CT57" s="51"/>
      <c r="CU57" s="25"/>
      <c r="CV57" s="51"/>
      <c r="CW57" s="25"/>
      <c r="CX57" s="51"/>
      <c r="CY57" s="25"/>
      <c r="CZ57" s="10">
        <f t="shared" si="7"/>
        <v>0</v>
      </c>
      <c r="DA57" s="51"/>
      <c r="DB57" s="25"/>
      <c r="DC57" s="10">
        <f t="shared" si="8"/>
        <v>0</v>
      </c>
      <c r="DD57" s="1">
        <f>+$U$57+$AF$57+$AQ$57+$BD$57+$BQ$57+$CD$57+$CQ$57+$CZ$57+$DC$57</f>
        <v>254</v>
      </c>
    </row>
    <row r="58" spans="1:108" ht="17.45" customHeight="1">
      <c r="A58" s="22"/>
      <c r="B58" s="22"/>
      <c r="C58" s="22"/>
      <c r="D58" s="22"/>
      <c r="E58" s="22"/>
      <c r="F58" s="22"/>
      <c r="G58" s="55" t="s">
        <v>131</v>
      </c>
      <c r="H58" s="26" t="s">
        <v>132</v>
      </c>
      <c r="I58" s="51"/>
      <c r="J58" s="25"/>
      <c r="K58" s="51"/>
      <c r="L58" s="25"/>
      <c r="M58" s="51"/>
      <c r="N58" s="25"/>
      <c r="O58" s="51"/>
      <c r="P58" s="25"/>
      <c r="Q58" s="51"/>
      <c r="R58" s="25"/>
      <c r="S58" s="51"/>
      <c r="T58" s="25"/>
      <c r="U58" s="10">
        <f t="shared" si="0"/>
        <v>0</v>
      </c>
      <c r="V58" s="51"/>
      <c r="W58" s="25"/>
      <c r="X58" s="51"/>
      <c r="Y58" s="25"/>
      <c r="Z58" s="51"/>
      <c r="AA58" s="25"/>
      <c r="AB58" s="51"/>
      <c r="AC58" s="25"/>
      <c r="AD58" s="51"/>
      <c r="AE58" s="25"/>
      <c r="AF58" s="10">
        <f t="shared" si="1"/>
        <v>0</v>
      </c>
      <c r="AG58" s="51"/>
      <c r="AH58" s="25"/>
      <c r="AI58" s="51"/>
      <c r="AJ58" s="25"/>
      <c r="AK58" s="51"/>
      <c r="AL58" s="25"/>
      <c r="AM58" s="51"/>
      <c r="AN58" s="25"/>
      <c r="AO58" s="51"/>
      <c r="AP58" s="25"/>
      <c r="AQ58" s="10">
        <f t="shared" si="2"/>
        <v>0</v>
      </c>
      <c r="AR58" s="51"/>
      <c r="AS58" s="25"/>
      <c r="AT58" s="51"/>
      <c r="AU58" s="25"/>
      <c r="AV58" s="51"/>
      <c r="AW58" s="25"/>
      <c r="AX58" s="51"/>
      <c r="AY58" s="25"/>
      <c r="AZ58" s="51"/>
      <c r="BA58" s="25"/>
      <c r="BB58" s="51"/>
      <c r="BC58" s="25"/>
      <c r="BD58" s="10">
        <f t="shared" si="3"/>
        <v>0</v>
      </c>
      <c r="BE58" s="51"/>
      <c r="BF58" s="25"/>
      <c r="BG58" s="51"/>
      <c r="BH58" s="25"/>
      <c r="BI58" s="51"/>
      <c r="BJ58" s="25"/>
      <c r="BK58" s="51"/>
      <c r="BL58" s="25"/>
      <c r="BM58" s="51"/>
      <c r="BN58" s="25"/>
      <c r="BO58" s="51"/>
      <c r="BP58" s="25"/>
      <c r="BQ58" s="10">
        <f t="shared" si="4"/>
        <v>0</v>
      </c>
      <c r="BR58" s="51"/>
      <c r="BS58" s="25"/>
      <c r="BT58" s="51"/>
      <c r="BU58" s="25"/>
      <c r="BV58" s="51"/>
      <c r="BW58" s="25"/>
      <c r="BX58" s="51"/>
      <c r="BY58" s="25"/>
      <c r="BZ58" s="51"/>
      <c r="CA58" s="25"/>
      <c r="CB58" s="51"/>
      <c r="CC58" s="25"/>
      <c r="CD58" s="10">
        <f t="shared" si="5"/>
        <v>0</v>
      </c>
      <c r="CE58" s="51"/>
      <c r="CF58" s="25"/>
      <c r="CG58" s="51"/>
      <c r="CH58" s="25"/>
      <c r="CI58" s="51"/>
      <c r="CJ58" s="25"/>
      <c r="CK58" s="51"/>
      <c r="CL58" s="25"/>
      <c r="CM58" s="51"/>
      <c r="CN58" s="25"/>
      <c r="CO58" s="51"/>
      <c r="CP58" s="25"/>
      <c r="CQ58" s="10">
        <f t="shared" si="6"/>
        <v>0</v>
      </c>
      <c r="CR58" s="51"/>
      <c r="CS58" s="25"/>
      <c r="CT58" s="51"/>
      <c r="CU58" s="25"/>
      <c r="CV58" s="51"/>
      <c r="CW58" s="25"/>
      <c r="CX58" s="51"/>
      <c r="CY58" s="25"/>
      <c r="CZ58" s="10">
        <f t="shared" si="7"/>
        <v>0</v>
      </c>
      <c r="DA58" s="51"/>
      <c r="DB58" s="25"/>
      <c r="DC58" s="10">
        <f t="shared" si="8"/>
        <v>0</v>
      </c>
      <c r="DD58" s="1">
        <f>+$U$58+$AF$58+$AQ$58+$BD$58+$BQ$58+$CD$58+$CQ$58+$CZ$58+$DC$58</f>
        <v>0</v>
      </c>
    </row>
    <row r="59" spans="1:108" ht="17.45" customHeight="1">
      <c r="A59" s="22"/>
      <c r="B59" s="22"/>
      <c r="C59" s="22"/>
      <c r="D59" s="22"/>
      <c r="E59" s="22"/>
      <c r="F59" s="22" t="s">
        <v>27</v>
      </c>
      <c r="G59" s="55" t="s">
        <v>133</v>
      </c>
      <c r="H59" s="26" t="s">
        <v>134</v>
      </c>
      <c r="I59" s="51"/>
      <c r="J59" s="25"/>
      <c r="K59" s="51"/>
      <c r="L59" s="25"/>
      <c r="M59" s="51"/>
      <c r="N59" s="25"/>
      <c r="O59" s="52" t="s">
        <v>49</v>
      </c>
      <c r="P59" s="25">
        <v>80</v>
      </c>
      <c r="Q59" s="52" t="s">
        <v>46</v>
      </c>
      <c r="R59" s="25">
        <v>60</v>
      </c>
      <c r="S59" s="51"/>
      <c r="T59" s="25"/>
      <c r="U59" s="10">
        <f t="shared" si="0"/>
        <v>140</v>
      </c>
      <c r="V59" s="51"/>
      <c r="W59" s="25"/>
      <c r="X59" s="51"/>
      <c r="Y59" s="25"/>
      <c r="Z59" s="51"/>
      <c r="AA59" s="25"/>
      <c r="AB59" s="51"/>
      <c r="AC59" s="25"/>
      <c r="AD59" s="51"/>
      <c r="AE59" s="25"/>
      <c r="AF59" s="10">
        <f t="shared" si="1"/>
        <v>0</v>
      </c>
      <c r="AG59" s="51"/>
      <c r="AH59" s="25"/>
      <c r="AI59" s="51"/>
      <c r="AJ59" s="25"/>
      <c r="AK59" s="51"/>
      <c r="AL59" s="25"/>
      <c r="AM59" s="51"/>
      <c r="AN59" s="25"/>
      <c r="AO59" s="51"/>
      <c r="AP59" s="25"/>
      <c r="AQ59" s="10">
        <f t="shared" si="2"/>
        <v>0</v>
      </c>
      <c r="AR59" s="51"/>
      <c r="AS59" s="25"/>
      <c r="AT59" s="51"/>
      <c r="AU59" s="25"/>
      <c r="AV59" s="51"/>
      <c r="AW59" s="25"/>
      <c r="AX59" s="51"/>
      <c r="AY59" s="25"/>
      <c r="AZ59" s="51"/>
      <c r="BA59" s="25"/>
      <c r="BB59" s="51"/>
      <c r="BC59" s="25"/>
      <c r="BD59" s="10">
        <f t="shared" si="3"/>
        <v>0</v>
      </c>
      <c r="BE59" s="51"/>
      <c r="BF59" s="25"/>
      <c r="BG59" s="51"/>
      <c r="BH59" s="25"/>
      <c r="BI59" s="51"/>
      <c r="BJ59" s="25"/>
      <c r="BK59" s="51"/>
      <c r="BL59" s="25"/>
      <c r="BM59" s="51"/>
      <c r="BN59" s="25"/>
      <c r="BO59" s="51"/>
      <c r="BP59" s="25"/>
      <c r="BQ59" s="10">
        <f t="shared" si="4"/>
        <v>0</v>
      </c>
      <c r="BR59" s="51"/>
      <c r="BS59" s="25"/>
      <c r="BT59" s="51"/>
      <c r="BU59" s="25"/>
      <c r="BV59" s="51"/>
      <c r="BW59" s="25"/>
      <c r="BX59" s="51"/>
      <c r="BY59" s="25"/>
      <c r="BZ59" s="51"/>
      <c r="CA59" s="25"/>
      <c r="CB59" s="51"/>
      <c r="CC59" s="25"/>
      <c r="CD59" s="10">
        <f t="shared" si="5"/>
        <v>0</v>
      </c>
      <c r="CE59" s="51"/>
      <c r="CF59" s="25"/>
      <c r="CG59" s="51"/>
      <c r="CH59" s="25"/>
      <c r="CI59" s="51"/>
      <c r="CJ59" s="25"/>
      <c r="CK59" s="51"/>
      <c r="CL59" s="25"/>
      <c r="CM59" s="51"/>
      <c r="CN59" s="25"/>
      <c r="CO59" s="51"/>
      <c r="CP59" s="25"/>
      <c r="CQ59" s="10">
        <f t="shared" si="6"/>
        <v>0</v>
      </c>
      <c r="CR59" s="51"/>
      <c r="CS59" s="25"/>
      <c r="CT59" s="51"/>
      <c r="CU59" s="25"/>
      <c r="CV59" s="51"/>
      <c r="CW59" s="25"/>
      <c r="CX59" s="51"/>
      <c r="CY59" s="25"/>
      <c r="CZ59" s="10">
        <f t="shared" si="7"/>
        <v>0</v>
      </c>
      <c r="DA59" s="51"/>
      <c r="DB59" s="25"/>
      <c r="DC59" s="10">
        <f t="shared" si="8"/>
        <v>0</v>
      </c>
      <c r="DD59" s="1">
        <f>+$U$59+$AF$59+$AQ$59+$BD$59+$BQ$59+$CD$59+$CQ$59+$CZ$59+$DC$59</f>
        <v>140</v>
      </c>
    </row>
    <row r="60" spans="1:108" ht="17.45" customHeight="1">
      <c r="A60" s="22"/>
      <c r="B60" s="22"/>
      <c r="C60" s="22"/>
      <c r="D60" s="22"/>
      <c r="E60" s="22"/>
      <c r="F60" s="22" t="s">
        <v>27</v>
      </c>
      <c r="G60" s="55" t="s">
        <v>133</v>
      </c>
      <c r="H60" s="26" t="s">
        <v>134</v>
      </c>
      <c r="I60" s="51"/>
      <c r="J60" s="25"/>
      <c r="K60" s="51"/>
      <c r="L60" s="25"/>
      <c r="M60" s="51"/>
      <c r="N60" s="25"/>
      <c r="O60" s="51"/>
      <c r="P60" s="25"/>
      <c r="Q60" s="51"/>
      <c r="R60" s="25"/>
      <c r="S60" s="51"/>
      <c r="T60" s="25"/>
      <c r="U60" s="10">
        <f t="shared" si="0"/>
        <v>0</v>
      </c>
      <c r="V60" s="51"/>
      <c r="W60" s="25"/>
      <c r="X60" s="51"/>
      <c r="Y60" s="25"/>
      <c r="Z60" s="51"/>
      <c r="AA60" s="25"/>
      <c r="AB60" s="51"/>
      <c r="AC60" s="25"/>
      <c r="AD60" s="51"/>
      <c r="AE60" s="25"/>
      <c r="AF60" s="10">
        <f t="shared" si="1"/>
        <v>0</v>
      </c>
      <c r="AG60" s="51"/>
      <c r="AH60" s="25"/>
      <c r="AI60" s="51"/>
      <c r="AJ60" s="25"/>
      <c r="AK60" s="51"/>
      <c r="AL60" s="25"/>
      <c r="AM60" s="51"/>
      <c r="AN60" s="25"/>
      <c r="AO60" s="51"/>
      <c r="AP60" s="25"/>
      <c r="AQ60" s="10">
        <f t="shared" si="2"/>
        <v>0</v>
      </c>
      <c r="AR60" s="51"/>
      <c r="AS60" s="25"/>
      <c r="AT60" s="51"/>
      <c r="AU60" s="25"/>
      <c r="AV60" s="51"/>
      <c r="AW60" s="25"/>
      <c r="AX60" s="51"/>
      <c r="AY60" s="25"/>
      <c r="AZ60" s="51"/>
      <c r="BA60" s="25"/>
      <c r="BB60" s="51"/>
      <c r="BC60" s="25"/>
      <c r="BD60" s="10">
        <f t="shared" si="3"/>
        <v>0</v>
      </c>
      <c r="BE60" s="51"/>
      <c r="BF60" s="25"/>
      <c r="BG60" s="51"/>
      <c r="BH60" s="25"/>
      <c r="BI60" s="51"/>
      <c r="BJ60" s="25"/>
      <c r="BK60" s="51"/>
      <c r="BL60" s="25"/>
      <c r="BM60" s="51"/>
      <c r="BN60" s="25"/>
      <c r="BO60" s="51"/>
      <c r="BP60" s="25"/>
      <c r="BQ60" s="10">
        <f t="shared" si="4"/>
        <v>0</v>
      </c>
      <c r="BR60" s="51"/>
      <c r="BS60" s="25"/>
      <c r="BT60" s="51"/>
      <c r="BU60" s="25"/>
      <c r="BV60" s="51"/>
      <c r="BW60" s="25"/>
      <c r="BX60" s="51"/>
      <c r="BY60" s="25"/>
      <c r="BZ60" s="51"/>
      <c r="CA60" s="25"/>
      <c r="CB60" s="51"/>
      <c r="CC60" s="25"/>
      <c r="CD60" s="10">
        <f t="shared" si="5"/>
        <v>0</v>
      </c>
      <c r="CE60" s="51"/>
      <c r="CF60" s="25"/>
      <c r="CG60" s="51"/>
      <c r="CH60" s="25"/>
      <c r="CI60" s="51"/>
      <c r="CJ60" s="25"/>
      <c r="CK60" s="51"/>
      <c r="CL60" s="25"/>
      <c r="CM60" s="51"/>
      <c r="CN60" s="25"/>
      <c r="CO60" s="51"/>
      <c r="CP60" s="25"/>
      <c r="CQ60" s="10">
        <f t="shared" si="6"/>
        <v>0</v>
      </c>
      <c r="CR60" s="51"/>
      <c r="CS60" s="25"/>
      <c r="CT60" s="51"/>
      <c r="CU60" s="25"/>
      <c r="CV60" s="51"/>
      <c r="CW60" s="25"/>
      <c r="CX60" s="51"/>
      <c r="CY60" s="25"/>
      <c r="CZ60" s="10">
        <f t="shared" si="7"/>
        <v>0</v>
      </c>
      <c r="DA60" s="51"/>
      <c r="DB60" s="25"/>
      <c r="DC60" s="10">
        <f t="shared" si="8"/>
        <v>0</v>
      </c>
      <c r="DD60" s="1">
        <f>+$U$60+$AF$60+$AQ$60+$BD$60+$BQ$60+$CD$60+$CQ$60+$CZ$60+$DC$60</f>
        <v>0</v>
      </c>
    </row>
    <row r="61" spans="1:108" ht="17.45" customHeight="1">
      <c r="A61" s="22"/>
      <c r="B61" s="22"/>
      <c r="C61" s="22"/>
      <c r="D61" s="22"/>
      <c r="E61" s="22"/>
      <c r="F61" s="22"/>
      <c r="G61" s="55" t="s">
        <v>86</v>
      </c>
      <c r="H61" s="26" t="s">
        <v>87</v>
      </c>
      <c r="I61" s="51"/>
      <c r="J61" s="25"/>
      <c r="K61" s="51"/>
      <c r="L61" s="25"/>
      <c r="M61" s="51"/>
      <c r="N61" s="25"/>
      <c r="O61" s="52" t="s">
        <v>85</v>
      </c>
      <c r="P61" s="25">
        <v>36</v>
      </c>
      <c r="Q61" s="52" t="s">
        <v>37</v>
      </c>
      <c r="R61" s="25">
        <v>84</v>
      </c>
      <c r="S61" s="51"/>
      <c r="T61" s="25"/>
      <c r="U61" s="10">
        <f t="shared" si="0"/>
        <v>120</v>
      </c>
      <c r="V61" s="51"/>
      <c r="W61" s="25"/>
      <c r="X61" s="51"/>
      <c r="Y61" s="25"/>
      <c r="Z61" s="51"/>
      <c r="AA61" s="25"/>
      <c r="AB61" s="51"/>
      <c r="AC61" s="25"/>
      <c r="AD61" s="51"/>
      <c r="AE61" s="25"/>
      <c r="AF61" s="10">
        <f t="shared" si="1"/>
        <v>0</v>
      </c>
      <c r="AG61" s="51"/>
      <c r="AH61" s="25"/>
      <c r="AI61" s="51"/>
      <c r="AJ61" s="25"/>
      <c r="AK61" s="51"/>
      <c r="AL61" s="25"/>
      <c r="AM61" s="51"/>
      <c r="AN61" s="25"/>
      <c r="AO61" s="51"/>
      <c r="AP61" s="25"/>
      <c r="AQ61" s="10">
        <f t="shared" si="2"/>
        <v>0</v>
      </c>
      <c r="AR61" s="51"/>
      <c r="AS61" s="25"/>
      <c r="AT61" s="51"/>
      <c r="AU61" s="25"/>
      <c r="AV61" s="51"/>
      <c r="AW61" s="25"/>
      <c r="AX61" s="51"/>
      <c r="AY61" s="25"/>
      <c r="AZ61" s="51"/>
      <c r="BA61" s="25"/>
      <c r="BB61" s="51"/>
      <c r="BC61" s="25"/>
      <c r="BD61" s="10">
        <f t="shared" si="3"/>
        <v>0</v>
      </c>
      <c r="BE61" s="51"/>
      <c r="BF61" s="25"/>
      <c r="BG61" s="51"/>
      <c r="BH61" s="25"/>
      <c r="BI61" s="51"/>
      <c r="BJ61" s="25"/>
      <c r="BK61" s="51"/>
      <c r="BL61" s="25"/>
      <c r="BM61" s="51"/>
      <c r="BN61" s="25"/>
      <c r="BO61" s="51"/>
      <c r="BP61" s="25"/>
      <c r="BQ61" s="10">
        <f t="shared" si="4"/>
        <v>0</v>
      </c>
      <c r="BR61" s="51"/>
      <c r="BS61" s="25"/>
      <c r="BT61" s="51"/>
      <c r="BU61" s="25"/>
      <c r="BV61" s="51"/>
      <c r="BW61" s="25"/>
      <c r="BX61" s="51"/>
      <c r="BY61" s="25"/>
      <c r="BZ61" s="51"/>
      <c r="CA61" s="25"/>
      <c r="CB61" s="51"/>
      <c r="CC61" s="25"/>
      <c r="CD61" s="10">
        <f t="shared" si="5"/>
        <v>0</v>
      </c>
      <c r="CE61" s="51"/>
      <c r="CF61" s="25"/>
      <c r="CG61" s="51"/>
      <c r="CH61" s="25"/>
      <c r="CI61" s="51"/>
      <c r="CJ61" s="25"/>
      <c r="CK61" s="51"/>
      <c r="CL61" s="25"/>
      <c r="CM61" s="51"/>
      <c r="CN61" s="25"/>
      <c r="CO61" s="51"/>
      <c r="CP61" s="25"/>
      <c r="CQ61" s="10">
        <f t="shared" si="6"/>
        <v>0</v>
      </c>
      <c r="CR61" s="51"/>
      <c r="CS61" s="25"/>
      <c r="CT61" s="51"/>
      <c r="CU61" s="25"/>
      <c r="CV61" s="51"/>
      <c r="CW61" s="25"/>
      <c r="CX61" s="51"/>
      <c r="CY61" s="25"/>
      <c r="CZ61" s="10">
        <f t="shared" si="7"/>
        <v>0</v>
      </c>
      <c r="DA61" s="51"/>
      <c r="DB61" s="25"/>
      <c r="DC61" s="10">
        <f t="shared" si="8"/>
        <v>0</v>
      </c>
      <c r="DD61" s="1">
        <f>+$U$61+$AF$61+$AQ$61+$BD$61+$BQ$61+$CD$61+$CQ$61+$CZ$61+$DC$61</f>
        <v>120</v>
      </c>
    </row>
    <row r="62" spans="1:108" ht="17.45" customHeight="1">
      <c r="A62" s="22"/>
      <c r="B62" s="22"/>
      <c r="C62" s="22"/>
      <c r="D62" s="22"/>
      <c r="E62" s="22"/>
      <c r="F62" s="22"/>
      <c r="G62" s="55" t="s">
        <v>86</v>
      </c>
      <c r="H62" s="26" t="s">
        <v>87</v>
      </c>
      <c r="I62" s="51"/>
      <c r="J62" s="25"/>
      <c r="K62" s="51"/>
      <c r="L62" s="25"/>
      <c r="M62" s="51"/>
      <c r="N62" s="25"/>
      <c r="O62" s="51"/>
      <c r="P62" s="25"/>
      <c r="Q62" s="52" t="s">
        <v>54</v>
      </c>
      <c r="R62" s="25">
        <v>15</v>
      </c>
      <c r="S62" s="51"/>
      <c r="T62" s="25"/>
      <c r="U62" s="10">
        <f t="shared" si="0"/>
        <v>15</v>
      </c>
      <c r="V62" s="51"/>
      <c r="W62" s="25"/>
      <c r="X62" s="51"/>
      <c r="Y62" s="25"/>
      <c r="Z62" s="51"/>
      <c r="AA62" s="25"/>
      <c r="AB62" s="51"/>
      <c r="AC62" s="25"/>
      <c r="AD62" s="51"/>
      <c r="AE62" s="25"/>
      <c r="AF62" s="10">
        <f t="shared" si="1"/>
        <v>0</v>
      </c>
      <c r="AG62" s="51"/>
      <c r="AH62" s="25"/>
      <c r="AI62" s="51"/>
      <c r="AJ62" s="25"/>
      <c r="AK62" s="51"/>
      <c r="AL62" s="25"/>
      <c r="AM62" s="51"/>
      <c r="AN62" s="25"/>
      <c r="AO62" s="51"/>
      <c r="AP62" s="25"/>
      <c r="AQ62" s="10">
        <f t="shared" si="2"/>
        <v>0</v>
      </c>
      <c r="AR62" s="51"/>
      <c r="AS62" s="25"/>
      <c r="AT62" s="51"/>
      <c r="AU62" s="25"/>
      <c r="AV62" s="51"/>
      <c r="AW62" s="25"/>
      <c r="AX62" s="51"/>
      <c r="AY62" s="25"/>
      <c r="AZ62" s="51"/>
      <c r="BA62" s="25"/>
      <c r="BB62" s="51"/>
      <c r="BC62" s="25"/>
      <c r="BD62" s="10">
        <f t="shared" si="3"/>
        <v>0</v>
      </c>
      <c r="BE62" s="51"/>
      <c r="BF62" s="25"/>
      <c r="BG62" s="51"/>
      <c r="BH62" s="25"/>
      <c r="BI62" s="51"/>
      <c r="BJ62" s="25"/>
      <c r="BK62" s="51"/>
      <c r="BL62" s="25"/>
      <c r="BM62" s="51"/>
      <c r="BN62" s="25"/>
      <c r="BO62" s="51"/>
      <c r="BP62" s="25"/>
      <c r="BQ62" s="10">
        <f t="shared" si="4"/>
        <v>0</v>
      </c>
      <c r="BR62" s="51"/>
      <c r="BS62" s="25"/>
      <c r="BT62" s="51"/>
      <c r="BU62" s="25"/>
      <c r="BV62" s="51"/>
      <c r="BW62" s="25"/>
      <c r="BX62" s="51"/>
      <c r="BY62" s="25"/>
      <c r="BZ62" s="51"/>
      <c r="CA62" s="25"/>
      <c r="CB62" s="51"/>
      <c r="CC62" s="25"/>
      <c r="CD62" s="10">
        <f t="shared" si="5"/>
        <v>0</v>
      </c>
      <c r="CE62" s="51"/>
      <c r="CF62" s="25"/>
      <c r="CG62" s="51"/>
      <c r="CH62" s="25"/>
      <c r="CI62" s="51"/>
      <c r="CJ62" s="25"/>
      <c r="CK62" s="51"/>
      <c r="CL62" s="25"/>
      <c r="CM62" s="51"/>
      <c r="CN62" s="25"/>
      <c r="CO62" s="51"/>
      <c r="CP62" s="25"/>
      <c r="CQ62" s="10">
        <f t="shared" si="6"/>
        <v>0</v>
      </c>
      <c r="CR62" s="51"/>
      <c r="CS62" s="25"/>
      <c r="CT62" s="51"/>
      <c r="CU62" s="25"/>
      <c r="CV62" s="51"/>
      <c r="CW62" s="25"/>
      <c r="CX62" s="51"/>
      <c r="CY62" s="25"/>
      <c r="CZ62" s="10">
        <f t="shared" si="7"/>
        <v>0</v>
      </c>
      <c r="DA62" s="51"/>
      <c r="DB62" s="25"/>
      <c r="DC62" s="10">
        <f t="shared" si="8"/>
        <v>0</v>
      </c>
      <c r="DD62" s="1">
        <f>+$U$62+$AF$62+$AQ$62+$BD$62+$BQ$62+$CD$62+$CQ$62+$CZ$62+$DC$62</f>
        <v>15</v>
      </c>
    </row>
    <row r="63" spans="1:108" ht="17.45" customHeight="1">
      <c r="A63" s="22"/>
      <c r="B63" s="22"/>
      <c r="C63" s="22"/>
      <c r="D63" s="22"/>
      <c r="E63" s="22"/>
      <c r="F63" s="22"/>
      <c r="G63" s="55" t="s">
        <v>97</v>
      </c>
      <c r="H63" s="26" t="s">
        <v>98</v>
      </c>
      <c r="I63" s="52" t="s">
        <v>49</v>
      </c>
      <c r="J63" s="25">
        <v>36</v>
      </c>
      <c r="K63" s="52" t="s">
        <v>37</v>
      </c>
      <c r="L63" s="25">
        <v>92</v>
      </c>
      <c r="M63" s="52" t="s">
        <v>37</v>
      </c>
      <c r="N63" s="25">
        <v>53</v>
      </c>
      <c r="O63" s="52" t="s">
        <v>37</v>
      </c>
      <c r="P63" s="25">
        <v>79</v>
      </c>
      <c r="Q63" s="52" t="s">
        <v>85</v>
      </c>
      <c r="R63" s="25">
        <v>21</v>
      </c>
      <c r="S63" s="52" t="s">
        <v>37</v>
      </c>
      <c r="T63" s="25">
        <v>42</v>
      </c>
      <c r="U63" s="10">
        <f t="shared" si="0"/>
        <v>323</v>
      </c>
      <c r="V63" s="51"/>
      <c r="W63" s="25"/>
      <c r="X63" s="51"/>
      <c r="Y63" s="25"/>
      <c r="Z63" s="51"/>
      <c r="AA63" s="25"/>
      <c r="AB63" s="51"/>
      <c r="AC63" s="25"/>
      <c r="AD63" s="51"/>
      <c r="AE63" s="25"/>
      <c r="AF63" s="10">
        <f t="shared" si="1"/>
        <v>0</v>
      </c>
      <c r="AG63" s="51"/>
      <c r="AH63" s="25"/>
      <c r="AI63" s="51"/>
      <c r="AJ63" s="25"/>
      <c r="AK63" s="51"/>
      <c r="AL63" s="25"/>
      <c r="AM63" s="51"/>
      <c r="AN63" s="25"/>
      <c r="AO63" s="51"/>
      <c r="AP63" s="25"/>
      <c r="AQ63" s="10">
        <f t="shared" si="2"/>
        <v>0</v>
      </c>
      <c r="AR63" s="51"/>
      <c r="AS63" s="25"/>
      <c r="AT63" s="51"/>
      <c r="AU63" s="25"/>
      <c r="AV63" s="51"/>
      <c r="AW63" s="25"/>
      <c r="AX63" s="51"/>
      <c r="AY63" s="25"/>
      <c r="AZ63" s="51"/>
      <c r="BA63" s="25"/>
      <c r="BB63" s="51"/>
      <c r="BC63" s="25"/>
      <c r="BD63" s="10">
        <f t="shared" si="3"/>
        <v>0</v>
      </c>
      <c r="BE63" s="51"/>
      <c r="BF63" s="25"/>
      <c r="BG63" s="51"/>
      <c r="BH63" s="25"/>
      <c r="BI63" s="51"/>
      <c r="BJ63" s="25"/>
      <c r="BK63" s="51"/>
      <c r="BL63" s="25"/>
      <c r="BM63" s="51"/>
      <c r="BN63" s="25"/>
      <c r="BO63" s="51"/>
      <c r="BP63" s="25"/>
      <c r="BQ63" s="10">
        <f t="shared" si="4"/>
        <v>0</v>
      </c>
      <c r="BR63" s="51"/>
      <c r="BS63" s="25"/>
      <c r="BT63" s="51"/>
      <c r="BU63" s="25"/>
      <c r="BV63" s="51"/>
      <c r="BW63" s="25"/>
      <c r="BX63" s="51"/>
      <c r="BY63" s="25"/>
      <c r="BZ63" s="51"/>
      <c r="CA63" s="25"/>
      <c r="CB63" s="51"/>
      <c r="CC63" s="25"/>
      <c r="CD63" s="10">
        <f t="shared" si="5"/>
        <v>0</v>
      </c>
      <c r="CE63" s="51"/>
      <c r="CF63" s="25"/>
      <c r="CG63" s="51"/>
      <c r="CH63" s="25"/>
      <c r="CI63" s="51"/>
      <c r="CJ63" s="25"/>
      <c r="CK63" s="51"/>
      <c r="CL63" s="25"/>
      <c r="CM63" s="51"/>
      <c r="CN63" s="25"/>
      <c r="CO63" s="51"/>
      <c r="CP63" s="25"/>
      <c r="CQ63" s="10">
        <f t="shared" si="6"/>
        <v>0</v>
      </c>
      <c r="CR63" s="51"/>
      <c r="CS63" s="25"/>
      <c r="CT63" s="51"/>
      <c r="CU63" s="25"/>
      <c r="CV63" s="51"/>
      <c r="CW63" s="25"/>
      <c r="CX63" s="51"/>
      <c r="CY63" s="25"/>
      <c r="CZ63" s="10">
        <f t="shared" si="7"/>
        <v>0</v>
      </c>
      <c r="DA63" s="51"/>
      <c r="DB63" s="25"/>
      <c r="DC63" s="10">
        <f t="shared" si="8"/>
        <v>0</v>
      </c>
      <c r="DD63" s="1">
        <f>+$U$63+$AF$63+$AQ$63+$BD$63+$BQ$63+$CD$63+$CQ$63+$CZ$63+$DC$63</f>
        <v>323</v>
      </c>
    </row>
    <row r="64" spans="1:108" ht="17.45" customHeight="1">
      <c r="A64" s="22"/>
      <c r="B64" s="22"/>
      <c r="C64" s="22"/>
      <c r="D64" s="22"/>
      <c r="E64" s="22"/>
      <c r="F64" s="22"/>
      <c r="G64" s="55" t="s">
        <v>97</v>
      </c>
      <c r="H64" s="26" t="s">
        <v>98</v>
      </c>
      <c r="I64" s="51"/>
      <c r="J64" s="25"/>
      <c r="K64" s="52" t="s">
        <v>85</v>
      </c>
      <c r="L64" s="25">
        <v>36</v>
      </c>
      <c r="M64" s="52" t="s">
        <v>85</v>
      </c>
      <c r="N64" s="25">
        <v>36</v>
      </c>
      <c r="O64" s="51"/>
      <c r="P64" s="25"/>
      <c r="Q64" s="51"/>
      <c r="R64" s="25"/>
      <c r="S64" s="51"/>
      <c r="T64" s="25"/>
      <c r="U64" s="10">
        <f t="shared" si="0"/>
        <v>72</v>
      </c>
      <c r="V64" s="51"/>
      <c r="W64" s="25"/>
      <c r="X64" s="51"/>
      <c r="Y64" s="25"/>
      <c r="Z64" s="51"/>
      <c r="AA64" s="25"/>
      <c r="AB64" s="51"/>
      <c r="AC64" s="25"/>
      <c r="AD64" s="51"/>
      <c r="AE64" s="25"/>
      <c r="AF64" s="10">
        <f t="shared" si="1"/>
        <v>0</v>
      </c>
      <c r="AG64" s="51"/>
      <c r="AH64" s="25"/>
      <c r="AI64" s="51"/>
      <c r="AJ64" s="25"/>
      <c r="AK64" s="51"/>
      <c r="AL64" s="25"/>
      <c r="AM64" s="51"/>
      <c r="AN64" s="25"/>
      <c r="AO64" s="51"/>
      <c r="AP64" s="25"/>
      <c r="AQ64" s="10">
        <f t="shared" si="2"/>
        <v>0</v>
      </c>
      <c r="AR64" s="51"/>
      <c r="AS64" s="25"/>
      <c r="AT64" s="51"/>
      <c r="AU64" s="25"/>
      <c r="AV64" s="51"/>
      <c r="AW64" s="25"/>
      <c r="AX64" s="51"/>
      <c r="AY64" s="25"/>
      <c r="AZ64" s="51"/>
      <c r="BA64" s="25"/>
      <c r="BB64" s="51"/>
      <c r="BC64" s="25"/>
      <c r="BD64" s="10">
        <f t="shared" si="3"/>
        <v>0</v>
      </c>
      <c r="BE64" s="51"/>
      <c r="BF64" s="25"/>
      <c r="BG64" s="51"/>
      <c r="BH64" s="25"/>
      <c r="BI64" s="51"/>
      <c r="BJ64" s="25"/>
      <c r="BK64" s="51"/>
      <c r="BL64" s="25"/>
      <c r="BM64" s="51"/>
      <c r="BN64" s="25"/>
      <c r="BO64" s="51"/>
      <c r="BP64" s="25"/>
      <c r="BQ64" s="10">
        <f t="shared" si="4"/>
        <v>0</v>
      </c>
      <c r="BR64" s="51"/>
      <c r="BS64" s="25"/>
      <c r="BT64" s="51"/>
      <c r="BU64" s="25"/>
      <c r="BV64" s="51"/>
      <c r="BW64" s="25"/>
      <c r="BX64" s="51"/>
      <c r="BY64" s="25"/>
      <c r="BZ64" s="51"/>
      <c r="CA64" s="25"/>
      <c r="CB64" s="51"/>
      <c r="CC64" s="25"/>
      <c r="CD64" s="10">
        <f t="shared" si="5"/>
        <v>0</v>
      </c>
      <c r="CE64" s="51"/>
      <c r="CF64" s="25"/>
      <c r="CG64" s="51"/>
      <c r="CH64" s="25"/>
      <c r="CI64" s="51"/>
      <c r="CJ64" s="25"/>
      <c r="CK64" s="51"/>
      <c r="CL64" s="25"/>
      <c r="CM64" s="51"/>
      <c r="CN64" s="25"/>
      <c r="CO64" s="51"/>
      <c r="CP64" s="25"/>
      <c r="CQ64" s="10">
        <f t="shared" si="6"/>
        <v>0</v>
      </c>
      <c r="CR64" s="51"/>
      <c r="CS64" s="25"/>
      <c r="CT64" s="51"/>
      <c r="CU64" s="25"/>
      <c r="CV64" s="51"/>
      <c r="CW64" s="25"/>
      <c r="CX64" s="51"/>
      <c r="CY64" s="25"/>
      <c r="CZ64" s="10">
        <f t="shared" si="7"/>
        <v>0</v>
      </c>
      <c r="DA64" s="51"/>
      <c r="DB64" s="25"/>
      <c r="DC64" s="10">
        <f t="shared" si="8"/>
        <v>0</v>
      </c>
      <c r="DD64" s="1">
        <f>+$U$64+$AF$64+$AQ$64+$BD$64+$BQ$64+$CD$64+$CQ$64+$CZ$64+$DC$64</f>
        <v>72</v>
      </c>
    </row>
    <row r="65" spans="1:108" ht="17.45" customHeight="1">
      <c r="A65" s="22"/>
      <c r="B65" s="22"/>
      <c r="C65" s="22"/>
      <c r="D65" s="22"/>
      <c r="E65" s="22"/>
      <c r="F65" s="22"/>
      <c r="G65" s="55" t="s">
        <v>109</v>
      </c>
      <c r="H65" s="26" t="s">
        <v>110</v>
      </c>
      <c r="I65" s="52" t="s">
        <v>37</v>
      </c>
      <c r="J65" s="25">
        <v>84</v>
      </c>
      <c r="K65" s="52" t="s">
        <v>41</v>
      </c>
      <c r="L65" s="25">
        <v>15</v>
      </c>
      <c r="M65" s="52" t="s">
        <v>41</v>
      </c>
      <c r="N65" s="25">
        <v>54</v>
      </c>
      <c r="O65" s="52" t="s">
        <v>41</v>
      </c>
      <c r="P65" s="25">
        <v>14</v>
      </c>
      <c r="Q65" s="51"/>
      <c r="R65" s="25"/>
      <c r="S65" s="52" t="s">
        <v>41</v>
      </c>
      <c r="T65" s="25">
        <v>55</v>
      </c>
      <c r="U65" s="10">
        <f t="shared" si="0"/>
        <v>222</v>
      </c>
      <c r="V65" s="51"/>
      <c r="W65" s="25"/>
      <c r="X65" s="51"/>
      <c r="Y65" s="25"/>
      <c r="Z65" s="51"/>
      <c r="AA65" s="25"/>
      <c r="AB65" s="51"/>
      <c r="AC65" s="25"/>
      <c r="AD65" s="51"/>
      <c r="AE65" s="25"/>
      <c r="AF65" s="10">
        <f t="shared" si="1"/>
        <v>0</v>
      </c>
      <c r="AG65" s="51"/>
      <c r="AH65" s="25"/>
      <c r="AI65" s="51"/>
      <c r="AJ65" s="25"/>
      <c r="AK65" s="51"/>
      <c r="AL65" s="25"/>
      <c r="AM65" s="51"/>
      <c r="AN65" s="25"/>
      <c r="AO65" s="51"/>
      <c r="AP65" s="25"/>
      <c r="AQ65" s="10">
        <f t="shared" si="2"/>
        <v>0</v>
      </c>
      <c r="AR65" s="51"/>
      <c r="AS65" s="25"/>
      <c r="AT65" s="51"/>
      <c r="AU65" s="25"/>
      <c r="AV65" s="51"/>
      <c r="AW65" s="25"/>
      <c r="AX65" s="51"/>
      <c r="AY65" s="25"/>
      <c r="AZ65" s="51"/>
      <c r="BA65" s="25"/>
      <c r="BB65" s="51"/>
      <c r="BC65" s="25"/>
      <c r="BD65" s="10">
        <f t="shared" si="3"/>
        <v>0</v>
      </c>
      <c r="BE65" s="51"/>
      <c r="BF65" s="25"/>
      <c r="BG65" s="51"/>
      <c r="BH65" s="25"/>
      <c r="BI65" s="51"/>
      <c r="BJ65" s="25"/>
      <c r="BK65" s="51"/>
      <c r="BL65" s="25"/>
      <c r="BM65" s="51"/>
      <c r="BN65" s="25"/>
      <c r="BO65" s="51"/>
      <c r="BP65" s="25"/>
      <c r="BQ65" s="10">
        <f t="shared" si="4"/>
        <v>0</v>
      </c>
      <c r="BR65" s="51"/>
      <c r="BS65" s="25"/>
      <c r="BT65" s="51"/>
      <c r="BU65" s="25"/>
      <c r="BV65" s="51"/>
      <c r="BW65" s="25"/>
      <c r="BX65" s="51"/>
      <c r="BY65" s="25"/>
      <c r="BZ65" s="51"/>
      <c r="CA65" s="25"/>
      <c r="CB65" s="51"/>
      <c r="CC65" s="25"/>
      <c r="CD65" s="10">
        <f t="shared" si="5"/>
        <v>0</v>
      </c>
      <c r="CE65" s="51"/>
      <c r="CF65" s="25"/>
      <c r="CG65" s="51"/>
      <c r="CH65" s="25"/>
      <c r="CI65" s="51"/>
      <c r="CJ65" s="25"/>
      <c r="CK65" s="51"/>
      <c r="CL65" s="25"/>
      <c r="CM65" s="51"/>
      <c r="CN65" s="25"/>
      <c r="CO65" s="51"/>
      <c r="CP65" s="25"/>
      <c r="CQ65" s="10">
        <f t="shared" si="6"/>
        <v>0</v>
      </c>
      <c r="CR65" s="51"/>
      <c r="CS65" s="25"/>
      <c r="CT65" s="51"/>
      <c r="CU65" s="25"/>
      <c r="CV65" s="51"/>
      <c r="CW65" s="25"/>
      <c r="CX65" s="51"/>
      <c r="CY65" s="25"/>
      <c r="CZ65" s="10">
        <f t="shared" si="7"/>
        <v>0</v>
      </c>
      <c r="DA65" s="51"/>
      <c r="DB65" s="25"/>
      <c r="DC65" s="10">
        <f t="shared" si="8"/>
        <v>0</v>
      </c>
      <c r="DD65" s="1">
        <f>+$U$65+$AF$65+$AQ$65+$BD$65+$BQ$65+$CD$65+$CQ$65+$CZ$65+$DC$65</f>
        <v>222</v>
      </c>
    </row>
    <row r="66" spans="1:108" ht="17.45" customHeight="1">
      <c r="A66" s="22"/>
      <c r="B66" s="22"/>
      <c r="C66" s="22"/>
      <c r="D66" s="22"/>
      <c r="E66" s="22"/>
      <c r="F66" s="22"/>
      <c r="G66" s="55" t="s">
        <v>109</v>
      </c>
      <c r="H66" s="26" t="s">
        <v>110</v>
      </c>
      <c r="I66" s="51"/>
      <c r="J66" s="25"/>
      <c r="K66" s="51"/>
      <c r="L66" s="25"/>
      <c r="M66" s="51"/>
      <c r="N66" s="25"/>
      <c r="O66" s="51"/>
      <c r="P66" s="25"/>
      <c r="Q66" s="51"/>
      <c r="R66" s="25"/>
      <c r="S66" s="51"/>
      <c r="T66" s="25"/>
      <c r="U66" s="10">
        <f t="shared" si="0"/>
        <v>0</v>
      </c>
      <c r="V66" s="51"/>
      <c r="W66" s="25"/>
      <c r="X66" s="51"/>
      <c r="Y66" s="25"/>
      <c r="Z66" s="51"/>
      <c r="AA66" s="25"/>
      <c r="AB66" s="51"/>
      <c r="AC66" s="25"/>
      <c r="AD66" s="51"/>
      <c r="AE66" s="25"/>
      <c r="AF66" s="10">
        <f t="shared" si="1"/>
        <v>0</v>
      </c>
      <c r="AG66" s="51"/>
      <c r="AH66" s="25"/>
      <c r="AI66" s="51"/>
      <c r="AJ66" s="25"/>
      <c r="AK66" s="51"/>
      <c r="AL66" s="25"/>
      <c r="AM66" s="51"/>
      <c r="AN66" s="25"/>
      <c r="AO66" s="51"/>
      <c r="AP66" s="25"/>
      <c r="AQ66" s="10">
        <f t="shared" si="2"/>
        <v>0</v>
      </c>
      <c r="AR66" s="51"/>
      <c r="AS66" s="25"/>
      <c r="AT66" s="51"/>
      <c r="AU66" s="25"/>
      <c r="AV66" s="51"/>
      <c r="AW66" s="25"/>
      <c r="AX66" s="51"/>
      <c r="AY66" s="25"/>
      <c r="AZ66" s="51"/>
      <c r="BA66" s="25"/>
      <c r="BB66" s="51"/>
      <c r="BC66" s="25"/>
      <c r="BD66" s="10">
        <f t="shared" si="3"/>
        <v>0</v>
      </c>
      <c r="BE66" s="51"/>
      <c r="BF66" s="25"/>
      <c r="BG66" s="51"/>
      <c r="BH66" s="25"/>
      <c r="BI66" s="51"/>
      <c r="BJ66" s="25"/>
      <c r="BK66" s="51"/>
      <c r="BL66" s="25"/>
      <c r="BM66" s="51"/>
      <c r="BN66" s="25"/>
      <c r="BO66" s="51"/>
      <c r="BP66" s="25"/>
      <c r="BQ66" s="10">
        <f t="shared" si="4"/>
        <v>0</v>
      </c>
      <c r="BR66" s="51"/>
      <c r="BS66" s="25"/>
      <c r="BT66" s="51"/>
      <c r="BU66" s="25"/>
      <c r="BV66" s="51"/>
      <c r="BW66" s="25"/>
      <c r="BX66" s="51"/>
      <c r="BY66" s="25"/>
      <c r="BZ66" s="51"/>
      <c r="CA66" s="25"/>
      <c r="CB66" s="51"/>
      <c r="CC66" s="25"/>
      <c r="CD66" s="10">
        <f t="shared" si="5"/>
        <v>0</v>
      </c>
      <c r="CE66" s="51"/>
      <c r="CF66" s="25"/>
      <c r="CG66" s="51"/>
      <c r="CH66" s="25"/>
      <c r="CI66" s="51"/>
      <c r="CJ66" s="25"/>
      <c r="CK66" s="51"/>
      <c r="CL66" s="25"/>
      <c r="CM66" s="51"/>
      <c r="CN66" s="25"/>
      <c r="CO66" s="51"/>
      <c r="CP66" s="25"/>
      <c r="CQ66" s="10">
        <f t="shared" si="6"/>
        <v>0</v>
      </c>
      <c r="CR66" s="51"/>
      <c r="CS66" s="25"/>
      <c r="CT66" s="51"/>
      <c r="CU66" s="25"/>
      <c r="CV66" s="51"/>
      <c r="CW66" s="25"/>
      <c r="CX66" s="51"/>
      <c r="CY66" s="25"/>
      <c r="CZ66" s="10">
        <f t="shared" si="7"/>
        <v>0</v>
      </c>
      <c r="DA66" s="51"/>
      <c r="DB66" s="25"/>
      <c r="DC66" s="10">
        <f t="shared" si="8"/>
        <v>0</v>
      </c>
      <c r="DD66" s="1">
        <f>+$U$66+$AF$66+$AQ$66+$BD$66+$BQ$66+$CD$66+$CQ$66+$CZ$66+$DC$66</f>
        <v>0</v>
      </c>
    </row>
    <row r="67" spans="1:108" ht="17.45" customHeight="1">
      <c r="A67" s="22"/>
      <c r="B67" s="22"/>
      <c r="C67" s="22"/>
      <c r="D67" s="22"/>
      <c r="E67" s="22"/>
      <c r="F67" s="22"/>
      <c r="G67" s="26" t="s">
        <v>111</v>
      </c>
      <c r="H67" s="26" t="s">
        <v>112</v>
      </c>
      <c r="I67" s="51"/>
      <c r="J67" s="25"/>
      <c r="K67" s="51"/>
      <c r="L67" s="25"/>
      <c r="M67" s="51"/>
      <c r="N67" s="25"/>
      <c r="O67" s="51"/>
      <c r="P67" s="25"/>
      <c r="Q67" s="51"/>
      <c r="R67" s="25"/>
      <c r="S67" s="51"/>
      <c r="T67" s="25"/>
      <c r="U67" s="10">
        <f t="shared" si="0"/>
        <v>0</v>
      </c>
      <c r="V67" s="51"/>
      <c r="W67" s="25"/>
      <c r="X67" s="51"/>
      <c r="Y67" s="25"/>
      <c r="Z67" s="51"/>
      <c r="AA67" s="25"/>
      <c r="AB67" s="51"/>
      <c r="AC67" s="25"/>
      <c r="AD67" s="51"/>
      <c r="AE67" s="25"/>
      <c r="AF67" s="10">
        <f t="shared" si="1"/>
        <v>0</v>
      </c>
      <c r="AG67" s="51"/>
      <c r="AH67" s="25"/>
      <c r="AI67" s="51"/>
      <c r="AJ67" s="25"/>
      <c r="AK67" s="51"/>
      <c r="AL67" s="25"/>
      <c r="AM67" s="51"/>
      <c r="AN67" s="25"/>
      <c r="AO67" s="51"/>
      <c r="AP67" s="25"/>
      <c r="AQ67" s="10">
        <f t="shared" si="2"/>
        <v>0</v>
      </c>
      <c r="AR67" s="51"/>
      <c r="AS67" s="25"/>
      <c r="AT67" s="51"/>
      <c r="AU67" s="25"/>
      <c r="AV67" s="51"/>
      <c r="AW67" s="25"/>
      <c r="AX67" s="51"/>
      <c r="AY67" s="25"/>
      <c r="AZ67" s="51"/>
      <c r="BA67" s="25"/>
      <c r="BB67" s="51"/>
      <c r="BC67" s="25"/>
      <c r="BD67" s="10">
        <f t="shared" si="3"/>
        <v>0</v>
      </c>
      <c r="BE67" s="51"/>
      <c r="BF67" s="25"/>
      <c r="BG67" s="51"/>
      <c r="BH67" s="25"/>
      <c r="BI67" s="51"/>
      <c r="BJ67" s="25"/>
      <c r="BK67" s="51"/>
      <c r="BL67" s="25"/>
      <c r="BM67" s="51"/>
      <c r="BN67" s="25"/>
      <c r="BO67" s="51"/>
      <c r="BP67" s="25"/>
      <c r="BQ67" s="10">
        <f t="shared" si="4"/>
        <v>0</v>
      </c>
      <c r="BR67" s="51"/>
      <c r="BS67" s="25"/>
      <c r="BT67" s="51"/>
      <c r="BU67" s="25"/>
      <c r="BV67" s="51"/>
      <c r="BW67" s="25"/>
      <c r="BX67" s="51"/>
      <c r="BY67" s="25"/>
      <c r="BZ67" s="51"/>
      <c r="CA67" s="25"/>
      <c r="CB67" s="51"/>
      <c r="CC67" s="25"/>
      <c r="CD67" s="10">
        <f t="shared" si="5"/>
        <v>0</v>
      </c>
      <c r="CE67" s="51"/>
      <c r="CF67" s="25"/>
      <c r="CG67" s="51"/>
      <c r="CH67" s="25"/>
      <c r="CI67" s="51"/>
      <c r="CJ67" s="25"/>
      <c r="CK67" s="51"/>
      <c r="CL67" s="25"/>
      <c r="CM67" s="51"/>
      <c r="CN67" s="25"/>
      <c r="CO67" s="51"/>
      <c r="CP67" s="25"/>
      <c r="CQ67" s="10">
        <f t="shared" si="6"/>
        <v>0</v>
      </c>
      <c r="CR67" s="51"/>
      <c r="CS67" s="25"/>
      <c r="CT67" s="51"/>
      <c r="CU67" s="25"/>
      <c r="CV67" s="51"/>
      <c r="CW67" s="25"/>
      <c r="CX67" s="51"/>
      <c r="CY67" s="25"/>
      <c r="CZ67" s="10">
        <f t="shared" si="7"/>
        <v>0</v>
      </c>
      <c r="DA67" s="51"/>
      <c r="DB67" s="25"/>
      <c r="DC67" s="10">
        <f t="shared" si="8"/>
        <v>0</v>
      </c>
      <c r="DD67" s="1">
        <f>+$U$67+$AF$67+$AQ$67+$BD$67+$BQ$67+$CD$67+$CQ$67+$CZ$67+$DC$67</f>
        <v>0</v>
      </c>
    </row>
    <row r="68" spans="1:108" ht="17.45" customHeight="1">
      <c r="A68" s="22"/>
      <c r="B68" s="22"/>
      <c r="C68" s="22"/>
      <c r="D68" s="22"/>
      <c r="E68" s="22"/>
      <c r="F68" s="22"/>
      <c r="G68" s="26" t="s">
        <v>136</v>
      </c>
      <c r="H68" s="26" t="s">
        <v>137</v>
      </c>
      <c r="I68" s="51"/>
      <c r="J68" s="25"/>
      <c r="K68" s="51"/>
      <c r="L68" s="25"/>
      <c r="M68" s="51"/>
      <c r="N68" s="25"/>
      <c r="O68" s="51"/>
      <c r="P68" s="25"/>
      <c r="Q68" s="51"/>
      <c r="R68" s="25"/>
      <c r="S68" s="51"/>
      <c r="T68" s="25"/>
      <c r="U68" s="10">
        <f t="shared" si="0"/>
        <v>0</v>
      </c>
      <c r="V68" s="51"/>
      <c r="W68" s="25"/>
      <c r="X68" s="51"/>
      <c r="Y68" s="25"/>
      <c r="Z68" s="51"/>
      <c r="AA68" s="25"/>
      <c r="AB68" s="51"/>
      <c r="AC68" s="25"/>
      <c r="AD68" s="51"/>
      <c r="AE68" s="25"/>
      <c r="AF68" s="10">
        <f t="shared" si="1"/>
        <v>0</v>
      </c>
      <c r="AG68" s="51"/>
      <c r="AH68" s="25"/>
      <c r="AI68" s="51"/>
      <c r="AJ68" s="25"/>
      <c r="AK68" s="51"/>
      <c r="AL68" s="25"/>
      <c r="AM68" s="51"/>
      <c r="AN68" s="25"/>
      <c r="AO68" s="51"/>
      <c r="AP68" s="25"/>
      <c r="AQ68" s="10">
        <f t="shared" si="2"/>
        <v>0</v>
      </c>
      <c r="AR68" s="51"/>
      <c r="AS68" s="25"/>
      <c r="AT68" s="51"/>
      <c r="AU68" s="25"/>
      <c r="AV68" s="51"/>
      <c r="AW68" s="25"/>
      <c r="AX68" s="51"/>
      <c r="AY68" s="25"/>
      <c r="AZ68" s="51"/>
      <c r="BA68" s="25"/>
      <c r="BB68" s="51"/>
      <c r="BC68" s="25"/>
      <c r="BD68" s="10">
        <f t="shared" si="3"/>
        <v>0</v>
      </c>
      <c r="BE68" s="51"/>
      <c r="BF68" s="25"/>
      <c r="BG68" s="51"/>
      <c r="BH68" s="25"/>
      <c r="BI68" s="51"/>
      <c r="BJ68" s="25"/>
      <c r="BK68" s="51"/>
      <c r="BL68" s="25"/>
      <c r="BM68" s="51"/>
      <c r="BN68" s="25"/>
      <c r="BO68" s="51"/>
      <c r="BP68" s="25"/>
      <c r="BQ68" s="10">
        <f t="shared" si="4"/>
        <v>0</v>
      </c>
      <c r="BR68" s="51"/>
      <c r="BS68" s="25"/>
      <c r="BT68" s="51"/>
      <c r="BU68" s="25"/>
      <c r="BV68" s="51"/>
      <c r="BW68" s="25"/>
      <c r="BX68" s="51"/>
      <c r="BY68" s="25"/>
      <c r="BZ68" s="51"/>
      <c r="CA68" s="25"/>
      <c r="CB68" s="51"/>
      <c r="CC68" s="25"/>
      <c r="CD68" s="10">
        <f t="shared" si="5"/>
        <v>0</v>
      </c>
      <c r="CE68" s="51"/>
      <c r="CF68" s="25"/>
      <c r="CG68" s="51"/>
      <c r="CH68" s="25"/>
      <c r="CI68" s="51"/>
      <c r="CJ68" s="25"/>
      <c r="CK68" s="51"/>
      <c r="CL68" s="25"/>
      <c r="CM68" s="51"/>
      <c r="CN68" s="25"/>
      <c r="CO68" s="51"/>
      <c r="CP68" s="25"/>
      <c r="CQ68" s="10">
        <f t="shared" si="6"/>
        <v>0</v>
      </c>
      <c r="CR68" s="51"/>
      <c r="CS68" s="25"/>
      <c r="CT68" s="51"/>
      <c r="CU68" s="25"/>
      <c r="CV68" s="51"/>
      <c r="CW68" s="25"/>
      <c r="CX68" s="51"/>
      <c r="CY68" s="25"/>
      <c r="CZ68" s="10">
        <f t="shared" si="7"/>
        <v>0</v>
      </c>
      <c r="DA68" s="51"/>
      <c r="DB68" s="25"/>
      <c r="DC68" s="10">
        <f t="shared" si="8"/>
        <v>0</v>
      </c>
      <c r="DD68" s="1">
        <f>+$U$68+$AF$68+$AQ$68+$BD$68+$BQ$68+$CD$68+$CQ$68+$CZ$68+$DC$68</f>
        <v>0</v>
      </c>
    </row>
    <row r="69" spans="1:108" ht="17.45" customHeight="1">
      <c r="A69" s="22"/>
      <c r="B69" s="22"/>
      <c r="C69" s="22"/>
      <c r="D69" s="22"/>
      <c r="E69" s="22"/>
      <c r="F69" s="22"/>
      <c r="G69" s="26" t="s">
        <v>113</v>
      </c>
      <c r="H69" s="26" t="s">
        <v>114</v>
      </c>
      <c r="I69" s="51"/>
      <c r="J69" s="25"/>
      <c r="K69" s="51"/>
      <c r="L69" s="25"/>
      <c r="M69" s="51"/>
      <c r="N69" s="25"/>
      <c r="O69" s="51"/>
      <c r="P69" s="25"/>
      <c r="Q69" s="51"/>
      <c r="R69" s="25"/>
      <c r="S69" s="51"/>
      <c r="T69" s="25"/>
      <c r="U69" s="10">
        <f t="shared" si="0"/>
        <v>0</v>
      </c>
      <c r="V69" s="51"/>
      <c r="W69" s="25"/>
      <c r="X69" s="51"/>
      <c r="Y69" s="25"/>
      <c r="Z69" s="51"/>
      <c r="AA69" s="25"/>
      <c r="AB69" s="51"/>
      <c r="AC69" s="25"/>
      <c r="AD69" s="51"/>
      <c r="AE69" s="25"/>
      <c r="AF69" s="10">
        <f t="shared" si="1"/>
        <v>0</v>
      </c>
      <c r="AG69" s="51"/>
      <c r="AH69" s="25"/>
      <c r="AI69" s="51"/>
      <c r="AJ69" s="25"/>
      <c r="AK69" s="51"/>
      <c r="AL69" s="25"/>
      <c r="AM69" s="51"/>
      <c r="AN69" s="25"/>
      <c r="AO69" s="51"/>
      <c r="AP69" s="25"/>
      <c r="AQ69" s="10">
        <f t="shared" si="2"/>
        <v>0</v>
      </c>
      <c r="AR69" s="51"/>
      <c r="AS69" s="25"/>
      <c r="AT69" s="51"/>
      <c r="AU69" s="25"/>
      <c r="AV69" s="51"/>
      <c r="AW69" s="25"/>
      <c r="AX69" s="51"/>
      <c r="AY69" s="25"/>
      <c r="AZ69" s="51"/>
      <c r="BA69" s="25"/>
      <c r="BB69" s="51"/>
      <c r="BC69" s="25"/>
      <c r="BD69" s="10">
        <f t="shared" si="3"/>
        <v>0</v>
      </c>
      <c r="BE69" s="51"/>
      <c r="BF69" s="25"/>
      <c r="BG69" s="51"/>
      <c r="BH69" s="25"/>
      <c r="BI69" s="51"/>
      <c r="BJ69" s="25"/>
      <c r="BK69" s="51"/>
      <c r="BL69" s="25"/>
      <c r="BM69" s="51"/>
      <c r="BN69" s="25"/>
      <c r="BO69" s="51"/>
      <c r="BP69" s="25"/>
      <c r="BQ69" s="10">
        <f t="shared" si="4"/>
        <v>0</v>
      </c>
      <c r="BR69" s="51"/>
      <c r="BS69" s="25"/>
      <c r="BT69" s="51"/>
      <c r="BU69" s="25"/>
      <c r="BV69" s="51"/>
      <c r="BW69" s="25"/>
      <c r="BX69" s="51"/>
      <c r="BY69" s="25"/>
      <c r="BZ69" s="51"/>
      <c r="CA69" s="25"/>
      <c r="CB69" s="51"/>
      <c r="CC69" s="25"/>
      <c r="CD69" s="10">
        <f t="shared" si="5"/>
        <v>0</v>
      </c>
      <c r="CE69" s="51"/>
      <c r="CF69" s="25"/>
      <c r="CG69" s="51"/>
      <c r="CH69" s="25"/>
      <c r="CI69" s="51"/>
      <c r="CJ69" s="25"/>
      <c r="CK69" s="51"/>
      <c r="CL69" s="25"/>
      <c r="CM69" s="51"/>
      <c r="CN69" s="25"/>
      <c r="CO69" s="51"/>
      <c r="CP69" s="25"/>
      <c r="CQ69" s="10">
        <f t="shared" si="6"/>
        <v>0</v>
      </c>
      <c r="CR69" s="51"/>
      <c r="CS69" s="25"/>
      <c r="CT69" s="51"/>
      <c r="CU69" s="25"/>
      <c r="CV69" s="51"/>
      <c r="CW69" s="25"/>
      <c r="CX69" s="51"/>
      <c r="CY69" s="25"/>
      <c r="CZ69" s="10">
        <f t="shared" si="7"/>
        <v>0</v>
      </c>
      <c r="DA69" s="51"/>
      <c r="DB69" s="25"/>
      <c r="DC69" s="10">
        <f t="shared" si="8"/>
        <v>0</v>
      </c>
      <c r="DD69" s="1">
        <f>+$U$69+$AF$69+$AQ$69+$BD$69+$BQ$69+$CD$69+$CQ$69+$CZ$69+$DC$69</f>
        <v>0</v>
      </c>
    </row>
    <row r="70" spans="1:108" ht="17.45" customHeight="1">
      <c r="A70" s="22"/>
      <c r="B70" s="22"/>
      <c r="C70" s="22"/>
      <c r="D70" s="22"/>
      <c r="E70" s="22"/>
      <c r="F70" s="22" t="s">
        <v>27</v>
      </c>
      <c r="G70" s="26" t="s">
        <v>138</v>
      </c>
      <c r="H70" s="26" t="s">
        <v>139</v>
      </c>
      <c r="I70" s="51"/>
      <c r="J70" s="25"/>
      <c r="K70" s="51"/>
      <c r="L70" s="25"/>
      <c r="M70" s="51"/>
      <c r="N70" s="25"/>
      <c r="O70" s="51"/>
      <c r="P70" s="25"/>
      <c r="Q70" s="51"/>
      <c r="R70" s="25"/>
      <c r="S70" s="51"/>
      <c r="T70" s="25"/>
      <c r="U70" s="10">
        <f t="shared" si="0"/>
        <v>0</v>
      </c>
      <c r="V70" s="51"/>
      <c r="W70" s="25"/>
      <c r="X70" s="51"/>
      <c r="Y70" s="25"/>
      <c r="Z70" s="51"/>
      <c r="AA70" s="25"/>
      <c r="AB70" s="51"/>
      <c r="AC70" s="25"/>
      <c r="AD70" s="51"/>
      <c r="AE70" s="25"/>
      <c r="AF70" s="10">
        <f t="shared" si="1"/>
        <v>0</v>
      </c>
      <c r="AG70" s="51"/>
      <c r="AH70" s="25"/>
      <c r="AI70" s="51"/>
      <c r="AJ70" s="25"/>
      <c r="AK70" s="51"/>
      <c r="AL70" s="25"/>
      <c r="AM70" s="51"/>
      <c r="AN70" s="25"/>
      <c r="AO70" s="51"/>
      <c r="AP70" s="25"/>
      <c r="AQ70" s="10">
        <f t="shared" si="2"/>
        <v>0</v>
      </c>
      <c r="AR70" s="51"/>
      <c r="AS70" s="25"/>
      <c r="AT70" s="51"/>
      <c r="AU70" s="25"/>
      <c r="AV70" s="51"/>
      <c r="AW70" s="25"/>
      <c r="AX70" s="51"/>
      <c r="AY70" s="25"/>
      <c r="AZ70" s="51"/>
      <c r="BA70" s="25"/>
      <c r="BB70" s="51"/>
      <c r="BC70" s="25"/>
      <c r="BD70" s="10">
        <f t="shared" si="3"/>
        <v>0</v>
      </c>
      <c r="BE70" s="51"/>
      <c r="BF70" s="25"/>
      <c r="BG70" s="51"/>
      <c r="BH70" s="25"/>
      <c r="BI70" s="51"/>
      <c r="BJ70" s="25"/>
      <c r="BK70" s="51"/>
      <c r="BL70" s="25"/>
      <c r="BM70" s="51"/>
      <c r="BN70" s="25"/>
      <c r="BO70" s="51"/>
      <c r="BP70" s="25"/>
      <c r="BQ70" s="10">
        <f t="shared" si="4"/>
        <v>0</v>
      </c>
      <c r="BR70" s="51"/>
      <c r="BS70" s="25"/>
      <c r="BT70" s="51"/>
      <c r="BU70" s="25"/>
      <c r="BV70" s="51"/>
      <c r="BW70" s="25"/>
      <c r="BX70" s="51"/>
      <c r="BY70" s="25"/>
      <c r="BZ70" s="51"/>
      <c r="CA70" s="25"/>
      <c r="CB70" s="51"/>
      <c r="CC70" s="25"/>
      <c r="CD70" s="10">
        <f t="shared" si="5"/>
        <v>0</v>
      </c>
      <c r="CE70" s="51"/>
      <c r="CF70" s="25"/>
      <c r="CG70" s="51"/>
      <c r="CH70" s="25"/>
      <c r="CI70" s="51"/>
      <c r="CJ70" s="25"/>
      <c r="CK70" s="51"/>
      <c r="CL70" s="25"/>
      <c r="CM70" s="51"/>
      <c r="CN70" s="25"/>
      <c r="CO70" s="51"/>
      <c r="CP70" s="25"/>
      <c r="CQ70" s="10">
        <f t="shared" si="6"/>
        <v>0</v>
      </c>
      <c r="CR70" s="51"/>
      <c r="CS70" s="25"/>
      <c r="CT70" s="51"/>
      <c r="CU70" s="25"/>
      <c r="CV70" s="51"/>
      <c r="CW70" s="25"/>
      <c r="CX70" s="51"/>
      <c r="CY70" s="25"/>
      <c r="CZ70" s="10">
        <f t="shared" si="7"/>
        <v>0</v>
      </c>
      <c r="DA70" s="51"/>
      <c r="DB70" s="25"/>
      <c r="DC70" s="10">
        <f t="shared" si="8"/>
        <v>0</v>
      </c>
      <c r="DD70" s="1">
        <f>+$U$70+$AF$70+$AQ$70+$BD$70+$BQ$70+$CD$70+$CQ$70+$CZ$70+$DC$70</f>
        <v>0</v>
      </c>
    </row>
    <row r="71" spans="1:108" ht="17.45" customHeight="1">
      <c r="A71" s="22"/>
      <c r="B71" s="22"/>
      <c r="C71" s="22"/>
      <c r="D71" s="22"/>
      <c r="E71" s="22" t="s">
        <v>26</v>
      </c>
      <c r="F71" s="22"/>
      <c r="G71" s="26" t="s">
        <v>115</v>
      </c>
      <c r="H71" s="26" t="s">
        <v>116</v>
      </c>
      <c r="I71" s="51"/>
      <c r="J71" s="25"/>
      <c r="K71" s="51"/>
      <c r="L71" s="25"/>
      <c r="M71" s="51"/>
      <c r="N71" s="25"/>
      <c r="O71" s="51"/>
      <c r="P71" s="25"/>
      <c r="Q71" s="51"/>
      <c r="R71" s="25"/>
      <c r="S71" s="51"/>
      <c r="T71" s="25"/>
      <c r="U71" s="10">
        <f t="shared" si="0"/>
        <v>0</v>
      </c>
      <c r="V71" s="51"/>
      <c r="W71" s="25"/>
      <c r="X71" s="51"/>
      <c r="Y71" s="25"/>
      <c r="Z71" s="51"/>
      <c r="AA71" s="25"/>
      <c r="AB71" s="51"/>
      <c r="AC71" s="25"/>
      <c r="AD71" s="51"/>
      <c r="AE71" s="25"/>
      <c r="AF71" s="10">
        <f t="shared" si="1"/>
        <v>0</v>
      </c>
      <c r="AG71" s="51"/>
      <c r="AH71" s="25"/>
      <c r="AI71" s="51"/>
      <c r="AJ71" s="25"/>
      <c r="AK71" s="51"/>
      <c r="AL71" s="25"/>
      <c r="AM71" s="51"/>
      <c r="AN71" s="25"/>
      <c r="AO71" s="51"/>
      <c r="AP71" s="25"/>
      <c r="AQ71" s="10">
        <f t="shared" si="2"/>
        <v>0</v>
      </c>
      <c r="AR71" s="51"/>
      <c r="AS71" s="25"/>
      <c r="AT71" s="51"/>
      <c r="AU71" s="25"/>
      <c r="AV71" s="51"/>
      <c r="AW71" s="25"/>
      <c r="AX71" s="51"/>
      <c r="AY71" s="25"/>
      <c r="AZ71" s="51"/>
      <c r="BA71" s="25"/>
      <c r="BB71" s="51"/>
      <c r="BC71" s="25"/>
      <c r="BD71" s="10">
        <f t="shared" si="3"/>
        <v>0</v>
      </c>
      <c r="BE71" s="51"/>
      <c r="BF71" s="25"/>
      <c r="BG71" s="51"/>
      <c r="BH71" s="25"/>
      <c r="BI71" s="51"/>
      <c r="BJ71" s="25"/>
      <c r="BK71" s="51"/>
      <c r="BL71" s="25"/>
      <c r="BM71" s="51"/>
      <c r="BN71" s="25"/>
      <c r="BO71" s="51"/>
      <c r="BP71" s="25"/>
      <c r="BQ71" s="10">
        <f t="shared" si="4"/>
        <v>0</v>
      </c>
      <c r="BR71" s="51"/>
      <c r="BS71" s="25"/>
      <c r="BT71" s="51"/>
      <c r="BU71" s="25"/>
      <c r="BV71" s="51"/>
      <c r="BW71" s="25"/>
      <c r="BX71" s="51"/>
      <c r="BY71" s="25"/>
      <c r="BZ71" s="51"/>
      <c r="CA71" s="25"/>
      <c r="CB71" s="51"/>
      <c r="CC71" s="25"/>
      <c r="CD71" s="10">
        <f t="shared" si="5"/>
        <v>0</v>
      </c>
      <c r="CE71" s="51"/>
      <c r="CF71" s="25"/>
      <c r="CG71" s="51"/>
      <c r="CH71" s="25"/>
      <c r="CI71" s="51"/>
      <c r="CJ71" s="25"/>
      <c r="CK71" s="51"/>
      <c r="CL71" s="25"/>
      <c r="CM71" s="51"/>
      <c r="CN71" s="25"/>
      <c r="CO71" s="51"/>
      <c r="CP71" s="25"/>
      <c r="CQ71" s="10">
        <f t="shared" si="6"/>
        <v>0</v>
      </c>
      <c r="CR71" s="51"/>
      <c r="CS71" s="25"/>
      <c r="CT71" s="51"/>
      <c r="CU71" s="25"/>
      <c r="CV71" s="51"/>
      <c r="CW71" s="25"/>
      <c r="CX71" s="51"/>
      <c r="CY71" s="25"/>
      <c r="CZ71" s="10">
        <f t="shared" si="7"/>
        <v>0</v>
      </c>
      <c r="DA71" s="51"/>
      <c r="DB71" s="25"/>
      <c r="DC71" s="10">
        <f t="shared" si="8"/>
        <v>0</v>
      </c>
      <c r="DD71" s="1">
        <f>+$U$71+$AF$71+$AQ$71+$BD$71+$BQ$71+$CD$71+$CQ$71+$CZ$71+$DC$71</f>
        <v>0</v>
      </c>
    </row>
    <row r="72" spans="1:108" ht="17.45" customHeight="1">
      <c r="A72" s="22"/>
      <c r="B72" s="22"/>
      <c r="C72" s="22"/>
      <c r="D72" s="22"/>
      <c r="E72" s="22"/>
      <c r="F72" s="22"/>
      <c r="G72" s="55" t="s">
        <v>140</v>
      </c>
      <c r="H72" s="26" t="s">
        <v>141</v>
      </c>
      <c r="I72" s="52" t="s">
        <v>41</v>
      </c>
      <c r="J72" s="25">
        <v>50</v>
      </c>
      <c r="K72" s="52" t="s">
        <v>38</v>
      </c>
      <c r="L72" s="25">
        <v>50</v>
      </c>
      <c r="M72" s="52" t="s">
        <v>38</v>
      </c>
      <c r="N72" s="25">
        <v>31</v>
      </c>
      <c r="O72" s="52" t="s">
        <v>38</v>
      </c>
      <c r="P72" s="25">
        <v>30</v>
      </c>
      <c r="Q72" s="52" t="s">
        <v>41</v>
      </c>
      <c r="R72" s="25">
        <v>30</v>
      </c>
      <c r="S72" s="52" t="s">
        <v>38</v>
      </c>
      <c r="T72" s="25">
        <v>30</v>
      </c>
      <c r="U72" s="10">
        <f t="shared" si="0"/>
        <v>221</v>
      </c>
      <c r="V72" s="51"/>
      <c r="W72" s="25"/>
      <c r="X72" s="51"/>
      <c r="Y72" s="25"/>
      <c r="Z72" s="51"/>
      <c r="AA72" s="25"/>
      <c r="AB72" s="51"/>
      <c r="AC72" s="25"/>
      <c r="AD72" s="51"/>
      <c r="AE72" s="25"/>
      <c r="AF72" s="10">
        <f t="shared" si="1"/>
        <v>0</v>
      </c>
      <c r="AG72" s="51"/>
      <c r="AH72" s="25"/>
      <c r="AI72" s="51"/>
      <c r="AJ72" s="25"/>
      <c r="AK72" s="51"/>
      <c r="AL72" s="25"/>
      <c r="AM72" s="51"/>
      <c r="AN72" s="25"/>
      <c r="AO72" s="51"/>
      <c r="AP72" s="25"/>
      <c r="AQ72" s="10">
        <f t="shared" si="2"/>
        <v>0</v>
      </c>
      <c r="AR72" s="51"/>
      <c r="AS72" s="25"/>
      <c r="AT72" s="51"/>
      <c r="AU72" s="25"/>
      <c r="AV72" s="51"/>
      <c r="AW72" s="25"/>
      <c r="AX72" s="51"/>
      <c r="AY72" s="25"/>
      <c r="AZ72" s="51"/>
      <c r="BA72" s="25"/>
      <c r="BB72" s="51"/>
      <c r="BC72" s="25"/>
      <c r="BD72" s="10">
        <f t="shared" si="3"/>
        <v>0</v>
      </c>
      <c r="BE72" s="51"/>
      <c r="BF72" s="25"/>
      <c r="BG72" s="51"/>
      <c r="BH72" s="25"/>
      <c r="BI72" s="51"/>
      <c r="BJ72" s="25"/>
      <c r="BK72" s="51"/>
      <c r="BL72" s="25"/>
      <c r="BM72" s="51"/>
      <c r="BN72" s="25"/>
      <c r="BO72" s="51"/>
      <c r="BP72" s="25"/>
      <c r="BQ72" s="10">
        <f t="shared" si="4"/>
        <v>0</v>
      </c>
      <c r="BR72" s="51"/>
      <c r="BS72" s="25"/>
      <c r="BT72" s="51"/>
      <c r="BU72" s="25"/>
      <c r="BV72" s="51"/>
      <c r="BW72" s="25"/>
      <c r="BX72" s="51"/>
      <c r="BY72" s="25"/>
      <c r="BZ72" s="51"/>
      <c r="CA72" s="25"/>
      <c r="CB72" s="51"/>
      <c r="CC72" s="25"/>
      <c r="CD72" s="10">
        <f t="shared" si="5"/>
        <v>0</v>
      </c>
      <c r="CE72" s="51"/>
      <c r="CF72" s="25"/>
      <c r="CG72" s="51"/>
      <c r="CH72" s="25"/>
      <c r="CI72" s="51"/>
      <c r="CJ72" s="25"/>
      <c r="CK72" s="51"/>
      <c r="CL72" s="25"/>
      <c r="CM72" s="51"/>
      <c r="CN72" s="25"/>
      <c r="CO72" s="51"/>
      <c r="CP72" s="25"/>
      <c r="CQ72" s="10">
        <f t="shared" si="6"/>
        <v>0</v>
      </c>
      <c r="CR72" s="51"/>
      <c r="CS72" s="25"/>
      <c r="CT72" s="51"/>
      <c r="CU72" s="25"/>
      <c r="CV72" s="51"/>
      <c r="CW72" s="25"/>
      <c r="CX72" s="51"/>
      <c r="CY72" s="25"/>
      <c r="CZ72" s="10">
        <f t="shared" si="7"/>
        <v>0</v>
      </c>
      <c r="DA72" s="51"/>
      <c r="DB72" s="25"/>
      <c r="DC72" s="10">
        <f t="shared" si="8"/>
        <v>0</v>
      </c>
      <c r="DD72" s="1">
        <f>+$U$72+$AF$72+$AQ$72+$BD$72+$BQ$72+$CD$72+$CQ$72+$CZ$72+$DC$72</f>
        <v>221</v>
      </c>
    </row>
    <row r="73" spans="1:108" ht="17.45" customHeight="1">
      <c r="A73" s="22"/>
      <c r="B73" s="22"/>
      <c r="C73" s="22"/>
      <c r="D73" s="22"/>
      <c r="E73" s="22"/>
      <c r="F73" s="22"/>
      <c r="G73" s="55" t="s">
        <v>140</v>
      </c>
      <c r="H73" s="26" t="s">
        <v>141</v>
      </c>
      <c r="I73" s="51"/>
      <c r="J73" s="25"/>
      <c r="K73" s="51"/>
      <c r="L73" s="25"/>
      <c r="M73" s="51"/>
      <c r="N73" s="25"/>
      <c r="O73" s="51"/>
      <c r="P73" s="25"/>
      <c r="Q73" s="51"/>
      <c r="R73" s="25"/>
      <c r="S73" s="51"/>
      <c r="T73" s="25"/>
      <c r="U73" s="10">
        <f t="shared" ref="U73:U106" si="9">SUM(J73:T73)</f>
        <v>0</v>
      </c>
      <c r="V73" s="51"/>
      <c r="W73" s="25"/>
      <c r="X73" s="51"/>
      <c r="Y73" s="25"/>
      <c r="Z73" s="51"/>
      <c r="AA73" s="25"/>
      <c r="AB73" s="51"/>
      <c r="AC73" s="25"/>
      <c r="AD73" s="51"/>
      <c r="AE73" s="25"/>
      <c r="AF73" s="10">
        <f t="shared" ref="AF73:AF106" si="10">SUM(W73:AE73)</f>
        <v>0</v>
      </c>
      <c r="AG73" s="51"/>
      <c r="AH73" s="25"/>
      <c r="AI73" s="51"/>
      <c r="AJ73" s="25"/>
      <c r="AK73" s="51"/>
      <c r="AL73" s="25"/>
      <c r="AM73" s="51"/>
      <c r="AN73" s="25"/>
      <c r="AO73" s="51"/>
      <c r="AP73" s="25"/>
      <c r="AQ73" s="10">
        <f t="shared" ref="AQ73:AQ106" si="11">SUM(AH73:AP73)</f>
        <v>0</v>
      </c>
      <c r="AR73" s="51"/>
      <c r="AS73" s="25"/>
      <c r="AT73" s="51"/>
      <c r="AU73" s="25"/>
      <c r="AV73" s="51"/>
      <c r="AW73" s="25"/>
      <c r="AX73" s="51"/>
      <c r="AY73" s="25"/>
      <c r="AZ73" s="51"/>
      <c r="BA73" s="25"/>
      <c r="BB73" s="51"/>
      <c r="BC73" s="25"/>
      <c r="BD73" s="10">
        <f t="shared" ref="BD73:BD106" si="12">SUM(AS73:BC73)</f>
        <v>0</v>
      </c>
      <c r="BE73" s="51"/>
      <c r="BF73" s="25"/>
      <c r="BG73" s="51"/>
      <c r="BH73" s="25"/>
      <c r="BI73" s="51"/>
      <c r="BJ73" s="25"/>
      <c r="BK73" s="51"/>
      <c r="BL73" s="25"/>
      <c r="BM73" s="51"/>
      <c r="BN73" s="25"/>
      <c r="BO73" s="51"/>
      <c r="BP73" s="25"/>
      <c r="BQ73" s="10">
        <f t="shared" ref="BQ73:BQ106" si="13">SUM(BF73:BP73)</f>
        <v>0</v>
      </c>
      <c r="BR73" s="51"/>
      <c r="BS73" s="25"/>
      <c r="BT73" s="51"/>
      <c r="BU73" s="25"/>
      <c r="BV73" s="51"/>
      <c r="BW73" s="25"/>
      <c r="BX73" s="51"/>
      <c r="BY73" s="25"/>
      <c r="BZ73" s="51"/>
      <c r="CA73" s="25"/>
      <c r="CB73" s="51"/>
      <c r="CC73" s="25"/>
      <c r="CD73" s="10">
        <f t="shared" ref="CD73:CD106" si="14">SUM(BS73:CC73)</f>
        <v>0</v>
      </c>
      <c r="CE73" s="51"/>
      <c r="CF73" s="25"/>
      <c r="CG73" s="51"/>
      <c r="CH73" s="25"/>
      <c r="CI73" s="51"/>
      <c r="CJ73" s="25"/>
      <c r="CK73" s="51"/>
      <c r="CL73" s="25"/>
      <c r="CM73" s="51"/>
      <c r="CN73" s="25"/>
      <c r="CO73" s="51"/>
      <c r="CP73" s="25"/>
      <c r="CQ73" s="10">
        <f t="shared" ref="CQ73:CQ106" si="15">SUM(CF73:CP73)</f>
        <v>0</v>
      </c>
      <c r="CR73" s="51"/>
      <c r="CS73" s="25"/>
      <c r="CT73" s="51"/>
      <c r="CU73" s="25"/>
      <c r="CV73" s="51"/>
      <c r="CW73" s="25"/>
      <c r="CX73" s="51"/>
      <c r="CY73" s="25"/>
      <c r="CZ73" s="10">
        <f t="shared" ref="CZ73:CZ106" si="16">SUM(CS73:CY73)</f>
        <v>0</v>
      </c>
      <c r="DA73" s="51"/>
      <c r="DB73" s="25"/>
      <c r="DC73" s="10">
        <f t="shared" ref="DC73:DC106" si="17">SUM(DB73:DB73)</f>
        <v>0</v>
      </c>
      <c r="DD73" s="1">
        <f>+$U$73+$AF$73+$AQ$73+$BD$73+$BQ$73+$CD$73+$CQ$73+$CZ$73+$DC$73</f>
        <v>0</v>
      </c>
    </row>
    <row r="74" spans="1:108" ht="17.45" customHeight="1">
      <c r="A74" s="22"/>
      <c r="B74" s="22"/>
      <c r="C74" s="29"/>
      <c r="D74" s="29"/>
      <c r="E74" s="29"/>
      <c r="F74" s="29"/>
      <c r="G74" s="55" t="s">
        <v>142</v>
      </c>
      <c r="H74" s="26" t="s">
        <v>143</v>
      </c>
      <c r="I74" s="52" t="s">
        <v>46</v>
      </c>
      <c r="J74" s="25">
        <v>15</v>
      </c>
      <c r="K74" s="52" t="s">
        <v>54</v>
      </c>
      <c r="L74" s="25">
        <v>15</v>
      </c>
      <c r="M74" s="52" t="s">
        <v>54</v>
      </c>
      <c r="N74" s="25">
        <v>15</v>
      </c>
      <c r="O74" s="52" t="s">
        <v>54</v>
      </c>
      <c r="P74" s="25">
        <v>15</v>
      </c>
      <c r="Q74" s="52" t="s">
        <v>49</v>
      </c>
      <c r="R74" s="25">
        <v>15</v>
      </c>
      <c r="S74" s="51"/>
      <c r="T74" s="25"/>
      <c r="U74" s="10">
        <f t="shared" si="9"/>
        <v>75</v>
      </c>
      <c r="V74" s="51"/>
      <c r="W74" s="25"/>
      <c r="X74" s="51"/>
      <c r="Y74" s="25"/>
      <c r="Z74" s="51"/>
      <c r="AA74" s="25"/>
      <c r="AB74" s="51"/>
      <c r="AC74" s="25"/>
      <c r="AD74" s="51"/>
      <c r="AE74" s="25"/>
      <c r="AF74" s="10">
        <f t="shared" si="10"/>
        <v>0</v>
      </c>
      <c r="AG74" s="51"/>
      <c r="AH74" s="25"/>
      <c r="AI74" s="51"/>
      <c r="AJ74" s="25"/>
      <c r="AK74" s="51"/>
      <c r="AL74" s="25"/>
      <c r="AM74" s="51"/>
      <c r="AN74" s="25"/>
      <c r="AO74" s="51"/>
      <c r="AP74" s="25"/>
      <c r="AQ74" s="10">
        <f t="shared" si="11"/>
        <v>0</v>
      </c>
      <c r="AR74" s="51"/>
      <c r="AS74" s="25"/>
      <c r="AT74" s="51"/>
      <c r="AU74" s="25"/>
      <c r="AV74" s="51"/>
      <c r="AW74" s="25"/>
      <c r="AX74" s="51"/>
      <c r="AY74" s="25"/>
      <c r="AZ74" s="51"/>
      <c r="BA74" s="25"/>
      <c r="BB74" s="51"/>
      <c r="BC74" s="25"/>
      <c r="BD74" s="10">
        <f t="shared" si="12"/>
        <v>0</v>
      </c>
      <c r="BE74" s="51"/>
      <c r="BF74" s="25"/>
      <c r="BG74" s="51"/>
      <c r="BH74" s="25"/>
      <c r="BI74" s="51"/>
      <c r="BJ74" s="25"/>
      <c r="BK74" s="51"/>
      <c r="BL74" s="25"/>
      <c r="BM74" s="51"/>
      <c r="BN74" s="25"/>
      <c r="BO74" s="51"/>
      <c r="BP74" s="25"/>
      <c r="BQ74" s="10">
        <f t="shared" si="13"/>
        <v>0</v>
      </c>
      <c r="BR74" s="51"/>
      <c r="BS74" s="25"/>
      <c r="BT74" s="51"/>
      <c r="BU74" s="25"/>
      <c r="BV74" s="51"/>
      <c r="BW74" s="25"/>
      <c r="BX74" s="51"/>
      <c r="BY74" s="25"/>
      <c r="BZ74" s="51"/>
      <c r="CA74" s="25"/>
      <c r="CB74" s="51"/>
      <c r="CC74" s="25"/>
      <c r="CD74" s="10">
        <f t="shared" si="14"/>
        <v>0</v>
      </c>
      <c r="CE74" s="51"/>
      <c r="CF74" s="25"/>
      <c r="CG74" s="51"/>
      <c r="CH74" s="25"/>
      <c r="CI74" s="51"/>
      <c r="CJ74" s="25"/>
      <c r="CK74" s="51"/>
      <c r="CL74" s="25"/>
      <c r="CM74" s="51"/>
      <c r="CN74" s="25"/>
      <c r="CO74" s="51"/>
      <c r="CP74" s="25"/>
      <c r="CQ74" s="10">
        <f t="shared" si="15"/>
        <v>0</v>
      </c>
      <c r="CR74" s="51"/>
      <c r="CS74" s="25"/>
      <c r="CT74" s="51"/>
      <c r="CU74" s="25"/>
      <c r="CV74" s="51"/>
      <c r="CW74" s="25"/>
      <c r="CX74" s="51"/>
      <c r="CY74" s="25"/>
      <c r="CZ74" s="10">
        <f t="shared" si="16"/>
        <v>0</v>
      </c>
      <c r="DA74" s="51"/>
      <c r="DB74" s="25"/>
      <c r="DC74" s="10">
        <f t="shared" si="17"/>
        <v>0</v>
      </c>
      <c r="DD74" s="1">
        <f>+$U$74+$AF$74+$AQ$74+$BD$74+$BQ$74+$CD$74+$CQ$74+$CZ$74+$DC$74</f>
        <v>75</v>
      </c>
    </row>
    <row r="75" spans="1:108" ht="17.45" customHeight="1">
      <c r="A75" s="22"/>
      <c r="B75" s="22"/>
      <c r="C75" s="22"/>
      <c r="D75" s="22"/>
      <c r="E75" s="22"/>
      <c r="F75" s="22"/>
      <c r="G75" s="64" t="s">
        <v>142</v>
      </c>
      <c r="H75" s="24" t="s">
        <v>143</v>
      </c>
      <c r="I75" s="49"/>
      <c r="J75" s="23"/>
      <c r="K75" s="49"/>
      <c r="L75" s="23"/>
      <c r="M75" s="49"/>
      <c r="N75" s="23"/>
      <c r="O75" s="49"/>
      <c r="P75" s="23"/>
      <c r="Q75" s="49"/>
      <c r="R75" s="23"/>
      <c r="S75" s="49"/>
      <c r="T75" s="23"/>
      <c r="U75" s="16">
        <f t="shared" si="9"/>
        <v>0</v>
      </c>
      <c r="V75" s="49"/>
      <c r="W75" s="23"/>
      <c r="X75" s="49"/>
      <c r="Y75" s="23"/>
      <c r="Z75" s="49"/>
      <c r="AA75" s="23"/>
      <c r="AB75" s="49"/>
      <c r="AC75" s="23"/>
      <c r="AD75" s="49"/>
      <c r="AE75" s="23"/>
      <c r="AF75" s="16">
        <f t="shared" si="10"/>
        <v>0</v>
      </c>
      <c r="AG75" s="49"/>
      <c r="AH75" s="23"/>
      <c r="AI75" s="49"/>
      <c r="AJ75" s="23"/>
      <c r="AK75" s="49"/>
      <c r="AL75" s="23"/>
      <c r="AM75" s="49"/>
      <c r="AN75" s="23"/>
      <c r="AO75" s="49"/>
      <c r="AP75" s="23"/>
      <c r="AQ75" s="16">
        <f t="shared" si="11"/>
        <v>0</v>
      </c>
      <c r="AR75" s="49"/>
      <c r="AS75" s="23"/>
      <c r="AT75" s="49"/>
      <c r="AU75" s="23"/>
      <c r="AV75" s="49"/>
      <c r="AW75" s="23"/>
      <c r="AX75" s="49"/>
      <c r="AY75" s="23"/>
      <c r="AZ75" s="49"/>
      <c r="BA75" s="23"/>
      <c r="BB75" s="49"/>
      <c r="BC75" s="23"/>
      <c r="BD75" s="16">
        <f t="shared" si="12"/>
        <v>0</v>
      </c>
      <c r="BE75" s="49"/>
      <c r="BF75" s="23"/>
      <c r="BG75" s="49"/>
      <c r="BH75" s="23"/>
      <c r="BI75" s="49"/>
      <c r="BJ75" s="23"/>
      <c r="BK75" s="49"/>
      <c r="BL75" s="23"/>
      <c r="BM75" s="49"/>
      <c r="BN75" s="23"/>
      <c r="BO75" s="49"/>
      <c r="BP75" s="23"/>
      <c r="BQ75" s="16">
        <f t="shared" si="13"/>
        <v>0</v>
      </c>
      <c r="BR75" s="49"/>
      <c r="BS75" s="23"/>
      <c r="BT75" s="49"/>
      <c r="BU75" s="23"/>
      <c r="BV75" s="49"/>
      <c r="BW75" s="23"/>
      <c r="BX75" s="49"/>
      <c r="BY75" s="23"/>
      <c r="BZ75" s="49"/>
      <c r="CA75" s="23"/>
      <c r="CB75" s="49"/>
      <c r="CC75" s="23"/>
      <c r="CD75" s="16">
        <f t="shared" si="14"/>
        <v>0</v>
      </c>
      <c r="CE75" s="49"/>
      <c r="CF75" s="23"/>
      <c r="CG75" s="49"/>
      <c r="CH75" s="23"/>
      <c r="CI75" s="49"/>
      <c r="CJ75" s="23"/>
      <c r="CK75" s="49"/>
      <c r="CL75" s="23"/>
      <c r="CM75" s="49"/>
      <c r="CN75" s="23"/>
      <c r="CO75" s="49"/>
      <c r="CP75" s="23"/>
      <c r="CQ75" s="16">
        <f t="shared" si="15"/>
        <v>0</v>
      </c>
      <c r="CR75" s="49"/>
      <c r="CS75" s="23"/>
      <c r="CT75" s="49"/>
      <c r="CU75" s="23"/>
      <c r="CV75" s="49"/>
      <c r="CW75" s="23"/>
      <c r="CX75" s="49"/>
      <c r="CY75" s="23"/>
      <c r="CZ75" s="16">
        <f t="shared" si="16"/>
        <v>0</v>
      </c>
      <c r="DA75" s="49"/>
      <c r="DB75" s="23"/>
      <c r="DC75" s="16">
        <f t="shared" si="17"/>
        <v>0</v>
      </c>
      <c r="DD75" s="2">
        <f>+$U$75+$AF$75+$AQ$75+$BD$75+$BQ$75+$CD$75+$CQ$75+$CZ$75+$DC$75</f>
        <v>0</v>
      </c>
    </row>
    <row r="76" spans="1:108" ht="17.45" customHeight="1">
      <c r="A76" s="22"/>
      <c r="B76" s="21"/>
      <c r="C76" s="33" t="s">
        <v>144</v>
      </c>
      <c r="D76" s="32"/>
      <c r="E76" s="32"/>
      <c r="F76" s="32"/>
      <c r="G76" s="32"/>
      <c r="H76" s="31"/>
      <c r="I76" s="31"/>
      <c r="J76" s="30">
        <f>+$J$75+$J$74+$J$73+$J$72+$J$71+$J$70+$J$69+$J$68+$J$67+$J$66+$J$65+$J$64+$J$63+$J$62+$J$61+$J$60+$J$59+$J$58+$J$57+$J$56+$J$55+$J$54+$J$53+$J$52</f>
        <v>256</v>
      </c>
      <c r="K76" s="31"/>
      <c r="L76" s="30">
        <f>+$L$75+$L$74+$L$73+$L$72+$L$71+$L$70+$L$69+$L$68+$L$67+$L$66+$L$65+$L$64+$L$63+$L$62+$L$61+$L$60+$L$59+$L$58+$L$57+$L$56+$L$55+$L$54+$L$53+$L$52</f>
        <v>336</v>
      </c>
      <c r="M76" s="31"/>
      <c r="N76" s="30">
        <f>+$N$75+$N$74+$N$73+$N$72+$N$71+$N$70+$N$69+$N$68+$N$67+$N$66+$N$65+$N$64+$N$63+$N$62+$N$61+$N$60+$N$59+$N$58+$N$57+$N$56+$N$55+$N$54+$N$53+$N$52</f>
        <v>336</v>
      </c>
      <c r="O76" s="31"/>
      <c r="P76" s="30">
        <f>+$P$75+$P$74+$P$73+$P$72+$P$71+$P$70+$P$69+$P$68+$P$67+$P$66+$P$65+$P$64+$P$63+$P$62+$P$61+$P$60+$P$59+$P$58+$P$57+$P$56+$P$55+$P$54+$P$53+$P$52</f>
        <v>320</v>
      </c>
      <c r="Q76" s="31"/>
      <c r="R76" s="30">
        <f>+$R$75+$R$74+$R$73+$R$72+$R$71+$R$70+$R$69+$R$68+$R$67+$R$66+$R$65+$R$64+$R$63+$R$62+$R$61+$R$60+$R$59+$R$58+$R$57+$R$56+$R$55+$R$54+$R$53+$R$52</f>
        <v>260</v>
      </c>
      <c r="S76" s="31"/>
      <c r="T76" s="30">
        <f>+$T$75+$T$74+$T$73+$T$72+$T$71+$T$70+$T$69+$T$68+$T$67+$T$66+$T$65+$T$64+$T$63+$T$62+$T$61+$T$60+$T$59+$T$58+$T$57+$T$56+$T$55+$T$54+$T$53+$T$52</f>
        <v>240</v>
      </c>
      <c r="U76" s="10">
        <f t="shared" si="9"/>
        <v>1748</v>
      </c>
      <c r="V76" s="31"/>
      <c r="W76" s="30">
        <f>+$W$75+$W$74+$W$73+$W$72+$W$71+$W$70+$W$69+$W$68+$W$67+$W$66+$W$65+$W$64+$W$63+$W$62+$W$61+$W$60+$W$59+$W$58+$W$57+$W$56+$W$55+$W$54+$W$53+$W$52</f>
        <v>0</v>
      </c>
      <c r="X76" s="31"/>
      <c r="Y76" s="30">
        <f>+$Y$75+$Y$74+$Y$73+$Y$72+$Y$71+$Y$70+$Y$69+$Y$68+$Y$67+$Y$66+$Y$65+$Y$64+$Y$63+$Y$62+$Y$61+$Y$60+$Y$59+$Y$58+$Y$57+$Y$56+$Y$55+$Y$54+$Y$53+$Y$52</f>
        <v>0</v>
      </c>
      <c r="Z76" s="31"/>
      <c r="AA76" s="30">
        <f>+$AA$75+$AA$74+$AA$73+$AA$72+$AA$71+$AA$70+$AA$69+$AA$68+$AA$67+$AA$66+$AA$65+$AA$64+$AA$63+$AA$62+$AA$61+$AA$60+$AA$59+$AA$58+$AA$57+$AA$56+$AA$55+$AA$54+$AA$53+$AA$52</f>
        <v>0</v>
      </c>
      <c r="AB76" s="31"/>
      <c r="AC76" s="30">
        <f>+$AC$75+$AC$74+$AC$73+$AC$72+$AC$71+$AC$70+$AC$69+$AC$68+$AC$67+$AC$66+$AC$65+$AC$64+$AC$63+$AC$62+$AC$61+$AC$60+$AC$59+$AC$58+$AC$57+$AC$56+$AC$55+$AC$54+$AC$53+$AC$52</f>
        <v>0</v>
      </c>
      <c r="AD76" s="31"/>
      <c r="AE76" s="30">
        <f>+$AE$75+$AE$74+$AE$73+$AE$72+$AE$71+$AE$70+$AE$69+$AE$68+$AE$67+$AE$66+$AE$65+$AE$64+$AE$63+$AE$62+$AE$61+$AE$60+$AE$59+$AE$58+$AE$57+$AE$56+$AE$55+$AE$54+$AE$53+$AE$52</f>
        <v>0</v>
      </c>
      <c r="AF76" s="10">
        <f t="shared" si="10"/>
        <v>0</v>
      </c>
      <c r="AG76" s="31"/>
      <c r="AH76" s="30">
        <f>+$AH$75+$AH$74+$AH$73+$AH$72+$AH$71+$AH$70+$AH$69+$AH$68+$AH$67+$AH$66+$AH$65+$AH$64+$AH$63+$AH$62+$AH$61+$AH$60+$AH$59+$AH$58+$AH$57+$AH$56+$AH$55+$AH$54+$AH$53+$AH$52</f>
        <v>0</v>
      </c>
      <c r="AI76" s="31"/>
      <c r="AJ76" s="30">
        <f>+$AJ$75+$AJ$74+$AJ$73+$AJ$72+$AJ$71+$AJ$70+$AJ$69+$AJ$68+$AJ$67+$AJ$66+$AJ$65+$AJ$64+$AJ$63+$AJ$62+$AJ$61+$AJ$60+$AJ$59+$AJ$58+$AJ$57+$AJ$56+$AJ$55+$AJ$54+$AJ$53+$AJ$52</f>
        <v>0</v>
      </c>
      <c r="AK76" s="31"/>
      <c r="AL76" s="30">
        <f>+$AL$75+$AL$74+$AL$73+$AL$72+$AL$71+$AL$70+$AL$69+$AL$68+$AL$67+$AL$66+$AL$65+$AL$64+$AL$63+$AL$62+$AL$61+$AL$60+$AL$59+$AL$58+$AL$57+$AL$56+$AL$55+$AL$54+$AL$53+$AL$52</f>
        <v>0</v>
      </c>
      <c r="AM76" s="31"/>
      <c r="AN76" s="30">
        <f>+$AN$75+$AN$74+$AN$73+$AN$72+$AN$71+$AN$70+$AN$69+$AN$68+$AN$67+$AN$66+$AN$65+$AN$64+$AN$63+$AN$62+$AN$61+$AN$60+$AN$59+$AN$58+$AN$57+$AN$56+$AN$55+$AN$54+$AN$53+$AN$52</f>
        <v>0</v>
      </c>
      <c r="AO76" s="31"/>
      <c r="AP76" s="30">
        <f>+$AP$75+$AP$74+$AP$73+$AP$72+$AP$71+$AP$70+$AP$69+$AP$68+$AP$67+$AP$66+$AP$65+$AP$64+$AP$63+$AP$62+$AP$61+$AP$60+$AP$59+$AP$58+$AP$57+$AP$56+$AP$55+$AP$54+$AP$53+$AP$52</f>
        <v>0</v>
      </c>
      <c r="AQ76" s="10">
        <f t="shared" si="11"/>
        <v>0</v>
      </c>
      <c r="AR76" s="31"/>
      <c r="AS76" s="30">
        <f>+$AS$75+$AS$74+$AS$73+$AS$72+$AS$71+$AS$70+$AS$69+$AS$68+$AS$67+$AS$66+$AS$65+$AS$64+$AS$63+$AS$62+$AS$61+$AS$60+$AS$59+$AS$58+$AS$57+$AS$56+$AS$55+$AS$54+$AS$53+$AS$52</f>
        <v>0</v>
      </c>
      <c r="AT76" s="31"/>
      <c r="AU76" s="30">
        <f>+$AU$75+$AU$74+$AU$73+$AU$72+$AU$71+$AU$70+$AU$69+$AU$68+$AU$67+$AU$66+$AU$65+$AU$64+$AU$63+$AU$62+$AU$61+$AU$60+$AU$59+$AU$58+$AU$57+$AU$56+$AU$55+$AU$54+$AU$53+$AU$52</f>
        <v>0</v>
      </c>
      <c r="AV76" s="31"/>
      <c r="AW76" s="30">
        <f>+$AW$75+$AW$74+$AW$73+$AW$72+$AW$71+$AW$70+$AW$69+$AW$68+$AW$67+$AW$66+$AW$65+$AW$64+$AW$63+$AW$62+$AW$61+$AW$60+$AW$59+$AW$58+$AW$57+$AW$56+$AW$55+$AW$54+$AW$53+$AW$52</f>
        <v>0</v>
      </c>
      <c r="AX76" s="31"/>
      <c r="AY76" s="30">
        <f>+$AY$75+$AY$74+$AY$73+$AY$72+$AY$71+$AY$70+$AY$69+$AY$68+$AY$67+$AY$66+$AY$65+$AY$64+$AY$63+$AY$62+$AY$61+$AY$60+$AY$59+$AY$58+$AY$57+$AY$56+$AY$55+$AY$54+$AY$53+$AY$52</f>
        <v>0</v>
      </c>
      <c r="AZ76" s="31"/>
      <c r="BA76" s="30">
        <f>+$BA$75+$BA$74+$BA$73+$BA$72+$BA$71+$BA$70+$BA$69+$BA$68+$BA$67+$BA$66+$BA$65+$BA$64+$BA$63+$BA$62+$BA$61+$BA$60+$BA$59+$BA$58+$BA$57+$BA$56+$BA$55+$BA$54+$BA$53+$BA$52</f>
        <v>0</v>
      </c>
      <c r="BB76" s="31"/>
      <c r="BC76" s="30">
        <f>+$BC$75+$BC$74+$BC$73+$BC$72+$BC$71+$BC$70+$BC$69+$BC$68+$BC$67+$BC$66+$BC$65+$BC$64+$BC$63+$BC$62+$BC$61+$BC$60+$BC$59+$BC$58+$BC$57+$BC$56+$BC$55+$BC$54+$BC$53+$BC$52</f>
        <v>0</v>
      </c>
      <c r="BD76" s="10">
        <f t="shared" si="12"/>
        <v>0</v>
      </c>
      <c r="BE76" s="31"/>
      <c r="BF76" s="30">
        <f>+$BF$75+$BF$74+$BF$73+$BF$72+$BF$71+$BF$70+$BF$69+$BF$68+$BF$67+$BF$66+$BF$65+$BF$64+$BF$63+$BF$62+$BF$61+$BF$60+$BF$59+$BF$58+$BF$57+$BF$56+$BF$55+$BF$54+$BF$53+$BF$52</f>
        <v>0</v>
      </c>
      <c r="BG76" s="31"/>
      <c r="BH76" s="30">
        <f>+$BH$75+$BH$74+$BH$73+$BH$72+$BH$71+$BH$70+$BH$69+$BH$68+$BH$67+$BH$66+$BH$65+$BH$64+$BH$63+$BH$62+$BH$61+$BH$60+$BH$59+$BH$58+$BH$57+$BH$56+$BH$55+$BH$54+$BH$53+$BH$52</f>
        <v>0</v>
      </c>
      <c r="BI76" s="31"/>
      <c r="BJ76" s="30">
        <f>+$BJ$75+$BJ$74+$BJ$73+$BJ$72+$BJ$71+$BJ$70+$BJ$69+$BJ$68+$BJ$67+$BJ$66+$BJ$65+$BJ$64+$BJ$63+$BJ$62+$BJ$61+$BJ$60+$BJ$59+$BJ$58+$BJ$57+$BJ$56+$BJ$55+$BJ$54+$BJ$53+$BJ$52</f>
        <v>0</v>
      </c>
      <c r="BK76" s="31"/>
      <c r="BL76" s="30">
        <f>+$BL$75+$BL$74+$BL$73+$BL$72+$BL$71+$BL$70+$BL$69+$BL$68+$BL$67+$BL$66+$BL$65+$BL$64+$BL$63+$BL$62+$BL$61+$BL$60+$BL$59+$BL$58+$BL$57+$BL$56+$BL$55+$BL$54+$BL$53+$BL$52</f>
        <v>0</v>
      </c>
      <c r="BM76" s="31"/>
      <c r="BN76" s="30">
        <f>+$BN$75+$BN$74+$BN$73+$BN$72+$BN$71+$BN$70+$BN$69+$BN$68+$BN$67+$BN$66+$BN$65+$BN$64+$BN$63+$BN$62+$BN$61+$BN$60+$BN$59+$BN$58+$BN$57+$BN$56+$BN$55+$BN$54+$BN$53+$BN$52</f>
        <v>0</v>
      </c>
      <c r="BO76" s="31"/>
      <c r="BP76" s="30">
        <f>+$BP$75+$BP$74+$BP$73+$BP$72+$BP$71+$BP$70+$BP$69+$BP$68+$BP$67+$BP$66+$BP$65+$BP$64+$BP$63+$BP$62+$BP$61+$BP$60+$BP$59+$BP$58+$BP$57+$BP$56+$BP$55+$BP$54+$BP$53+$BP$52</f>
        <v>0</v>
      </c>
      <c r="BQ76" s="10">
        <f t="shared" si="13"/>
        <v>0</v>
      </c>
      <c r="BR76" s="31"/>
      <c r="BS76" s="30">
        <f>+$BS$75+$BS$74+$BS$73+$BS$72+$BS$71+$BS$70+$BS$69+$BS$68+$BS$67+$BS$66+$BS$65+$BS$64+$BS$63+$BS$62+$BS$61+$BS$60+$BS$59+$BS$58+$BS$57+$BS$56+$BS$55+$BS$54+$BS$53+$BS$52</f>
        <v>0</v>
      </c>
      <c r="BT76" s="31"/>
      <c r="BU76" s="30">
        <f>+$BU$75+$BU$74+$BU$73+$BU$72+$BU$71+$BU$70+$BU$69+$BU$68+$BU$67+$BU$66+$BU$65+$BU$64+$BU$63+$BU$62+$BU$61+$BU$60+$BU$59+$BU$58+$BU$57+$BU$56+$BU$55+$BU$54+$BU$53+$BU$52</f>
        <v>0</v>
      </c>
      <c r="BV76" s="31"/>
      <c r="BW76" s="30">
        <f>+$BW$75+$BW$74+$BW$73+$BW$72+$BW$71+$BW$70+$BW$69+$BW$68+$BW$67+$BW$66+$BW$65+$BW$64+$BW$63+$BW$62+$BW$61+$BW$60+$BW$59+$BW$58+$BW$57+$BW$56+$BW$55+$BW$54+$BW$53+$BW$52</f>
        <v>0</v>
      </c>
      <c r="BX76" s="31"/>
      <c r="BY76" s="30">
        <f>+$BY$75+$BY$74+$BY$73+$BY$72+$BY$71+$BY$70+$BY$69+$BY$68+$BY$67+$BY$66+$BY$65+$BY$64+$BY$63+$BY$62+$BY$61+$BY$60+$BY$59+$BY$58+$BY$57+$BY$56+$BY$55+$BY$54+$BY$53+$BY$52</f>
        <v>0</v>
      </c>
      <c r="BZ76" s="31"/>
      <c r="CA76" s="30">
        <f>+$CA$75+$CA$74+$CA$73+$CA$72+$CA$71+$CA$70+$CA$69+$CA$68+$CA$67+$CA$66+$CA$65+$CA$64+$CA$63+$CA$62+$CA$61+$CA$60+$CA$59+$CA$58+$CA$57+$CA$56+$CA$55+$CA$54+$CA$53+$CA$52</f>
        <v>0</v>
      </c>
      <c r="CB76" s="31"/>
      <c r="CC76" s="30">
        <f>+$CC$75+$CC$74+$CC$73+$CC$72+$CC$71+$CC$70+$CC$69+$CC$68+$CC$67+$CC$66+$CC$65+$CC$64+$CC$63+$CC$62+$CC$61+$CC$60+$CC$59+$CC$58+$CC$57+$CC$56+$CC$55+$CC$54+$CC$53+$CC$52</f>
        <v>0</v>
      </c>
      <c r="CD76" s="10">
        <f t="shared" si="14"/>
        <v>0</v>
      </c>
      <c r="CE76" s="31"/>
      <c r="CF76" s="30">
        <f>+$CF$75+$CF$74+$CF$73+$CF$72+$CF$71+$CF$70+$CF$69+$CF$68+$CF$67+$CF$66+$CF$65+$CF$64+$CF$63+$CF$62+$CF$61+$CF$60+$CF$59+$CF$58+$CF$57+$CF$56+$CF$55+$CF$54+$CF$53+$CF$52</f>
        <v>0</v>
      </c>
      <c r="CG76" s="31"/>
      <c r="CH76" s="30">
        <f>+$CH$75+$CH$74+$CH$73+$CH$72+$CH$71+$CH$70+$CH$69+$CH$68+$CH$67+$CH$66+$CH$65+$CH$64+$CH$63+$CH$62+$CH$61+$CH$60+$CH$59+$CH$58+$CH$57+$CH$56+$CH$55+$CH$54+$CH$53+$CH$52</f>
        <v>0</v>
      </c>
      <c r="CI76" s="31"/>
      <c r="CJ76" s="30">
        <f>+$CJ$75+$CJ$74+$CJ$73+$CJ$72+$CJ$71+$CJ$70+$CJ$69+$CJ$68+$CJ$67+$CJ$66+$CJ$65+$CJ$64+$CJ$63+$CJ$62+$CJ$61+$CJ$60+$CJ$59+$CJ$58+$CJ$57+$CJ$56+$CJ$55+$CJ$54+$CJ$53+$CJ$52</f>
        <v>0</v>
      </c>
      <c r="CK76" s="31"/>
      <c r="CL76" s="30">
        <f>+$CL$75+$CL$74+$CL$73+$CL$72+$CL$71+$CL$70+$CL$69+$CL$68+$CL$67+$CL$66+$CL$65+$CL$64+$CL$63+$CL$62+$CL$61+$CL$60+$CL$59+$CL$58+$CL$57+$CL$56+$CL$55+$CL$54+$CL$53+$CL$52</f>
        <v>0</v>
      </c>
      <c r="CM76" s="31"/>
      <c r="CN76" s="30">
        <f>+$CN$75+$CN$74+$CN$73+$CN$72+$CN$71+$CN$70+$CN$69+$CN$68+$CN$67+$CN$66+$CN$65+$CN$64+$CN$63+$CN$62+$CN$61+$CN$60+$CN$59+$CN$58+$CN$57+$CN$56+$CN$55+$CN$54+$CN$53+$CN$52</f>
        <v>0</v>
      </c>
      <c r="CO76" s="31"/>
      <c r="CP76" s="30">
        <f>+$CP$75+$CP$74+$CP$73+$CP$72+$CP$71+$CP$70+$CP$69+$CP$68+$CP$67+$CP$66+$CP$65+$CP$64+$CP$63+$CP$62+$CP$61+$CP$60+$CP$59+$CP$58+$CP$57+$CP$56+$CP$55+$CP$54+$CP$53+$CP$52</f>
        <v>0</v>
      </c>
      <c r="CQ76" s="10">
        <f t="shared" si="15"/>
        <v>0</v>
      </c>
      <c r="CR76" s="31"/>
      <c r="CS76" s="30">
        <f>+$CS$75+$CS$74+$CS$73+$CS$72+$CS$71+$CS$70+$CS$69+$CS$68+$CS$67+$CS$66+$CS$65+$CS$64+$CS$63+$CS$62+$CS$61+$CS$60+$CS$59+$CS$58+$CS$57+$CS$56+$CS$55+$CS$54+$CS$53+$CS$52</f>
        <v>0</v>
      </c>
      <c r="CT76" s="31"/>
      <c r="CU76" s="30">
        <f>+$CU$75+$CU$74+$CU$73+$CU$72+$CU$71+$CU$70+$CU$69+$CU$68+$CU$67+$CU$66+$CU$65+$CU$64+$CU$63+$CU$62+$CU$61+$CU$60+$CU$59+$CU$58+$CU$57+$CU$56+$CU$55+$CU$54+$CU$53+$CU$52</f>
        <v>0</v>
      </c>
      <c r="CV76" s="31"/>
      <c r="CW76" s="30">
        <f>+$CW$75+$CW$74+$CW$73+$CW$72+$CW$71+$CW$70+$CW$69+$CW$68+$CW$67+$CW$66+$CW$65+$CW$64+$CW$63+$CW$62+$CW$61+$CW$60+$CW$59+$CW$58+$CW$57+$CW$56+$CW$55+$CW$54+$CW$53+$CW$52</f>
        <v>0</v>
      </c>
      <c r="CX76" s="31"/>
      <c r="CY76" s="30">
        <f>+$CY$75+$CY$74+$CY$73+$CY$72+$CY$71+$CY$70+$CY$69+$CY$68+$CY$67+$CY$66+$CY$65+$CY$64+$CY$63+$CY$62+$CY$61+$CY$60+$CY$59+$CY$58+$CY$57+$CY$56+$CY$55+$CY$54+$CY$53+$CY$52</f>
        <v>0</v>
      </c>
      <c r="CZ76" s="10">
        <f t="shared" si="16"/>
        <v>0</v>
      </c>
      <c r="DA76" s="31"/>
      <c r="DB76" s="30">
        <f>+$DB$75+$DB$74+$DB$73+$DB$72+$DB$71+$DB$70+$DB$69+$DB$68+$DB$67+$DB$66+$DB$65+$DB$64+$DB$63+$DB$62+$DB$61+$DB$60+$DB$59+$DB$58+$DB$57+$DB$56+$DB$55+$DB$54+$DB$53+$DB$52</f>
        <v>0</v>
      </c>
      <c r="DC76" s="10">
        <f t="shared" si="17"/>
        <v>0</v>
      </c>
      <c r="DD76" s="3">
        <f>+$U$76+$AF$76+$AQ$76+$BD$76+$BQ$76+$CD$76+$CQ$76+$CZ$76+$DC$76</f>
        <v>1748</v>
      </c>
    </row>
    <row r="77" spans="1:108" ht="17.45" customHeight="1">
      <c r="A77" s="22"/>
      <c r="B77" s="22"/>
      <c r="C77" s="22" t="s">
        <v>145</v>
      </c>
      <c r="D77" s="22"/>
      <c r="E77" s="22"/>
      <c r="F77" s="22" t="s">
        <v>27</v>
      </c>
      <c r="G77" s="56" t="s">
        <v>146</v>
      </c>
      <c r="H77" s="29" t="s">
        <v>93</v>
      </c>
      <c r="I77" s="54"/>
      <c r="J77" s="28"/>
      <c r="K77" s="53" t="s">
        <v>46</v>
      </c>
      <c r="L77" s="28">
        <v>24</v>
      </c>
      <c r="M77" s="54"/>
      <c r="N77" s="28"/>
      <c r="O77" s="54"/>
      <c r="P77" s="28"/>
      <c r="Q77" s="54"/>
      <c r="R77" s="28"/>
      <c r="S77" s="54"/>
      <c r="T77" s="28"/>
      <c r="U77" s="27">
        <f t="shared" si="9"/>
        <v>24</v>
      </c>
      <c r="V77" s="54"/>
      <c r="W77" s="28"/>
      <c r="X77" s="54"/>
      <c r="Y77" s="28"/>
      <c r="Z77" s="54"/>
      <c r="AA77" s="28"/>
      <c r="AB77" s="54"/>
      <c r="AC77" s="28"/>
      <c r="AD77" s="54"/>
      <c r="AE77" s="28"/>
      <c r="AF77" s="27">
        <f t="shared" si="10"/>
        <v>0</v>
      </c>
      <c r="AG77" s="54"/>
      <c r="AH77" s="28"/>
      <c r="AI77" s="54"/>
      <c r="AJ77" s="28"/>
      <c r="AK77" s="54"/>
      <c r="AL77" s="28"/>
      <c r="AM77" s="54"/>
      <c r="AN77" s="28"/>
      <c r="AO77" s="54"/>
      <c r="AP77" s="28"/>
      <c r="AQ77" s="27">
        <f t="shared" si="11"/>
        <v>0</v>
      </c>
      <c r="AR77" s="54"/>
      <c r="AS77" s="28"/>
      <c r="AT77" s="54"/>
      <c r="AU77" s="28"/>
      <c r="AV77" s="54"/>
      <c r="AW77" s="28"/>
      <c r="AX77" s="54"/>
      <c r="AY77" s="28"/>
      <c r="AZ77" s="54"/>
      <c r="BA77" s="28"/>
      <c r="BB77" s="54"/>
      <c r="BC77" s="28"/>
      <c r="BD77" s="27">
        <f t="shared" si="12"/>
        <v>0</v>
      </c>
      <c r="BE77" s="54"/>
      <c r="BF77" s="28"/>
      <c r="BG77" s="54"/>
      <c r="BH77" s="28"/>
      <c r="BI77" s="54"/>
      <c r="BJ77" s="28"/>
      <c r="BK77" s="54"/>
      <c r="BL77" s="28"/>
      <c r="BM77" s="54"/>
      <c r="BN77" s="28"/>
      <c r="BO77" s="54"/>
      <c r="BP77" s="28"/>
      <c r="BQ77" s="27">
        <f t="shared" si="13"/>
        <v>0</v>
      </c>
      <c r="BR77" s="54"/>
      <c r="BS77" s="28"/>
      <c r="BT77" s="54"/>
      <c r="BU77" s="28"/>
      <c r="BV77" s="54"/>
      <c r="BW77" s="28"/>
      <c r="BX77" s="54"/>
      <c r="BY77" s="28"/>
      <c r="BZ77" s="54"/>
      <c r="CA77" s="28"/>
      <c r="CB77" s="54"/>
      <c r="CC77" s="28"/>
      <c r="CD77" s="27">
        <f t="shared" si="14"/>
        <v>0</v>
      </c>
      <c r="CE77" s="54"/>
      <c r="CF77" s="28"/>
      <c r="CG77" s="54"/>
      <c r="CH77" s="28"/>
      <c r="CI77" s="54"/>
      <c r="CJ77" s="28"/>
      <c r="CK77" s="54"/>
      <c r="CL77" s="28"/>
      <c r="CM77" s="54"/>
      <c r="CN77" s="28"/>
      <c r="CO77" s="54"/>
      <c r="CP77" s="28"/>
      <c r="CQ77" s="27">
        <f t="shared" si="15"/>
        <v>0</v>
      </c>
      <c r="CR77" s="54"/>
      <c r="CS77" s="28"/>
      <c r="CT77" s="54"/>
      <c r="CU77" s="28"/>
      <c r="CV77" s="54"/>
      <c r="CW77" s="28"/>
      <c r="CX77" s="54"/>
      <c r="CY77" s="28"/>
      <c r="CZ77" s="27">
        <f t="shared" si="16"/>
        <v>0</v>
      </c>
      <c r="DA77" s="54"/>
      <c r="DB77" s="28"/>
      <c r="DC77" s="27">
        <f t="shared" si="17"/>
        <v>0</v>
      </c>
      <c r="DD77" s="4">
        <f>+$U$77+$AF$77+$AQ$77+$BD$77+$BQ$77+$CD$77+$CQ$77+$CZ$77+$DC$77</f>
        <v>24</v>
      </c>
    </row>
    <row r="78" spans="1:108" ht="17.45" customHeight="1">
      <c r="A78" s="22"/>
      <c r="B78" s="22"/>
      <c r="C78" s="24"/>
      <c r="D78" s="24"/>
      <c r="E78" s="24"/>
      <c r="F78" s="24" t="s">
        <v>27</v>
      </c>
      <c r="G78" s="55" t="s">
        <v>146</v>
      </c>
      <c r="H78" s="26" t="s">
        <v>93</v>
      </c>
      <c r="I78" s="51"/>
      <c r="J78" s="25"/>
      <c r="K78" s="51"/>
      <c r="L78" s="25"/>
      <c r="M78" s="51"/>
      <c r="N78" s="25"/>
      <c r="O78" s="51"/>
      <c r="P78" s="25"/>
      <c r="Q78" s="51"/>
      <c r="R78" s="25"/>
      <c r="S78" s="51"/>
      <c r="T78" s="25"/>
      <c r="U78" s="10">
        <f t="shared" si="9"/>
        <v>0</v>
      </c>
      <c r="V78" s="51"/>
      <c r="W78" s="25"/>
      <c r="X78" s="51"/>
      <c r="Y78" s="25"/>
      <c r="Z78" s="51"/>
      <c r="AA78" s="25"/>
      <c r="AB78" s="51"/>
      <c r="AC78" s="25"/>
      <c r="AD78" s="51"/>
      <c r="AE78" s="25"/>
      <c r="AF78" s="10">
        <f t="shared" si="10"/>
        <v>0</v>
      </c>
      <c r="AG78" s="51"/>
      <c r="AH78" s="25"/>
      <c r="AI78" s="51"/>
      <c r="AJ78" s="25"/>
      <c r="AK78" s="51"/>
      <c r="AL78" s="25"/>
      <c r="AM78" s="51"/>
      <c r="AN78" s="25"/>
      <c r="AO78" s="51"/>
      <c r="AP78" s="25"/>
      <c r="AQ78" s="10">
        <f t="shared" si="11"/>
        <v>0</v>
      </c>
      <c r="AR78" s="51"/>
      <c r="AS78" s="25"/>
      <c r="AT78" s="51"/>
      <c r="AU78" s="25"/>
      <c r="AV78" s="51"/>
      <c r="AW78" s="25"/>
      <c r="AX78" s="51"/>
      <c r="AY78" s="25"/>
      <c r="AZ78" s="51"/>
      <c r="BA78" s="25"/>
      <c r="BB78" s="51"/>
      <c r="BC78" s="25"/>
      <c r="BD78" s="10">
        <f t="shared" si="12"/>
        <v>0</v>
      </c>
      <c r="BE78" s="51"/>
      <c r="BF78" s="25"/>
      <c r="BG78" s="51"/>
      <c r="BH78" s="25"/>
      <c r="BI78" s="51"/>
      <c r="BJ78" s="25"/>
      <c r="BK78" s="51"/>
      <c r="BL78" s="25"/>
      <c r="BM78" s="51"/>
      <c r="BN78" s="25"/>
      <c r="BO78" s="51"/>
      <c r="BP78" s="25"/>
      <c r="BQ78" s="10">
        <f t="shared" si="13"/>
        <v>0</v>
      </c>
      <c r="BR78" s="51"/>
      <c r="BS78" s="25"/>
      <c r="BT78" s="51"/>
      <c r="BU78" s="25"/>
      <c r="BV78" s="51"/>
      <c r="BW78" s="25"/>
      <c r="BX78" s="51"/>
      <c r="BY78" s="25"/>
      <c r="BZ78" s="51"/>
      <c r="CA78" s="25"/>
      <c r="CB78" s="51"/>
      <c r="CC78" s="25"/>
      <c r="CD78" s="10">
        <f t="shared" si="14"/>
        <v>0</v>
      </c>
      <c r="CE78" s="51"/>
      <c r="CF78" s="25"/>
      <c r="CG78" s="51"/>
      <c r="CH78" s="25"/>
      <c r="CI78" s="51"/>
      <c r="CJ78" s="25"/>
      <c r="CK78" s="51"/>
      <c r="CL78" s="25"/>
      <c r="CM78" s="51"/>
      <c r="CN78" s="25"/>
      <c r="CO78" s="51"/>
      <c r="CP78" s="25"/>
      <c r="CQ78" s="10">
        <f t="shared" si="15"/>
        <v>0</v>
      </c>
      <c r="CR78" s="51"/>
      <c r="CS78" s="25"/>
      <c r="CT78" s="51"/>
      <c r="CU78" s="25"/>
      <c r="CV78" s="51"/>
      <c r="CW78" s="25"/>
      <c r="CX78" s="51"/>
      <c r="CY78" s="25"/>
      <c r="CZ78" s="10">
        <f t="shared" si="16"/>
        <v>0</v>
      </c>
      <c r="DA78" s="51"/>
      <c r="DB78" s="25"/>
      <c r="DC78" s="10">
        <f t="shared" si="17"/>
        <v>0</v>
      </c>
      <c r="DD78" s="1">
        <f>+$U$78+$AF$78+$AQ$78+$BD$78+$BQ$78+$CD$78+$CQ$78+$CZ$78+$DC$78</f>
        <v>0</v>
      </c>
    </row>
    <row r="79" spans="1:108" ht="17.45" customHeight="1">
      <c r="A79" s="22"/>
      <c r="B79" s="22"/>
      <c r="C79" s="22"/>
      <c r="D79" s="22"/>
      <c r="E79" s="22" t="s">
        <v>26</v>
      </c>
      <c r="F79" s="22"/>
      <c r="G79" s="26" t="s">
        <v>83</v>
      </c>
      <c r="H79" s="26" t="s">
        <v>84</v>
      </c>
      <c r="I79" s="51"/>
      <c r="J79" s="25"/>
      <c r="K79" s="51"/>
      <c r="L79" s="25"/>
      <c r="M79" s="51"/>
      <c r="N79" s="25"/>
      <c r="O79" s="51"/>
      <c r="P79" s="25"/>
      <c r="Q79" s="51"/>
      <c r="R79" s="25"/>
      <c r="S79" s="51"/>
      <c r="T79" s="25"/>
      <c r="U79" s="10">
        <f t="shared" si="9"/>
        <v>0</v>
      </c>
      <c r="V79" s="51"/>
      <c r="W79" s="25"/>
      <c r="X79" s="51"/>
      <c r="Y79" s="25"/>
      <c r="Z79" s="51"/>
      <c r="AA79" s="25"/>
      <c r="AB79" s="51"/>
      <c r="AC79" s="25"/>
      <c r="AD79" s="51"/>
      <c r="AE79" s="25"/>
      <c r="AF79" s="10">
        <f t="shared" si="10"/>
        <v>0</v>
      </c>
      <c r="AG79" s="51"/>
      <c r="AH79" s="25"/>
      <c r="AI79" s="51"/>
      <c r="AJ79" s="25"/>
      <c r="AK79" s="51"/>
      <c r="AL79" s="25"/>
      <c r="AM79" s="51"/>
      <c r="AN79" s="25"/>
      <c r="AO79" s="51"/>
      <c r="AP79" s="25"/>
      <c r="AQ79" s="10">
        <f t="shared" si="11"/>
        <v>0</v>
      </c>
      <c r="AR79" s="51"/>
      <c r="AS79" s="25"/>
      <c r="AT79" s="51"/>
      <c r="AU79" s="25"/>
      <c r="AV79" s="51"/>
      <c r="AW79" s="25"/>
      <c r="AX79" s="51"/>
      <c r="AY79" s="25"/>
      <c r="AZ79" s="51"/>
      <c r="BA79" s="25"/>
      <c r="BB79" s="51"/>
      <c r="BC79" s="25"/>
      <c r="BD79" s="10">
        <f t="shared" si="12"/>
        <v>0</v>
      </c>
      <c r="BE79" s="51"/>
      <c r="BF79" s="25"/>
      <c r="BG79" s="51"/>
      <c r="BH79" s="25"/>
      <c r="BI79" s="51"/>
      <c r="BJ79" s="25"/>
      <c r="BK79" s="51"/>
      <c r="BL79" s="25"/>
      <c r="BM79" s="51"/>
      <c r="BN79" s="25"/>
      <c r="BO79" s="51"/>
      <c r="BP79" s="25"/>
      <c r="BQ79" s="10">
        <f t="shared" si="13"/>
        <v>0</v>
      </c>
      <c r="BR79" s="51"/>
      <c r="BS79" s="25"/>
      <c r="BT79" s="51"/>
      <c r="BU79" s="25"/>
      <c r="BV79" s="51"/>
      <c r="BW79" s="25"/>
      <c r="BX79" s="51"/>
      <c r="BY79" s="25"/>
      <c r="BZ79" s="51"/>
      <c r="CA79" s="25"/>
      <c r="CB79" s="51"/>
      <c r="CC79" s="25"/>
      <c r="CD79" s="10">
        <f t="shared" si="14"/>
        <v>0</v>
      </c>
      <c r="CE79" s="51"/>
      <c r="CF79" s="25"/>
      <c r="CG79" s="51"/>
      <c r="CH79" s="25"/>
      <c r="CI79" s="51"/>
      <c r="CJ79" s="25"/>
      <c r="CK79" s="51"/>
      <c r="CL79" s="25"/>
      <c r="CM79" s="51"/>
      <c r="CN79" s="25"/>
      <c r="CO79" s="51"/>
      <c r="CP79" s="25"/>
      <c r="CQ79" s="10">
        <f t="shared" si="15"/>
        <v>0</v>
      </c>
      <c r="CR79" s="51"/>
      <c r="CS79" s="25"/>
      <c r="CT79" s="51"/>
      <c r="CU79" s="25"/>
      <c r="CV79" s="51"/>
      <c r="CW79" s="25"/>
      <c r="CX79" s="51"/>
      <c r="CY79" s="25"/>
      <c r="CZ79" s="10">
        <f t="shared" si="16"/>
        <v>0</v>
      </c>
      <c r="DA79" s="51"/>
      <c r="DB79" s="25"/>
      <c r="DC79" s="10">
        <f t="shared" si="17"/>
        <v>0</v>
      </c>
      <c r="DD79" s="1">
        <f>+$U$79+$AF$79+$AQ$79+$BD$79+$BQ$79+$CD$79+$CQ$79+$CZ$79+$DC$79</f>
        <v>0</v>
      </c>
    </row>
    <row r="80" spans="1:108" ht="17.45" customHeight="1">
      <c r="A80" s="22"/>
      <c r="B80" s="22"/>
      <c r="C80" s="22"/>
      <c r="D80" s="22"/>
      <c r="E80" s="22"/>
      <c r="F80" s="22"/>
      <c r="G80" s="55" t="s">
        <v>86</v>
      </c>
      <c r="H80" s="26" t="s">
        <v>87</v>
      </c>
      <c r="I80" s="51"/>
      <c r="J80" s="25"/>
      <c r="K80" s="51"/>
      <c r="L80" s="25"/>
      <c r="M80" s="51"/>
      <c r="N80" s="25"/>
      <c r="O80" s="51"/>
      <c r="P80" s="25"/>
      <c r="Q80" s="52" t="s">
        <v>46</v>
      </c>
      <c r="R80" s="25">
        <v>53</v>
      </c>
      <c r="S80" s="52" t="s">
        <v>37</v>
      </c>
      <c r="T80" s="25">
        <v>29</v>
      </c>
      <c r="U80" s="10">
        <f t="shared" si="9"/>
        <v>82</v>
      </c>
      <c r="V80" s="51"/>
      <c r="W80" s="25"/>
      <c r="X80" s="51"/>
      <c r="Y80" s="25"/>
      <c r="Z80" s="51"/>
      <c r="AA80" s="25"/>
      <c r="AB80" s="51"/>
      <c r="AC80" s="25"/>
      <c r="AD80" s="51"/>
      <c r="AE80" s="25"/>
      <c r="AF80" s="10">
        <f t="shared" si="10"/>
        <v>0</v>
      </c>
      <c r="AG80" s="51"/>
      <c r="AH80" s="25"/>
      <c r="AI80" s="51"/>
      <c r="AJ80" s="25"/>
      <c r="AK80" s="51"/>
      <c r="AL80" s="25"/>
      <c r="AM80" s="51"/>
      <c r="AN80" s="25"/>
      <c r="AO80" s="51"/>
      <c r="AP80" s="25"/>
      <c r="AQ80" s="10">
        <f t="shared" si="11"/>
        <v>0</v>
      </c>
      <c r="AR80" s="51"/>
      <c r="AS80" s="25"/>
      <c r="AT80" s="51"/>
      <c r="AU80" s="25"/>
      <c r="AV80" s="51"/>
      <c r="AW80" s="25"/>
      <c r="AX80" s="51"/>
      <c r="AY80" s="25"/>
      <c r="AZ80" s="51"/>
      <c r="BA80" s="25"/>
      <c r="BB80" s="51"/>
      <c r="BC80" s="25"/>
      <c r="BD80" s="10">
        <f t="shared" si="12"/>
        <v>0</v>
      </c>
      <c r="BE80" s="51"/>
      <c r="BF80" s="25"/>
      <c r="BG80" s="51"/>
      <c r="BH80" s="25"/>
      <c r="BI80" s="51"/>
      <c r="BJ80" s="25"/>
      <c r="BK80" s="51"/>
      <c r="BL80" s="25"/>
      <c r="BM80" s="51"/>
      <c r="BN80" s="25"/>
      <c r="BO80" s="51"/>
      <c r="BP80" s="25"/>
      <c r="BQ80" s="10">
        <f t="shared" si="13"/>
        <v>0</v>
      </c>
      <c r="BR80" s="51"/>
      <c r="BS80" s="25"/>
      <c r="BT80" s="51"/>
      <c r="BU80" s="25"/>
      <c r="BV80" s="51"/>
      <c r="BW80" s="25"/>
      <c r="BX80" s="51"/>
      <c r="BY80" s="25"/>
      <c r="BZ80" s="51"/>
      <c r="CA80" s="25"/>
      <c r="CB80" s="51"/>
      <c r="CC80" s="25"/>
      <c r="CD80" s="10">
        <f t="shared" si="14"/>
        <v>0</v>
      </c>
      <c r="CE80" s="51"/>
      <c r="CF80" s="25"/>
      <c r="CG80" s="51"/>
      <c r="CH80" s="25"/>
      <c r="CI80" s="51"/>
      <c r="CJ80" s="25"/>
      <c r="CK80" s="51"/>
      <c r="CL80" s="25"/>
      <c r="CM80" s="51"/>
      <c r="CN80" s="25"/>
      <c r="CO80" s="51"/>
      <c r="CP80" s="25"/>
      <c r="CQ80" s="10">
        <f t="shared" si="15"/>
        <v>0</v>
      </c>
      <c r="CR80" s="51"/>
      <c r="CS80" s="25"/>
      <c r="CT80" s="51"/>
      <c r="CU80" s="25"/>
      <c r="CV80" s="51"/>
      <c r="CW80" s="25"/>
      <c r="CX80" s="51"/>
      <c r="CY80" s="25"/>
      <c r="CZ80" s="10">
        <f t="shared" si="16"/>
        <v>0</v>
      </c>
      <c r="DA80" s="51"/>
      <c r="DB80" s="25"/>
      <c r="DC80" s="10">
        <f t="shared" si="17"/>
        <v>0</v>
      </c>
      <c r="DD80" s="1">
        <f>+$U$80+$AF$80+$AQ$80+$BD$80+$BQ$80+$CD$80+$CQ$80+$CZ$80+$DC$80</f>
        <v>82</v>
      </c>
    </row>
    <row r="81" spans="1:108" ht="17.45" customHeight="1">
      <c r="A81" s="22"/>
      <c r="B81" s="22"/>
      <c r="C81" s="22"/>
      <c r="D81" s="22"/>
      <c r="E81" s="22"/>
      <c r="F81" s="22"/>
      <c r="G81" s="55" t="s">
        <v>86</v>
      </c>
      <c r="H81" s="26" t="s">
        <v>87</v>
      </c>
      <c r="I81" s="51"/>
      <c r="J81" s="25"/>
      <c r="K81" s="51"/>
      <c r="L81" s="25"/>
      <c r="M81" s="51"/>
      <c r="N81" s="25"/>
      <c r="O81" s="51"/>
      <c r="P81" s="25"/>
      <c r="Q81" s="51"/>
      <c r="R81" s="25"/>
      <c r="S81" s="51"/>
      <c r="T81" s="25"/>
      <c r="U81" s="10">
        <f t="shared" si="9"/>
        <v>0</v>
      </c>
      <c r="V81" s="51"/>
      <c r="W81" s="25"/>
      <c r="X81" s="51"/>
      <c r="Y81" s="25"/>
      <c r="Z81" s="51"/>
      <c r="AA81" s="25"/>
      <c r="AB81" s="51"/>
      <c r="AC81" s="25"/>
      <c r="AD81" s="51"/>
      <c r="AE81" s="25"/>
      <c r="AF81" s="10">
        <f t="shared" si="10"/>
        <v>0</v>
      </c>
      <c r="AG81" s="51"/>
      <c r="AH81" s="25"/>
      <c r="AI81" s="51"/>
      <c r="AJ81" s="25"/>
      <c r="AK81" s="51"/>
      <c r="AL81" s="25"/>
      <c r="AM81" s="51"/>
      <c r="AN81" s="25"/>
      <c r="AO81" s="51"/>
      <c r="AP81" s="25"/>
      <c r="AQ81" s="10">
        <f t="shared" si="11"/>
        <v>0</v>
      </c>
      <c r="AR81" s="51"/>
      <c r="AS81" s="25"/>
      <c r="AT81" s="51"/>
      <c r="AU81" s="25"/>
      <c r="AV81" s="51"/>
      <c r="AW81" s="25"/>
      <c r="AX81" s="51"/>
      <c r="AY81" s="25"/>
      <c r="AZ81" s="51"/>
      <c r="BA81" s="25"/>
      <c r="BB81" s="51"/>
      <c r="BC81" s="25"/>
      <c r="BD81" s="10">
        <f t="shared" si="12"/>
        <v>0</v>
      </c>
      <c r="BE81" s="51"/>
      <c r="BF81" s="25"/>
      <c r="BG81" s="51"/>
      <c r="BH81" s="25"/>
      <c r="BI81" s="51"/>
      <c r="BJ81" s="25"/>
      <c r="BK81" s="51"/>
      <c r="BL81" s="25"/>
      <c r="BM81" s="51"/>
      <c r="BN81" s="25"/>
      <c r="BO81" s="51"/>
      <c r="BP81" s="25"/>
      <c r="BQ81" s="10">
        <f t="shared" si="13"/>
        <v>0</v>
      </c>
      <c r="BR81" s="51"/>
      <c r="BS81" s="25"/>
      <c r="BT81" s="51"/>
      <c r="BU81" s="25"/>
      <c r="BV81" s="51"/>
      <c r="BW81" s="25"/>
      <c r="BX81" s="51"/>
      <c r="BY81" s="25"/>
      <c r="BZ81" s="51"/>
      <c r="CA81" s="25"/>
      <c r="CB81" s="51"/>
      <c r="CC81" s="25"/>
      <c r="CD81" s="10">
        <f t="shared" si="14"/>
        <v>0</v>
      </c>
      <c r="CE81" s="51"/>
      <c r="CF81" s="25"/>
      <c r="CG81" s="51"/>
      <c r="CH81" s="25"/>
      <c r="CI81" s="51"/>
      <c r="CJ81" s="25"/>
      <c r="CK81" s="51"/>
      <c r="CL81" s="25"/>
      <c r="CM81" s="51"/>
      <c r="CN81" s="25"/>
      <c r="CO81" s="51"/>
      <c r="CP81" s="25"/>
      <c r="CQ81" s="10">
        <f t="shared" si="15"/>
        <v>0</v>
      </c>
      <c r="CR81" s="51"/>
      <c r="CS81" s="25"/>
      <c r="CT81" s="51"/>
      <c r="CU81" s="25"/>
      <c r="CV81" s="51"/>
      <c r="CW81" s="25"/>
      <c r="CX81" s="51"/>
      <c r="CY81" s="25"/>
      <c r="CZ81" s="10">
        <f t="shared" si="16"/>
        <v>0</v>
      </c>
      <c r="DA81" s="51"/>
      <c r="DB81" s="25"/>
      <c r="DC81" s="10">
        <f t="shared" si="17"/>
        <v>0</v>
      </c>
      <c r="DD81" s="1">
        <f>+$U$81+$AF$81+$AQ$81+$BD$81+$BQ$81+$CD$81+$CQ$81+$CZ$81+$DC$81</f>
        <v>0</v>
      </c>
    </row>
    <row r="82" spans="1:108" ht="17.45" customHeight="1">
      <c r="A82" s="22"/>
      <c r="B82" s="22"/>
      <c r="C82" s="22"/>
      <c r="D82" s="22"/>
      <c r="E82" s="22"/>
      <c r="F82" s="22"/>
      <c r="G82" s="26" t="s">
        <v>88</v>
      </c>
      <c r="H82" s="26" t="s">
        <v>89</v>
      </c>
      <c r="I82" s="51"/>
      <c r="J82" s="25"/>
      <c r="K82" s="51"/>
      <c r="L82" s="25"/>
      <c r="M82" s="52" t="s">
        <v>46</v>
      </c>
      <c r="N82" s="25">
        <v>40</v>
      </c>
      <c r="O82" s="52" t="s">
        <v>49</v>
      </c>
      <c r="P82" s="25">
        <v>44</v>
      </c>
      <c r="Q82" s="51"/>
      <c r="R82" s="25"/>
      <c r="S82" s="51"/>
      <c r="T82" s="25"/>
      <c r="U82" s="10">
        <f t="shared" si="9"/>
        <v>84</v>
      </c>
      <c r="V82" s="51"/>
      <c r="W82" s="25"/>
      <c r="X82" s="51"/>
      <c r="Y82" s="25"/>
      <c r="Z82" s="51"/>
      <c r="AA82" s="25"/>
      <c r="AB82" s="51"/>
      <c r="AC82" s="25"/>
      <c r="AD82" s="51"/>
      <c r="AE82" s="25"/>
      <c r="AF82" s="10">
        <f t="shared" si="10"/>
        <v>0</v>
      </c>
      <c r="AG82" s="51"/>
      <c r="AH82" s="25"/>
      <c r="AI82" s="51"/>
      <c r="AJ82" s="25"/>
      <c r="AK82" s="51"/>
      <c r="AL82" s="25"/>
      <c r="AM82" s="51"/>
      <c r="AN82" s="25"/>
      <c r="AO82" s="51"/>
      <c r="AP82" s="25"/>
      <c r="AQ82" s="10">
        <f t="shared" si="11"/>
        <v>0</v>
      </c>
      <c r="AR82" s="51"/>
      <c r="AS82" s="25"/>
      <c r="AT82" s="51"/>
      <c r="AU82" s="25"/>
      <c r="AV82" s="51"/>
      <c r="AW82" s="25"/>
      <c r="AX82" s="51"/>
      <c r="AY82" s="25"/>
      <c r="AZ82" s="51"/>
      <c r="BA82" s="25"/>
      <c r="BB82" s="51"/>
      <c r="BC82" s="25"/>
      <c r="BD82" s="10">
        <f t="shared" si="12"/>
        <v>0</v>
      </c>
      <c r="BE82" s="51"/>
      <c r="BF82" s="25"/>
      <c r="BG82" s="51"/>
      <c r="BH82" s="25"/>
      <c r="BI82" s="51"/>
      <c r="BJ82" s="25"/>
      <c r="BK82" s="51"/>
      <c r="BL82" s="25"/>
      <c r="BM82" s="51"/>
      <c r="BN82" s="25"/>
      <c r="BO82" s="51"/>
      <c r="BP82" s="25"/>
      <c r="BQ82" s="10">
        <f t="shared" si="13"/>
        <v>0</v>
      </c>
      <c r="BR82" s="51"/>
      <c r="BS82" s="25"/>
      <c r="BT82" s="51"/>
      <c r="BU82" s="25"/>
      <c r="BV82" s="51"/>
      <c r="BW82" s="25"/>
      <c r="BX82" s="51"/>
      <c r="BY82" s="25"/>
      <c r="BZ82" s="51"/>
      <c r="CA82" s="25"/>
      <c r="CB82" s="51"/>
      <c r="CC82" s="25"/>
      <c r="CD82" s="10">
        <f t="shared" si="14"/>
        <v>0</v>
      </c>
      <c r="CE82" s="51"/>
      <c r="CF82" s="25"/>
      <c r="CG82" s="51"/>
      <c r="CH82" s="25"/>
      <c r="CI82" s="51"/>
      <c r="CJ82" s="25"/>
      <c r="CK82" s="51"/>
      <c r="CL82" s="25"/>
      <c r="CM82" s="51"/>
      <c r="CN82" s="25"/>
      <c r="CO82" s="51"/>
      <c r="CP82" s="25"/>
      <c r="CQ82" s="10">
        <f t="shared" si="15"/>
        <v>0</v>
      </c>
      <c r="CR82" s="51"/>
      <c r="CS82" s="25"/>
      <c r="CT82" s="51"/>
      <c r="CU82" s="25"/>
      <c r="CV82" s="51"/>
      <c r="CW82" s="25"/>
      <c r="CX82" s="51"/>
      <c r="CY82" s="25"/>
      <c r="CZ82" s="10">
        <f t="shared" si="16"/>
        <v>0</v>
      </c>
      <c r="DA82" s="51"/>
      <c r="DB82" s="25"/>
      <c r="DC82" s="10">
        <f t="shared" si="17"/>
        <v>0</v>
      </c>
      <c r="DD82" s="1">
        <f>+$U$82+$AF$82+$AQ$82+$BD$82+$BQ$82+$CD$82+$CQ$82+$CZ$82+$DC$82</f>
        <v>84</v>
      </c>
    </row>
    <row r="83" spans="1:108" ht="17.45" customHeight="1">
      <c r="A83" s="22"/>
      <c r="B83" s="22"/>
      <c r="C83" s="22"/>
      <c r="D83" s="22"/>
      <c r="E83" s="22"/>
      <c r="F83" s="22"/>
      <c r="G83" s="26" t="s">
        <v>147</v>
      </c>
      <c r="H83" s="26" t="s">
        <v>148</v>
      </c>
      <c r="I83" s="52" t="s">
        <v>49</v>
      </c>
      <c r="J83" s="25">
        <v>9</v>
      </c>
      <c r="K83" s="51"/>
      <c r="L83" s="25"/>
      <c r="M83" s="51"/>
      <c r="N83" s="25"/>
      <c r="O83" s="51"/>
      <c r="P83" s="25"/>
      <c r="Q83" s="51"/>
      <c r="R83" s="25"/>
      <c r="S83" s="51"/>
      <c r="T83" s="25"/>
      <c r="U83" s="10">
        <f t="shared" si="9"/>
        <v>9</v>
      </c>
      <c r="V83" s="51"/>
      <c r="W83" s="25"/>
      <c r="X83" s="51"/>
      <c r="Y83" s="25"/>
      <c r="Z83" s="51"/>
      <c r="AA83" s="25"/>
      <c r="AB83" s="51"/>
      <c r="AC83" s="25"/>
      <c r="AD83" s="51"/>
      <c r="AE83" s="25"/>
      <c r="AF83" s="10">
        <f t="shared" si="10"/>
        <v>0</v>
      </c>
      <c r="AG83" s="51"/>
      <c r="AH83" s="25"/>
      <c r="AI83" s="51"/>
      <c r="AJ83" s="25"/>
      <c r="AK83" s="51"/>
      <c r="AL83" s="25"/>
      <c r="AM83" s="51"/>
      <c r="AN83" s="25"/>
      <c r="AO83" s="51"/>
      <c r="AP83" s="25"/>
      <c r="AQ83" s="10">
        <f t="shared" si="11"/>
        <v>0</v>
      </c>
      <c r="AR83" s="51"/>
      <c r="AS83" s="25"/>
      <c r="AT83" s="51"/>
      <c r="AU83" s="25"/>
      <c r="AV83" s="51"/>
      <c r="AW83" s="25"/>
      <c r="AX83" s="51"/>
      <c r="AY83" s="25"/>
      <c r="AZ83" s="51"/>
      <c r="BA83" s="25"/>
      <c r="BB83" s="51"/>
      <c r="BC83" s="25"/>
      <c r="BD83" s="10">
        <f t="shared" si="12"/>
        <v>0</v>
      </c>
      <c r="BE83" s="51"/>
      <c r="BF83" s="25"/>
      <c r="BG83" s="51"/>
      <c r="BH83" s="25"/>
      <c r="BI83" s="51"/>
      <c r="BJ83" s="25"/>
      <c r="BK83" s="51"/>
      <c r="BL83" s="25"/>
      <c r="BM83" s="51"/>
      <c r="BN83" s="25"/>
      <c r="BO83" s="51"/>
      <c r="BP83" s="25"/>
      <c r="BQ83" s="10">
        <f t="shared" si="13"/>
        <v>0</v>
      </c>
      <c r="BR83" s="51"/>
      <c r="BS83" s="25"/>
      <c r="BT83" s="51"/>
      <c r="BU83" s="25"/>
      <c r="BV83" s="51"/>
      <c r="BW83" s="25"/>
      <c r="BX83" s="51"/>
      <c r="BY83" s="25"/>
      <c r="BZ83" s="51"/>
      <c r="CA83" s="25"/>
      <c r="CB83" s="51"/>
      <c r="CC83" s="25"/>
      <c r="CD83" s="10">
        <f t="shared" si="14"/>
        <v>0</v>
      </c>
      <c r="CE83" s="51"/>
      <c r="CF83" s="25"/>
      <c r="CG83" s="51"/>
      <c r="CH83" s="25"/>
      <c r="CI83" s="51"/>
      <c r="CJ83" s="25"/>
      <c r="CK83" s="51"/>
      <c r="CL83" s="25"/>
      <c r="CM83" s="51"/>
      <c r="CN83" s="25"/>
      <c r="CO83" s="51"/>
      <c r="CP83" s="25"/>
      <c r="CQ83" s="10">
        <f t="shared" si="15"/>
        <v>0</v>
      </c>
      <c r="CR83" s="51"/>
      <c r="CS83" s="25"/>
      <c r="CT83" s="51"/>
      <c r="CU83" s="25"/>
      <c r="CV83" s="51"/>
      <c r="CW83" s="25"/>
      <c r="CX83" s="51"/>
      <c r="CY83" s="25"/>
      <c r="CZ83" s="10">
        <f t="shared" si="16"/>
        <v>0</v>
      </c>
      <c r="DA83" s="51"/>
      <c r="DB83" s="25"/>
      <c r="DC83" s="10">
        <f t="shared" si="17"/>
        <v>0</v>
      </c>
      <c r="DD83" s="1">
        <f>+$U$83+$AF$83+$AQ$83+$BD$83+$BQ$83+$CD$83+$CQ$83+$CZ$83+$DC$83</f>
        <v>9</v>
      </c>
    </row>
    <row r="84" spans="1:108" ht="17.45" customHeight="1">
      <c r="A84" s="22"/>
      <c r="B84" s="22"/>
      <c r="C84" s="22"/>
      <c r="D84" s="22"/>
      <c r="E84" s="22"/>
      <c r="F84" s="22" t="s">
        <v>27</v>
      </c>
      <c r="G84" s="26" t="s">
        <v>149</v>
      </c>
      <c r="H84" s="26" t="s">
        <v>150</v>
      </c>
      <c r="I84" s="51"/>
      <c r="J84" s="25"/>
      <c r="K84" s="51"/>
      <c r="L84" s="25"/>
      <c r="M84" s="51"/>
      <c r="N84" s="25"/>
      <c r="O84" s="51"/>
      <c r="P84" s="25"/>
      <c r="Q84" s="51"/>
      <c r="R84" s="25"/>
      <c r="S84" s="51"/>
      <c r="T84" s="25"/>
      <c r="U84" s="10">
        <f t="shared" si="9"/>
        <v>0</v>
      </c>
      <c r="V84" s="51"/>
      <c r="W84" s="25"/>
      <c r="X84" s="51"/>
      <c r="Y84" s="25"/>
      <c r="Z84" s="51"/>
      <c r="AA84" s="25"/>
      <c r="AB84" s="51"/>
      <c r="AC84" s="25"/>
      <c r="AD84" s="51"/>
      <c r="AE84" s="25"/>
      <c r="AF84" s="10">
        <f t="shared" si="10"/>
        <v>0</v>
      </c>
      <c r="AG84" s="51"/>
      <c r="AH84" s="25"/>
      <c r="AI84" s="51"/>
      <c r="AJ84" s="25"/>
      <c r="AK84" s="51"/>
      <c r="AL84" s="25"/>
      <c r="AM84" s="51"/>
      <c r="AN84" s="25"/>
      <c r="AO84" s="51"/>
      <c r="AP84" s="25"/>
      <c r="AQ84" s="10">
        <f t="shared" si="11"/>
        <v>0</v>
      </c>
      <c r="AR84" s="51"/>
      <c r="AS84" s="25"/>
      <c r="AT84" s="51"/>
      <c r="AU84" s="25"/>
      <c r="AV84" s="51"/>
      <c r="AW84" s="25"/>
      <c r="AX84" s="51"/>
      <c r="AY84" s="25"/>
      <c r="AZ84" s="51"/>
      <c r="BA84" s="25"/>
      <c r="BB84" s="51"/>
      <c r="BC84" s="25"/>
      <c r="BD84" s="10">
        <f t="shared" si="12"/>
        <v>0</v>
      </c>
      <c r="BE84" s="51"/>
      <c r="BF84" s="25"/>
      <c r="BG84" s="51"/>
      <c r="BH84" s="25"/>
      <c r="BI84" s="51"/>
      <c r="BJ84" s="25"/>
      <c r="BK84" s="51"/>
      <c r="BL84" s="25"/>
      <c r="BM84" s="51"/>
      <c r="BN84" s="25"/>
      <c r="BO84" s="51"/>
      <c r="BP84" s="25"/>
      <c r="BQ84" s="10">
        <f t="shared" si="13"/>
        <v>0</v>
      </c>
      <c r="BR84" s="51"/>
      <c r="BS84" s="25"/>
      <c r="BT84" s="51"/>
      <c r="BU84" s="25"/>
      <c r="BV84" s="51"/>
      <c r="BW84" s="25"/>
      <c r="BX84" s="51"/>
      <c r="BY84" s="25"/>
      <c r="BZ84" s="51"/>
      <c r="CA84" s="25"/>
      <c r="CB84" s="51"/>
      <c r="CC84" s="25"/>
      <c r="CD84" s="10">
        <f t="shared" si="14"/>
        <v>0</v>
      </c>
      <c r="CE84" s="51"/>
      <c r="CF84" s="25"/>
      <c r="CG84" s="51"/>
      <c r="CH84" s="25"/>
      <c r="CI84" s="51"/>
      <c r="CJ84" s="25"/>
      <c r="CK84" s="51"/>
      <c r="CL84" s="25"/>
      <c r="CM84" s="51"/>
      <c r="CN84" s="25"/>
      <c r="CO84" s="51"/>
      <c r="CP84" s="25"/>
      <c r="CQ84" s="10">
        <f t="shared" si="15"/>
        <v>0</v>
      </c>
      <c r="CR84" s="51"/>
      <c r="CS84" s="25"/>
      <c r="CT84" s="51"/>
      <c r="CU84" s="25"/>
      <c r="CV84" s="51"/>
      <c r="CW84" s="25"/>
      <c r="CX84" s="51"/>
      <c r="CY84" s="25"/>
      <c r="CZ84" s="10">
        <f t="shared" si="16"/>
        <v>0</v>
      </c>
      <c r="DA84" s="51"/>
      <c r="DB84" s="25"/>
      <c r="DC84" s="10">
        <f t="shared" si="17"/>
        <v>0</v>
      </c>
      <c r="DD84" s="1">
        <f>+$U$84+$AF$84+$AQ$84+$BD$84+$BQ$84+$CD$84+$CQ$84+$CZ$84+$DC$84</f>
        <v>0</v>
      </c>
    </row>
    <row r="85" spans="1:108" ht="17.45" customHeight="1">
      <c r="A85" s="22"/>
      <c r="B85" s="22"/>
      <c r="C85" s="22"/>
      <c r="D85" s="22"/>
      <c r="E85" s="22" t="s">
        <v>26</v>
      </c>
      <c r="F85" s="22"/>
      <c r="G85" s="26" t="s">
        <v>90</v>
      </c>
      <c r="H85" s="26" t="s">
        <v>91</v>
      </c>
      <c r="I85" s="51"/>
      <c r="J85" s="25"/>
      <c r="K85" s="51"/>
      <c r="L85" s="25"/>
      <c r="M85" s="51"/>
      <c r="N85" s="25"/>
      <c r="O85" s="51"/>
      <c r="P85" s="25"/>
      <c r="Q85" s="51"/>
      <c r="R85" s="25"/>
      <c r="S85" s="51"/>
      <c r="T85" s="25"/>
      <c r="U85" s="10">
        <f t="shared" si="9"/>
        <v>0</v>
      </c>
      <c r="V85" s="51"/>
      <c r="W85" s="25"/>
      <c r="X85" s="51"/>
      <c r="Y85" s="25"/>
      <c r="Z85" s="51"/>
      <c r="AA85" s="25"/>
      <c r="AB85" s="51"/>
      <c r="AC85" s="25"/>
      <c r="AD85" s="51"/>
      <c r="AE85" s="25"/>
      <c r="AF85" s="10">
        <f t="shared" si="10"/>
        <v>0</v>
      </c>
      <c r="AG85" s="51"/>
      <c r="AH85" s="25"/>
      <c r="AI85" s="51"/>
      <c r="AJ85" s="25"/>
      <c r="AK85" s="51"/>
      <c r="AL85" s="25"/>
      <c r="AM85" s="51"/>
      <c r="AN85" s="25"/>
      <c r="AO85" s="51"/>
      <c r="AP85" s="25"/>
      <c r="AQ85" s="10">
        <f t="shared" si="11"/>
        <v>0</v>
      </c>
      <c r="AR85" s="51"/>
      <c r="AS85" s="25"/>
      <c r="AT85" s="51"/>
      <c r="AU85" s="25"/>
      <c r="AV85" s="51"/>
      <c r="AW85" s="25"/>
      <c r="AX85" s="51"/>
      <c r="AY85" s="25"/>
      <c r="AZ85" s="51"/>
      <c r="BA85" s="25"/>
      <c r="BB85" s="51"/>
      <c r="BC85" s="25"/>
      <c r="BD85" s="10">
        <f t="shared" si="12"/>
        <v>0</v>
      </c>
      <c r="BE85" s="51"/>
      <c r="BF85" s="25"/>
      <c r="BG85" s="51"/>
      <c r="BH85" s="25"/>
      <c r="BI85" s="51"/>
      <c r="BJ85" s="25"/>
      <c r="BK85" s="51"/>
      <c r="BL85" s="25"/>
      <c r="BM85" s="51"/>
      <c r="BN85" s="25"/>
      <c r="BO85" s="51"/>
      <c r="BP85" s="25"/>
      <c r="BQ85" s="10">
        <f t="shared" si="13"/>
        <v>0</v>
      </c>
      <c r="BR85" s="51"/>
      <c r="BS85" s="25"/>
      <c r="BT85" s="51"/>
      <c r="BU85" s="25"/>
      <c r="BV85" s="51"/>
      <c r="BW85" s="25"/>
      <c r="BX85" s="51"/>
      <c r="BY85" s="25"/>
      <c r="BZ85" s="51"/>
      <c r="CA85" s="25"/>
      <c r="CB85" s="51"/>
      <c r="CC85" s="25"/>
      <c r="CD85" s="10">
        <f t="shared" si="14"/>
        <v>0</v>
      </c>
      <c r="CE85" s="51"/>
      <c r="CF85" s="25"/>
      <c r="CG85" s="51"/>
      <c r="CH85" s="25"/>
      <c r="CI85" s="51"/>
      <c r="CJ85" s="25"/>
      <c r="CK85" s="51"/>
      <c r="CL85" s="25"/>
      <c r="CM85" s="51"/>
      <c r="CN85" s="25"/>
      <c r="CO85" s="51"/>
      <c r="CP85" s="25"/>
      <c r="CQ85" s="10">
        <f t="shared" si="15"/>
        <v>0</v>
      </c>
      <c r="CR85" s="51"/>
      <c r="CS85" s="25"/>
      <c r="CT85" s="51"/>
      <c r="CU85" s="25"/>
      <c r="CV85" s="51"/>
      <c r="CW85" s="25"/>
      <c r="CX85" s="51"/>
      <c r="CY85" s="25"/>
      <c r="CZ85" s="10">
        <f t="shared" si="16"/>
        <v>0</v>
      </c>
      <c r="DA85" s="51"/>
      <c r="DB85" s="25"/>
      <c r="DC85" s="10">
        <f t="shared" si="17"/>
        <v>0</v>
      </c>
      <c r="DD85" s="1">
        <f>+$U$85+$AF$85+$AQ$85+$BD$85+$BQ$85+$CD$85+$CQ$85+$CZ$85+$DC$85</f>
        <v>0</v>
      </c>
    </row>
    <row r="86" spans="1:108" ht="17.45" customHeight="1">
      <c r="A86" s="22"/>
      <c r="B86" s="22"/>
      <c r="C86" s="22"/>
      <c r="D86" s="22"/>
      <c r="E86" s="22" t="s">
        <v>26</v>
      </c>
      <c r="F86" s="22"/>
      <c r="G86" s="26" t="s">
        <v>95</v>
      </c>
      <c r="H86" s="26" t="s">
        <v>96</v>
      </c>
      <c r="I86" s="51"/>
      <c r="J86" s="25"/>
      <c r="K86" s="51"/>
      <c r="L86" s="25"/>
      <c r="M86" s="51"/>
      <c r="N86" s="25"/>
      <c r="O86" s="51"/>
      <c r="P86" s="25"/>
      <c r="Q86" s="51"/>
      <c r="R86" s="25"/>
      <c r="S86" s="51"/>
      <c r="T86" s="25"/>
      <c r="U86" s="10">
        <f t="shared" si="9"/>
        <v>0</v>
      </c>
      <c r="V86" s="51"/>
      <c r="W86" s="25"/>
      <c r="X86" s="51"/>
      <c r="Y86" s="25"/>
      <c r="Z86" s="51"/>
      <c r="AA86" s="25"/>
      <c r="AB86" s="51"/>
      <c r="AC86" s="25"/>
      <c r="AD86" s="51"/>
      <c r="AE86" s="25"/>
      <c r="AF86" s="10">
        <f t="shared" si="10"/>
        <v>0</v>
      </c>
      <c r="AG86" s="51"/>
      <c r="AH86" s="25"/>
      <c r="AI86" s="51"/>
      <c r="AJ86" s="25"/>
      <c r="AK86" s="51"/>
      <c r="AL86" s="25"/>
      <c r="AM86" s="51"/>
      <c r="AN86" s="25"/>
      <c r="AO86" s="51"/>
      <c r="AP86" s="25"/>
      <c r="AQ86" s="10">
        <f t="shared" si="11"/>
        <v>0</v>
      </c>
      <c r="AR86" s="51"/>
      <c r="AS86" s="25"/>
      <c r="AT86" s="51"/>
      <c r="AU86" s="25"/>
      <c r="AV86" s="51"/>
      <c r="AW86" s="25"/>
      <c r="AX86" s="51"/>
      <c r="AY86" s="25"/>
      <c r="AZ86" s="51"/>
      <c r="BA86" s="25"/>
      <c r="BB86" s="51"/>
      <c r="BC86" s="25"/>
      <c r="BD86" s="10">
        <f t="shared" si="12"/>
        <v>0</v>
      </c>
      <c r="BE86" s="51"/>
      <c r="BF86" s="25"/>
      <c r="BG86" s="51"/>
      <c r="BH86" s="25"/>
      <c r="BI86" s="51"/>
      <c r="BJ86" s="25"/>
      <c r="BK86" s="51"/>
      <c r="BL86" s="25"/>
      <c r="BM86" s="51"/>
      <c r="BN86" s="25"/>
      <c r="BO86" s="51"/>
      <c r="BP86" s="25"/>
      <c r="BQ86" s="10">
        <f t="shared" si="13"/>
        <v>0</v>
      </c>
      <c r="BR86" s="51"/>
      <c r="BS86" s="25"/>
      <c r="BT86" s="51"/>
      <c r="BU86" s="25"/>
      <c r="BV86" s="51"/>
      <c r="BW86" s="25"/>
      <c r="BX86" s="51"/>
      <c r="BY86" s="25"/>
      <c r="BZ86" s="51"/>
      <c r="CA86" s="25"/>
      <c r="CB86" s="51"/>
      <c r="CC86" s="25"/>
      <c r="CD86" s="10">
        <f t="shared" si="14"/>
        <v>0</v>
      </c>
      <c r="CE86" s="51"/>
      <c r="CF86" s="25"/>
      <c r="CG86" s="51"/>
      <c r="CH86" s="25"/>
      <c r="CI86" s="51"/>
      <c r="CJ86" s="25"/>
      <c r="CK86" s="51"/>
      <c r="CL86" s="25"/>
      <c r="CM86" s="51"/>
      <c r="CN86" s="25"/>
      <c r="CO86" s="51"/>
      <c r="CP86" s="25"/>
      <c r="CQ86" s="10">
        <f t="shared" si="15"/>
        <v>0</v>
      </c>
      <c r="CR86" s="51"/>
      <c r="CS86" s="25"/>
      <c r="CT86" s="51"/>
      <c r="CU86" s="25"/>
      <c r="CV86" s="51"/>
      <c r="CW86" s="25"/>
      <c r="CX86" s="51"/>
      <c r="CY86" s="25"/>
      <c r="CZ86" s="10">
        <f t="shared" si="16"/>
        <v>0</v>
      </c>
      <c r="DA86" s="51"/>
      <c r="DB86" s="25"/>
      <c r="DC86" s="10">
        <f t="shared" si="17"/>
        <v>0</v>
      </c>
      <c r="DD86" s="1">
        <f>+$U$86+$AF$86+$AQ$86+$BD$86+$BQ$86+$CD$86+$CQ$86+$CZ$86+$DC$86</f>
        <v>0</v>
      </c>
    </row>
    <row r="87" spans="1:108" ht="17.45" customHeight="1">
      <c r="A87" s="22"/>
      <c r="B87" s="22"/>
      <c r="C87" s="22"/>
      <c r="D87" s="22"/>
      <c r="E87" s="22" t="s">
        <v>26</v>
      </c>
      <c r="F87" s="22"/>
      <c r="G87" s="26" t="s">
        <v>151</v>
      </c>
      <c r="H87" s="26" t="s">
        <v>152</v>
      </c>
      <c r="I87" s="51"/>
      <c r="J87" s="25"/>
      <c r="K87" s="51"/>
      <c r="L87" s="25"/>
      <c r="M87" s="51"/>
      <c r="N87" s="25"/>
      <c r="O87" s="51"/>
      <c r="P87" s="25"/>
      <c r="Q87" s="51"/>
      <c r="R87" s="25"/>
      <c r="S87" s="51"/>
      <c r="T87" s="25"/>
      <c r="U87" s="10">
        <f t="shared" si="9"/>
        <v>0</v>
      </c>
      <c r="V87" s="51"/>
      <c r="W87" s="25"/>
      <c r="X87" s="51"/>
      <c r="Y87" s="25"/>
      <c r="Z87" s="51"/>
      <c r="AA87" s="25"/>
      <c r="AB87" s="51"/>
      <c r="AC87" s="25"/>
      <c r="AD87" s="51"/>
      <c r="AE87" s="25"/>
      <c r="AF87" s="10">
        <f t="shared" si="10"/>
        <v>0</v>
      </c>
      <c r="AG87" s="51"/>
      <c r="AH87" s="25"/>
      <c r="AI87" s="51"/>
      <c r="AJ87" s="25"/>
      <c r="AK87" s="51"/>
      <c r="AL87" s="25"/>
      <c r="AM87" s="51"/>
      <c r="AN87" s="25"/>
      <c r="AO87" s="51"/>
      <c r="AP87" s="25"/>
      <c r="AQ87" s="10">
        <f t="shared" si="11"/>
        <v>0</v>
      </c>
      <c r="AR87" s="51"/>
      <c r="AS87" s="25"/>
      <c r="AT87" s="51"/>
      <c r="AU87" s="25"/>
      <c r="AV87" s="51"/>
      <c r="AW87" s="25"/>
      <c r="AX87" s="51"/>
      <c r="AY87" s="25"/>
      <c r="AZ87" s="51"/>
      <c r="BA87" s="25"/>
      <c r="BB87" s="51"/>
      <c r="BC87" s="25"/>
      <c r="BD87" s="10">
        <f t="shared" si="12"/>
        <v>0</v>
      </c>
      <c r="BE87" s="51"/>
      <c r="BF87" s="25"/>
      <c r="BG87" s="51"/>
      <c r="BH87" s="25"/>
      <c r="BI87" s="51"/>
      <c r="BJ87" s="25"/>
      <c r="BK87" s="51"/>
      <c r="BL87" s="25"/>
      <c r="BM87" s="51"/>
      <c r="BN87" s="25"/>
      <c r="BO87" s="51"/>
      <c r="BP87" s="25"/>
      <c r="BQ87" s="10">
        <f t="shared" si="13"/>
        <v>0</v>
      </c>
      <c r="BR87" s="51"/>
      <c r="BS87" s="25"/>
      <c r="BT87" s="51"/>
      <c r="BU87" s="25"/>
      <c r="BV87" s="51"/>
      <c r="BW87" s="25"/>
      <c r="BX87" s="51"/>
      <c r="BY87" s="25"/>
      <c r="BZ87" s="51"/>
      <c r="CA87" s="25"/>
      <c r="CB87" s="51"/>
      <c r="CC87" s="25"/>
      <c r="CD87" s="10">
        <f t="shared" si="14"/>
        <v>0</v>
      </c>
      <c r="CE87" s="51"/>
      <c r="CF87" s="25"/>
      <c r="CG87" s="51"/>
      <c r="CH87" s="25"/>
      <c r="CI87" s="51"/>
      <c r="CJ87" s="25"/>
      <c r="CK87" s="51"/>
      <c r="CL87" s="25"/>
      <c r="CM87" s="51"/>
      <c r="CN87" s="25"/>
      <c r="CO87" s="51"/>
      <c r="CP87" s="25"/>
      <c r="CQ87" s="10">
        <f t="shared" si="15"/>
        <v>0</v>
      </c>
      <c r="CR87" s="51"/>
      <c r="CS87" s="25"/>
      <c r="CT87" s="51"/>
      <c r="CU87" s="25"/>
      <c r="CV87" s="51"/>
      <c r="CW87" s="25"/>
      <c r="CX87" s="51"/>
      <c r="CY87" s="25"/>
      <c r="CZ87" s="10">
        <f t="shared" si="16"/>
        <v>0</v>
      </c>
      <c r="DA87" s="51"/>
      <c r="DB87" s="25"/>
      <c r="DC87" s="10">
        <f t="shared" si="17"/>
        <v>0</v>
      </c>
      <c r="DD87" s="1">
        <f>+$U$87+$AF$87+$AQ$87+$BD$87+$BQ$87+$CD$87+$CQ$87+$CZ$87+$DC$87</f>
        <v>0</v>
      </c>
    </row>
    <row r="88" spans="1:108" ht="17.45" customHeight="1">
      <c r="A88" s="22"/>
      <c r="B88" s="22"/>
      <c r="C88" s="22"/>
      <c r="D88" s="22"/>
      <c r="E88" s="22"/>
      <c r="F88" s="22"/>
      <c r="G88" s="55" t="s">
        <v>97</v>
      </c>
      <c r="H88" s="26" t="s">
        <v>98</v>
      </c>
      <c r="I88" s="52" t="s">
        <v>37</v>
      </c>
      <c r="J88" s="25">
        <v>3</v>
      </c>
      <c r="K88" s="52" t="s">
        <v>49</v>
      </c>
      <c r="L88" s="25">
        <v>29</v>
      </c>
      <c r="M88" s="52" t="s">
        <v>37</v>
      </c>
      <c r="N88" s="25">
        <v>96</v>
      </c>
      <c r="O88" s="51"/>
      <c r="P88" s="25"/>
      <c r="Q88" s="51"/>
      <c r="R88" s="25"/>
      <c r="S88" s="52" t="s">
        <v>41</v>
      </c>
      <c r="T88" s="25">
        <v>14</v>
      </c>
      <c r="U88" s="10">
        <f t="shared" si="9"/>
        <v>142</v>
      </c>
      <c r="V88" s="51"/>
      <c r="W88" s="25"/>
      <c r="X88" s="51"/>
      <c r="Y88" s="25"/>
      <c r="Z88" s="51"/>
      <c r="AA88" s="25"/>
      <c r="AB88" s="51"/>
      <c r="AC88" s="25"/>
      <c r="AD88" s="51"/>
      <c r="AE88" s="25"/>
      <c r="AF88" s="10">
        <f t="shared" si="10"/>
        <v>0</v>
      </c>
      <c r="AG88" s="51"/>
      <c r="AH88" s="25"/>
      <c r="AI88" s="51"/>
      <c r="AJ88" s="25"/>
      <c r="AK88" s="51"/>
      <c r="AL88" s="25"/>
      <c r="AM88" s="51"/>
      <c r="AN88" s="25"/>
      <c r="AO88" s="51"/>
      <c r="AP88" s="25"/>
      <c r="AQ88" s="10">
        <f t="shared" si="11"/>
        <v>0</v>
      </c>
      <c r="AR88" s="51"/>
      <c r="AS88" s="25"/>
      <c r="AT88" s="51"/>
      <c r="AU88" s="25"/>
      <c r="AV88" s="51"/>
      <c r="AW88" s="25"/>
      <c r="AX88" s="51"/>
      <c r="AY88" s="25"/>
      <c r="AZ88" s="51"/>
      <c r="BA88" s="25"/>
      <c r="BB88" s="51"/>
      <c r="BC88" s="25"/>
      <c r="BD88" s="10">
        <f t="shared" si="12"/>
        <v>0</v>
      </c>
      <c r="BE88" s="51"/>
      <c r="BF88" s="25"/>
      <c r="BG88" s="51"/>
      <c r="BH88" s="25"/>
      <c r="BI88" s="51"/>
      <c r="BJ88" s="25"/>
      <c r="BK88" s="51"/>
      <c r="BL88" s="25"/>
      <c r="BM88" s="51"/>
      <c r="BN88" s="25"/>
      <c r="BO88" s="51"/>
      <c r="BP88" s="25"/>
      <c r="BQ88" s="10">
        <f t="shared" si="13"/>
        <v>0</v>
      </c>
      <c r="BR88" s="51"/>
      <c r="BS88" s="25"/>
      <c r="BT88" s="51"/>
      <c r="BU88" s="25"/>
      <c r="BV88" s="51"/>
      <c r="BW88" s="25"/>
      <c r="BX88" s="51"/>
      <c r="BY88" s="25"/>
      <c r="BZ88" s="51"/>
      <c r="CA88" s="25"/>
      <c r="CB88" s="51"/>
      <c r="CC88" s="25"/>
      <c r="CD88" s="10">
        <f t="shared" si="14"/>
        <v>0</v>
      </c>
      <c r="CE88" s="51"/>
      <c r="CF88" s="25"/>
      <c r="CG88" s="51"/>
      <c r="CH88" s="25"/>
      <c r="CI88" s="51"/>
      <c r="CJ88" s="25"/>
      <c r="CK88" s="51"/>
      <c r="CL88" s="25"/>
      <c r="CM88" s="51"/>
      <c r="CN88" s="25"/>
      <c r="CO88" s="51"/>
      <c r="CP88" s="25"/>
      <c r="CQ88" s="10">
        <f t="shared" si="15"/>
        <v>0</v>
      </c>
      <c r="CR88" s="51"/>
      <c r="CS88" s="25"/>
      <c r="CT88" s="51"/>
      <c r="CU88" s="25"/>
      <c r="CV88" s="51"/>
      <c r="CW88" s="25"/>
      <c r="CX88" s="51"/>
      <c r="CY88" s="25"/>
      <c r="CZ88" s="10">
        <f t="shared" si="16"/>
        <v>0</v>
      </c>
      <c r="DA88" s="51"/>
      <c r="DB88" s="25"/>
      <c r="DC88" s="10">
        <f t="shared" si="17"/>
        <v>0</v>
      </c>
      <c r="DD88" s="1">
        <f>+$U$88+$AF$88+$AQ$88+$BD$88+$BQ$88+$CD$88+$CQ$88+$CZ$88+$DC$88</f>
        <v>142</v>
      </c>
    </row>
    <row r="89" spans="1:108" ht="17.45" customHeight="1">
      <c r="A89" s="22"/>
      <c r="B89" s="22"/>
      <c r="C89" s="22"/>
      <c r="D89" s="22"/>
      <c r="E89" s="22"/>
      <c r="F89" s="22"/>
      <c r="G89" s="55" t="s">
        <v>97</v>
      </c>
      <c r="H89" s="26" t="s">
        <v>98</v>
      </c>
      <c r="I89" s="52" t="s">
        <v>54</v>
      </c>
      <c r="J89" s="25">
        <v>11</v>
      </c>
      <c r="K89" s="51"/>
      <c r="L89" s="25"/>
      <c r="M89" s="51"/>
      <c r="N89" s="25"/>
      <c r="O89" s="51"/>
      <c r="P89" s="25"/>
      <c r="Q89" s="51"/>
      <c r="R89" s="25"/>
      <c r="S89" s="51"/>
      <c r="T89" s="25"/>
      <c r="U89" s="10">
        <f t="shared" si="9"/>
        <v>11</v>
      </c>
      <c r="V89" s="51"/>
      <c r="W89" s="25"/>
      <c r="X89" s="51"/>
      <c r="Y89" s="25"/>
      <c r="Z89" s="51"/>
      <c r="AA89" s="25"/>
      <c r="AB89" s="51"/>
      <c r="AC89" s="25"/>
      <c r="AD89" s="51"/>
      <c r="AE89" s="25"/>
      <c r="AF89" s="10">
        <f t="shared" si="10"/>
        <v>0</v>
      </c>
      <c r="AG89" s="51"/>
      <c r="AH89" s="25"/>
      <c r="AI89" s="51"/>
      <c r="AJ89" s="25"/>
      <c r="AK89" s="51"/>
      <c r="AL89" s="25"/>
      <c r="AM89" s="51"/>
      <c r="AN89" s="25"/>
      <c r="AO89" s="51"/>
      <c r="AP89" s="25"/>
      <c r="AQ89" s="10">
        <f t="shared" si="11"/>
        <v>0</v>
      </c>
      <c r="AR89" s="51"/>
      <c r="AS89" s="25"/>
      <c r="AT89" s="51"/>
      <c r="AU89" s="25"/>
      <c r="AV89" s="51"/>
      <c r="AW89" s="25"/>
      <c r="AX89" s="51"/>
      <c r="AY89" s="25"/>
      <c r="AZ89" s="51"/>
      <c r="BA89" s="25"/>
      <c r="BB89" s="51"/>
      <c r="BC89" s="25"/>
      <c r="BD89" s="10">
        <f t="shared" si="12"/>
        <v>0</v>
      </c>
      <c r="BE89" s="51"/>
      <c r="BF89" s="25"/>
      <c r="BG89" s="51"/>
      <c r="BH89" s="25"/>
      <c r="BI89" s="51"/>
      <c r="BJ89" s="25"/>
      <c r="BK89" s="51"/>
      <c r="BL89" s="25"/>
      <c r="BM89" s="51"/>
      <c r="BN89" s="25"/>
      <c r="BO89" s="51"/>
      <c r="BP89" s="25"/>
      <c r="BQ89" s="10">
        <f t="shared" si="13"/>
        <v>0</v>
      </c>
      <c r="BR89" s="51"/>
      <c r="BS89" s="25"/>
      <c r="BT89" s="51"/>
      <c r="BU89" s="25"/>
      <c r="BV89" s="51"/>
      <c r="BW89" s="25"/>
      <c r="BX89" s="51"/>
      <c r="BY89" s="25"/>
      <c r="BZ89" s="51"/>
      <c r="CA89" s="25"/>
      <c r="CB89" s="51"/>
      <c r="CC89" s="25"/>
      <c r="CD89" s="10">
        <f t="shared" si="14"/>
        <v>0</v>
      </c>
      <c r="CE89" s="51"/>
      <c r="CF89" s="25"/>
      <c r="CG89" s="51"/>
      <c r="CH89" s="25"/>
      <c r="CI89" s="51"/>
      <c r="CJ89" s="25"/>
      <c r="CK89" s="51"/>
      <c r="CL89" s="25"/>
      <c r="CM89" s="51"/>
      <c r="CN89" s="25"/>
      <c r="CO89" s="51"/>
      <c r="CP89" s="25"/>
      <c r="CQ89" s="10">
        <f t="shared" si="15"/>
        <v>0</v>
      </c>
      <c r="CR89" s="51"/>
      <c r="CS89" s="25"/>
      <c r="CT89" s="51"/>
      <c r="CU89" s="25"/>
      <c r="CV89" s="51"/>
      <c r="CW89" s="25"/>
      <c r="CX89" s="51"/>
      <c r="CY89" s="25"/>
      <c r="CZ89" s="10">
        <f t="shared" si="16"/>
        <v>0</v>
      </c>
      <c r="DA89" s="51"/>
      <c r="DB89" s="25"/>
      <c r="DC89" s="10">
        <f t="shared" si="17"/>
        <v>0</v>
      </c>
      <c r="DD89" s="1">
        <f>+$U$89+$AF$89+$AQ$89+$BD$89+$BQ$89+$CD$89+$CQ$89+$CZ$89+$DC$89</f>
        <v>11</v>
      </c>
    </row>
    <row r="90" spans="1:108" ht="17.45" customHeight="1">
      <c r="A90" s="22"/>
      <c r="B90" s="22"/>
      <c r="C90" s="22"/>
      <c r="D90" s="22"/>
      <c r="E90" s="22"/>
      <c r="F90" s="22"/>
      <c r="G90" s="55" t="s">
        <v>99</v>
      </c>
      <c r="H90" s="26" t="s">
        <v>100</v>
      </c>
      <c r="I90" s="51"/>
      <c r="J90" s="25"/>
      <c r="K90" s="51"/>
      <c r="L90" s="25"/>
      <c r="M90" s="52" t="s">
        <v>49</v>
      </c>
      <c r="N90" s="25">
        <v>13</v>
      </c>
      <c r="O90" s="52" t="s">
        <v>37</v>
      </c>
      <c r="P90" s="25">
        <v>37</v>
      </c>
      <c r="Q90" s="52" t="s">
        <v>37</v>
      </c>
      <c r="R90" s="25">
        <v>10</v>
      </c>
      <c r="S90" s="51"/>
      <c r="T90" s="25"/>
      <c r="U90" s="10">
        <f t="shared" si="9"/>
        <v>60</v>
      </c>
      <c r="V90" s="51"/>
      <c r="W90" s="25"/>
      <c r="X90" s="51"/>
      <c r="Y90" s="25"/>
      <c r="Z90" s="51"/>
      <c r="AA90" s="25"/>
      <c r="AB90" s="51"/>
      <c r="AC90" s="25"/>
      <c r="AD90" s="51"/>
      <c r="AE90" s="25"/>
      <c r="AF90" s="10">
        <f t="shared" si="10"/>
        <v>0</v>
      </c>
      <c r="AG90" s="51"/>
      <c r="AH90" s="25"/>
      <c r="AI90" s="51"/>
      <c r="AJ90" s="25"/>
      <c r="AK90" s="51"/>
      <c r="AL90" s="25"/>
      <c r="AM90" s="51"/>
      <c r="AN90" s="25"/>
      <c r="AO90" s="51"/>
      <c r="AP90" s="25"/>
      <c r="AQ90" s="10">
        <f t="shared" si="11"/>
        <v>0</v>
      </c>
      <c r="AR90" s="51"/>
      <c r="AS90" s="25"/>
      <c r="AT90" s="51"/>
      <c r="AU90" s="25"/>
      <c r="AV90" s="51"/>
      <c r="AW90" s="25"/>
      <c r="AX90" s="51"/>
      <c r="AY90" s="25"/>
      <c r="AZ90" s="51"/>
      <c r="BA90" s="25"/>
      <c r="BB90" s="51"/>
      <c r="BC90" s="25"/>
      <c r="BD90" s="10">
        <f t="shared" si="12"/>
        <v>0</v>
      </c>
      <c r="BE90" s="51"/>
      <c r="BF90" s="25"/>
      <c r="BG90" s="51"/>
      <c r="BH90" s="25"/>
      <c r="BI90" s="51"/>
      <c r="BJ90" s="25"/>
      <c r="BK90" s="51"/>
      <c r="BL90" s="25"/>
      <c r="BM90" s="51"/>
      <c r="BN90" s="25"/>
      <c r="BO90" s="51"/>
      <c r="BP90" s="25"/>
      <c r="BQ90" s="10">
        <f t="shared" si="13"/>
        <v>0</v>
      </c>
      <c r="BR90" s="51"/>
      <c r="BS90" s="25"/>
      <c r="BT90" s="51"/>
      <c r="BU90" s="25"/>
      <c r="BV90" s="51"/>
      <c r="BW90" s="25"/>
      <c r="BX90" s="51"/>
      <c r="BY90" s="25"/>
      <c r="BZ90" s="51"/>
      <c r="CA90" s="25"/>
      <c r="CB90" s="51"/>
      <c r="CC90" s="25"/>
      <c r="CD90" s="10">
        <f t="shared" si="14"/>
        <v>0</v>
      </c>
      <c r="CE90" s="51"/>
      <c r="CF90" s="25"/>
      <c r="CG90" s="51"/>
      <c r="CH90" s="25"/>
      <c r="CI90" s="51"/>
      <c r="CJ90" s="25"/>
      <c r="CK90" s="51"/>
      <c r="CL90" s="25"/>
      <c r="CM90" s="51"/>
      <c r="CN90" s="25"/>
      <c r="CO90" s="51"/>
      <c r="CP90" s="25"/>
      <c r="CQ90" s="10">
        <f t="shared" si="15"/>
        <v>0</v>
      </c>
      <c r="CR90" s="51"/>
      <c r="CS90" s="25"/>
      <c r="CT90" s="51"/>
      <c r="CU90" s="25"/>
      <c r="CV90" s="51"/>
      <c r="CW90" s="25"/>
      <c r="CX90" s="51"/>
      <c r="CY90" s="25"/>
      <c r="CZ90" s="10">
        <f t="shared" si="16"/>
        <v>0</v>
      </c>
      <c r="DA90" s="51"/>
      <c r="DB90" s="25"/>
      <c r="DC90" s="10">
        <f t="shared" si="17"/>
        <v>0</v>
      </c>
      <c r="DD90" s="1">
        <f>+$U$90+$AF$90+$AQ$90+$BD$90+$BQ$90+$CD$90+$CQ$90+$CZ$90+$DC$90</f>
        <v>60</v>
      </c>
    </row>
    <row r="91" spans="1:108" ht="17.45" customHeight="1">
      <c r="A91" s="22"/>
      <c r="B91" s="22"/>
      <c r="C91" s="22"/>
      <c r="D91" s="22"/>
      <c r="E91" s="22"/>
      <c r="F91" s="22"/>
      <c r="G91" s="55" t="s">
        <v>99</v>
      </c>
      <c r="H91" s="26" t="s">
        <v>100</v>
      </c>
      <c r="I91" s="51"/>
      <c r="J91" s="25"/>
      <c r="K91" s="51"/>
      <c r="L91" s="25"/>
      <c r="M91" s="51"/>
      <c r="N91" s="25"/>
      <c r="O91" s="52" t="s">
        <v>54</v>
      </c>
      <c r="P91" s="25">
        <v>9</v>
      </c>
      <c r="Q91" s="51"/>
      <c r="R91" s="25"/>
      <c r="S91" s="51"/>
      <c r="T91" s="25"/>
      <c r="U91" s="10">
        <f t="shared" si="9"/>
        <v>9</v>
      </c>
      <c r="V91" s="51"/>
      <c r="W91" s="25"/>
      <c r="X91" s="51"/>
      <c r="Y91" s="25"/>
      <c r="Z91" s="51"/>
      <c r="AA91" s="25"/>
      <c r="AB91" s="51"/>
      <c r="AC91" s="25"/>
      <c r="AD91" s="51"/>
      <c r="AE91" s="25"/>
      <c r="AF91" s="10">
        <f t="shared" si="10"/>
        <v>0</v>
      </c>
      <c r="AG91" s="51"/>
      <c r="AH91" s="25"/>
      <c r="AI91" s="51"/>
      <c r="AJ91" s="25"/>
      <c r="AK91" s="51"/>
      <c r="AL91" s="25"/>
      <c r="AM91" s="51"/>
      <c r="AN91" s="25"/>
      <c r="AO91" s="51"/>
      <c r="AP91" s="25"/>
      <c r="AQ91" s="10">
        <f t="shared" si="11"/>
        <v>0</v>
      </c>
      <c r="AR91" s="51"/>
      <c r="AS91" s="25"/>
      <c r="AT91" s="51"/>
      <c r="AU91" s="25"/>
      <c r="AV91" s="51"/>
      <c r="AW91" s="25"/>
      <c r="AX91" s="51"/>
      <c r="AY91" s="25"/>
      <c r="AZ91" s="51"/>
      <c r="BA91" s="25"/>
      <c r="BB91" s="51"/>
      <c r="BC91" s="25"/>
      <c r="BD91" s="10">
        <f t="shared" si="12"/>
        <v>0</v>
      </c>
      <c r="BE91" s="51"/>
      <c r="BF91" s="25"/>
      <c r="BG91" s="51"/>
      <c r="BH91" s="25"/>
      <c r="BI91" s="51"/>
      <c r="BJ91" s="25"/>
      <c r="BK91" s="51"/>
      <c r="BL91" s="25"/>
      <c r="BM91" s="51"/>
      <c r="BN91" s="25"/>
      <c r="BO91" s="51"/>
      <c r="BP91" s="25"/>
      <c r="BQ91" s="10">
        <f t="shared" si="13"/>
        <v>0</v>
      </c>
      <c r="BR91" s="51"/>
      <c r="BS91" s="25"/>
      <c r="BT91" s="51"/>
      <c r="BU91" s="25"/>
      <c r="BV91" s="51"/>
      <c r="BW91" s="25"/>
      <c r="BX91" s="51"/>
      <c r="BY91" s="25"/>
      <c r="BZ91" s="51"/>
      <c r="CA91" s="25"/>
      <c r="CB91" s="51"/>
      <c r="CC91" s="25"/>
      <c r="CD91" s="10">
        <f t="shared" si="14"/>
        <v>0</v>
      </c>
      <c r="CE91" s="51"/>
      <c r="CF91" s="25"/>
      <c r="CG91" s="51"/>
      <c r="CH91" s="25"/>
      <c r="CI91" s="51"/>
      <c r="CJ91" s="25"/>
      <c r="CK91" s="51"/>
      <c r="CL91" s="25"/>
      <c r="CM91" s="51"/>
      <c r="CN91" s="25"/>
      <c r="CO91" s="51"/>
      <c r="CP91" s="25"/>
      <c r="CQ91" s="10">
        <f t="shared" si="15"/>
        <v>0</v>
      </c>
      <c r="CR91" s="51"/>
      <c r="CS91" s="25"/>
      <c r="CT91" s="51"/>
      <c r="CU91" s="25"/>
      <c r="CV91" s="51"/>
      <c r="CW91" s="25"/>
      <c r="CX91" s="51"/>
      <c r="CY91" s="25"/>
      <c r="CZ91" s="10">
        <f t="shared" si="16"/>
        <v>0</v>
      </c>
      <c r="DA91" s="51"/>
      <c r="DB91" s="25"/>
      <c r="DC91" s="10">
        <f t="shared" si="17"/>
        <v>0</v>
      </c>
      <c r="DD91" s="1">
        <f>+$U$91+$AF$91+$AQ$91+$BD$91+$BQ$91+$CD$91+$CQ$91+$CZ$91+$DC$91</f>
        <v>9</v>
      </c>
    </row>
    <row r="92" spans="1:108" ht="17.45" customHeight="1">
      <c r="A92" s="22"/>
      <c r="B92" s="22"/>
      <c r="C92" s="22"/>
      <c r="D92" s="22"/>
      <c r="E92" s="22"/>
      <c r="F92" s="22"/>
      <c r="G92" s="26" t="s">
        <v>101</v>
      </c>
      <c r="H92" s="26" t="s">
        <v>102</v>
      </c>
      <c r="I92" s="51"/>
      <c r="J92" s="25"/>
      <c r="K92" s="51"/>
      <c r="L92" s="25"/>
      <c r="M92" s="51"/>
      <c r="N92" s="25"/>
      <c r="O92" s="51"/>
      <c r="P92" s="25"/>
      <c r="Q92" s="51"/>
      <c r="R92" s="25"/>
      <c r="S92" s="51"/>
      <c r="T92" s="25"/>
      <c r="U92" s="10">
        <f t="shared" si="9"/>
        <v>0</v>
      </c>
      <c r="V92" s="51"/>
      <c r="W92" s="25"/>
      <c r="X92" s="51"/>
      <c r="Y92" s="25"/>
      <c r="Z92" s="51"/>
      <c r="AA92" s="25"/>
      <c r="AB92" s="51"/>
      <c r="AC92" s="25"/>
      <c r="AD92" s="51"/>
      <c r="AE92" s="25"/>
      <c r="AF92" s="10">
        <f t="shared" si="10"/>
        <v>0</v>
      </c>
      <c r="AG92" s="51"/>
      <c r="AH92" s="25"/>
      <c r="AI92" s="51"/>
      <c r="AJ92" s="25"/>
      <c r="AK92" s="51"/>
      <c r="AL92" s="25"/>
      <c r="AM92" s="51"/>
      <c r="AN92" s="25"/>
      <c r="AO92" s="51"/>
      <c r="AP92" s="25"/>
      <c r="AQ92" s="10">
        <f t="shared" si="11"/>
        <v>0</v>
      </c>
      <c r="AR92" s="51"/>
      <c r="AS92" s="25"/>
      <c r="AT92" s="51"/>
      <c r="AU92" s="25"/>
      <c r="AV92" s="51"/>
      <c r="AW92" s="25"/>
      <c r="AX92" s="51"/>
      <c r="AY92" s="25"/>
      <c r="AZ92" s="51"/>
      <c r="BA92" s="25"/>
      <c r="BB92" s="51"/>
      <c r="BC92" s="25"/>
      <c r="BD92" s="10">
        <f t="shared" si="12"/>
        <v>0</v>
      </c>
      <c r="BE92" s="51"/>
      <c r="BF92" s="25"/>
      <c r="BG92" s="51"/>
      <c r="BH92" s="25"/>
      <c r="BI92" s="51"/>
      <c r="BJ92" s="25"/>
      <c r="BK92" s="51"/>
      <c r="BL92" s="25"/>
      <c r="BM92" s="51"/>
      <c r="BN92" s="25"/>
      <c r="BO92" s="51"/>
      <c r="BP92" s="25"/>
      <c r="BQ92" s="10">
        <f t="shared" si="13"/>
        <v>0</v>
      </c>
      <c r="BR92" s="51"/>
      <c r="BS92" s="25"/>
      <c r="BT92" s="51"/>
      <c r="BU92" s="25"/>
      <c r="BV92" s="51"/>
      <c r="BW92" s="25"/>
      <c r="BX92" s="51"/>
      <c r="BY92" s="25"/>
      <c r="BZ92" s="51"/>
      <c r="CA92" s="25"/>
      <c r="CB92" s="51"/>
      <c r="CC92" s="25"/>
      <c r="CD92" s="10">
        <f t="shared" si="14"/>
        <v>0</v>
      </c>
      <c r="CE92" s="51"/>
      <c r="CF92" s="25"/>
      <c r="CG92" s="51"/>
      <c r="CH92" s="25"/>
      <c r="CI92" s="51"/>
      <c r="CJ92" s="25"/>
      <c r="CK92" s="51"/>
      <c r="CL92" s="25"/>
      <c r="CM92" s="51"/>
      <c r="CN92" s="25"/>
      <c r="CO92" s="51"/>
      <c r="CP92" s="25"/>
      <c r="CQ92" s="10">
        <f t="shared" si="15"/>
        <v>0</v>
      </c>
      <c r="CR92" s="51"/>
      <c r="CS92" s="25"/>
      <c r="CT92" s="51"/>
      <c r="CU92" s="25"/>
      <c r="CV92" s="51"/>
      <c r="CW92" s="25"/>
      <c r="CX92" s="51"/>
      <c r="CY92" s="25"/>
      <c r="CZ92" s="10">
        <f t="shared" si="16"/>
        <v>0</v>
      </c>
      <c r="DA92" s="51"/>
      <c r="DB92" s="25"/>
      <c r="DC92" s="10">
        <f t="shared" si="17"/>
        <v>0</v>
      </c>
      <c r="DD92" s="1">
        <f>+$U$92+$AF$92+$AQ$92+$BD$92+$BQ$92+$CD$92+$CQ$92+$CZ$92+$DC$92</f>
        <v>0</v>
      </c>
    </row>
    <row r="93" spans="1:108" ht="17.45" customHeight="1">
      <c r="A93" s="22"/>
      <c r="B93" s="22"/>
      <c r="C93" s="22"/>
      <c r="D93" s="22"/>
      <c r="E93" s="22"/>
      <c r="F93" s="22" t="s">
        <v>27</v>
      </c>
      <c r="G93" s="55" t="s">
        <v>103</v>
      </c>
      <c r="H93" s="26" t="s">
        <v>104</v>
      </c>
      <c r="I93" s="52" t="s">
        <v>41</v>
      </c>
      <c r="J93" s="25">
        <v>80</v>
      </c>
      <c r="K93" s="52" t="s">
        <v>37</v>
      </c>
      <c r="L93" s="25">
        <v>47</v>
      </c>
      <c r="M93" s="52" t="s">
        <v>41</v>
      </c>
      <c r="N93" s="25">
        <v>80</v>
      </c>
      <c r="O93" s="52" t="s">
        <v>41</v>
      </c>
      <c r="P93" s="25">
        <v>63</v>
      </c>
      <c r="Q93" s="51"/>
      <c r="R93" s="25"/>
      <c r="S93" s="51"/>
      <c r="T93" s="25"/>
      <c r="U93" s="10">
        <f t="shared" si="9"/>
        <v>270</v>
      </c>
      <c r="V93" s="51"/>
      <c r="W93" s="25"/>
      <c r="X93" s="51"/>
      <c r="Y93" s="25"/>
      <c r="Z93" s="51"/>
      <c r="AA93" s="25"/>
      <c r="AB93" s="51"/>
      <c r="AC93" s="25"/>
      <c r="AD93" s="51"/>
      <c r="AE93" s="25"/>
      <c r="AF93" s="10">
        <f t="shared" si="10"/>
        <v>0</v>
      </c>
      <c r="AG93" s="51"/>
      <c r="AH93" s="25"/>
      <c r="AI93" s="51"/>
      <c r="AJ93" s="25"/>
      <c r="AK93" s="51"/>
      <c r="AL93" s="25"/>
      <c r="AM93" s="51"/>
      <c r="AN93" s="25"/>
      <c r="AO93" s="51"/>
      <c r="AP93" s="25"/>
      <c r="AQ93" s="10">
        <f t="shared" si="11"/>
        <v>0</v>
      </c>
      <c r="AR93" s="51"/>
      <c r="AS93" s="25"/>
      <c r="AT93" s="51"/>
      <c r="AU93" s="25"/>
      <c r="AV93" s="51"/>
      <c r="AW93" s="25"/>
      <c r="AX93" s="51"/>
      <c r="AY93" s="25"/>
      <c r="AZ93" s="51"/>
      <c r="BA93" s="25"/>
      <c r="BB93" s="51"/>
      <c r="BC93" s="25"/>
      <c r="BD93" s="10">
        <f t="shared" si="12"/>
        <v>0</v>
      </c>
      <c r="BE93" s="51"/>
      <c r="BF93" s="25"/>
      <c r="BG93" s="51"/>
      <c r="BH93" s="25"/>
      <c r="BI93" s="51"/>
      <c r="BJ93" s="25"/>
      <c r="BK93" s="51"/>
      <c r="BL93" s="25"/>
      <c r="BM93" s="51"/>
      <c r="BN93" s="25"/>
      <c r="BO93" s="51"/>
      <c r="BP93" s="25"/>
      <c r="BQ93" s="10">
        <f t="shared" si="13"/>
        <v>0</v>
      </c>
      <c r="BR93" s="51"/>
      <c r="BS93" s="25"/>
      <c r="BT93" s="51"/>
      <c r="BU93" s="25"/>
      <c r="BV93" s="51"/>
      <c r="BW93" s="25"/>
      <c r="BX93" s="51"/>
      <c r="BY93" s="25"/>
      <c r="BZ93" s="51"/>
      <c r="CA93" s="25"/>
      <c r="CB93" s="51"/>
      <c r="CC93" s="25"/>
      <c r="CD93" s="10">
        <f t="shared" si="14"/>
        <v>0</v>
      </c>
      <c r="CE93" s="51"/>
      <c r="CF93" s="25"/>
      <c r="CG93" s="51"/>
      <c r="CH93" s="25"/>
      <c r="CI93" s="51"/>
      <c r="CJ93" s="25"/>
      <c r="CK93" s="51"/>
      <c r="CL93" s="25"/>
      <c r="CM93" s="51"/>
      <c r="CN93" s="25"/>
      <c r="CO93" s="51"/>
      <c r="CP93" s="25"/>
      <c r="CQ93" s="10">
        <f t="shared" si="15"/>
        <v>0</v>
      </c>
      <c r="CR93" s="51"/>
      <c r="CS93" s="25"/>
      <c r="CT93" s="51"/>
      <c r="CU93" s="25"/>
      <c r="CV93" s="51"/>
      <c r="CW93" s="25"/>
      <c r="CX93" s="51"/>
      <c r="CY93" s="25"/>
      <c r="CZ93" s="10">
        <f t="shared" si="16"/>
        <v>0</v>
      </c>
      <c r="DA93" s="51"/>
      <c r="DB93" s="25"/>
      <c r="DC93" s="10">
        <f t="shared" si="17"/>
        <v>0</v>
      </c>
      <c r="DD93" s="1">
        <f>+$U$93+$AF$93+$AQ$93+$BD$93+$BQ$93+$CD$93+$CQ$93+$CZ$93+$DC$93</f>
        <v>270</v>
      </c>
    </row>
    <row r="94" spans="1:108" ht="17.45" customHeight="1">
      <c r="A94" s="22"/>
      <c r="B94" s="22"/>
      <c r="C94" s="22"/>
      <c r="D94" s="22"/>
      <c r="E94" s="22"/>
      <c r="F94" s="22" t="s">
        <v>27</v>
      </c>
      <c r="G94" s="55" t="s">
        <v>103</v>
      </c>
      <c r="H94" s="26" t="s">
        <v>104</v>
      </c>
      <c r="I94" s="52" t="s">
        <v>85</v>
      </c>
      <c r="J94" s="25">
        <v>33</v>
      </c>
      <c r="K94" s="51"/>
      <c r="L94" s="25"/>
      <c r="M94" s="51"/>
      <c r="N94" s="25"/>
      <c r="O94" s="51"/>
      <c r="P94" s="25"/>
      <c r="Q94" s="51"/>
      <c r="R94" s="25"/>
      <c r="S94" s="51"/>
      <c r="T94" s="25"/>
      <c r="U94" s="10">
        <f t="shared" si="9"/>
        <v>33</v>
      </c>
      <c r="V94" s="51"/>
      <c r="W94" s="25"/>
      <c r="X94" s="51"/>
      <c r="Y94" s="25"/>
      <c r="Z94" s="51"/>
      <c r="AA94" s="25"/>
      <c r="AB94" s="51"/>
      <c r="AC94" s="25"/>
      <c r="AD94" s="51"/>
      <c r="AE94" s="25"/>
      <c r="AF94" s="10">
        <f t="shared" si="10"/>
        <v>0</v>
      </c>
      <c r="AG94" s="51"/>
      <c r="AH94" s="25"/>
      <c r="AI94" s="51"/>
      <c r="AJ94" s="25"/>
      <c r="AK94" s="51"/>
      <c r="AL94" s="25"/>
      <c r="AM94" s="51"/>
      <c r="AN94" s="25"/>
      <c r="AO94" s="51"/>
      <c r="AP94" s="25"/>
      <c r="AQ94" s="10">
        <f t="shared" si="11"/>
        <v>0</v>
      </c>
      <c r="AR94" s="51"/>
      <c r="AS94" s="25"/>
      <c r="AT94" s="51"/>
      <c r="AU94" s="25"/>
      <c r="AV94" s="51"/>
      <c r="AW94" s="25"/>
      <c r="AX94" s="51"/>
      <c r="AY94" s="25"/>
      <c r="AZ94" s="51"/>
      <c r="BA94" s="25"/>
      <c r="BB94" s="51"/>
      <c r="BC94" s="25"/>
      <c r="BD94" s="10">
        <f t="shared" si="12"/>
        <v>0</v>
      </c>
      <c r="BE94" s="51"/>
      <c r="BF94" s="25"/>
      <c r="BG94" s="51"/>
      <c r="BH94" s="25"/>
      <c r="BI94" s="51"/>
      <c r="BJ94" s="25"/>
      <c r="BK94" s="51"/>
      <c r="BL94" s="25"/>
      <c r="BM94" s="51"/>
      <c r="BN94" s="25"/>
      <c r="BO94" s="51"/>
      <c r="BP94" s="25"/>
      <c r="BQ94" s="10">
        <f t="shared" si="13"/>
        <v>0</v>
      </c>
      <c r="BR94" s="51"/>
      <c r="BS94" s="25"/>
      <c r="BT94" s="51"/>
      <c r="BU94" s="25"/>
      <c r="BV94" s="51"/>
      <c r="BW94" s="25"/>
      <c r="BX94" s="51"/>
      <c r="BY94" s="25"/>
      <c r="BZ94" s="51"/>
      <c r="CA94" s="25"/>
      <c r="CB94" s="51"/>
      <c r="CC94" s="25"/>
      <c r="CD94" s="10">
        <f t="shared" si="14"/>
        <v>0</v>
      </c>
      <c r="CE94" s="51"/>
      <c r="CF94" s="25"/>
      <c r="CG94" s="51"/>
      <c r="CH94" s="25"/>
      <c r="CI94" s="51"/>
      <c r="CJ94" s="25"/>
      <c r="CK94" s="51"/>
      <c r="CL94" s="25"/>
      <c r="CM94" s="51"/>
      <c r="CN94" s="25"/>
      <c r="CO94" s="51"/>
      <c r="CP94" s="25"/>
      <c r="CQ94" s="10">
        <f t="shared" si="15"/>
        <v>0</v>
      </c>
      <c r="CR94" s="51"/>
      <c r="CS94" s="25"/>
      <c r="CT94" s="51"/>
      <c r="CU94" s="25"/>
      <c r="CV94" s="51"/>
      <c r="CW94" s="25"/>
      <c r="CX94" s="51"/>
      <c r="CY94" s="25"/>
      <c r="CZ94" s="10">
        <f t="shared" si="16"/>
        <v>0</v>
      </c>
      <c r="DA94" s="51"/>
      <c r="DB94" s="25"/>
      <c r="DC94" s="10">
        <f t="shared" si="17"/>
        <v>0</v>
      </c>
      <c r="DD94" s="1">
        <f>+$U$94+$AF$94+$AQ$94+$BD$94+$BQ$94+$CD$94+$CQ$94+$CZ$94+$DC$94</f>
        <v>33</v>
      </c>
    </row>
    <row r="95" spans="1:108" ht="17.45" customHeight="1">
      <c r="A95" s="22"/>
      <c r="B95" s="22"/>
      <c r="C95" s="22"/>
      <c r="D95" s="22"/>
      <c r="E95" s="22"/>
      <c r="F95" s="22" t="s">
        <v>27</v>
      </c>
      <c r="G95" s="26" t="s">
        <v>107</v>
      </c>
      <c r="H95" s="26" t="s">
        <v>108</v>
      </c>
      <c r="I95" s="52" t="s">
        <v>38</v>
      </c>
      <c r="J95" s="25">
        <v>87</v>
      </c>
      <c r="K95" s="52" t="s">
        <v>41</v>
      </c>
      <c r="L95" s="25">
        <v>131</v>
      </c>
      <c r="M95" s="52" t="s">
        <v>38</v>
      </c>
      <c r="N95" s="25">
        <v>107</v>
      </c>
      <c r="O95" s="52" t="s">
        <v>38</v>
      </c>
      <c r="P95" s="25">
        <v>111</v>
      </c>
      <c r="Q95" s="52" t="s">
        <v>41</v>
      </c>
      <c r="R95" s="25">
        <v>171</v>
      </c>
      <c r="S95" s="52" t="s">
        <v>38</v>
      </c>
      <c r="T95" s="25">
        <v>170</v>
      </c>
      <c r="U95" s="10">
        <f t="shared" si="9"/>
        <v>777</v>
      </c>
      <c r="V95" s="51"/>
      <c r="W95" s="25"/>
      <c r="X95" s="51"/>
      <c r="Y95" s="25"/>
      <c r="Z95" s="51"/>
      <c r="AA95" s="25"/>
      <c r="AB95" s="51"/>
      <c r="AC95" s="25"/>
      <c r="AD95" s="51"/>
      <c r="AE95" s="25"/>
      <c r="AF95" s="10">
        <f t="shared" si="10"/>
        <v>0</v>
      </c>
      <c r="AG95" s="51"/>
      <c r="AH95" s="25"/>
      <c r="AI95" s="51"/>
      <c r="AJ95" s="25"/>
      <c r="AK95" s="51"/>
      <c r="AL95" s="25"/>
      <c r="AM95" s="51"/>
      <c r="AN95" s="25"/>
      <c r="AO95" s="51"/>
      <c r="AP95" s="25"/>
      <c r="AQ95" s="10">
        <f t="shared" si="11"/>
        <v>0</v>
      </c>
      <c r="AR95" s="51"/>
      <c r="AS95" s="25"/>
      <c r="AT95" s="51"/>
      <c r="AU95" s="25"/>
      <c r="AV95" s="51"/>
      <c r="AW95" s="25"/>
      <c r="AX95" s="51"/>
      <c r="AY95" s="25"/>
      <c r="AZ95" s="51"/>
      <c r="BA95" s="25"/>
      <c r="BB95" s="51"/>
      <c r="BC95" s="25"/>
      <c r="BD95" s="10">
        <f t="shared" si="12"/>
        <v>0</v>
      </c>
      <c r="BE95" s="51"/>
      <c r="BF95" s="25"/>
      <c r="BG95" s="51"/>
      <c r="BH95" s="25"/>
      <c r="BI95" s="51"/>
      <c r="BJ95" s="25"/>
      <c r="BK95" s="51"/>
      <c r="BL95" s="25"/>
      <c r="BM95" s="51"/>
      <c r="BN95" s="25"/>
      <c r="BO95" s="51"/>
      <c r="BP95" s="25"/>
      <c r="BQ95" s="10">
        <f t="shared" si="13"/>
        <v>0</v>
      </c>
      <c r="BR95" s="51"/>
      <c r="BS95" s="25"/>
      <c r="BT95" s="51"/>
      <c r="BU95" s="25"/>
      <c r="BV95" s="51"/>
      <c r="BW95" s="25"/>
      <c r="BX95" s="51"/>
      <c r="BY95" s="25"/>
      <c r="BZ95" s="51"/>
      <c r="CA95" s="25"/>
      <c r="CB95" s="51"/>
      <c r="CC95" s="25"/>
      <c r="CD95" s="10">
        <f t="shared" si="14"/>
        <v>0</v>
      </c>
      <c r="CE95" s="51"/>
      <c r="CF95" s="25"/>
      <c r="CG95" s="51"/>
      <c r="CH95" s="25"/>
      <c r="CI95" s="51"/>
      <c r="CJ95" s="25"/>
      <c r="CK95" s="51"/>
      <c r="CL95" s="25"/>
      <c r="CM95" s="51"/>
      <c r="CN95" s="25"/>
      <c r="CO95" s="51"/>
      <c r="CP95" s="25"/>
      <c r="CQ95" s="10">
        <f t="shared" si="15"/>
        <v>0</v>
      </c>
      <c r="CR95" s="51"/>
      <c r="CS95" s="25"/>
      <c r="CT95" s="51"/>
      <c r="CU95" s="25"/>
      <c r="CV95" s="51"/>
      <c r="CW95" s="25"/>
      <c r="CX95" s="51"/>
      <c r="CY95" s="25"/>
      <c r="CZ95" s="10">
        <f t="shared" si="16"/>
        <v>0</v>
      </c>
      <c r="DA95" s="51"/>
      <c r="DB95" s="25"/>
      <c r="DC95" s="10">
        <f t="shared" si="17"/>
        <v>0</v>
      </c>
      <c r="DD95" s="1">
        <f>+$U$95+$AF$95+$AQ$95+$BD$95+$BQ$95+$CD$95+$CQ$95+$CZ$95+$DC$95</f>
        <v>777</v>
      </c>
    </row>
    <row r="96" spans="1:108" ht="17.45" customHeight="1">
      <c r="A96" s="22"/>
      <c r="B96" s="22"/>
      <c r="C96" s="22"/>
      <c r="D96" s="22"/>
      <c r="E96" s="22"/>
      <c r="F96" s="22"/>
      <c r="G96" s="26" t="s">
        <v>109</v>
      </c>
      <c r="H96" s="26" t="s">
        <v>110</v>
      </c>
      <c r="I96" s="51"/>
      <c r="J96" s="25"/>
      <c r="K96" s="52" t="s">
        <v>38</v>
      </c>
      <c r="L96" s="25">
        <v>105</v>
      </c>
      <c r="M96" s="51"/>
      <c r="N96" s="25"/>
      <c r="O96" s="51"/>
      <c r="P96" s="25"/>
      <c r="Q96" s="51"/>
      <c r="R96" s="25"/>
      <c r="S96" s="51"/>
      <c r="T96" s="25"/>
      <c r="U96" s="10">
        <f t="shared" si="9"/>
        <v>105</v>
      </c>
      <c r="V96" s="51"/>
      <c r="W96" s="25"/>
      <c r="X96" s="51"/>
      <c r="Y96" s="25"/>
      <c r="Z96" s="51"/>
      <c r="AA96" s="25"/>
      <c r="AB96" s="51"/>
      <c r="AC96" s="25"/>
      <c r="AD96" s="51"/>
      <c r="AE96" s="25"/>
      <c r="AF96" s="10">
        <f t="shared" si="10"/>
        <v>0</v>
      </c>
      <c r="AG96" s="51"/>
      <c r="AH96" s="25"/>
      <c r="AI96" s="51"/>
      <c r="AJ96" s="25"/>
      <c r="AK96" s="51"/>
      <c r="AL96" s="25"/>
      <c r="AM96" s="51"/>
      <c r="AN96" s="25"/>
      <c r="AO96" s="51"/>
      <c r="AP96" s="25"/>
      <c r="AQ96" s="10">
        <f t="shared" si="11"/>
        <v>0</v>
      </c>
      <c r="AR96" s="51"/>
      <c r="AS96" s="25"/>
      <c r="AT96" s="51"/>
      <c r="AU96" s="25"/>
      <c r="AV96" s="51"/>
      <c r="AW96" s="25"/>
      <c r="AX96" s="51"/>
      <c r="AY96" s="25"/>
      <c r="AZ96" s="51"/>
      <c r="BA96" s="25"/>
      <c r="BB96" s="51"/>
      <c r="BC96" s="25"/>
      <c r="BD96" s="10">
        <f t="shared" si="12"/>
        <v>0</v>
      </c>
      <c r="BE96" s="51"/>
      <c r="BF96" s="25"/>
      <c r="BG96" s="51"/>
      <c r="BH96" s="25"/>
      <c r="BI96" s="51"/>
      <c r="BJ96" s="25"/>
      <c r="BK96" s="51"/>
      <c r="BL96" s="25"/>
      <c r="BM96" s="51"/>
      <c r="BN96" s="25"/>
      <c r="BO96" s="51"/>
      <c r="BP96" s="25"/>
      <c r="BQ96" s="10">
        <f t="shared" si="13"/>
        <v>0</v>
      </c>
      <c r="BR96" s="51"/>
      <c r="BS96" s="25"/>
      <c r="BT96" s="51"/>
      <c r="BU96" s="25"/>
      <c r="BV96" s="51"/>
      <c r="BW96" s="25"/>
      <c r="BX96" s="51"/>
      <c r="BY96" s="25"/>
      <c r="BZ96" s="51"/>
      <c r="CA96" s="25"/>
      <c r="CB96" s="51"/>
      <c r="CC96" s="25"/>
      <c r="CD96" s="10">
        <f t="shared" si="14"/>
        <v>0</v>
      </c>
      <c r="CE96" s="51"/>
      <c r="CF96" s="25"/>
      <c r="CG96" s="51"/>
      <c r="CH96" s="25"/>
      <c r="CI96" s="51"/>
      <c r="CJ96" s="25"/>
      <c r="CK96" s="51"/>
      <c r="CL96" s="25"/>
      <c r="CM96" s="51"/>
      <c r="CN96" s="25"/>
      <c r="CO96" s="51"/>
      <c r="CP96" s="25"/>
      <c r="CQ96" s="10">
        <f t="shared" si="15"/>
        <v>0</v>
      </c>
      <c r="CR96" s="51"/>
      <c r="CS96" s="25"/>
      <c r="CT96" s="51"/>
      <c r="CU96" s="25"/>
      <c r="CV96" s="51"/>
      <c r="CW96" s="25"/>
      <c r="CX96" s="51"/>
      <c r="CY96" s="25"/>
      <c r="CZ96" s="10">
        <f t="shared" si="16"/>
        <v>0</v>
      </c>
      <c r="DA96" s="51"/>
      <c r="DB96" s="25"/>
      <c r="DC96" s="10">
        <f t="shared" si="17"/>
        <v>0</v>
      </c>
      <c r="DD96" s="1">
        <f>+$U$96+$AF$96+$AQ$96+$BD$96+$BQ$96+$CD$96+$CQ$96+$CZ$96+$DC$96</f>
        <v>105</v>
      </c>
    </row>
    <row r="97" spans="1:108" ht="17.45" customHeight="1">
      <c r="A97" s="22"/>
      <c r="B97" s="22"/>
      <c r="C97" s="22"/>
      <c r="D97" s="22"/>
      <c r="E97" s="22"/>
      <c r="F97" s="22"/>
      <c r="G97" s="26" t="s">
        <v>111</v>
      </c>
      <c r="H97" s="26" t="s">
        <v>112</v>
      </c>
      <c r="I97" s="51"/>
      <c r="J97" s="25"/>
      <c r="K97" s="51"/>
      <c r="L97" s="25"/>
      <c r="M97" s="51"/>
      <c r="N97" s="25"/>
      <c r="O97" s="52" t="s">
        <v>46</v>
      </c>
      <c r="P97" s="25">
        <v>56</v>
      </c>
      <c r="Q97" s="52" t="s">
        <v>38</v>
      </c>
      <c r="R97" s="25">
        <v>26</v>
      </c>
      <c r="S97" s="52" t="s">
        <v>46</v>
      </c>
      <c r="T97" s="25">
        <v>27</v>
      </c>
      <c r="U97" s="10">
        <f t="shared" si="9"/>
        <v>109</v>
      </c>
      <c r="V97" s="51"/>
      <c r="W97" s="25"/>
      <c r="X97" s="51"/>
      <c r="Y97" s="25"/>
      <c r="Z97" s="51"/>
      <c r="AA97" s="25"/>
      <c r="AB97" s="51"/>
      <c r="AC97" s="25"/>
      <c r="AD97" s="51"/>
      <c r="AE97" s="25"/>
      <c r="AF97" s="10">
        <f t="shared" si="10"/>
        <v>0</v>
      </c>
      <c r="AG97" s="51"/>
      <c r="AH97" s="25"/>
      <c r="AI97" s="51"/>
      <c r="AJ97" s="25"/>
      <c r="AK97" s="51"/>
      <c r="AL97" s="25"/>
      <c r="AM97" s="51"/>
      <c r="AN97" s="25"/>
      <c r="AO97" s="51"/>
      <c r="AP97" s="25"/>
      <c r="AQ97" s="10">
        <f t="shared" si="11"/>
        <v>0</v>
      </c>
      <c r="AR97" s="51"/>
      <c r="AS97" s="25"/>
      <c r="AT97" s="51"/>
      <c r="AU97" s="25"/>
      <c r="AV97" s="51"/>
      <c r="AW97" s="25"/>
      <c r="AX97" s="51"/>
      <c r="AY97" s="25"/>
      <c r="AZ97" s="51"/>
      <c r="BA97" s="25"/>
      <c r="BB97" s="51"/>
      <c r="BC97" s="25"/>
      <c r="BD97" s="10">
        <f t="shared" si="12"/>
        <v>0</v>
      </c>
      <c r="BE97" s="51"/>
      <c r="BF97" s="25"/>
      <c r="BG97" s="51"/>
      <c r="BH97" s="25"/>
      <c r="BI97" s="51"/>
      <c r="BJ97" s="25"/>
      <c r="BK97" s="51"/>
      <c r="BL97" s="25"/>
      <c r="BM97" s="51"/>
      <c r="BN97" s="25"/>
      <c r="BO97" s="51"/>
      <c r="BP97" s="25"/>
      <c r="BQ97" s="10">
        <f t="shared" si="13"/>
        <v>0</v>
      </c>
      <c r="BR97" s="51"/>
      <c r="BS97" s="25"/>
      <c r="BT97" s="51"/>
      <c r="BU97" s="25"/>
      <c r="BV97" s="51"/>
      <c r="BW97" s="25"/>
      <c r="BX97" s="51"/>
      <c r="BY97" s="25"/>
      <c r="BZ97" s="51"/>
      <c r="CA97" s="25"/>
      <c r="CB97" s="51"/>
      <c r="CC97" s="25"/>
      <c r="CD97" s="10">
        <f t="shared" si="14"/>
        <v>0</v>
      </c>
      <c r="CE97" s="51"/>
      <c r="CF97" s="25"/>
      <c r="CG97" s="51"/>
      <c r="CH97" s="25"/>
      <c r="CI97" s="51"/>
      <c r="CJ97" s="25"/>
      <c r="CK97" s="51"/>
      <c r="CL97" s="25"/>
      <c r="CM97" s="51"/>
      <c r="CN97" s="25"/>
      <c r="CO97" s="51"/>
      <c r="CP97" s="25"/>
      <c r="CQ97" s="10">
        <f t="shared" si="15"/>
        <v>0</v>
      </c>
      <c r="CR97" s="51"/>
      <c r="CS97" s="25"/>
      <c r="CT97" s="51"/>
      <c r="CU97" s="25"/>
      <c r="CV97" s="51"/>
      <c r="CW97" s="25"/>
      <c r="CX97" s="51"/>
      <c r="CY97" s="25"/>
      <c r="CZ97" s="10">
        <f t="shared" si="16"/>
        <v>0</v>
      </c>
      <c r="DA97" s="51"/>
      <c r="DB97" s="25"/>
      <c r="DC97" s="10">
        <f t="shared" si="17"/>
        <v>0</v>
      </c>
      <c r="DD97" s="1">
        <f>+$U$97+$AF$97+$AQ$97+$BD$97+$BQ$97+$CD$97+$CQ$97+$CZ$97+$DC$97</f>
        <v>109</v>
      </c>
    </row>
    <row r="98" spans="1:108" ht="17.45" customHeight="1">
      <c r="A98" s="22"/>
      <c r="B98" s="22"/>
      <c r="C98" s="22"/>
      <c r="D98" s="22"/>
      <c r="E98" s="22"/>
      <c r="F98" s="22"/>
      <c r="G98" s="26" t="s">
        <v>113</v>
      </c>
      <c r="H98" s="26" t="s">
        <v>114</v>
      </c>
      <c r="I98" s="51"/>
      <c r="J98" s="25"/>
      <c r="K98" s="51"/>
      <c r="L98" s="25"/>
      <c r="M98" s="51"/>
      <c r="N98" s="25"/>
      <c r="O98" s="51"/>
      <c r="P98" s="25"/>
      <c r="Q98" s="51"/>
      <c r="R98" s="25"/>
      <c r="S98" s="51"/>
      <c r="T98" s="25"/>
      <c r="U98" s="10">
        <f t="shared" si="9"/>
        <v>0</v>
      </c>
      <c r="V98" s="51"/>
      <c r="W98" s="25"/>
      <c r="X98" s="51"/>
      <c r="Y98" s="25"/>
      <c r="Z98" s="51"/>
      <c r="AA98" s="25"/>
      <c r="AB98" s="51"/>
      <c r="AC98" s="25"/>
      <c r="AD98" s="51"/>
      <c r="AE98" s="25"/>
      <c r="AF98" s="10">
        <f t="shared" si="10"/>
        <v>0</v>
      </c>
      <c r="AG98" s="51"/>
      <c r="AH98" s="25"/>
      <c r="AI98" s="51"/>
      <c r="AJ98" s="25"/>
      <c r="AK98" s="51"/>
      <c r="AL98" s="25"/>
      <c r="AM98" s="51"/>
      <c r="AN98" s="25"/>
      <c r="AO98" s="51"/>
      <c r="AP98" s="25"/>
      <c r="AQ98" s="10">
        <f t="shared" si="11"/>
        <v>0</v>
      </c>
      <c r="AR98" s="51"/>
      <c r="AS98" s="25"/>
      <c r="AT98" s="51"/>
      <c r="AU98" s="25"/>
      <c r="AV98" s="51"/>
      <c r="AW98" s="25"/>
      <c r="AX98" s="51"/>
      <c r="AY98" s="25"/>
      <c r="AZ98" s="51"/>
      <c r="BA98" s="25"/>
      <c r="BB98" s="51"/>
      <c r="BC98" s="25"/>
      <c r="BD98" s="10">
        <f t="shared" si="12"/>
        <v>0</v>
      </c>
      <c r="BE98" s="51"/>
      <c r="BF98" s="25"/>
      <c r="BG98" s="51"/>
      <c r="BH98" s="25"/>
      <c r="BI98" s="51"/>
      <c r="BJ98" s="25"/>
      <c r="BK98" s="51"/>
      <c r="BL98" s="25"/>
      <c r="BM98" s="51"/>
      <c r="BN98" s="25"/>
      <c r="BO98" s="51"/>
      <c r="BP98" s="25"/>
      <c r="BQ98" s="10">
        <f t="shared" si="13"/>
        <v>0</v>
      </c>
      <c r="BR98" s="51"/>
      <c r="BS98" s="25"/>
      <c r="BT98" s="51"/>
      <c r="BU98" s="25"/>
      <c r="BV98" s="51"/>
      <c r="BW98" s="25"/>
      <c r="BX98" s="51"/>
      <c r="BY98" s="25"/>
      <c r="BZ98" s="51"/>
      <c r="CA98" s="25"/>
      <c r="CB98" s="51"/>
      <c r="CC98" s="25"/>
      <c r="CD98" s="10">
        <f t="shared" si="14"/>
        <v>0</v>
      </c>
      <c r="CE98" s="51"/>
      <c r="CF98" s="25"/>
      <c r="CG98" s="51"/>
      <c r="CH98" s="25"/>
      <c r="CI98" s="51"/>
      <c r="CJ98" s="25"/>
      <c r="CK98" s="51"/>
      <c r="CL98" s="25"/>
      <c r="CM98" s="51"/>
      <c r="CN98" s="25"/>
      <c r="CO98" s="51"/>
      <c r="CP98" s="25"/>
      <c r="CQ98" s="10">
        <f t="shared" si="15"/>
        <v>0</v>
      </c>
      <c r="CR98" s="51"/>
      <c r="CS98" s="25"/>
      <c r="CT98" s="51"/>
      <c r="CU98" s="25"/>
      <c r="CV98" s="51"/>
      <c r="CW98" s="25"/>
      <c r="CX98" s="51"/>
      <c r="CY98" s="25"/>
      <c r="CZ98" s="10">
        <f t="shared" si="16"/>
        <v>0</v>
      </c>
      <c r="DA98" s="51"/>
      <c r="DB98" s="25"/>
      <c r="DC98" s="10">
        <f t="shared" si="17"/>
        <v>0</v>
      </c>
      <c r="DD98" s="1">
        <f>+$U$98+$AF$98+$AQ$98+$BD$98+$BQ$98+$CD$98+$CQ$98+$CZ$98+$DC$98</f>
        <v>0</v>
      </c>
    </row>
    <row r="99" spans="1:108" ht="17.45" customHeight="1">
      <c r="A99" s="22"/>
      <c r="B99" s="22"/>
      <c r="C99" s="22"/>
      <c r="D99" s="22"/>
      <c r="E99" s="22"/>
      <c r="F99" s="22" t="s">
        <v>27</v>
      </c>
      <c r="G99" s="26" t="s">
        <v>138</v>
      </c>
      <c r="H99" s="26" t="s">
        <v>139</v>
      </c>
      <c r="I99" s="52" t="s">
        <v>46</v>
      </c>
      <c r="J99" s="25">
        <v>33</v>
      </c>
      <c r="K99" s="51"/>
      <c r="L99" s="25"/>
      <c r="M99" s="51"/>
      <c r="N99" s="25"/>
      <c r="O99" s="51"/>
      <c r="P99" s="25"/>
      <c r="Q99" s="51"/>
      <c r="R99" s="25"/>
      <c r="S99" s="51"/>
      <c r="T99" s="25"/>
      <c r="U99" s="10">
        <f t="shared" si="9"/>
        <v>33</v>
      </c>
      <c r="V99" s="51"/>
      <c r="W99" s="25"/>
      <c r="X99" s="51"/>
      <c r="Y99" s="25"/>
      <c r="Z99" s="51"/>
      <c r="AA99" s="25"/>
      <c r="AB99" s="51"/>
      <c r="AC99" s="25"/>
      <c r="AD99" s="51"/>
      <c r="AE99" s="25"/>
      <c r="AF99" s="10">
        <f t="shared" si="10"/>
        <v>0</v>
      </c>
      <c r="AG99" s="51"/>
      <c r="AH99" s="25"/>
      <c r="AI99" s="51"/>
      <c r="AJ99" s="25"/>
      <c r="AK99" s="51"/>
      <c r="AL99" s="25"/>
      <c r="AM99" s="51"/>
      <c r="AN99" s="25"/>
      <c r="AO99" s="51"/>
      <c r="AP99" s="25"/>
      <c r="AQ99" s="10">
        <f t="shared" si="11"/>
        <v>0</v>
      </c>
      <c r="AR99" s="51"/>
      <c r="AS99" s="25"/>
      <c r="AT99" s="51"/>
      <c r="AU99" s="25"/>
      <c r="AV99" s="51"/>
      <c r="AW99" s="25"/>
      <c r="AX99" s="51"/>
      <c r="AY99" s="25"/>
      <c r="AZ99" s="51"/>
      <c r="BA99" s="25"/>
      <c r="BB99" s="51"/>
      <c r="BC99" s="25"/>
      <c r="BD99" s="10">
        <f t="shared" si="12"/>
        <v>0</v>
      </c>
      <c r="BE99" s="51"/>
      <c r="BF99" s="25"/>
      <c r="BG99" s="51"/>
      <c r="BH99" s="25"/>
      <c r="BI99" s="51"/>
      <c r="BJ99" s="25"/>
      <c r="BK99" s="51"/>
      <c r="BL99" s="25"/>
      <c r="BM99" s="51"/>
      <c r="BN99" s="25"/>
      <c r="BO99" s="51"/>
      <c r="BP99" s="25"/>
      <c r="BQ99" s="10">
        <f t="shared" si="13"/>
        <v>0</v>
      </c>
      <c r="BR99" s="51"/>
      <c r="BS99" s="25"/>
      <c r="BT99" s="51"/>
      <c r="BU99" s="25"/>
      <c r="BV99" s="51"/>
      <c r="BW99" s="25"/>
      <c r="BX99" s="51"/>
      <c r="BY99" s="25"/>
      <c r="BZ99" s="51"/>
      <c r="CA99" s="25"/>
      <c r="CB99" s="51"/>
      <c r="CC99" s="25"/>
      <c r="CD99" s="10">
        <f t="shared" si="14"/>
        <v>0</v>
      </c>
      <c r="CE99" s="51"/>
      <c r="CF99" s="25"/>
      <c r="CG99" s="51"/>
      <c r="CH99" s="25"/>
      <c r="CI99" s="51"/>
      <c r="CJ99" s="25"/>
      <c r="CK99" s="51"/>
      <c r="CL99" s="25"/>
      <c r="CM99" s="51"/>
      <c r="CN99" s="25"/>
      <c r="CO99" s="51"/>
      <c r="CP99" s="25"/>
      <c r="CQ99" s="10">
        <f t="shared" si="15"/>
        <v>0</v>
      </c>
      <c r="CR99" s="51"/>
      <c r="CS99" s="25"/>
      <c r="CT99" s="51"/>
      <c r="CU99" s="25"/>
      <c r="CV99" s="51"/>
      <c r="CW99" s="25"/>
      <c r="CX99" s="51"/>
      <c r="CY99" s="25"/>
      <c r="CZ99" s="10">
        <f t="shared" si="16"/>
        <v>0</v>
      </c>
      <c r="DA99" s="51"/>
      <c r="DB99" s="25"/>
      <c r="DC99" s="10">
        <f t="shared" si="17"/>
        <v>0</v>
      </c>
      <c r="DD99" s="1">
        <f>+$U$99+$AF$99+$AQ$99+$BD$99+$BQ$99+$CD$99+$CQ$99+$CZ$99+$DC$99</f>
        <v>33</v>
      </c>
    </row>
    <row r="100" spans="1:108" ht="17.45" customHeight="1">
      <c r="A100" s="22"/>
      <c r="B100" s="22"/>
      <c r="C100" s="22"/>
      <c r="D100" s="22"/>
      <c r="E100" s="22"/>
      <c r="F100" s="22"/>
      <c r="G100" s="24" t="s">
        <v>153</v>
      </c>
      <c r="H100" s="24" t="s">
        <v>154</v>
      </c>
      <c r="I100" s="49"/>
      <c r="J100" s="23"/>
      <c r="K100" s="49"/>
      <c r="L100" s="23"/>
      <c r="M100" s="49"/>
      <c r="N100" s="23"/>
      <c r="O100" s="49"/>
      <c r="P100" s="23"/>
      <c r="Q100" s="49"/>
      <c r="R100" s="23"/>
      <c r="S100" s="49"/>
      <c r="T100" s="23"/>
      <c r="U100" s="16">
        <f t="shared" si="9"/>
        <v>0</v>
      </c>
      <c r="V100" s="49"/>
      <c r="W100" s="23"/>
      <c r="X100" s="49"/>
      <c r="Y100" s="23"/>
      <c r="Z100" s="49"/>
      <c r="AA100" s="23"/>
      <c r="AB100" s="49"/>
      <c r="AC100" s="23"/>
      <c r="AD100" s="49"/>
      <c r="AE100" s="23"/>
      <c r="AF100" s="16">
        <f t="shared" si="10"/>
        <v>0</v>
      </c>
      <c r="AG100" s="49"/>
      <c r="AH100" s="23"/>
      <c r="AI100" s="49"/>
      <c r="AJ100" s="23"/>
      <c r="AK100" s="49"/>
      <c r="AL100" s="23"/>
      <c r="AM100" s="49"/>
      <c r="AN100" s="23"/>
      <c r="AO100" s="49"/>
      <c r="AP100" s="23"/>
      <c r="AQ100" s="16">
        <f t="shared" si="11"/>
        <v>0</v>
      </c>
      <c r="AR100" s="49"/>
      <c r="AS100" s="23"/>
      <c r="AT100" s="49"/>
      <c r="AU100" s="23"/>
      <c r="AV100" s="49"/>
      <c r="AW100" s="23"/>
      <c r="AX100" s="49"/>
      <c r="AY100" s="23"/>
      <c r="AZ100" s="49"/>
      <c r="BA100" s="23"/>
      <c r="BB100" s="49"/>
      <c r="BC100" s="23"/>
      <c r="BD100" s="16">
        <f t="shared" si="12"/>
        <v>0</v>
      </c>
      <c r="BE100" s="49"/>
      <c r="BF100" s="23"/>
      <c r="BG100" s="49"/>
      <c r="BH100" s="23"/>
      <c r="BI100" s="49"/>
      <c r="BJ100" s="23"/>
      <c r="BK100" s="49"/>
      <c r="BL100" s="23"/>
      <c r="BM100" s="49"/>
      <c r="BN100" s="23"/>
      <c r="BO100" s="49"/>
      <c r="BP100" s="23"/>
      <c r="BQ100" s="16">
        <f t="shared" si="13"/>
        <v>0</v>
      </c>
      <c r="BR100" s="49"/>
      <c r="BS100" s="23"/>
      <c r="BT100" s="49"/>
      <c r="BU100" s="23"/>
      <c r="BV100" s="49"/>
      <c r="BW100" s="23"/>
      <c r="BX100" s="49"/>
      <c r="BY100" s="23"/>
      <c r="BZ100" s="49"/>
      <c r="CA100" s="23"/>
      <c r="CB100" s="49"/>
      <c r="CC100" s="23"/>
      <c r="CD100" s="16">
        <f t="shared" si="14"/>
        <v>0</v>
      </c>
      <c r="CE100" s="49"/>
      <c r="CF100" s="23"/>
      <c r="CG100" s="49"/>
      <c r="CH100" s="23"/>
      <c r="CI100" s="49"/>
      <c r="CJ100" s="23"/>
      <c r="CK100" s="49"/>
      <c r="CL100" s="23"/>
      <c r="CM100" s="49"/>
      <c r="CN100" s="23"/>
      <c r="CO100" s="49"/>
      <c r="CP100" s="23"/>
      <c r="CQ100" s="16">
        <f t="shared" si="15"/>
        <v>0</v>
      </c>
      <c r="CR100" s="49"/>
      <c r="CS100" s="23"/>
      <c r="CT100" s="49"/>
      <c r="CU100" s="23"/>
      <c r="CV100" s="49"/>
      <c r="CW100" s="23"/>
      <c r="CX100" s="49"/>
      <c r="CY100" s="23"/>
      <c r="CZ100" s="16">
        <f t="shared" si="16"/>
        <v>0</v>
      </c>
      <c r="DA100" s="49"/>
      <c r="DB100" s="23"/>
      <c r="DC100" s="16">
        <f t="shared" si="17"/>
        <v>0</v>
      </c>
      <c r="DD100" s="2">
        <f>+$U$100+$AF$100+$AQ$100+$BD$100+$BQ$100+$CD$100+$CQ$100+$CZ$100+$DC$100</f>
        <v>0</v>
      </c>
    </row>
    <row r="101" spans="1:108" ht="17.45" customHeight="1">
      <c r="A101" s="22"/>
      <c r="B101" s="34"/>
      <c r="C101" s="33" t="s">
        <v>155</v>
      </c>
      <c r="D101" s="32"/>
      <c r="E101" s="32"/>
      <c r="F101" s="32"/>
      <c r="G101" s="32"/>
      <c r="H101" s="31"/>
      <c r="I101" s="31"/>
      <c r="J101" s="30">
        <f>+$J$100+$J$99+$J$98+$J$97+$J$96+$J$95+$J$94+$J$93+$J$92+$J$91+$J$90+$J$89+$J$88+$J$87+$J$86+$J$85+$J$84+$J$83+$J$82+$J$81+$J$80+$J$79+$J$78+$J$77</f>
        <v>256</v>
      </c>
      <c r="K101" s="31"/>
      <c r="L101" s="30">
        <f>+$L$100+$L$99+$L$98+$L$97+$L$96+$L$95+$L$94+$L$93+$L$92+$L$91+$L$90+$L$89+$L$88+$L$87+$L$86+$L$85+$L$84+$L$83+$L$82+$L$81+$L$80+$L$79+$L$78+$L$77</f>
        <v>336</v>
      </c>
      <c r="M101" s="31"/>
      <c r="N101" s="30">
        <f>+$N$100+$N$99+$N$98+$N$97+$N$96+$N$95+$N$94+$N$93+$N$92+$N$91+$N$90+$N$89+$N$88+$N$87+$N$86+$N$85+$N$84+$N$83+$N$82+$N$81+$N$80+$N$79+$N$78+$N$77</f>
        <v>336</v>
      </c>
      <c r="O101" s="31"/>
      <c r="P101" s="30">
        <f>+$P$100+$P$99+$P$98+$P$97+$P$96+$P$95+$P$94+$P$93+$P$92+$P$91+$P$90+$P$89+$P$88+$P$87+$P$86+$P$85+$P$84+$P$83+$P$82+$P$81+$P$80+$P$79+$P$78+$P$77</f>
        <v>320</v>
      </c>
      <c r="Q101" s="31"/>
      <c r="R101" s="30">
        <f>+$R$100+$R$99+$R$98+$R$97+$R$96+$R$95+$R$94+$R$93+$R$92+$R$91+$R$90+$R$89+$R$88+$R$87+$R$86+$R$85+$R$84+$R$83+$R$82+$R$81+$R$80+$R$79+$R$78+$R$77</f>
        <v>260</v>
      </c>
      <c r="S101" s="31"/>
      <c r="T101" s="30">
        <f>+$T$100+$T$99+$T$98+$T$97+$T$96+$T$95+$T$94+$T$93+$T$92+$T$91+$T$90+$T$89+$T$88+$T$87+$T$86+$T$85+$T$84+$T$83+$T$82+$T$81+$T$80+$T$79+$T$78+$T$77</f>
        <v>240</v>
      </c>
      <c r="U101" s="10">
        <f t="shared" si="9"/>
        <v>1748</v>
      </c>
      <c r="V101" s="31"/>
      <c r="W101" s="30">
        <f>+$W$100+$W$99+$W$98+$W$97+$W$96+$W$95+$W$94+$W$93+$W$92+$W$91+$W$90+$W$89+$W$88+$W$87+$W$86+$W$85+$W$84+$W$83+$W$82+$W$81+$W$80+$W$79+$W$78+$W$77</f>
        <v>0</v>
      </c>
      <c r="X101" s="31"/>
      <c r="Y101" s="30">
        <f>+$Y$100+$Y$99+$Y$98+$Y$97+$Y$96+$Y$95+$Y$94+$Y$93+$Y$92+$Y$91+$Y$90+$Y$89+$Y$88+$Y$87+$Y$86+$Y$85+$Y$84+$Y$83+$Y$82+$Y$81+$Y$80+$Y$79+$Y$78+$Y$77</f>
        <v>0</v>
      </c>
      <c r="Z101" s="31"/>
      <c r="AA101" s="30">
        <f>+$AA$100+$AA$99+$AA$98+$AA$97+$AA$96+$AA$95+$AA$94+$AA$93+$AA$92+$AA$91+$AA$90+$AA$89+$AA$88+$AA$87+$AA$86+$AA$85+$AA$84+$AA$83+$AA$82+$AA$81+$AA$80+$AA$79+$AA$78+$AA$77</f>
        <v>0</v>
      </c>
      <c r="AB101" s="31"/>
      <c r="AC101" s="30">
        <f>+$AC$100+$AC$99+$AC$98+$AC$97+$AC$96+$AC$95+$AC$94+$AC$93+$AC$92+$AC$91+$AC$90+$AC$89+$AC$88+$AC$87+$AC$86+$AC$85+$AC$84+$AC$83+$AC$82+$AC$81+$AC$80+$AC$79+$AC$78+$AC$77</f>
        <v>0</v>
      </c>
      <c r="AD101" s="31"/>
      <c r="AE101" s="30">
        <f>+$AE$100+$AE$99+$AE$98+$AE$97+$AE$96+$AE$95+$AE$94+$AE$93+$AE$92+$AE$91+$AE$90+$AE$89+$AE$88+$AE$87+$AE$86+$AE$85+$AE$84+$AE$83+$AE$82+$AE$81+$AE$80+$AE$79+$AE$78+$AE$77</f>
        <v>0</v>
      </c>
      <c r="AF101" s="10">
        <f t="shared" si="10"/>
        <v>0</v>
      </c>
      <c r="AG101" s="31"/>
      <c r="AH101" s="30">
        <f>+$AH$100+$AH$99+$AH$98+$AH$97+$AH$96+$AH$95+$AH$94+$AH$93+$AH$92+$AH$91+$AH$90+$AH$89+$AH$88+$AH$87+$AH$86+$AH$85+$AH$84+$AH$83+$AH$82+$AH$81+$AH$80+$AH$79+$AH$78+$AH$77</f>
        <v>0</v>
      </c>
      <c r="AI101" s="31"/>
      <c r="AJ101" s="30">
        <f>+$AJ$100+$AJ$99+$AJ$98+$AJ$97+$AJ$96+$AJ$95+$AJ$94+$AJ$93+$AJ$92+$AJ$91+$AJ$90+$AJ$89+$AJ$88+$AJ$87+$AJ$86+$AJ$85+$AJ$84+$AJ$83+$AJ$82+$AJ$81+$AJ$80+$AJ$79+$AJ$78+$AJ$77</f>
        <v>0</v>
      </c>
      <c r="AK101" s="31"/>
      <c r="AL101" s="30">
        <f>+$AL$100+$AL$99+$AL$98+$AL$97+$AL$96+$AL$95+$AL$94+$AL$93+$AL$92+$AL$91+$AL$90+$AL$89+$AL$88+$AL$87+$AL$86+$AL$85+$AL$84+$AL$83+$AL$82+$AL$81+$AL$80+$AL$79+$AL$78+$AL$77</f>
        <v>0</v>
      </c>
      <c r="AM101" s="31"/>
      <c r="AN101" s="30">
        <f>+$AN$100+$AN$99+$AN$98+$AN$97+$AN$96+$AN$95+$AN$94+$AN$93+$AN$92+$AN$91+$AN$90+$AN$89+$AN$88+$AN$87+$AN$86+$AN$85+$AN$84+$AN$83+$AN$82+$AN$81+$AN$80+$AN$79+$AN$78+$AN$77</f>
        <v>0</v>
      </c>
      <c r="AO101" s="31"/>
      <c r="AP101" s="30">
        <f>+$AP$100+$AP$99+$AP$98+$AP$97+$AP$96+$AP$95+$AP$94+$AP$93+$AP$92+$AP$91+$AP$90+$AP$89+$AP$88+$AP$87+$AP$86+$AP$85+$AP$84+$AP$83+$AP$82+$AP$81+$AP$80+$AP$79+$AP$78+$AP$77</f>
        <v>0</v>
      </c>
      <c r="AQ101" s="10">
        <f t="shared" si="11"/>
        <v>0</v>
      </c>
      <c r="AR101" s="31"/>
      <c r="AS101" s="30">
        <f>+$AS$100+$AS$99+$AS$98+$AS$97+$AS$96+$AS$95+$AS$94+$AS$93+$AS$92+$AS$91+$AS$90+$AS$89+$AS$88+$AS$87+$AS$86+$AS$85+$AS$84+$AS$83+$AS$82+$AS$81+$AS$80+$AS$79+$AS$78+$AS$77</f>
        <v>0</v>
      </c>
      <c r="AT101" s="31"/>
      <c r="AU101" s="30">
        <f>+$AU$100+$AU$99+$AU$98+$AU$97+$AU$96+$AU$95+$AU$94+$AU$93+$AU$92+$AU$91+$AU$90+$AU$89+$AU$88+$AU$87+$AU$86+$AU$85+$AU$84+$AU$83+$AU$82+$AU$81+$AU$80+$AU$79+$AU$78+$AU$77</f>
        <v>0</v>
      </c>
      <c r="AV101" s="31"/>
      <c r="AW101" s="30">
        <f>+$AW$100+$AW$99+$AW$98+$AW$97+$AW$96+$AW$95+$AW$94+$AW$93+$AW$92+$AW$91+$AW$90+$AW$89+$AW$88+$AW$87+$AW$86+$AW$85+$AW$84+$AW$83+$AW$82+$AW$81+$AW$80+$AW$79+$AW$78+$AW$77</f>
        <v>0</v>
      </c>
      <c r="AX101" s="31"/>
      <c r="AY101" s="30">
        <f>+$AY$100+$AY$99+$AY$98+$AY$97+$AY$96+$AY$95+$AY$94+$AY$93+$AY$92+$AY$91+$AY$90+$AY$89+$AY$88+$AY$87+$AY$86+$AY$85+$AY$84+$AY$83+$AY$82+$AY$81+$AY$80+$AY$79+$AY$78+$AY$77</f>
        <v>0</v>
      </c>
      <c r="AZ101" s="31"/>
      <c r="BA101" s="30">
        <f>+$BA$100+$BA$99+$BA$98+$BA$97+$BA$96+$BA$95+$BA$94+$BA$93+$BA$92+$BA$91+$BA$90+$BA$89+$BA$88+$BA$87+$BA$86+$BA$85+$BA$84+$BA$83+$BA$82+$BA$81+$BA$80+$BA$79+$BA$78+$BA$77</f>
        <v>0</v>
      </c>
      <c r="BB101" s="31"/>
      <c r="BC101" s="30">
        <f>+$BC$100+$BC$99+$BC$98+$BC$97+$BC$96+$BC$95+$BC$94+$BC$93+$BC$92+$BC$91+$BC$90+$BC$89+$BC$88+$BC$87+$BC$86+$BC$85+$BC$84+$BC$83+$BC$82+$BC$81+$BC$80+$BC$79+$BC$78+$BC$77</f>
        <v>0</v>
      </c>
      <c r="BD101" s="10">
        <f t="shared" si="12"/>
        <v>0</v>
      </c>
      <c r="BE101" s="31"/>
      <c r="BF101" s="30">
        <f>+$BF$100+$BF$99+$BF$98+$BF$97+$BF$96+$BF$95+$BF$94+$BF$93+$BF$92+$BF$91+$BF$90+$BF$89+$BF$88+$BF$87+$BF$86+$BF$85+$BF$84+$BF$83+$BF$82+$BF$81+$BF$80+$BF$79+$BF$78+$BF$77</f>
        <v>0</v>
      </c>
      <c r="BG101" s="31"/>
      <c r="BH101" s="30">
        <f>+$BH$100+$BH$99+$BH$98+$BH$97+$BH$96+$BH$95+$BH$94+$BH$93+$BH$92+$BH$91+$BH$90+$BH$89+$BH$88+$BH$87+$BH$86+$BH$85+$BH$84+$BH$83+$BH$82+$BH$81+$BH$80+$BH$79+$BH$78+$BH$77</f>
        <v>0</v>
      </c>
      <c r="BI101" s="31"/>
      <c r="BJ101" s="30">
        <f>+$BJ$100+$BJ$99+$BJ$98+$BJ$97+$BJ$96+$BJ$95+$BJ$94+$BJ$93+$BJ$92+$BJ$91+$BJ$90+$BJ$89+$BJ$88+$BJ$87+$BJ$86+$BJ$85+$BJ$84+$BJ$83+$BJ$82+$BJ$81+$BJ$80+$BJ$79+$BJ$78+$BJ$77</f>
        <v>0</v>
      </c>
      <c r="BK101" s="31"/>
      <c r="BL101" s="30">
        <f>+$BL$100+$BL$99+$BL$98+$BL$97+$BL$96+$BL$95+$BL$94+$BL$93+$BL$92+$BL$91+$BL$90+$BL$89+$BL$88+$BL$87+$BL$86+$BL$85+$BL$84+$BL$83+$BL$82+$BL$81+$BL$80+$BL$79+$BL$78+$BL$77</f>
        <v>0</v>
      </c>
      <c r="BM101" s="31"/>
      <c r="BN101" s="30">
        <f>+$BN$100+$BN$99+$BN$98+$BN$97+$BN$96+$BN$95+$BN$94+$BN$93+$BN$92+$BN$91+$BN$90+$BN$89+$BN$88+$BN$87+$BN$86+$BN$85+$BN$84+$BN$83+$BN$82+$BN$81+$BN$80+$BN$79+$BN$78+$BN$77</f>
        <v>0</v>
      </c>
      <c r="BO101" s="31"/>
      <c r="BP101" s="30">
        <f>+$BP$100+$BP$99+$BP$98+$BP$97+$BP$96+$BP$95+$BP$94+$BP$93+$BP$92+$BP$91+$BP$90+$BP$89+$BP$88+$BP$87+$BP$86+$BP$85+$BP$84+$BP$83+$BP$82+$BP$81+$BP$80+$BP$79+$BP$78+$BP$77</f>
        <v>0</v>
      </c>
      <c r="BQ101" s="10">
        <f t="shared" si="13"/>
        <v>0</v>
      </c>
      <c r="BR101" s="31"/>
      <c r="BS101" s="30">
        <f>+$BS$100+$BS$99+$BS$98+$BS$97+$BS$96+$BS$95+$BS$94+$BS$93+$BS$92+$BS$91+$BS$90+$BS$89+$BS$88+$BS$87+$BS$86+$BS$85+$BS$84+$BS$83+$BS$82+$BS$81+$BS$80+$BS$79+$BS$78+$BS$77</f>
        <v>0</v>
      </c>
      <c r="BT101" s="31"/>
      <c r="BU101" s="30">
        <f>+$BU$100+$BU$99+$BU$98+$BU$97+$BU$96+$BU$95+$BU$94+$BU$93+$BU$92+$BU$91+$BU$90+$BU$89+$BU$88+$BU$87+$BU$86+$BU$85+$BU$84+$BU$83+$BU$82+$BU$81+$BU$80+$BU$79+$BU$78+$BU$77</f>
        <v>0</v>
      </c>
      <c r="BV101" s="31"/>
      <c r="BW101" s="30">
        <f>+$BW$100+$BW$99+$BW$98+$BW$97+$BW$96+$BW$95+$BW$94+$BW$93+$BW$92+$BW$91+$BW$90+$BW$89+$BW$88+$BW$87+$BW$86+$BW$85+$BW$84+$BW$83+$BW$82+$BW$81+$BW$80+$BW$79+$BW$78+$BW$77</f>
        <v>0</v>
      </c>
      <c r="BX101" s="31"/>
      <c r="BY101" s="30">
        <f>+$BY$100+$BY$99+$BY$98+$BY$97+$BY$96+$BY$95+$BY$94+$BY$93+$BY$92+$BY$91+$BY$90+$BY$89+$BY$88+$BY$87+$BY$86+$BY$85+$BY$84+$BY$83+$BY$82+$BY$81+$BY$80+$BY$79+$BY$78+$BY$77</f>
        <v>0</v>
      </c>
      <c r="BZ101" s="31"/>
      <c r="CA101" s="30">
        <f>+$CA$100+$CA$99+$CA$98+$CA$97+$CA$96+$CA$95+$CA$94+$CA$93+$CA$92+$CA$91+$CA$90+$CA$89+$CA$88+$CA$87+$CA$86+$CA$85+$CA$84+$CA$83+$CA$82+$CA$81+$CA$80+$CA$79+$CA$78+$CA$77</f>
        <v>0</v>
      </c>
      <c r="CB101" s="31"/>
      <c r="CC101" s="30">
        <f>+$CC$100+$CC$99+$CC$98+$CC$97+$CC$96+$CC$95+$CC$94+$CC$93+$CC$92+$CC$91+$CC$90+$CC$89+$CC$88+$CC$87+$CC$86+$CC$85+$CC$84+$CC$83+$CC$82+$CC$81+$CC$80+$CC$79+$CC$78+$CC$77</f>
        <v>0</v>
      </c>
      <c r="CD101" s="10">
        <f t="shared" si="14"/>
        <v>0</v>
      </c>
      <c r="CE101" s="31"/>
      <c r="CF101" s="30">
        <f>+$CF$100+$CF$99+$CF$98+$CF$97+$CF$96+$CF$95+$CF$94+$CF$93+$CF$92+$CF$91+$CF$90+$CF$89+$CF$88+$CF$87+$CF$86+$CF$85+$CF$84+$CF$83+$CF$82+$CF$81+$CF$80+$CF$79+$CF$78+$CF$77</f>
        <v>0</v>
      </c>
      <c r="CG101" s="31"/>
      <c r="CH101" s="30">
        <f>+$CH$100+$CH$99+$CH$98+$CH$97+$CH$96+$CH$95+$CH$94+$CH$93+$CH$92+$CH$91+$CH$90+$CH$89+$CH$88+$CH$87+$CH$86+$CH$85+$CH$84+$CH$83+$CH$82+$CH$81+$CH$80+$CH$79+$CH$78+$CH$77</f>
        <v>0</v>
      </c>
      <c r="CI101" s="31"/>
      <c r="CJ101" s="30">
        <f>+$CJ$100+$CJ$99+$CJ$98+$CJ$97+$CJ$96+$CJ$95+$CJ$94+$CJ$93+$CJ$92+$CJ$91+$CJ$90+$CJ$89+$CJ$88+$CJ$87+$CJ$86+$CJ$85+$CJ$84+$CJ$83+$CJ$82+$CJ$81+$CJ$80+$CJ$79+$CJ$78+$CJ$77</f>
        <v>0</v>
      </c>
      <c r="CK101" s="31"/>
      <c r="CL101" s="30">
        <f>+$CL$100+$CL$99+$CL$98+$CL$97+$CL$96+$CL$95+$CL$94+$CL$93+$CL$92+$CL$91+$CL$90+$CL$89+$CL$88+$CL$87+$CL$86+$CL$85+$CL$84+$CL$83+$CL$82+$CL$81+$CL$80+$CL$79+$CL$78+$CL$77</f>
        <v>0</v>
      </c>
      <c r="CM101" s="31"/>
      <c r="CN101" s="30">
        <f>+$CN$100+$CN$99+$CN$98+$CN$97+$CN$96+$CN$95+$CN$94+$CN$93+$CN$92+$CN$91+$CN$90+$CN$89+$CN$88+$CN$87+$CN$86+$CN$85+$CN$84+$CN$83+$CN$82+$CN$81+$CN$80+$CN$79+$CN$78+$CN$77</f>
        <v>0</v>
      </c>
      <c r="CO101" s="31"/>
      <c r="CP101" s="30">
        <f>+$CP$100+$CP$99+$CP$98+$CP$97+$CP$96+$CP$95+$CP$94+$CP$93+$CP$92+$CP$91+$CP$90+$CP$89+$CP$88+$CP$87+$CP$86+$CP$85+$CP$84+$CP$83+$CP$82+$CP$81+$CP$80+$CP$79+$CP$78+$CP$77</f>
        <v>0</v>
      </c>
      <c r="CQ101" s="10">
        <f t="shared" si="15"/>
        <v>0</v>
      </c>
      <c r="CR101" s="31"/>
      <c r="CS101" s="30">
        <f>+$CS$100+$CS$99+$CS$98+$CS$97+$CS$96+$CS$95+$CS$94+$CS$93+$CS$92+$CS$91+$CS$90+$CS$89+$CS$88+$CS$87+$CS$86+$CS$85+$CS$84+$CS$83+$CS$82+$CS$81+$CS$80+$CS$79+$CS$78+$CS$77</f>
        <v>0</v>
      </c>
      <c r="CT101" s="31"/>
      <c r="CU101" s="30">
        <f>+$CU$100+$CU$99+$CU$98+$CU$97+$CU$96+$CU$95+$CU$94+$CU$93+$CU$92+$CU$91+$CU$90+$CU$89+$CU$88+$CU$87+$CU$86+$CU$85+$CU$84+$CU$83+$CU$82+$CU$81+$CU$80+$CU$79+$CU$78+$CU$77</f>
        <v>0</v>
      </c>
      <c r="CV101" s="31"/>
      <c r="CW101" s="30">
        <f>+$CW$100+$CW$99+$CW$98+$CW$97+$CW$96+$CW$95+$CW$94+$CW$93+$CW$92+$CW$91+$CW$90+$CW$89+$CW$88+$CW$87+$CW$86+$CW$85+$CW$84+$CW$83+$CW$82+$CW$81+$CW$80+$CW$79+$CW$78+$CW$77</f>
        <v>0</v>
      </c>
      <c r="CX101" s="31"/>
      <c r="CY101" s="30">
        <f>+$CY$100+$CY$99+$CY$98+$CY$97+$CY$96+$CY$95+$CY$94+$CY$93+$CY$92+$CY$91+$CY$90+$CY$89+$CY$88+$CY$87+$CY$86+$CY$85+$CY$84+$CY$83+$CY$82+$CY$81+$CY$80+$CY$79+$CY$78+$CY$77</f>
        <v>0</v>
      </c>
      <c r="CZ101" s="10">
        <f t="shared" si="16"/>
        <v>0</v>
      </c>
      <c r="DA101" s="31"/>
      <c r="DB101" s="30">
        <f>+$DB$100+$DB$99+$DB$98+$DB$97+$DB$96+$DB$95+$DB$94+$DB$93+$DB$92+$DB$91+$DB$90+$DB$89+$DB$88+$DB$87+$DB$86+$DB$85+$DB$84+$DB$83+$DB$82+$DB$81+$DB$80+$DB$79+$DB$78+$DB$77</f>
        <v>0</v>
      </c>
      <c r="DC101" s="10">
        <f t="shared" si="17"/>
        <v>0</v>
      </c>
      <c r="DD101" s="3">
        <f>+$U$101+$AF$101+$AQ$101+$BD$101+$BQ$101+$CD$101+$CQ$101+$CZ$101+$DC$101</f>
        <v>1748</v>
      </c>
    </row>
    <row r="102" spans="1:108" ht="17.45" customHeight="1">
      <c r="A102" s="22"/>
      <c r="B102" s="24" t="s">
        <v>156</v>
      </c>
      <c r="C102" s="22" t="s">
        <v>157</v>
      </c>
      <c r="D102" s="22"/>
      <c r="E102" s="22"/>
      <c r="F102" s="22"/>
      <c r="G102" s="29" t="s">
        <v>158</v>
      </c>
      <c r="H102" s="29" t="s">
        <v>159</v>
      </c>
      <c r="I102" s="53" t="s">
        <v>37</v>
      </c>
      <c r="J102" s="28">
        <v>864</v>
      </c>
      <c r="K102" s="53" t="s">
        <v>37</v>
      </c>
      <c r="L102" s="28">
        <v>864</v>
      </c>
      <c r="M102" s="53" t="s">
        <v>37</v>
      </c>
      <c r="N102" s="28">
        <v>288</v>
      </c>
      <c r="O102" s="54"/>
      <c r="P102" s="28"/>
      <c r="Q102" s="54"/>
      <c r="R102" s="28"/>
      <c r="S102" s="53" t="s">
        <v>41</v>
      </c>
      <c r="T102" s="28">
        <v>612</v>
      </c>
      <c r="U102" s="27">
        <f t="shared" si="9"/>
        <v>2628</v>
      </c>
      <c r="V102" s="54"/>
      <c r="W102" s="28"/>
      <c r="X102" s="54"/>
      <c r="Y102" s="28"/>
      <c r="Z102" s="54"/>
      <c r="AA102" s="28"/>
      <c r="AB102" s="54"/>
      <c r="AC102" s="28"/>
      <c r="AD102" s="54"/>
      <c r="AE102" s="28"/>
      <c r="AF102" s="27">
        <f t="shared" si="10"/>
        <v>0</v>
      </c>
      <c r="AG102" s="54"/>
      <c r="AH102" s="28"/>
      <c r="AI102" s="54"/>
      <c r="AJ102" s="28"/>
      <c r="AK102" s="54"/>
      <c r="AL102" s="28"/>
      <c r="AM102" s="54"/>
      <c r="AN102" s="28"/>
      <c r="AO102" s="54"/>
      <c r="AP102" s="28"/>
      <c r="AQ102" s="27">
        <f t="shared" si="11"/>
        <v>0</v>
      </c>
      <c r="AR102" s="54"/>
      <c r="AS102" s="28"/>
      <c r="AT102" s="54"/>
      <c r="AU102" s="28"/>
      <c r="AV102" s="54"/>
      <c r="AW102" s="28"/>
      <c r="AX102" s="54"/>
      <c r="AY102" s="28"/>
      <c r="AZ102" s="54"/>
      <c r="BA102" s="28"/>
      <c r="BB102" s="54"/>
      <c r="BC102" s="28"/>
      <c r="BD102" s="27">
        <f t="shared" si="12"/>
        <v>0</v>
      </c>
      <c r="BE102" s="54"/>
      <c r="BF102" s="28"/>
      <c r="BG102" s="54"/>
      <c r="BH102" s="28"/>
      <c r="BI102" s="54"/>
      <c r="BJ102" s="28"/>
      <c r="BK102" s="54"/>
      <c r="BL102" s="28"/>
      <c r="BM102" s="54"/>
      <c r="BN102" s="28"/>
      <c r="BO102" s="54"/>
      <c r="BP102" s="28"/>
      <c r="BQ102" s="27">
        <f t="shared" si="13"/>
        <v>0</v>
      </c>
      <c r="BR102" s="54"/>
      <c r="BS102" s="28"/>
      <c r="BT102" s="54"/>
      <c r="BU102" s="28"/>
      <c r="BV102" s="54"/>
      <c r="BW102" s="28"/>
      <c r="BX102" s="54"/>
      <c r="BY102" s="28"/>
      <c r="BZ102" s="54"/>
      <c r="CA102" s="28"/>
      <c r="CB102" s="54"/>
      <c r="CC102" s="28"/>
      <c r="CD102" s="27">
        <f t="shared" si="14"/>
        <v>0</v>
      </c>
      <c r="CE102" s="54"/>
      <c r="CF102" s="28"/>
      <c r="CG102" s="54"/>
      <c r="CH102" s="28"/>
      <c r="CI102" s="54"/>
      <c r="CJ102" s="28"/>
      <c r="CK102" s="54"/>
      <c r="CL102" s="28"/>
      <c r="CM102" s="54"/>
      <c r="CN102" s="28"/>
      <c r="CO102" s="54"/>
      <c r="CP102" s="28"/>
      <c r="CQ102" s="27">
        <f t="shared" si="15"/>
        <v>0</v>
      </c>
      <c r="CR102" s="54"/>
      <c r="CS102" s="28"/>
      <c r="CT102" s="54"/>
      <c r="CU102" s="28"/>
      <c r="CV102" s="54"/>
      <c r="CW102" s="28"/>
      <c r="CX102" s="54"/>
      <c r="CY102" s="28"/>
      <c r="CZ102" s="27">
        <f t="shared" si="16"/>
        <v>0</v>
      </c>
      <c r="DA102" s="54"/>
      <c r="DB102" s="28"/>
      <c r="DC102" s="27">
        <f t="shared" si="17"/>
        <v>0</v>
      </c>
      <c r="DD102" s="4">
        <f>+$U$102+$AF$102+$AQ$102+$BD$102+$BQ$102+$CD$102+$CQ$102+$CZ$102+$DC$102</f>
        <v>2628</v>
      </c>
    </row>
    <row r="103" spans="1:108" ht="17.45" customHeight="1">
      <c r="A103" s="22"/>
      <c r="B103" s="22"/>
      <c r="C103" s="22"/>
      <c r="D103" s="22"/>
      <c r="E103" s="22"/>
      <c r="F103" s="22"/>
      <c r="G103" s="26" t="s">
        <v>160</v>
      </c>
      <c r="H103" s="26" t="s">
        <v>161</v>
      </c>
      <c r="I103" s="51"/>
      <c r="J103" s="25"/>
      <c r="K103" s="51"/>
      <c r="L103" s="25"/>
      <c r="M103" s="52" t="s">
        <v>38</v>
      </c>
      <c r="N103" s="25">
        <v>72</v>
      </c>
      <c r="O103" s="52" t="s">
        <v>37</v>
      </c>
      <c r="P103" s="25">
        <v>864</v>
      </c>
      <c r="Q103" s="52" t="s">
        <v>37</v>
      </c>
      <c r="R103" s="25">
        <v>864</v>
      </c>
      <c r="S103" s="52" t="s">
        <v>37</v>
      </c>
      <c r="T103" s="25">
        <v>144</v>
      </c>
      <c r="U103" s="10">
        <f t="shared" si="9"/>
        <v>1944</v>
      </c>
      <c r="V103" s="51"/>
      <c r="W103" s="25"/>
      <c r="X103" s="51"/>
      <c r="Y103" s="25"/>
      <c r="Z103" s="51"/>
      <c r="AA103" s="25"/>
      <c r="AB103" s="51"/>
      <c r="AC103" s="25"/>
      <c r="AD103" s="51"/>
      <c r="AE103" s="25"/>
      <c r="AF103" s="10">
        <f t="shared" si="10"/>
        <v>0</v>
      </c>
      <c r="AG103" s="51"/>
      <c r="AH103" s="25"/>
      <c r="AI103" s="51"/>
      <c r="AJ103" s="25"/>
      <c r="AK103" s="51"/>
      <c r="AL103" s="25"/>
      <c r="AM103" s="51"/>
      <c r="AN103" s="25"/>
      <c r="AO103" s="51"/>
      <c r="AP103" s="25"/>
      <c r="AQ103" s="10">
        <f t="shared" si="11"/>
        <v>0</v>
      </c>
      <c r="AR103" s="51"/>
      <c r="AS103" s="25"/>
      <c r="AT103" s="51"/>
      <c r="AU103" s="25"/>
      <c r="AV103" s="51"/>
      <c r="AW103" s="25"/>
      <c r="AX103" s="51"/>
      <c r="AY103" s="25"/>
      <c r="AZ103" s="51"/>
      <c r="BA103" s="25"/>
      <c r="BB103" s="51"/>
      <c r="BC103" s="25"/>
      <c r="BD103" s="10">
        <f t="shared" si="12"/>
        <v>0</v>
      </c>
      <c r="BE103" s="51"/>
      <c r="BF103" s="25"/>
      <c r="BG103" s="51"/>
      <c r="BH103" s="25"/>
      <c r="BI103" s="51"/>
      <c r="BJ103" s="25"/>
      <c r="BK103" s="51"/>
      <c r="BL103" s="25"/>
      <c r="BM103" s="51"/>
      <c r="BN103" s="25"/>
      <c r="BO103" s="51"/>
      <c r="BP103" s="25"/>
      <c r="BQ103" s="10">
        <f t="shared" si="13"/>
        <v>0</v>
      </c>
      <c r="BR103" s="51"/>
      <c r="BS103" s="25"/>
      <c r="BT103" s="51"/>
      <c r="BU103" s="25"/>
      <c r="BV103" s="51"/>
      <c r="BW103" s="25"/>
      <c r="BX103" s="51"/>
      <c r="BY103" s="25"/>
      <c r="BZ103" s="51"/>
      <c r="CA103" s="25"/>
      <c r="CB103" s="51"/>
      <c r="CC103" s="25"/>
      <c r="CD103" s="10">
        <f t="shared" si="14"/>
        <v>0</v>
      </c>
      <c r="CE103" s="51"/>
      <c r="CF103" s="25"/>
      <c r="CG103" s="51"/>
      <c r="CH103" s="25"/>
      <c r="CI103" s="51"/>
      <c r="CJ103" s="25"/>
      <c r="CK103" s="51"/>
      <c r="CL103" s="25"/>
      <c r="CM103" s="51"/>
      <c r="CN103" s="25"/>
      <c r="CO103" s="51"/>
      <c r="CP103" s="25"/>
      <c r="CQ103" s="10">
        <f t="shared" si="15"/>
        <v>0</v>
      </c>
      <c r="CR103" s="51"/>
      <c r="CS103" s="25"/>
      <c r="CT103" s="51"/>
      <c r="CU103" s="25"/>
      <c r="CV103" s="51"/>
      <c r="CW103" s="25"/>
      <c r="CX103" s="51"/>
      <c r="CY103" s="25"/>
      <c r="CZ103" s="10">
        <f t="shared" si="16"/>
        <v>0</v>
      </c>
      <c r="DA103" s="51"/>
      <c r="DB103" s="25"/>
      <c r="DC103" s="10">
        <f t="shared" si="17"/>
        <v>0</v>
      </c>
      <c r="DD103" s="1">
        <f>+$U$103+$AF$103+$AQ$103+$BD$103+$BQ$103+$CD$103+$CQ$103+$CZ$103+$DC$103</f>
        <v>1944</v>
      </c>
    </row>
    <row r="104" spans="1:108" ht="17.45" customHeight="1">
      <c r="A104" s="22"/>
      <c r="B104" s="22"/>
      <c r="C104" s="22"/>
      <c r="D104" s="22"/>
      <c r="E104" s="22"/>
      <c r="F104" s="22"/>
      <c r="G104" s="24" t="s">
        <v>162</v>
      </c>
      <c r="H104" s="24" t="s">
        <v>163</v>
      </c>
      <c r="I104" s="49"/>
      <c r="J104" s="23"/>
      <c r="K104" s="49"/>
      <c r="L104" s="23"/>
      <c r="M104" s="50" t="s">
        <v>41</v>
      </c>
      <c r="N104" s="23">
        <v>504</v>
      </c>
      <c r="O104" s="49"/>
      <c r="P104" s="23"/>
      <c r="Q104" s="49"/>
      <c r="R104" s="23"/>
      <c r="S104" s="49"/>
      <c r="T104" s="23"/>
      <c r="U104" s="16">
        <f t="shared" si="9"/>
        <v>504</v>
      </c>
      <c r="V104" s="49"/>
      <c r="W104" s="23"/>
      <c r="X104" s="49"/>
      <c r="Y104" s="23"/>
      <c r="Z104" s="49"/>
      <c r="AA104" s="23"/>
      <c r="AB104" s="49"/>
      <c r="AC104" s="23"/>
      <c r="AD104" s="49"/>
      <c r="AE104" s="23"/>
      <c r="AF104" s="16">
        <f t="shared" si="10"/>
        <v>0</v>
      </c>
      <c r="AG104" s="49"/>
      <c r="AH104" s="23"/>
      <c r="AI104" s="49"/>
      <c r="AJ104" s="23"/>
      <c r="AK104" s="49"/>
      <c r="AL104" s="23"/>
      <c r="AM104" s="49"/>
      <c r="AN104" s="23"/>
      <c r="AO104" s="49"/>
      <c r="AP104" s="23"/>
      <c r="AQ104" s="16">
        <f t="shared" si="11"/>
        <v>0</v>
      </c>
      <c r="AR104" s="49"/>
      <c r="AS104" s="23"/>
      <c r="AT104" s="49"/>
      <c r="AU104" s="23"/>
      <c r="AV104" s="49"/>
      <c r="AW104" s="23"/>
      <c r="AX104" s="49"/>
      <c r="AY104" s="23"/>
      <c r="AZ104" s="49"/>
      <c r="BA104" s="23"/>
      <c r="BB104" s="49"/>
      <c r="BC104" s="23"/>
      <c r="BD104" s="16">
        <f t="shared" si="12"/>
        <v>0</v>
      </c>
      <c r="BE104" s="49"/>
      <c r="BF104" s="23"/>
      <c r="BG104" s="49"/>
      <c r="BH104" s="23"/>
      <c r="BI104" s="49"/>
      <c r="BJ104" s="23"/>
      <c r="BK104" s="49"/>
      <c r="BL104" s="23"/>
      <c r="BM104" s="49"/>
      <c r="BN104" s="23"/>
      <c r="BO104" s="49"/>
      <c r="BP104" s="23"/>
      <c r="BQ104" s="16">
        <f t="shared" si="13"/>
        <v>0</v>
      </c>
      <c r="BR104" s="49"/>
      <c r="BS104" s="23"/>
      <c r="BT104" s="49"/>
      <c r="BU104" s="23"/>
      <c r="BV104" s="49"/>
      <c r="BW104" s="23"/>
      <c r="BX104" s="49"/>
      <c r="BY104" s="23"/>
      <c r="BZ104" s="49"/>
      <c r="CA104" s="23"/>
      <c r="CB104" s="49"/>
      <c r="CC104" s="23"/>
      <c r="CD104" s="16">
        <f t="shared" si="14"/>
        <v>0</v>
      </c>
      <c r="CE104" s="49"/>
      <c r="CF104" s="23"/>
      <c r="CG104" s="49"/>
      <c r="CH104" s="23"/>
      <c r="CI104" s="49"/>
      <c r="CJ104" s="23"/>
      <c r="CK104" s="49"/>
      <c r="CL104" s="23"/>
      <c r="CM104" s="49"/>
      <c r="CN104" s="23"/>
      <c r="CO104" s="49"/>
      <c r="CP104" s="23"/>
      <c r="CQ104" s="16">
        <f t="shared" si="15"/>
        <v>0</v>
      </c>
      <c r="CR104" s="49"/>
      <c r="CS104" s="23"/>
      <c r="CT104" s="49"/>
      <c r="CU104" s="23"/>
      <c r="CV104" s="49"/>
      <c r="CW104" s="23"/>
      <c r="CX104" s="49"/>
      <c r="CY104" s="23"/>
      <c r="CZ104" s="16">
        <f t="shared" si="16"/>
        <v>0</v>
      </c>
      <c r="DA104" s="49"/>
      <c r="DB104" s="23"/>
      <c r="DC104" s="16">
        <f t="shared" si="17"/>
        <v>0</v>
      </c>
      <c r="DD104" s="2">
        <f>+$U$104+$AF$104+$AQ$104+$BD$104+$BQ$104+$CD$104+$CQ$104+$CZ$104+$DC$104</f>
        <v>504</v>
      </c>
    </row>
    <row r="105" spans="1:108" ht="17.45" customHeight="1">
      <c r="A105" s="22"/>
      <c r="B105" s="21"/>
      <c r="C105" s="20" t="s">
        <v>164</v>
      </c>
      <c r="D105" s="19"/>
      <c r="E105" s="19"/>
      <c r="F105" s="19"/>
      <c r="G105" s="19"/>
      <c r="H105" s="18"/>
      <c r="I105" s="18"/>
      <c r="J105" s="17">
        <f>+$J$104+$J$103+$J$102</f>
        <v>864</v>
      </c>
      <c r="K105" s="18"/>
      <c r="L105" s="17">
        <f>+$L$104+$L$103+$L$102</f>
        <v>864</v>
      </c>
      <c r="M105" s="18"/>
      <c r="N105" s="17">
        <f>+$N$104+$N$103+$N$102</f>
        <v>864</v>
      </c>
      <c r="O105" s="18"/>
      <c r="P105" s="17">
        <f>+$P$104+$P$103+$P$102</f>
        <v>864</v>
      </c>
      <c r="Q105" s="18"/>
      <c r="R105" s="17">
        <f>+$R$104+$R$103+$R$102</f>
        <v>864</v>
      </c>
      <c r="S105" s="18"/>
      <c r="T105" s="17">
        <f>+$T$104+$T$103+$T$102</f>
        <v>756</v>
      </c>
      <c r="U105" s="16">
        <f t="shared" si="9"/>
        <v>5076</v>
      </c>
      <c r="V105" s="18"/>
      <c r="W105" s="17">
        <f>+$W$104+$W$103+$W$102</f>
        <v>0</v>
      </c>
      <c r="X105" s="18"/>
      <c r="Y105" s="17">
        <f>+$Y$104+$Y$103+$Y$102</f>
        <v>0</v>
      </c>
      <c r="Z105" s="18"/>
      <c r="AA105" s="17">
        <f>+$AA$104+$AA$103+$AA$102</f>
        <v>0</v>
      </c>
      <c r="AB105" s="18"/>
      <c r="AC105" s="17">
        <f>+$AC$104+$AC$103+$AC$102</f>
        <v>0</v>
      </c>
      <c r="AD105" s="18"/>
      <c r="AE105" s="17">
        <f>+$AE$104+$AE$103+$AE$102</f>
        <v>0</v>
      </c>
      <c r="AF105" s="16">
        <f t="shared" si="10"/>
        <v>0</v>
      </c>
      <c r="AG105" s="18"/>
      <c r="AH105" s="17">
        <f>+$AH$104+$AH$103+$AH$102</f>
        <v>0</v>
      </c>
      <c r="AI105" s="18"/>
      <c r="AJ105" s="17">
        <f>+$AJ$104+$AJ$103+$AJ$102</f>
        <v>0</v>
      </c>
      <c r="AK105" s="18"/>
      <c r="AL105" s="17">
        <f>+$AL$104+$AL$103+$AL$102</f>
        <v>0</v>
      </c>
      <c r="AM105" s="18"/>
      <c r="AN105" s="17">
        <f>+$AN$104+$AN$103+$AN$102</f>
        <v>0</v>
      </c>
      <c r="AO105" s="18"/>
      <c r="AP105" s="17">
        <f>+$AP$104+$AP$103+$AP$102</f>
        <v>0</v>
      </c>
      <c r="AQ105" s="16">
        <f t="shared" si="11"/>
        <v>0</v>
      </c>
      <c r="AR105" s="18"/>
      <c r="AS105" s="17">
        <f>+$AS$104+$AS$103+$AS$102</f>
        <v>0</v>
      </c>
      <c r="AT105" s="18"/>
      <c r="AU105" s="17">
        <f>+$AU$104+$AU$103+$AU$102</f>
        <v>0</v>
      </c>
      <c r="AV105" s="18"/>
      <c r="AW105" s="17">
        <f>+$AW$104+$AW$103+$AW$102</f>
        <v>0</v>
      </c>
      <c r="AX105" s="18"/>
      <c r="AY105" s="17">
        <f>+$AY$104+$AY$103+$AY$102</f>
        <v>0</v>
      </c>
      <c r="AZ105" s="18"/>
      <c r="BA105" s="17">
        <f>+$BA$104+$BA$103+$BA$102</f>
        <v>0</v>
      </c>
      <c r="BB105" s="18"/>
      <c r="BC105" s="17">
        <f>+$BC$104+$BC$103+$BC$102</f>
        <v>0</v>
      </c>
      <c r="BD105" s="16">
        <f t="shared" si="12"/>
        <v>0</v>
      </c>
      <c r="BE105" s="18"/>
      <c r="BF105" s="17">
        <f>+$BF$104+$BF$103+$BF$102</f>
        <v>0</v>
      </c>
      <c r="BG105" s="18"/>
      <c r="BH105" s="17">
        <f>+$BH$104+$BH$103+$BH$102</f>
        <v>0</v>
      </c>
      <c r="BI105" s="18"/>
      <c r="BJ105" s="17">
        <f>+$BJ$104+$BJ$103+$BJ$102</f>
        <v>0</v>
      </c>
      <c r="BK105" s="18"/>
      <c r="BL105" s="17">
        <f>+$BL$104+$BL$103+$BL$102</f>
        <v>0</v>
      </c>
      <c r="BM105" s="18"/>
      <c r="BN105" s="17">
        <f>+$BN$104+$BN$103+$BN$102</f>
        <v>0</v>
      </c>
      <c r="BO105" s="18"/>
      <c r="BP105" s="17">
        <f>+$BP$104+$BP$103+$BP$102</f>
        <v>0</v>
      </c>
      <c r="BQ105" s="16">
        <f t="shared" si="13"/>
        <v>0</v>
      </c>
      <c r="BR105" s="18"/>
      <c r="BS105" s="17">
        <f>+$BS$104+$BS$103+$BS$102</f>
        <v>0</v>
      </c>
      <c r="BT105" s="18"/>
      <c r="BU105" s="17">
        <f>+$BU$104+$BU$103+$BU$102</f>
        <v>0</v>
      </c>
      <c r="BV105" s="18"/>
      <c r="BW105" s="17">
        <f>+$BW$104+$BW$103+$BW$102</f>
        <v>0</v>
      </c>
      <c r="BX105" s="18"/>
      <c r="BY105" s="17">
        <f>+$BY$104+$BY$103+$BY$102</f>
        <v>0</v>
      </c>
      <c r="BZ105" s="18"/>
      <c r="CA105" s="17">
        <f>+$CA$104+$CA$103+$CA$102</f>
        <v>0</v>
      </c>
      <c r="CB105" s="18"/>
      <c r="CC105" s="17">
        <f>+$CC$104+$CC$103+$CC$102</f>
        <v>0</v>
      </c>
      <c r="CD105" s="16">
        <f t="shared" si="14"/>
        <v>0</v>
      </c>
      <c r="CE105" s="18"/>
      <c r="CF105" s="17">
        <f>+$CF$104+$CF$103+$CF$102</f>
        <v>0</v>
      </c>
      <c r="CG105" s="18"/>
      <c r="CH105" s="17">
        <f>+$CH$104+$CH$103+$CH$102</f>
        <v>0</v>
      </c>
      <c r="CI105" s="18"/>
      <c r="CJ105" s="17">
        <f>+$CJ$104+$CJ$103+$CJ$102</f>
        <v>0</v>
      </c>
      <c r="CK105" s="18"/>
      <c r="CL105" s="17">
        <f>+$CL$104+$CL$103+$CL$102</f>
        <v>0</v>
      </c>
      <c r="CM105" s="18"/>
      <c r="CN105" s="17">
        <f>+$CN$104+$CN$103+$CN$102</f>
        <v>0</v>
      </c>
      <c r="CO105" s="18"/>
      <c r="CP105" s="17">
        <f>+$CP$104+$CP$103+$CP$102</f>
        <v>0</v>
      </c>
      <c r="CQ105" s="16">
        <f t="shared" si="15"/>
        <v>0</v>
      </c>
      <c r="CR105" s="18"/>
      <c r="CS105" s="17">
        <f>+$CS$104+$CS$103+$CS$102</f>
        <v>0</v>
      </c>
      <c r="CT105" s="18"/>
      <c r="CU105" s="17">
        <f>+$CU$104+$CU$103+$CU$102</f>
        <v>0</v>
      </c>
      <c r="CV105" s="18"/>
      <c r="CW105" s="17">
        <f>+$CW$104+$CW$103+$CW$102</f>
        <v>0</v>
      </c>
      <c r="CX105" s="18"/>
      <c r="CY105" s="17">
        <f>+$CY$104+$CY$103+$CY$102</f>
        <v>0</v>
      </c>
      <c r="CZ105" s="16">
        <f t="shared" si="16"/>
        <v>0</v>
      </c>
      <c r="DA105" s="18"/>
      <c r="DB105" s="17">
        <f>+$DB$104+$DB$103+$DB$102</f>
        <v>0</v>
      </c>
      <c r="DC105" s="16">
        <f t="shared" si="17"/>
        <v>0</v>
      </c>
      <c r="DD105" s="6">
        <f>+$U$105+$AF$105+$AQ$105+$BD$105+$BQ$105+$CD$105+$CQ$105+$CZ$105+$DC$105</f>
        <v>5076</v>
      </c>
    </row>
    <row r="106" spans="1:108" ht="17.45" customHeight="1">
      <c r="A106" s="15" t="s">
        <v>165</v>
      </c>
      <c r="B106" s="14"/>
      <c r="C106" s="14"/>
      <c r="D106" s="14"/>
      <c r="E106" s="14"/>
      <c r="F106" s="14"/>
      <c r="G106" s="14"/>
      <c r="H106" s="12"/>
      <c r="I106" s="12"/>
      <c r="J106" s="13">
        <f>+$J$105+$J$101+$J$76+$J$51+$J$27+$J$25+$J$23+$J$20</f>
        <v>2427</v>
      </c>
      <c r="K106" s="12"/>
      <c r="L106" s="11">
        <f>+$L$105+$L$101+$L$76+$L$51+$L$27+$L$25+$L$23+$L$20</f>
        <v>2607</v>
      </c>
      <c r="M106" s="12"/>
      <c r="N106" s="11">
        <f>+$N$105+$N$101+$N$76+$N$51+$N$27+$N$25+$N$23+$N$20</f>
        <v>2665</v>
      </c>
      <c r="O106" s="12"/>
      <c r="P106" s="11">
        <f>+$P$105+$P$101+$P$76+$P$51+$P$27+$P$25+$P$23+$P$20</f>
        <v>2559</v>
      </c>
      <c r="Q106" s="12"/>
      <c r="R106" s="11">
        <f>+$R$105+$R$101+$R$76+$R$51+$R$27+$R$25+$R$23+$R$20</f>
        <v>2374</v>
      </c>
      <c r="S106" s="12"/>
      <c r="T106" s="11">
        <f>+$T$105+$T$101+$T$76+$T$51+$T$27+$T$25+$T$23+$T$20</f>
        <v>1476</v>
      </c>
      <c r="U106" s="10">
        <f t="shared" si="9"/>
        <v>14108</v>
      </c>
      <c r="V106" s="12"/>
      <c r="W106" s="11">
        <f>+$W$105+$W$101+$W$76+$W$51+$W$27+$W$25+$W$23+$W$20</f>
        <v>0</v>
      </c>
      <c r="X106" s="12"/>
      <c r="Y106" s="11">
        <f>+$Y$105+$Y$101+$Y$76+$Y$51+$Y$27+$Y$25+$Y$23+$Y$20</f>
        <v>0</v>
      </c>
      <c r="Z106" s="12"/>
      <c r="AA106" s="11">
        <f>+$AA$105+$AA$101+$AA$76+$AA$51+$AA$27+$AA$25+$AA$23+$AA$20</f>
        <v>0</v>
      </c>
      <c r="AB106" s="12"/>
      <c r="AC106" s="11">
        <f>+$AC$105+$AC$101+$AC$76+$AC$51+$AC$27+$AC$25+$AC$23+$AC$20</f>
        <v>0</v>
      </c>
      <c r="AD106" s="12"/>
      <c r="AE106" s="11">
        <f>+$AE$105+$AE$101+$AE$76+$AE$51+$AE$27+$AE$25+$AE$23+$AE$20</f>
        <v>0</v>
      </c>
      <c r="AF106" s="10">
        <f t="shared" si="10"/>
        <v>0</v>
      </c>
      <c r="AG106" s="12"/>
      <c r="AH106" s="11">
        <f>+$AH$105+$AH$101+$AH$76+$AH$51+$AH$27+$AH$25+$AH$23+$AH$20</f>
        <v>0</v>
      </c>
      <c r="AI106" s="12"/>
      <c r="AJ106" s="11">
        <f>+$AJ$105+$AJ$101+$AJ$76+$AJ$51+$AJ$27+$AJ$25+$AJ$23+$AJ$20</f>
        <v>0</v>
      </c>
      <c r="AK106" s="12"/>
      <c r="AL106" s="11">
        <f>+$AL$105+$AL$101+$AL$76+$AL$51+$AL$27+$AL$25+$AL$23+$AL$20</f>
        <v>0</v>
      </c>
      <c r="AM106" s="12"/>
      <c r="AN106" s="11">
        <f>+$AN$105+$AN$101+$AN$76+$AN$51+$AN$27+$AN$25+$AN$23+$AN$20</f>
        <v>0</v>
      </c>
      <c r="AO106" s="12"/>
      <c r="AP106" s="11">
        <f>+$AP$105+$AP$101+$AP$76+$AP$51+$AP$27+$AP$25+$AP$23+$AP$20</f>
        <v>0</v>
      </c>
      <c r="AQ106" s="10">
        <f t="shared" si="11"/>
        <v>0</v>
      </c>
      <c r="AR106" s="12"/>
      <c r="AS106" s="11">
        <f>+$AS$105+$AS$101+$AS$76+$AS$51+$AS$27+$AS$25+$AS$23+$AS$20</f>
        <v>0</v>
      </c>
      <c r="AT106" s="12"/>
      <c r="AU106" s="11">
        <f>+$AU$105+$AU$101+$AU$76+$AU$51+$AU$27+$AU$25+$AU$23+$AU$20</f>
        <v>0</v>
      </c>
      <c r="AV106" s="12"/>
      <c r="AW106" s="11">
        <f>+$AW$105+$AW$101+$AW$76+$AW$51+$AW$27+$AW$25+$AW$23+$AW$20</f>
        <v>0</v>
      </c>
      <c r="AX106" s="12"/>
      <c r="AY106" s="11">
        <f>+$AY$105+$AY$101+$AY$76+$AY$51+$AY$27+$AY$25+$AY$23+$AY$20</f>
        <v>0</v>
      </c>
      <c r="AZ106" s="12"/>
      <c r="BA106" s="11">
        <f>+$BA$105+$BA$101+$BA$76+$BA$51+$BA$27+$BA$25+$BA$23+$BA$20</f>
        <v>0</v>
      </c>
      <c r="BB106" s="12"/>
      <c r="BC106" s="11">
        <f>+$BC$105+$BC$101+$BC$76+$BC$51+$BC$27+$BC$25+$BC$23+$BC$20</f>
        <v>0</v>
      </c>
      <c r="BD106" s="10">
        <f t="shared" si="12"/>
        <v>0</v>
      </c>
      <c r="BE106" s="12"/>
      <c r="BF106" s="11">
        <f>+$BF$105+$BF$101+$BF$76+$BF$51+$BF$27+$BF$25+$BF$23+$BF$20</f>
        <v>0</v>
      </c>
      <c r="BG106" s="12"/>
      <c r="BH106" s="11">
        <f>+$BH$105+$BH$101+$BH$76+$BH$51+$BH$27+$BH$25+$BH$23+$BH$20</f>
        <v>0</v>
      </c>
      <c r="BI106" s="12"/>
      <c r="BJ106" s="11">
        <f>+$BJ$105+$BJ$101+$BJ$76+$BJ$51+$BJ$27+$BJ$25+$BJ$23+$BJ$20</f>
        <v>0</v>
      </c>
      <c r="BK106" s="12"/>
      <c r="BL106" s="11">
        <f>+$BL$105+$BL$101+$BL$76+$BL$51+$BL$27+$BL$25+$BL$23+$BL$20</f>
        <v>0</v>
      </c>
      <c r="BM106" s="12"/>
      <c r="BN106" s="11">
        <f>+$BN$105+$BN$101+$BN$76+$BN$51+$BN$27+$BN$25+$BN$23+$BN$20</f>
        <v>0</v>
      </c>
      <c r="BO106" s="12"/>
      <c r="BP106" s="11">
        <f>+$BP$105+$BP$101+$BP$76+$BP$51+$BP$27+$BP$25+$BP$23+$BP$20</f>
        <v>0</v>
      </c>
      <c r="BQ106" s="10">
        <f t="shared" si="13"/>
        <v>0</v>
      </c>
      <c r="BR106" s="12"/>
      <c r="BS106" s="11">
        <f>+$BS$105+$BS$101+$BS$76+$BS$51+$BS$27+$BS$25+$BS$23+$BS$20</f>
        <v>0</v>
      </c>
      <c r="BT106" s="12"/>
      <c r="BU106" s="11">
        <f>+$BU$105+$BU$101+$BU$76+$BU$51+$BU$27+$BU$25+$BU$23+$BU$20</f>
        <v>0</v>
      </c>
      <c r="BV106" s="12"/>
      <c r="BW106" s="11">
        <f>+$BW$105+$BW$101+$BW$76+$BW$51+$BW$27+$BW$25+$BW$23+$BW$20</f>
        <v>0</v>
      </c>
      <c r="BX106" s="12"/>
      <c r="BY106" s="11">
        <f>+$BY$105+$BY$101+$BY$76+$BY$51+$BY$27+$BY$25+$BY$23+$BY$20</f>
        <v>0</v>
      </c>
      <c r="BZ106" s="12"/>
      <c r="CA106" s="11">
        <f>+$CA$105+$CA$101+$CA$76+$CA$51+$CA$27+$CA$25+$CA$23+$CA$20</f>
        <v>0</v>
      </c>
      <c r="CB106" s="12"/>
      <c r="CC106" s="11">
        <f>+$CC$105+$CC$101+$CC$76+$CC$51+$CC$27+$CC$25+$CC$23+$CC$20</f>
        <v>0</v>
      </c>
      <c r="CD106" s="10">
        <f t="shared" si="14"/>
        <v>0</v>
      </c>
      <c r="CE106" s="12"/>
      <c r="CF106" s="11">
        <f>+$CF$105+$CF$101+$CF$76+$CF$51+$CF$27+$CF$25+$CF$23+$CF$20</f>
        <v>0</v>
      </c>
      <c r="CG106" s="12"/>
      <c r="CH106" s="11">
        <f>+$CH$105+$CH$101+$CH$76+$CH$51+$CH$27+$CH$25+$CH$23+$CH$20</f>
        <v>0</v>
      </c>
      <c r="CI106" s="12"/>
      <c r="CJ106" s="11">
        <f>+$CJ$105+$CJ$101+$CJ$76+$CJ$51+$CJ$27+$CJ$25+$CJ$23+$CJ$20</f>
        <v>0</v>
      </c>
      <c r="CK106" s="12"/>
      <c r="CL106" s="11">
        <f>+$CL$105+$CL$101+$CL$76+$CL$51+$CL$27+$CL$25+$CL$23+$CL$20</f>
        <v>0</v>
      </c>
      <c r="CM106" s="12"/>
      <c r="CN106" s="11">
        <f>+$CN$105+$CN$101+$CN$76+$CN$51+$CN$27+$CN$25+$CN$23+$CN$20</f>
        <v>0</v>
      </c>
      <c r="CO106" s="12"/>
      <c r="CP106" s="11">
        <f>+$CP$105+$CP$101+$CP$76+$CP$51+$CP$27+$CP$25+$CP$23+$CP$20</f>
        <v>0</v>
      </c>
      <c r="CQ106" s="10">
        <f t="shared" si="15"/>
        <v>0</v>
      </c>
      <c r="CR106" s="12"/>
      <c r="CS106" s="11">
        <f>+$CS$105+$CS$101+$CS$76+$CS$51+$CS$27+$CS$25+$CS$23+$CS$20</f>
        <v>0</v>
      </c>
      <c r="CT106" s="12"/>
      <c r="CU106" s="11">
        <f>+$CU$105+$CU$101+$CU$76+$CU$51+$CU$27+$CU$25+$CU$23+$CU$20</f>
        <v>0</v>
      </c>
      <c r="CV106" s="12"/>
      <c r="CW106" s="11">
        <f>+$CW$105+$CW$101+$CW$76+$CW$51+$CW$27+$CW$25+$CW$23+$CW$20</f>
        <v>0</v>
      </c>
      <c r="CX106" s="12"/>
      <c r="CY106" s="11">
        <f>+$CY$105+$CY$101+$CY$76+$CY$51+$CY$27+$CY$25+$CY$23+$CY$20</f>
        <v>0</v>
      </c>
      <c r="CZ106" s="10">
        <f t="shared" si="16"/>
        <v>0</v>
      </c>
      <c r="DA106" s="12"/>
      <c r="DB106" s="11">
        <f>+$DB$105+$DB$101+$DB$76+$DB$51+$DB$27+$DB$25+$DB$23+$DB$20</f>
        <v>0</v>
      </c>
      <c r="DC106" s="10">
        <f t="shared" si="17"/>
        <v>0</v>
      </c>
      <c r="DD106" s="7">
        <f>+$U$106+$AF$106+$AQ$106+$BD$106+$BQ$106+$CD$106+$CQ$106+$CZ$106+$DC$106</f>
        <v>14108</v>
      </c>
    </row>
    <row r="109" spans="1:108" ht="18.75">
      <c r="A109" s="48" t="s">
        <v>166</v>
      </c>
      <c r="J109" s="9" t="s">
        <v>11</v>
      </c>
      <c r="L109" s="9" t="s">
        <v>12</v>
      </c>
      <c r="N109" s="9" t="s">
        <v>12</v>
      </c>
      <c r="P109" s="9" t="s">
        <v>12</v>
      </c>
      <c r="R109" s="9" t="s">
        <v>12</v>
      </c>
      <c r="T109" s="9" t="s">
        <v>12</v>
      </c>
      <c r="W109" s="9" t="s">
        <v>12</v>
      </c>
      <c r="Y109" s="9" t="s">
        <v>13</v>
      </c>
      <c r="AA109" s="9" t="s">
        <v>12</v>
      </c>
      <c r="AC109" s="9" t="s">
        <v>12</v>
      </c>
      <c r="AE109" s="9" t="s">
        <v>12</v>
      </c>
      <c r="AH109" s="9" t="s">
        <v>12</v>
      </c>
      <c r="AJ109" s="9" t="s">
        <v>12</v>
      </c>
      <c r="AL109" s="9" t="s">
        <v>12</v>
      </c>
      <c r="AN109" s="9" t="s">
        <v>12</v>
      </c>
      <c r="AP109" s="9" t="s">
        <v>12</v>
      </c>
      <c r="AS109" s="9" t="s">
        <v>12</v>
      </c>
      <c r="AU109" s="9" t="s">
        <v>12</v>
      </c>
      <c r="AW109" s="9" t="s">
        <v>12</v>
      </c>
      <c r="AY109" s="9" t="s">
        <v>12</v>
      </c>
      <c r="BA109" s="9" t="s">
        <v>12</v>
      </c>
      <c r="BC109" s="9" t="s">
        <v>12</v>
      </c>
      <c r="BF109" s="9" t="s">
        <v>12</v>
      </c>
      <c r="BH109" s="9" t="s">
        <v>12</v>
      </c>
      <c r="BJ109" s="9" t="s">
        <v>12</v>
      </c>
      <c r="BL109" s="9" t="s">
        <v>12</v>
      </c>
      <c r="BN109" s="9" t="s">
        <v>12</v>
      </c>
      <c r="BP109" s="9" t="s">
        <v>12</v>
      </c>
      <c r="BS109" s="9" t="s">
        <v>12</v>
      </c>
      <c r="BU109" s="9" t="s">
        <v>12</v>
      </c>
      <c r="BW109" s="9" t="s">
        <v>12</v>
      </c>
      <c r="BY109" s="9" t="s">
        <v>14</v>
      </c>
      <c r="CA109" s="9" t="s">
        <v>12</v>
      </c>
      <c r="CC109" s="9" t="s">
        <v>12</v>
      </c>
      <c r="CF109" s="9" t="s">
        <v>12</v>
      </c>
      <c r="CH109" s="9" t="s">
        <v>12</v>
      </c>
      <c r="CJ109" s="9" t="s">
        <v>12</v>
      </c>
      <c r="CL109" s="9" t="s">
        <v>12</v>
      </c>
      <c r="CN109" s="9" t="s">
        <v>12</v>
      </c>
      <c r="CP109" s="9" t="s">
        <v>12</v>
      </c>
      <c r="CS109" s="9" t="s">
        <v>12</v>
      </c>
      <c r="CU109" s="9" t="s">
        <v>12</v>
      </c>
      <c r="CW109" s="9" t="s">
        <v>12</v>
      </c>
      <c r="CY109" s="9" t="s">
        <v>12</v>
      </c>
      <c r="DB109" s="9" t="s">
        <v>12</v>
      </c>
    </row>
    <row r="110" spans="1:108">
      <c r="A110" s="47"/>
      <c r="B110" s="46"/>
      <c r="C110" s="46"/>
      <c r="D110" s="46"/>
      <c r="E110" s="46"/>
      <c r="F110" s="46"/>
      <c r="G110" s="46"/>
      <c r="H110" s="45"/>
      <c r="I110" s="44" t="s">
        <v>15</v>
      </c>
      <c r="J110" s="43"/>
      <c r="K110" s="44" t="s">
        <v>16</v>
      </c>
      <c r="L110" s="43"/>
      <c r="M110" s="44" t="s">
        <v>17</v>
      </c>
      <c r="N110" s="43"/>
      <c r="O110" s="44" t="s">
        <v>18</v>
      </c>
      <c r="P110" s="43"/>
      <c r="Q110" s="44" t="s">
        <v>19</v>
      </c>
      <c r="R110" s="43"/>
      <c r="S110" s="44" t="s">
        <v>20</v>
      </c>
      <c r="T110" s="43"/>
      <c r="U110" s="10" t="s">
        <v>21</v>
      </c>
      <c r="V110" s="44" t="s">
        <v>15</v>
      </c>
      <c r="W110" s="43"/>
      <c r="X110" s="44" t="s">
        <v>16</v>
      </c>
      <c r="Y110" s="43"/>
      <c r="Z110" s="44" t="s">
        <v>17</v>
      </c>
      <c r="AA110" s="43"/>
      <c r="AB110" s="44" t="s">
        <v>18</v>
      </c>
      <c r="AC110" s="43"/>
      <c r="AD110" s="44" t="s">
        <v>19</v>
      </c>
      <c r="AE110" s="43"/>
      <c r="AF110" s="10" t="s">
        <v>21</v>
      </c>
      <c r="AG110" s="44" t="s">
        <v>16</v>
      </c>
      <c r="AH110" s="43"/>
      <c r="AI110" s="44" t="s">
        <v>17</v>
      </c>
      <c r="AJ110" s="43"/>
      <c r="AK110" s="44" t="s">
        <v>18</v>
      </c>
      <c r="AL110" s="43"/>
      <c r="AM110" s="44" t="s">
        <v>19</v>
      </c>
      <c r="AN110" s="43"/>
      <c r="AO110" s="44" t="s">
        <v>20</v>
      </c>
      <c r="AP110" s="43"/>
      <c r="AQ110" s="10" t="s">
        <v>21</v>
      </c>
      <c r="AR110" s="44" t="s">
        <v>15</v>
      </c>
      <c r="AS110" s="43"/>
      <c r="AT110" s="44" t="s">
        <v>16</v>
      </c>
      <c r="AU110" s="43"/>
      <c r="AV110" s="44" t="s">
        <v>17</v>
      </c>
      <c r="AW110" s="43"/>
      <c r="AX110" s="44" t="s">
        <v>18</v>
      </c>
      <c r="AY110" s="43"/>
      <c r="AZ110" s="44" t="s">
        <v>19</v>
      </c>
      <c r="BA110" s="43"/>
      <c r="BB110" s="44" t="s">
        <v>20</v>
      </c>
      <c r="BC110" s="43"/>
      <c r="BD110" s="10" t="s">
        <v>21</v>
      </c>
      <c r="BE110" s="44" t="s">
        <v>15</v>
      </c>
      <c r="BF110" s="43"/>
      <c r="BG110" s="44" t="s">
        <v>16</v>
      </c>
      <c r="BH110" s="43"/>
      <c r="BI110" s="44" t="s">
        <v>17</v>
      </c>
      <c r="BJ110" s="43"/>
      <c r="BK110" s="44" t="s">
        <v>18</v>
      </c>
      <c r="BL110" s="43"/>
      <c r="BM110" s="44" t="s">
        <v>19</v>
      </c>
      <c r="BN110" s="43"/>
      <c r="BO110" s="44" t="s">
        <v>20</v>
      </c>
      <c r="BP110" s="43"/>
      <c r="BQ110" s="10" t="s">
        <v>21</v>
      </c>
      <c r="BR110" s="44" t="s">
        <v>15</v>
      </c>
      <c r="BS110" s="43"/>
      <c r="BT110" s="44" t="s">
        <v>16</v>
      </c>
      <c r="BU110" s="43"/>
      <c r="BV110" s="44" t="s">
        <v>17</v>
      </c>
      <c r="BW110" s="43"/>
      <c r="BX110" s="44" t="s">
        <v>18</v>
      </c>
      <c r="BY110" s="43"/>
      <c r="BZ110" s="44" t="s">
        <v>19</v>
      </c>
      <c r="CA110" s="43"/>
      <c r="CB110" s="44" t="s">
        <v>20</v>
      </c>
      <c r="CC110" s="43"/>
      <c r="CD110" s="10" t="s">
        <v>21</v>
      </c>
      <c r="CE110" s="44" t="s">
        <v>15</v>
      </c>
      <c r="CF110" s="43"/>
      <c r="CG110" s="44" t="s">
        <v>16</v>
      </c>
      <c r="CH110" s="43"/>
      <c r="CI110" s="44" t="s">
        <v>17</v>
      </c>
      <c r="CJ110" s="43"/>
      <c r="CK110" s="44" t="s">
        <v>18</v>
      </c>
      <c r="CL110" s="43"/>
      <c r="CM110" s="44" t="s">
        <v>19</v>
      </c>
      <c r="CN110" s="43"/>
      <c r="CO110" s="44" t="s">
        <v>20</v>
      </c>
      <c r="CP110" s="43"/>
      <c r="CQ110" s="10" t="s">
        <v>21</v>
      </c>
      <c r="CR110" s="44" t="s">
        <v>17</v>
      </c>
      <c r="CS110" s="43"/>
      <c r="CT110" s="44" t="s">
        <v>18</v>
      </c>
      <c r="CU110" s="43"/>
      <c r="CV110" s="44" t="s">
        <v>19</v>
      </c>
      <c r="CW110" s="43"/>
      <c r="CX110" s="44" t="s">
        <v>20</v>
      </c>
      <c r="CY110" s="43"/>
      <c r="CZ110" s="10" t="s">
        <v>21</v>
      </c>
      <c r="DA110" s="44" t="s">
        <v>15</v>
      </c>
      <c r="DB110" s="43"/>
      <c r="DC110" s="10" t="s">
        <v>21</v>
      </c>
      <c r="DD110" s="37"/>
    </row>
    <row r="111" spans="1:108">
      <c r="A111" s="41" t="s">
        <v>22</v>
      </c>
      <c r="B111" s="41" t="s">
        <v>23</v>
      </c>
      <c r="C111" s="41" t="s">
        <v>24</v>
      </c>
      <c r="D111" s="42" t="s">
        <v>25</v>
      </c>
      <c r="E111" s="42" t="s">
        <v>26</v>
      </c>
      <c r="F111" s="42" t="s">
        <v>27</v>
      </c>
      <c r="G111" s="41" t="s">
        <v>28</v>
      </c>
      <c r="H111" s="41" t="s">
        <v>29</v>
      </c>
      <c r="I111" s="40">
        <v>44067</v>
      </c>
      <c r="J111" s="39"/>
      <c r="K111" s="40">
        <v>44068</v>
      </c>
      <c r="L111" s="39"/>
      <c r="M111" s="40">
        <v>44069</v>
      </c>
      <c r="N111" s="39"/>
      <c r="O111" s="40">
        <v>44070</v>
      </c>
      <c r="P111" s="39"/>
      <c r="Q111" s="40">
        <v>44071</v>
      </c>
      <c r="R111" s="39"/>
      <c r="S111" s="40">
        <v>44072</v>
      </c>
      <c r="T111" s="39"/>
      <c r="U111" s="38" t="s">
        <v>30</v>
      </c>
      <c r="V111" s="40">
        <v>44074</v>
      </c>
      <c r="W111" s="39"/>
      <c r="X111" s="40">
        <v>44075</v>
      </c>
      <c r="Y111" s="39"/>
      <c r="Z111" s="40">
        <v>44076</v>
      </c>
      <c r="AA111" s="39"/>
      <c r="AB111" s="40">
        <v>44077</v>
      </c>
      <c r="AC111" s="39"/>
      <c r="AD111" s="40">
        <v>44078</v>
      </c>
      <c r="AE111" s="39"/>
      <c r="AF111" s="38" t="s">
        <v>30</v>
      </c>
      <c r="AG111" s="40">
        <v>44082</v>
      </c>
      <c r="AH111" s="39"/>
      <c r="AI111" s="40">
        <v>44083</v>
      </c>
      <c r="AJ111" s="39"/>
      <c r="AK111" s="40">
        <v>44084</v>
      </c>
      <c r="AL111" s="39"/>
      <c r="AM111" s="40">
        <v>44085</v>
      </c>
      <c r="AN111" s="39"/>
      <c r="AO111" s="40">
        <v>44086</v>
      </c>
      <c r="AP111" s="39"/>
      <c r="AQ111" s="38" t="s">
        <v>30</v>
      </c>
      <c r="AR111" s="40">
        <v>44088</v>
      </c>
      <c r="AS111" s="39"/>
      <c r="AT111" s="40">
        <v>44089</v>
      </c>
      <c r="AU111" s="39"/>
      <c r="AV111" s="40">
        <v>44090</v>
      </c>
      <c r="AW111" s="39"/>
      <c r="AX111" s="40">
        <v>44091</v>
      </c>
      <c r="AY111" s="39"/>
      <c r="AZ111" s="40">
        <v>44092</v>
      </c>
      <c r="BA111" s="39"/>
      <c r="BB111" s="40">
        <v>44093</v>
      </c>
      <c r="BC111" s="39"/>
      <c r="BD111" s="38" t="s">
        <v>30</v>
      </c>
      <c r="BE111" s="40">
        <v>44095</v>
      </c>
      <c r="BF111" s="39"/>
      <c r="BG111" s="40">
        <v>44096</v>
      </c>
      <c r="BH111" s="39"/>
      <c r="BI111" s="40">
        <v>44097</v>
      </c>
      <c r="BJ111" s="39"/>
      <c r="BK111" s="40">
        <v>44098</v>
      </c>
      <c r="BL111" s="39"/>
      <c r="BM111" s="40">
        <v>44099</v>
      </c>
      <c r="BN111" s="39"/>
      <c r="BO111" s="40">
        <v>44100</v>
      </c>
      <c r="BP111" s="39"/>
      <c r="BQ111" s="38" t="s">
        <v>30</v>
      </c>
      <c r="BR111" s="40">
        <v>44102</v>
      </c>
      <c r="BS111" s="39"/>
      <c r="BT111" s="40">
        <v>44103</v>
      </c>
      <c r="BU111" s="39"/>
      <c r="BV111" s="40">
        <v>44104</v>
      </c>
      <c r="BW111" s="39"/>
      <c r="BX111" s="40">
        <v>44105</v>
      </c>
      <c r="BY111" s="39"/>
      <c r="BZ111" s="40">
        <v>44106</v>
      </c>
      <c r="CA111" s="39"/>
      <c r="CB111" s="40">
        <v>44107</v>
      </c>
      <c r="CC111" s="39"/>
      <c r="CD111" s="38" t="s">
        <v>30</v>
      </c>
      <c r="CE111" s="40">
        <v>44109</v>
      </c>
      <c r="CF111" s="39"/>
      <c r="CG111" s="40">
        <v>44110</v>
      </c>
      <c r="CH111" s="39"/>
      <c r="CI111" s="40">
        <v>44111</v>
      </c>
      <c r="CJ111" s="39"/>
      <c r="CK111" s="40">
        <v>44112</v>
      </c>
      <c r="CL111" s="39"/>
      <c r="CM111" s="40">
        <v>44113</v>
      </c>
      <c r="CN111" s="39"/>
      <c r="CO111" s="40">
        <v>44114</v>
      </c>
      <c r="CP111" s="39"/>
      <c r="CQ111" s="38" t="s">
        <v>30</v>
      </c>
      <c r="CR111" s="40">
        <v>44118</v>
      </c>
      <c r="CS111" s="39"/>
      <c r="CT111" s="40">
        <v>44119</v>
      </c>
      <c r="CU111" s="39"/>
      <c r="CV111" s="40">
        <v>44120</v>
      </c>
      <c r="CW111" s="39"/>
      <c r="CX111" s="40">
        <v>44121</v>
      </c>
      <c r="CY111" s="39"/>
      <c r="CZ111" s="38" t="s">
        <v>30</v>
      </c>
      <c r="DA111" s="40">
        <v>44123</v>
      </c>
      <c r="DB111" s="39"/>
      <c r="DC111" s="38" t="s">
        <v>30</v>
      </c>
      <c r="DD111" s="37" t="s">
        <v>31</v>
      </c>
    </row>
    <row r="112" spans="1:108" ht="17.45" customHeight="1">
      <c r="A112" s="24" t="s">
        <v>32</v>
      </c>
      <c r="B112" s="24" t="s">
        <v>33</v>
      </c>
      <c r="C112" s="24" t="s">
        <v>34</v>
      </c>
      <c r="D112" s="24"/>
      <c r="E112" s="24"/>
      <c r="F112" s="24"/>
      <c r="G112" s="26" t="s">
        <v>35</v>
      </c>
      <c r="H112" s="26" t="s">
        <v>36</v>
      </c>
      <c r="I112" s="26"/>
      <c r="J112" s="25">
        <v>360</v>
      </c>
      <c r="K112" s="26"/>
      <c r="L112" s="25">
        <v>192</v>
      </c>
      <c r="M112" s="26"/>
      <c r="N112" s="25"/>
      <c r="O112" s="26"/>
      <c r="P112" s="25"/>
      <c r="Q112" s="26"/>
      <c r="R112" s="25"/>
      <c r="S112" s="26"/>
      <c r="T112" s="25"/>
      <c r="U112" s="10">
        <f t="shared" ref="U112:U175" si="18">SUM(J112:T112)</f>
        <v>552</v>
      </c>
      <c r="V112" s="26"/>
      <c r="W112" s="25">
        <v>350</v>
      </c>
      <c r="X112" s="26"/>
      <c r="Y112" s="25">
        <v>350</v>
      </c>
      <c r="Z112" s="26"/>
      <c r="AA112" s="25">
        <v>53</v>
      </c>
      <c r="AB112" s="26"/>
      <c r="AC112" s="25"/>
      <c r="AD112" s="26"/>
      <c r="AE112" s="25"/>
      <c r="AF112" s="10">
        <f t="shared" ref="AF112:AF175" si="19">SUM(W112:AE112)</f>
        <v>753</v>
      </c>
      <c r="AG112" s="26"/>
      <c r="AH112" s="25">
        <v>290</v>
      </c>
      <c r="AI112" s="26"/>
      <c r="AJ112" s="25">
        <v>298</v>
      </c>
      <c r="AK112" s="26"/>
      <c r="AL112" s="25"/>
      <c r="AM112" s="26"/>
      <c r="AN112" s="25"/>
      <c r="AO112" s="26"/>
      <c r="AP112" s="25"/>
      <c r="AQ112" s="10">
        <f t="shared" ref="AQ112:AQ175" si="20">SUM(AH112:AP112)</f>
        <v>588</v>
      </c>
      <c r="AR112" s="26"/>
      <c r="AS112" s="25">
        <v>198</v>
      </c>
      <c r="AT112" s="26"/>
      <c r="AU112" s="25"/>
      <c r="AV112" s="26"/>
      <c r="AW112" s="25"/>
      <c r="AX112" s="26"/>
      <c r="AY112" s="25"/>
      <c r="AZ112" s="26"/>
      <c r="BA112" s="25"/>
      <c r="BB112" s="26"/>
      <c r="BC112" s="25"/>
      <c r="BD112" s="10">
        <f t="shared" ref="BD112:BD175" si="21">SUM(AS112:BC112)</f>
        <v>198</v>
      </c>
      <c r="BE112" s="26"/>
      <c r="BF112" s="25">
        <v>340</v>
      </c>
      <c r="BG112" s="26"/>
      <c r="BH112" s="25">
        <v>294</v>
      </c>
      <c r="BI112" s="26"/>
      <c r="BJ112" s="25"/>
      <c r="BK112" s="26"/>
      <c r="BL112" s="25"/>
      <c r="BM112" s="26"/>
      <c r="BN112" s="25"/>
      <c r="BO112" s="26"/>
      <c r="BP112" s="25"/>
      <c r="BQ112" s="10">
        <f t="shared" ref="BQ112:BQ175" si="22">SUM(BF112:BP112)</f>
        <v>634</v>
      </c>
      <c r="BR112" s="26"/>
      <c r="BS112" s="25">
        <v>374</v>
      </c>
      <c r="BT112" s="26"/>
      <c r="BU112" s="25">
        <v>374</v>
      </c>
      <c r="BV112" s="26"/>
      <c r="BW112" s="25">
        <v>157</v>
      </c>
      <c r="BX112" s="26"/>
      <c r="BY112" s="25"/>
      <c r="BZ112" s="26"/>
      <c r="CA112" s="25"/>
      <c r="CB112" s="26"/>
      <c r="CC112" s="25"/>
      <c r="CD112" s="10">
        <f t="shared" ref="CD112:CD175" si="23">SUM(BS112:CC112)</f>
        <v>905</v>
      </c>
      <c r="CE112" s="26"/>
      <c r="CF112" s="25">
        <v>340</v>
      </c>
      <c r="CG112" s="26"/>
      <c r="CH112" s="25">
        <v>340</v>
      </c>
      <c r="CI112" s="26"/>
      <c r="CJ112" s="25">
        <v>340</v>
      </c>
      <c r="CK112" s="26"/>
      <c r="CL112" s="25">
        <v>54</v>
      </c>
      <c r="CM112" s="26"/>
      <c r="CN112" s="25"/>
      <c r="CO112" s="26"/>
      <c r="CP112" s="25"/>
      <c r="CQ112" s="10">
        <f t="shared" ref="CQ112:CQ175" si="24">SUM(CF112:CP112)</f>
        <v>1074</v>
      </c>
      <c r="CR112" s="26"/>
      <c r="CS112" s="25">
        <v>340</v>
      </c>
      <c r="CT112" s="26"/>
      <c r="CU112" s="25">
        <v>121</v>
      </c>
      <c r="CV112" s="26"/>
      <c r="CW112" s="25"/>
      <c r="CX112" s="26"/>
      <c r="CY112" s="25"/>
      <c r="CZ112" s="10">
        <f t="shared" ref="CZ112:CZ175" si="25">SUM(CS112:CY112)</f>
        <v>461</v>
      </c>
      <c r="DA112" s="26"/>
      <c r="DB112" s="25">
        <v>255</v>
      </c>
      <c r="DC112" s="10">
        <f t="shared" ref="DC112:DC175" si="26">SUM(DB112:DB112)</f>
        <v>255</v>
      </c>
      <c r="DD112" s="1">
        <f>+$U$112+$AF$112+$AQ$112+$BD$112+$BQ$112+$CD$112+$CQ$112+$CZ$112+$DC$112</f>
        <v>5420</v>
      </c>
    </row>
    <row r="113" spans="1:108" ht="17.45" customHeight="1">
      <c r="A113" s="22"/>
      <c r="B113" s="22"/>
      <c r="C113" s="22"/>
      <c r="D113" s="22"/>
      <c r="E113" s="22"/>
      <c r="F113" s="22"/>
      <c r="G113" s="26" t="s">
        <v>39</v>
      </c>
      <c r="H113" s="26" t="s">
        <v>40</v>
      </c>
      <c r="I113" s="26"/>
      <c r="J113" s="25"/>
      <c r="K113" s="26"/>
      <c r="L113" s="25">
        <v>99</v>
      </c>
      <c r="M113" s="26"/>
      <c r="N113" s="25"/>
      <c r="O113" s="26"/>
      <c r="P113" s="25"/>
      <c r="Q113" s="26"/>
      <c r="R113" s="25"/>
      <c r="S113" s="26"/>
      <c r="T113" s="25"/>
      <c r="U113" s="10">
        <f t="shared" si="18"/>
        <v>99</v>
      </c>
      <c r="V113" s="26"/>
      <c r="W113" s="25"/>
      <c r="X113" s="26"/>
      <c r="Y113" s="25"/>
      <c r="Z113" s="26"/>
      <c r="AA113" s="25">
        <v>150</v>
      </c>
      <c r="AB113" s="26"/>
      <c r="AC113" s="25"/>
      <c r="AD113" s="26"/>
      <c r="AE113" s="25"/>
      <c r="AF113" s="10">
        <f t="shared" si="19"/>
        <v>150</v>
      </c>
      <c r="AG113" s="26"/>
      <c r="AH113" s="25"/>
      <c r="AI113" s="26"/>
      <c r="AJ113" s="25"/>
      <c r="AK113" s="26"/>
      <c r="AL113" s="25"/>
      <c r="AM113" s="26"/>
      <c r="AN113" s="25"/>
      <c r="AO113" s="26"/>
      <c r="AP113" s="25"/>
      <c r="AQ113" s="10">
        <f t="shared" si="20"/>
        <v>0</v>
      </c>
      <c r="AR113" s="26"/>
      <c r="AS113" s="25">
        <v>72</v>
      </c>
      <c r="AT113" s="26"/>
      <c r="AU113" s="25"/>
      <c r="AV113" s="26"/>
      <c r="AW113" s="25"/>
      <c r="AX113" s="26"/>
      <c r="AY113" s="25"/>
      <c r="AZ113" s="26"/>
      <c r="BA113" s="25"/>
      <c r="BB113" s="26"/>
      <c r="BC113" s="25"/>
      <c r="BD113" s="10">
        <f t="shared" si="21"/>
        <v>72</v>
      </c>
      <c r="BE113" s="26"/>
      <c r="BF113" s="25"/>
      <c r="BG113" s="26"/>
      <c r="BH113" s="25">
        <v>46</v>
      </c>
      <c r="BI113" s="26"/>
      <c r="BJ113" s="25">
        <v>145</v>
      </c>
      <c r="BK113" s="26"/>
      <c r="BL113" s="25"/>
      <c r="BM113" s="26"/>
      <c r="BN113" s="25"/>
      <c r="BO113" s="26"/>
      <c r="BP113" s="25"/>
      <c r="BQ113" s="10">
        <f t="shared" si="22"/>
        <v>191</v>
      </c>
      <c r="BR113" s="26"/>
      <c r="BS113" s="25"/>
      <c r="BT113" s="26"/>
      <c r="BU113" s="25"/>
      <c r="BV113" s="26"/>
      <c r="BW113" s="25">
        <v>150</v>
      </c>
      <c r="BX113" s="26"/>
      <c r="BY113" s="25"/>
      <c r="BZ113" s="26"/>
      <c r="CA113" s="25"/>
      <c r="CB113" s="26"/>
      <c r="CC113" s="25"/>
      <c r="CD113" s="10">
        <f t="shared" si="23"/>
        <v>150</v>
      </c>
      <c r="CE113" s="26"/>
      <c r="CF113" s="25"/>
      <c r="CG113" s="26"/>
      <c r="CH113" s="25"/>
      <c r="CI113" s="26"/>
      <c r="CJ113" s="25"/>
      <c r="CK113" s="26"/>
      <c r="CL113" s="25"/>
      <c r="CM113" s="26"/>
      <c r="CN113" s="25"/>
      <c r="CO113" s="26"/>
      <c r="CP113" s="25"/>
      <c r="CQ113" s="10">
        <f t="shared" si="24"/>
        <v>0</v>
      </c>
      <c r="CR113" s="26"/>
      <c r="CS113" s="25"/>
      <c r="CT113" s="26"/>
      <c r="CU113" s="25"/>
      <c r="CV113" s="26"/>
      <c r="CW113" s="25"/>
      <c r="CX113" s="26"/>
      <c r="CY113" s="25"/>
      <c r="CZ113" s="10">
        <f t="shared" si="25"/>
        <v>0</v>
      </c>
      <c r="DA113" s="26"/>
      <c r="DB113" s="25"/>
      <c r="DC113" s="10">
        <f t="shared" si="26"/>
        <v>0</v>
      </c>
      <c r="DD113" s="1">
        <f>+$U$113+$AF$113+$AQ$113+$BD$113+$BQ$113+$CD$113+$CQ$113+$CZ$113+$DC$113</f>
        <v>662</v>
      </c>
    </row>
    <row r="114" spans="1:108" ht="17.45" customHeight="1">
      <c r="A114" s="22"/>
      <c r="B114" s="22"/>
      <c r="C114" s="22"/>
      <c r="D114" s="22"/>
      <c r="E114" s="22"/>
      <c r="F114" s="22"/>
      <c r="G114" s="26" t="s">
        <v>42</v>
      </c>
      <c r="H114" s="26" t="s">
        <v>43</v>
      </c>
      <c r="I114" s="26"/>
      <c r="J114" s="25"/>
      <c r="K114" s="26"/>
      <c r="L114" s="25">
        <v>28</v>
      </c>
      <c r="M114" s="26"/>
      <c r="N114" s="25"/>
      <c r="O114" s="26"/>
      <c r="P114" s="25"/>
      <c r="Q114" s="26"/>
      <c r="R114" s="25"/>
      <c r="S114" s="26"/>
      <c r="T114" s="25"/>
      <c r="U114" s="10">
        <f t="shared" si="18"/>
        <v>28</v>
      </c>
      <c r="V114" s="26"/>
      <c r="W114" s="25"/>
      <c r="X114" s="26"/>
      <c r="Y114" s="25"/>
      <c r="Z114" s="26"/>
      <c r="AA114" s="25"/>
      <c r="AB114" s="26"/>
      <c r="AC114" s="25"/>
      <c r="AD114" s="26"/>
      <c r="AE114" s="25"/>
      <c r="AF114" s="10">
        <f t="shared" si="19"/>
        <v>0</v>
      </c>
      <c r="AG114" s="26"/>
      <c r="AH114" s="25"/>
      <c r="AI114" s="26"/>
      <c r="AJ114" s="25">
        <v>3</v>
      </c>
      <c r="AK114" s="26"/>
      <c r="AL114" s="25"/>
      <c r="AM114" s="26"/>
      <c r="AN114" s="25"/>
      <c r="AO114" s="26"/>
      <c r="AP114" s="25"/>
      <c r="AQ114" s="10">
        <f t="shared" si="20"/>
        <v>3</v>
      </c>
      <c r="AR114" s="26"/>
      <c r="AS114" s="25">
        <v>4</v>
      </c>
      <c r="AT114" s="26"/>
      <c r="AU114" s="25"/>
      <c r="AV114" s="26"/>
      <c r="AW114" s="25"/>
      <c r="AX114" s="26"/>
      <c r="AY114" s="25"/>
      <c r="AZ114" s="26"/>
      <c r="BA114" s="25"/>
      <c r="BB114" s="26"/>
      <c r="BC114" s="25"/>
      <c r="BD114" s="10">
        <f t="shared" si="21"/>
        <v>4</v>
      </c>
      <c r="BE114" s="26"/>
      <c r="BF114" s="25"/>
      <c r="BG114" s="26"/>
      <c r="BH114" s="25"/>
      <c r="BI114" s="26"/>
      <c r="BJ114" s="25">
        <v>5</v>
      </c>
      <c r="BK114" s="26"/>
      <c r="BL114" s="25"/>
      <c r="BM114" s="26"/>
      <c r="BN114" s="25"/>
      <c r="BO114" s="26"/>
      <c r="BP114" s="25"/>
      <c r="BQ114" s="10">
        <f t="shared" si="22"/>
        <v>5</v>
      </c>
      <c r="BR114" s="26"/>
      <c r="BS114" s="25"/>
      <c r="BT114" s="26"/>
      <c r="BU114" s="25"/>
      <c r="BV114" s="26"/>
      <c r="BW114" s="25">
        <v>3</v>
      </c>
      <c r="BX114" s="26"/>
      <c r="BY114" s="25"/>
      <c r="BZ114" s="26"/>
      <c r="CA114" s="25"/>
      <c r="CB114" s="26"/>
      <c r="CC114" s="25"/>
      <c r="CD114" s="10">
        <f t="shared" si="23"/>
        <v>3</v>
      </c>
      <c r="CE114" s="26"/>
      <c r="CF114" s="25"/>
      <c r="CG114" s="26"/>
      <c r="CH114" s="25"/>
      <c r="CI114" s="26"/>
      <c r="CJ114" s="25"/>
      <c r="CK114" s="26"/>
      <c r="CL114" s="25">
        <v>4</v>
      </c>
      <c r="CM114" s="26"/>
      <c r="CN114" s="25"/>
      <c r="CO114" s="26"/>
      <c r="CP114" s="25"/>
      <c r="CQ114" s="10">
        <f t="shared" si="24"/>
        <v>4</v>
      </c>
      <c r="CR114" s="26"/>
      <c r="CS114" s="25"/>
      <c r="CT114" s="26"/>
      <c r="CU114" s="25">
        <v>4</v>
      </c>
      <c r="CV114" s="26"/>
      <c r="CW114" s="25"/>
      <c r="CX114" s="26"/>
      <c r="CY114" s="25"/>
      <c r="CZ114" s="10">
        <f t="shared" si="25"/>
        <v>4</v>
      </c>
      <c r="DA114" s="26"/>
      <c r="DB114" s="25"/>
      <c r="DC114" s="10">
        <f t="shared" si="26"/>
        <v>0</v>
      </c>
      <c r="DD114" s="1">
        <f>+$U$114+$AF$114+$AQ$114+$BD$114+$BQ$114+$CD$114+$CQ$114+$CZ$114+$DC$114</f>
        <v>51</v>
      </c>
    </row>
    <row r="115" spans="1:108" ht="17.45" customHeight="1">
      <c r="A115" s="22"/>
      <c r="B115" s="22"/>
      <c r="C115" s="22"/>
      <c r="D115" s="22"/>
      <c r="E115" s="22"/>
      <c r="F115" s="22"/>
      <c r="G115" s="26" t="s">
        <v>44</v>
      </c>
      <c r="H115" s="26" t="s">
        <v>45</v>
      </c>
      <c r="I115" s="26"/>
      <c r="J115" s="25"/>
      <c r="K115" s="26"/>
      <c r="L115" s="25">
        <v>1</v>
      </c>
      <c r="M115" s="26"/>
      <c r="N115" s="25"/>
      <c r="O115" s="26"/>
      <c r="P115" s="25"/>
      <c r="Q115" s="26"/>
      <c r="R115" s="25"/>
      <c r="S115" s="26"/>
      <c r="T115" s="25"/>
      <c r="U115" s="10">
        <f t="shared" si="18"/>
        <v>1</v>
      </c>
      <c r="V115" s="26"/>
      <c r="W115" s="25"/>
      <c r="X115" s="26"/>
      <c r="Y115" s="25"/>
      <c r="Z115" s="26"/>
      <c r="AA115" s="25"/>
      <c r="AB115" s="26"/>
      <c r="AC115" s="25"/>
      <c r="AD115" s="26"/>
      <c r="AE115" s="25"/>
      <c r="AF115" s="10">
        <f t="shared" si="19"/>
        <v>0</v>
      </c>
      <c r="AG115" s="26"/>
      <c r="AH115" s="25"/>
      <c r="AI115" s="26"/>
      <c r="AJ115" s="25"/>
      <c r="AK115" s="26"/>
      <c r="AL115" s="25"/>
      <c r="AM115" s="26"/>
      <c r="AN115" s="25"/>
      <c r="AO115" s="26"/>
      <c r="AP115" s="25"/>
      <c r="AQ115" s="10">
        <f t="shared" si="20"/>
        <v>0</v>
      </c>
      <c r="AR115" s="26"/>
      <c r="AS115" s="25">
        <v>12</v>
      </c>
      <c r="AT115" s="26"/>
      <c r="AU115" s="25"/>
      <c r="AV115" s="26"/>
      <c r="AW115" s="25"/>
      <c r="AX115" s="26"/>
      <c r="AY115" s="25"/>
      <c r="AZ115" s="26"/>
      <c r="BA115" s="25"/>
      <c r="BB115" s="26"/>
      <c r="BC115" s="25"/>
      <c r="BD115" s="10">
        <f t="shared" si="21"/>
        <v>12</v>
      </c>
      <c r="BE115" s="26"/>
      <c r="BF115" s="25"/>
      <c r="BG115" s="26"/>
      <c r="BH115" s="25"/>
      <c r="BI115" s="26"/>
      <c r="BJ115" s="25">
        <v>3</v>
      </c>
      <c r="BK115" s="26"/>
      <c r="BL115" s="25"/>
      <c r="BM115" s="26"/>
      <c r="BN115" s="25"/>
      <c r="BO115" s="26"/>
      <c r="BP115" s="25"/>
      <c r="BQ115" s="10">
        <f t="shared" si="22"/>
        <v>3</v>
      </c>
      <c r="BR115" s="26"/>
      <c r="BS115" s="25"/>
      <c r="BT115" s="26"/>
      <c r="BU115" s="25"/>
      <c r="BV115" s="26"/>
      <c r="BW115" s="25"/>
      <c r="BX115" s="26"/>
      <c r="BY115" s="25"/>
      <c r="BZ115" s="26"/>
      <c r="CA115" s="25"/>
      <c r="CB115" s="26"/>
      <c r="CC115" s="25"/>
      <c r="CD115" s="10">
        <f t="shared" si="23"/>
        <v>0</v>
      </c>
      <c r="CE115" s="26"/>
      <c r="CF115" s="25"/>
      <c r="CG115" s="26"/>
      <c r="CH115" s="25"/>
      <c r="CI115" s="26"/>
      <c r="CJ115" s="25"/>
      <c r="CK115" s="26"/>
      <c r="CL115" s="25"/>
      <c r="CM115" s="26"/>
      <c r="CN115" s="25"/>
      <c r="CO115" s="26"/>
      <c r="CP115" s="25"/>
      <c r="CQ115" s="10">
        <f t="shared" si="24"/>
        <v>0</v>
      </c>
      <c r="CR115" s="26"/>
      <c r="CS115" s="25"/>
      <c r="CT115" s="26"/>
      <c r="CU115" s="25"/>
      <c r="CV115" s="26"/>
      <c r="CW115" s="25"/>
      <c r="CX115" s="26"/>
      <c r="CY115" s="25"/>
      <c r="CZ115" s="10">
        <f t="shared" si="25"/>
        <v>0</v>
      </c>
      <c r="DA115" s="26"/>
      <c r="DB115" s="25"/>
      <c r="DC115" s="10">
        <f t="shared" si="26"/>
        <v>0</v>
      </c>
      <c r="DD115" s="1">
        <f>+$U$115+$AF$115+$AQ$115+$BD$115+$BQ$115+$CD$115+$CQ$115+$CZ$115+$DC$115</f>
        <v>16</v>
      </c>
    </row>
    <row r="116" spans="1:108" ht="17.45" customHeight="1">
      <c r="A116" s="22"/>
      <c r="B116" s="22"/>
      <c r="C116" s="22"/>
      <c r="D116" s="22"/>
      <c r="E116" s="22"/>
      <c r="F116" s="22"/>
      <c r="G116" s="26" t="s">
        <v>47</v>
      </c>
      <c r="H116" s="26" t="s">
        <v>48</v>
      </c>
      <c r="I116" s="26"/>
      <c r="J116" s="25"/>
      <c r="K116" s="26"/>
      <c r="L116" s="25"/>
      <c r="M116" s="26"/>
      <c r="N116" s="25"/>
      <c r="O116" s="26"/>
      <c r="P116" s="25"/>
      <c r="Q116" s="26"/>
      <c r="R116" s="25"/>
      <c r="S116" s="26"/>
      <c r="T116" s="25"/>
      <c r="U116" s="10">
        <f t="shared" si="18"/>
        <v>0</v>
      </c>
      <c r="V116" s="26"/>
      <c r="W116" s="25"/>
      <c r="X116" s="26"/>
      <c r="Y116" s="25"/>
      <c r="Z116" s="26"/>
      <c r="AA116" s="25"/>
      <c r="AB116" s="26"/>
      <c r="AC116" s="25"/>
      <c r="AD116" s="26"/>
      <c r="AE116" s="25"/>
      <c r="AF116" s="10">
        <f t="shared" si="19"/>
        <v>0</v>
      </c>
      <c r="AG116" s="26"/>
      <c r="AH116" s="25"/>
      <c r="AI116" s="26"/>
      <c r="AJ116" s="25"/>
      <c r="AK116" s="26"/>
      <c r="AL116" s="25"/>
      <c r="AM116" s="26"/>
      <c r="AN116" s="25"/>
      <c r="AO116" s="26"/>
      <c r="AP116" s="25"/>
      <c r="AQ116" s="10">
        <f t="shared" si="20"/>
        <v>0</v>
      </c>
      <c r="AR116" s="26"/>
      <c r="AS116" s="25">
        <v>54</v>
      </c>
      <c r="AT116" s="26"/>
      <c r="AU116" s="25">
        <v>25</v>
      </c>
      <c r="AV116" s="26"/>
      <c r="AW116" s="25"/>
      <c r="AX116" s="26"/>
      <c r="AY116" s="25"/>
      <c r="AZ116" s="26"/>
      <c r="BA116" s="25"/>
      <c r="BB116" s="26"/>
      <c r="BC116" s="25"/>
      <c r="BD116" s="10">
        <f t="shared" si="21"/>
        <v>79</v>
      </c>
      <c r="BE116" s="26"/>
      <c r="BF116" s="25"/>
      <c r="BG116" s="26"/>
      <c r="BH116" s="25"/>
      <c r="BI116" s="26"/>
      <c r="BJ116" s="25">
        <v>27</v>
      </c>
      <c r="BK116" s="26"/>
      <c r="BL116" s="25"/>
      <c r="BM116" s="26"/>
      <c r="BN116" s="25"/>
      <c r="BO116" s="26"/>
      <c r="BP116" s="25"/>
      <c r="BQ116" s="10">
        <f t="shared" si="22"/>
        <v>27</v>
      </c>
      <c r="BR116" s="26"/>
      <c r="BS116" s="25"/>
      <c r="BT116" s="26"/>
      <c r="BU116" s="25"/>
      <c r="BV116" s="26"/>
      <c r="BW116" s="25">
        <v>12</v>
      </c>
      <c r="BX116" s="26"/>
      <c r="BY116" s="25"/>
      <c r="BZ116" s="26"/>
      <c r="CA116" s="25"/>
      <c r="CB116" s="26"/>
      <c r="CC116" s="25"/>
      <c r="CD116" s="10">
        <f t="shared" si="23"/>
        <v>12</v>
      </c>
      <c r="CE116" s="26"/>
      <c r="CF116" s="25"/>
      <c r="CG116" s="26"/>
      <c r="CH116" s="25"/>
      <c r="CI116" s="26"/>
      <c r="CJ116" s="25"/>
      <c r="CK116" s="26"/>
      <c r="CL116" s="25">
        <v>11</v>
      </c>
      <c r="CM116" s="26"/>
      <c r="CN116" s="25"/>
      <c r="CO116" s="26"/>
      <c r="CP116" s="25"/>
      <c r="CQ116" s="10">
        <f t="shared" si="24"/>
        <v>11</v>
      </c>
      <c r="CR116" s="26"/>
      <c r="CS116" s="25"/>
      <c r="CT116" s="26"/>
      <c r="CU116" s="25">
        <v>21</v>
      </c>
      <c r="CV116" s="26"/>
      <c r="CW116" s="25"/>
      <c r="CX116" s="26"/>
      <c r="CY116" s="25"/>
      <c r="CZ116" s="10">
        <f t="shared" si="25"/>
        <v>21</v>
      </c>
      <c r="DA116" s="26"/>
      <c r="DB116" s="25"/>
      <c r="DC116" s="10">
        <f t="shared" si="26"/>
        <v>0</v>
      </c>
      <c r="DD116" s="1">
        <f>+$U$116+$AF$116+$AQ$116+$BD$116+$BQ$116+$CD$116+$CQ$116+$CZ$116+$DC$116</f>
        <v>150</v>
      </c>
    </row>
    <row r="117" spans="1:108" ht="17.45" customHeight="1">
      <c r="A117" s="22"/>
      <c r="B117" s="22"/>
      <c r="C117" s="22"/>
      <c r="D117" s="22"/>
      <c r="E117" s="22"/>
      <c r="F117" s="22"/>
      <c r="G117" s="26" t="s">
        <v>50</v>
      </c>
      <c r="H117" s="26" t="s">
        <v>51</v>
      </c>
      <c r="I117" s="26"/>
      <c r="J117" s="25"/>
      <c r="K117" s="26"/>
      <c r="L117" s="25">
        <v>6</v>
      </c>
      <c r="M117" s="26"/>
      <c r="N117" s="25"/>
      <c r="O117" s="26"/>
      <c r="P117" s="25"/>
      <c r="Q117" s="26"/>
      <c r="R117" s="25"/>
      <c r="S117" s="26"/>
      <c r="T117" s="25"/>
      <c r="U117" s="10">
        <f t="shared" si="18"/>
        <v>6</v>
      </c>
      <c r="V117" s="26"/>
      <c r="W117" s="25"/>
      <c r="X117" s="26"/>
      <c r="Y117" s="25"/>
      <c r="Z117" s="26"/>
      <c r="AA117" s="25">
        <v>1</v>
      </c>
      <c r="AB117" s="26"/>
      <c r="AC117" s="25"/>
      <c r="AD117" s="26"/>
      <c r="AE117" s="25"/>
      <c r="AF117" s="10">
        <f t="shared" si="19"/>
        <v>1</v>
      </c>
      <c r="AG117" s="26"/>
      <c r="AH117" s="25"/>
      <c r="AI117" s="26"/>
      <c r="AJ117" s="25">
        <v>1</v>
      </c>
      <c r="AK117" s="26"/>
      <c r="AL117" s="25"/>
      <c r="AM117" s="26"/>
      <c r="AN117" s="25"/>
      <c r="AO117" s="26"/>
      <c r="AP117" s="25"/>
      <c r="AQ117" s="10">
        <f t="shared" si="20"/>
        <v>1</v>
      </c>
      <c r="AR117" s="26"/>
      <c r="AS117" s="25"/>
      <c r="AT117" s="26"/>
      <c r="AU117" s="25"/>
      <c r="AV117" s="26"/>
      <c r="AW117" s="25"/>
      <c r="AX117" s="26"/>
      <c r="AY117" s="25"/>
      <c r="AZ117" s="26"/>
      <c r="BA117" s="25"/>
      <c r="BB117" s="26"/>
      <c r="BC117" s="25"/>
      <c r="BD117" s="10">
        <f t="shared" si="21"/>
        <v>0</v>
      </c>
      <c r="BE117" s="26"/>
      <c r="BF117" s="25"/>
      <c r="BG117" s="26"/>
      <c r="BH117" s="25"/>
      <c r="BI117" s="26"/>
      <c r="BJ117" s="25"/>
      <c r="BK117" s="26"/>
      <c r="BL117" s="25"/>
      <c r="BM117" s="26"/>
      <c r="BN117" s="25"/>
      <c r="BO117" s="26"/>
      <c r="BP117" s="25"/>
      <c r="BQ117" s="10">
        <f t="shared" si="22"/>
        <v>0</v>
      </c>
      <c r="BR117" s="26"/>
      <c r="BS117" s="25"/>
      <c r="BT117" s="26"/>
      <c r="BU117" s="25"/>
      <c r="BV117" s="26"/>
      <c r="BW117" s="25"/>
      <c r="BX117" s="26"/>
      <c r="BY117" s="25"/>
      <c r="BZ117" s="26"/>
      <c r="CA117" s="25"/>
      <c r="CB117" s="26"/>
      <c r="CC117" s="25"/>
      <c r="CD117" s="10">
        <f t="shared" si="23"/>
        <v>0</v>
      </c>
      <c r="CE117" s="26"/>
      <c r="CF117" s="25"/>
      <c r="CG117" s="26"/>
      <c r="CH117" s="25"/>
      <c r="CI117" s="26"/>
      <c r="CJ117" s="25"/>
      <c r="CK117" s="26"/>
      <c r="CL117" s="25"/>
      <c r="CM117" s="26"/>
      <c r="CN117" s="25"/>
      <c r="CO117" s="26"/>
      <c r="CP117" s="25"/>
      <c r="CQ117" s="10">
        <f t="shared" si="24"/>
        <v>0</v>
      </c>
      <c r="CR117" s="26"/>
      <c r="CS117" s="25"/>
      <c r="CT117" s="26"/>
      <c r="CU117" s="25"/>
      <c r="CV117" s="26"/>
      <c r="CW117" s="25"/>
      <c r="CX117" s="26"/>
      <c r="CY117" s="25"/>
      <c r="CZ117" s="10">
        <f t="shared" si="25"/>
        <v>0</v>
      </c>
      <c r="DA117" s="26"/>
      <c r="DB117" s="25"/>
      <c r="DC117" s="10">
        <f t="shared" si="26"/>
        <v>0</v>
      </c>
      <c r="DD117" s="1">
        <f>+$U$117+$AF$117+$AQ$117+$BD$117+$BQ$117+$CD$117+$CQ$117+$CZ$117+$DC$117</f>
        <v>8</v>
      </c>
    </row>
    <row r="118" spans="1:108" ht="17.45" customHeight="1">
      <c r="A118" s="22"/>
      <c r="B118" s="22"/>
      <c r="C118" s="22"/>
      <c r="D118" s="22"/>
      <c r="E118" s="22"/>
      <c r="F118" s="22"/>
      <c r="G118" s="26" t="s">
        <v>52</v>
      </c>
      <c r="H118" s="26" t="s">
        <v>53</v>
      </c>
      <c r="I118" s="26"/>
      <c r="J118" s="25"/>
      <c r="K118" s="26"/>
      <c r="L118" s="25">
        <v>34</v>
      </c>
      <c r="M118" s="26"/>
      <c r="N118" s="25">
        <v>360</v>
      </c>
      <c r="O118" s="26"/>
      <c r="P118" s="25">
        <v>127</v>
      </c>
      <c r="Q118" s="26"/>
      <c r="R118" s="25"/>
      <c r="S118" s="26"/>
      <c r="T118" s="25"/>
      <c r="U118" s="10">
        <f t="shared" si="18"/>
        <v>521</v>
      </c>
      <c r="V118" s="26"/>
      <c r="W118" s="25"/>
      <c r="X118" s="26"/>
      <c r="Y118" s="25"/>
      <c r="Z118" s="26"/>
      <c r="AA118" s="25">
        <v>146</v>
      </c>
      <c r="AB118" s="26"/>
      <c r="AC118" s="25">
        <v>294</v>
      </c>
      <c r="AD118" s="26"/>
      <c r="AE118" s="25"/>
      <c r="AF118" s="10">
        <f t="shared" si="19"/>
        <v>440</v>
      </c>
      <c r="AG118" s="26"/>
      <c r="AH118" s="25"/>
      <c r="AI118" s="26"/>
      <c r="AJ118" s="25">
        <v>8</v>
      </c>
      <c r="AK118" s="26"/>
      <c r="AL118" s="25">
        <v>400</v>
      </c>
      <c r="AM118" s="26"/>
      <c r="AN118" s="25">
        <v>245</v>
      </c>
      <c r="AO118" s="26"/>
      <c r="AP118" s="25"/>
      <c r="AQ118" s="10">
        <f t="shared" si="20"/>
        <v>653</v>
      </c>
      <c r="AR118" s="26"/>
      <c r="AS118" s="25"/>
      <c r="AT118" s="26"/>
      <c r="AU118" s="25">
        <v>315</v>
      </c>
      <c r="AV118" s="26"/>
      <c r="AW118" s="25">
        <v>234</v>
      </c>
      <c r="AX118" s="26"/>
      <c r="AY118" s="25"/>
      <c r="AZ118" s="26"/>
      <c r="BA118" s="25"/>
      <c r="BB118" s="26"/>
      <c r="BC118" s="25"/>
      <c r="BD118" s="10">
        <f t="shared" si="21"/>
        <v>549</v>
      </c>
      <c r="BE118" s="26"/>
      <c r="BF118" s="25"/>
      <c r="BG118" s="26"/>
      <c r="BH118" s="25"/>
      <c r="BI118" s="26"/>
      <c r="BJ118" s="25">
        <v>160</v>
      </c>
      <c r="BK118" s="26"/>
      <c r="BL118" s="25">
        <v>340</v>
      </c>
      <c r="BM118" s="26"/>
      <c r="BN118" s="25">
        <v>82</v>
      </c>
      <c r="BO118" s="26"/>
      <c r="BP118" s="25"/>
      <c r="BQ118" s="10">
        <f t="shared" si="22"/>
        <v>582</v>
      </c>
      <c r="BR118" s="26"/>
      <c r="BS118" s="25"/>
      <c r="BT118" s="26"/>
      <c r="BU118" s="25"/>
      <c r="BV118" s="26"/>
      <c r="BW118" s="25">
        <v>52</v>
      </c>
      <c r="BX118" s="26"/>
      <c r="BY118" s="25">
        <v>250</v>
      </c>
      <c r="BZ118" s="26"/>
      <c r="CA118" s="25"/>
      <c r="CB118" s="26"/>
      <c r="CC118" s="25"/>
      <c r="CD118" s="10">
        <f t="shared" si="23"/>
        <v>302</v>
      </c>
      <c r="CE118" s="26"/>
      <c r="CF118" s="25"/>
      <c r="CG118" s="26"/>
      <c r="CH118" s="25"/>
      <c r="CI118" s="26"/>
      <c r="CJ118" s="25"/>
      <c r="CK118" s="26"/>
      <c r="CL118" s="25">
        <v>271</v>
      </c>
      <c r="CM118" s="26"/>
      <c r="CN118" s="25">
        <v>254</v>
      </c>
      <c r="CO118" s="26"/>
      <c r="CP118" s="25"/>
      <c r="CQ118" s="10">
        <f t="shared" si="24"/>
        <v>525</v>
      </c>
      <c r="CR118" s="26"/>
      <c r="CS118" s="25"/>
      <c r="CT118" s="26"/>
      <c r="CU118" s="25">
        <v>194</v>
      </c>
      <c r="CV118" s="26"/>
      <c r="CW118" s="25">
        <v>240</v>
      </c>
      <c r="CX118" s="26"/>
      <c r="CY118" s="25"/>
      <c r="CZ118" s="10">
        <f t="shared" si="25"/>
        <v>434</v>
      </c>
      <c r="DA118" s="26"/>
      <c r="DB118" s="25"/>
      <c r="DC118" s="10">
        <f t="shared" si="26"/>
        <v>0</v>
      </c>
      <c r="DD118" s="1">
        <f>+$U$118+$AF$118+$AQ$118+$BD$118+$BQ$118+$CD$118+$CQ$118+$CZ$118+$DC$118</f>
        <v>4006</v>
      </c>
    </row>
    <row r="119" spans="1:108" ht="17.45" customHeight="1">
      <c r="A119" s="22"/>
      <c r="B119" s="22"/>
      <c r="C119" s="22"/>
      <c r="D119" s="22"/>
      <c r="E119" s="22"/>
      <c r="F119" s="22"/>
      <c r="G119" s="26" t="s">
        <v>55</v>
      </c>
      <c r="H119" s="26" t="s">
        <v>56</v>
      </c>
      <c r="I119" s="26"/>
      <c r="J119" s="25"/>
      <c r="K119" s="26"/>
      <c r="L119" s="25"/>
      <c r="M119" s="26"/>
      <c r="N119" s="25"/>
      <c r="O119" s="26"/>
      <c r="P119" s="25">
        <v>233</v>
      </c>
      <c r="Q119" s="26"/>
      <c r="R119" s="25">
        <v>74</v>
      </c>
      <c r="S119" s="26"/>
      <c r="T119" s="25"/>
      <c r="U119" s="10">
        <f t="shared" si="18"/>
        <v>307</v>
      </c>
      <c r="V119" s="26"/>
      <c r="W119" s="25"/>
      <c r="X119" s="26"/>
      <c r="Y119" s="25"/>
      <c r="Z119" s="26"/>
      <c r="AA119" s="25"/>
      <c r="AB119" s="26"/>
      <c r="AC119" s="25">
        <v>56</v>
      </c>
      <c r="AD119" s="26"/>
      <c r="AE119" s="25">
        <v>500</v>
      </c>
      <c r="AF119" s="10">
        <f t="shared" si="19"/>
        <v>556</v>
      </c>
      <c r="AG119" s="26"/>
      <c r="AH119" s="25">
        <v>12</v>
      </c>
      <c r="AI119" s="26"/>
      <c r="AJ119" s="25"/>
      <c r="AK119" s="26"/>
      <c r="AL119" s="25"/>
      <c r="AM119" s="26"/>
      <c r="AN119" s="25">
        <v>155</v>
      </c>
      <c r="AO119" s="26"/>
      <c r="AP119" s="25">
        <v>131</v>
      </c>
      <c r="AQ119" s="10">
        <f t="shared" si="20"/>
        <v>298</v>
      </c>
      <c r="AR119" s="26"/>
      <c r="AS119" s="25"/>
      <c r="AT119" s="26"/>
      <c r="AU119" s="25"/>
      <c r="AV119" s="26"/>
      <c r="AW119" s="25">
        <v>106</v>
      </c>
      <c r="AX119" s="26"/>
      <c r="AY119" s="25">
        <v>340</v>
      </c>
      <c r="AZ119" s="26"/>
      <c r="BA119" s="25">
        <v>340</v>
      </c>
      <c r="BB119" s="26"/>
      <c r="BC119" s="25">
        <v>253</v>
      </c>
      <c r="BD119" s="10">
        <f t="shared" si="21"/>
        <v>1039</v>
      </c>
      <c r="BE119" s="26"/>
      <c r="BF119" s="25"/>
      <c r="BG119" s="26"/>
      <c r="BH119" s="25"/>
      <c r="BI119" s="26"/>
      <c r="BJ119" s="25"/>
      <c r="BK119" s="26"/>
      <c r="BL119" s="25"/>
      <c r="BM119" s="26"/>
      <c r="BN119" s="25">
        <v>182</v>
      </c>
      <c r="BO119" s="26"/>
      <c r="BP119" s="25"/>
      <c r="BQ119" s="10">
        <f t="shared" si="22"/>
        <v>182</v>
      </c>
      <c r="BR119" s="26"/>
      <c r="BS119" s="25"/>
      <c r="BT119" s="26"/>
      <c r="BU119" s="25"/>
      <c r="BV119" s="26"/>
      <c r="BW119" s="25"/>
      <c r="BX119" s="26"/>
      <c r="BY119" s="25">
        <v>124</v>
      </c>
      <c r="BZ119" s="26"/>
      <c r="CA119" s="25">
        <v>168</v>
      </c>
      <c r="CB119" s="26"/>
      <c r="CC119" s="25"/>
      <c r="CD119" s="10">
        <f t="shared" si="23"/>
        <v>292</v>
      </c>
      <c r="CE119" s="26"/>
      <c r="CF119" s="25"/>
      <c r="CG119" s="26"/>
      <c r="CH119" s="25"/>
      <c r="CI119" s="26"/>
      <c r="CJ119" s="25"/>
      <c r="CK119" s="26"/>
      <c r="CL119" s="25"/>
      <c r="CM119" s="26"/>
      <c r="CN119" s="25">
        <v>86</v>
      </c>
      <c r="CO119" s="26"/>
      <c r="CP119" s="25">
        <v>177</v>
      </c>
      <c r="CQ119" s="10">
        <f t="shared" si="24"/>
        <v>263</v>
      </c>
      <c r="CR119" s="26"/>
      <c r="CS119" s="25"/>
      <c r="CT119" s="26"/>
      <c r="CU119" s="25"/>
      <c r="CV119" s="26"/>
      <c r="CW119" s="25">
        <v>100</v>
      </c>
      <c r="CX119" s="26"/>
      <c r="CY119" s="25">
        <v>220</v>
      </c>
      <c r="CZ119" s="10">
        <f t="shared" si="25"/>
        <v>320</v>
      </c>
      <c r="DA119" s="26"/>
      <c r="DB119" s="25"/>
      <c r="DC119" s="10">
        <f t="shared" si="26"/>
        <v>0</v>
      </c>
      <c r="DD119" s="1">
        <f>+$U$119+$AF$119+$AQ$119+$BD$119+$BQ$119+$CD$119+$CQ$119+$CZ$119+$DC$119</f>
        <v>3257</v>
      </c>
    </row>
    <row r="120" spans="1:108" ht="17.45" customHeight="1">
      <c r="A120" s="22"/>
      <c r="B120" s="22"/>
      <c r="C120" s="22"/>
      <c r="D120" s="22"/>
      <c r="E120" s="22"/>
      <c r="F120" s="22"/>
      <c r="G120" s="26" t="s">
        <v>57</v>
      </c>
      <c r="H120" s="26" t="s">
        <v>58</v>
      </c>
      <c r="I120" s="26"/>
      <c r="J120" s="25"/>
      <c r="K120" s="26"/>
      <c r="L120" s="25"/>
      <c r="M120" s="26"/>
      <c r="N120" s="25"/>
      <c r="O120" s="26"/>
      <c r="P120" s="25"/>
      <c r="Q120" s="26"/>
      <c r="R120" s="25">
        <v>259</v>
      </c>
      <c r="S120" s="26"/>
      <c r="T120" s="25"/>
      <c r="U120" s="10">
        <f t="shared" si="18"/>
        <v>259</v>
      </c>
      <c r="V120" s="26"/>
      <c r="W120" s="25"/>
      <c r="X120" s="26"/>
      <c r="Y120" s="25"/>
      <c r="Z120" s="26"/>
      <c r="AA120" s="25"/>
      <c r="AB120" s="26"/>
      <c r="AC120" s="25"/>
      <c r="AD120" s="26"/>
      <c r="AE120" s="25"/>
      <c r="AF120" s="10">
        <f t="shared" si="19"/>
        <v>0</v>
      </c>
      <c r="AG120" s="26"/>
      <c r="AH120" s="25">
        <v>98</v>
      </c>
      <c r="AI120" s="26"/>
      <c r="AJ120" s="25">
        <v>85</v>
      </c>
      <c r="AK120" s="26"/>
      <c r="AL120" s="25"/>
      <c r="AM120" s="26"/>
      <c r="AN120" s="25"/>
      <c r="AO120" s="26"/>
      <c r="AP120" s="25">
        <v>210</v>
      </c>
      <c r="AQ120" s="10">
        <f t="shared" si="20"/>
        <v>393</v>
      </c>
      <c r="AR120" s="26"/>
      <c r="AS120" s="25"/>
      <c r="AT120" s="26"/>
      <c r="AU120" s="25"/>
      <c r="AV120" s="26"/>
      <c r="AW120" s="25"/>
      <c r="AX120" s="26"/>
      <c r="AY120" s="25"/>
      <c r="AZ120" s="26"/>
      <c r="BA120" s="25"/>
      <c r="BB120" s="26"/>
      <c r="BC120" s="25">
        <v>82</v>
      </c>
      <c r="BD120" s="10">
        <f t="shared" si="21"/>
        <v>82</v>
      </c>
      <c r="BE120" s="26"/>
      <c r="BF120" s="25"/>
      <c r="BG120" s="26"/>
      <c r="BH120" s="25"/>
      <c r="BI120" s="26"/>
      <c r="BJ120" s="25"/>
      <c r="BK120" s="26"/>
      <c r="BL120" s="25"/>
      <c r="BM120" s="26"/>
      <c r="BN120" s="25">
        <v>74</v>
      </c>
      <c r="BO120" s="26"/>
      <c r="BP120" s="25"/>
      <c r="BQ120" s="10">
        <f t="shared" si="22"/>
        <v>74</v>
      </c>
      <c r="BR120" s="26"/>
      <c r="BS120" s="25"/>
      <c r="BT120" s="26"/>
      <c r="BU120" s="25"/>
      <c r="BV120" s="26"/>
      <c r="BW120" s="25"/>
      <c r="BX120" s="26"/>
      <c r="BY120" s="25"/>
      <c r="BZ120" s="26"/>
      <c r="CA120" s="25">
        <v>191</v>
      </c>
      <c r="CB120" s="26"/>
      <c r="CC120" s="25"/>
      <c r="CD120" s="10">
        <f t="shared" si="23"/>
        <v>191</v>
      </c>
      <c r="CE120" s="26"/>
      <c r="CF120" s="25"/>
      <c r="CG120" s="26"/>
      <c r="CH120" s="25"/>
      <c r="CI120" s="26"/>
      <c r="CJ120" s="25"/>
      <c r="CK120" s="26"/>
      <c r="CL120" s="25"/>
      <c r="CM120" s="26"/>
      <c r="CN120" s="25"/>
      <c r="CO120" s="26"/>
      <c r="CP120" s="25">
        <v>152</v>
      </c>
      <c r="CQ120" s="10">
        <f t="shared" si="24"/>
        <v>152</v>
      </c>
      <c r="CR120" s="26"/>
      <c r="CS120" s="25"/>
      <c r="CT120" s="26"/>
      <c r="CU120" s="25"/>
      <c r="CV120" s="26"/>
      <c r="CW120" s="25"/>
      <c r="CX120" s="26"/>
      <c r="CY120" s="25">
        <v>114</v>
      </c>
      <c r="CZ120" s="10">
        <f t="shared" si="25"/>
        <v>114</v>
      </c>
      <c r="DA120" s="26"/>
      <c r="DB120" s="25"/>
      <c r="DC120" s="10">
        <f t="shared" si="26"/>
        <v>0</v>
      </c>
      <c r="DD120" s="1">
        <f>+$U$120+$AF$120+$AQ$120+$BD$120+$BQ$120+$CD$120+$CQ$120+$CZ$120+$DC$120</f>
        <v>1265</v>
      </c>
    </row>
    <row r="121" spans="1:108" ht="17.45" customHeight="1">
      <c r="A121" s="22"/>
      <c r="B121" s="22"/>
      <c r="C121" s="22"/>
      <c r="D121" s="22"/>
      <c r="E121" s="22"/>
      <c r="F121" s="22"/>
      <c r="G121" s="26" t="s">
        <v>59</v>
      </c>
      <c r="H121" s="26" t="s">
        <v>60</v>
      </c>
      <c r="I121" s="26"/>
      <c r="J121" s="25"/>
      <c r="K121" s="26"/>
      <c r="L121" s="25"/>
      <c r="M121" s="26"/>
      <c r="N121" s="25"/>
      <c r="O121" s="26"/>
      <c r="P121" s="25"/>
      <c r="Q121" s="26"/>
      <c r="R121" s="25">
        <v>17</v>
      </c>
      <c r="S121" s="26"/>
      <c r="T121" s="25"/>
      <c r="U121" s="10">
        <f t="shared" si="18"/>
        <v>17</v>
      </c>
      <c r="V121" s="26"/>
      <c r="W121" s="25"/>
      <c r="X121" s="26"/>
      <c r="Y121" s="25"/>
      <c r="Z121" s="26"/>
      <c r="AA121" s="25"/>
      <c r="AB121" s="26"/>
      <c r="AC121" s="25"/>
      <c r="AD121" s="26"/>
      <c r="AE121" s="25"/>
      <c r="AF121" s="10">
        <f t="shared" si="19"/>
        <v>0</v>
      </c>
      <c r="AG121" s="26"/>
      <c r="AH121" s="25"/>
      <c r="AI121" s="26"/>
      <c r="AJ121" s="25"/>
      <c r="AK121" s="26"/>
      <c r="AL121" s="25"/>
      <c r="AM121" s="26"/>
      <c r="AN121" s="25"/>
      <c r="AO121" s="26"/>
      <c r="AP121" s="25">
        <v>6</v>
      </c>
      <c r="AQ121" s="10">
        <f t="shared" si="20"/>
        <v>6</v>
      </c>
      <c r="AR121" s="26"/>
      <c r="AS121" s="25"/>
      <c r="AT121" s="26"/>
      <c r="AU121" s="25"/>
      <c r="AV121" s="26"/>
      <c r="AW121" s="25"/>
      <c r="AX121" s="26"/>
      <c r="AY121" s="25"/>
      <c r="AZ121" s="26"/>
      <c r="BA121" s="25"/>
      <c r="BB121" s="26"/>
      <c r="BC121" s="25"/>
      <c r="BD121" s="10">
        <f t="shared" si="21"/>
        <v>0</v>
      </c>
      <c r="BE121" s="26"/>
      <c r="BF121" s="25"/>
      <c r="BG121" s="26"/>
      <c r="BH121" s="25"/>
      <c r="BI121" s="26"/>
      <c r="BJ121" s="25"/>
      <c r="BK121" s="26"/>
      <c r="BL121" s="25"/>
      <c r="BM121" s="26"/>
      <c r="BN121" s="25">
        <v>1</v>
      </c>
      <c r="BO121" s="26"/>
      <c r="BP121" s="25"/>
      <c r="BQ121" s="10">
        <f t="shared" si="22"/>
        <v>1</v>
      </c>
      <c r="BR121" s="26"/>
      <c r="BS121" s="25"/>
      <c r="BT121" s="26"/>
      <c r="BU121" s="25"/>
      <c r="BV121" s="26"/>
      <c r="BW121" s="25"/>
      <c r="BX121" s="26"/>
      <c r="BY121" s="25"/>
      <c r="BZ121" s="26"/>
      <c r="CA121" s="25">
        <v>9</v>
      </c>
      <c r="CB121" s="26"/>
      <c r="CC121" s="25"/>
      <c r="CD121" s="10">
        <f t="shared" si="23"/>
        <v>9</v>
      </c>
      <c r="CE121" s="26"/>
      <c r="CF121" s="25"/>
      <c r="CG121" s="26"/>
      <c r="CH121" s="25"/>
      <c r="CI121" s="26"/>
      <c r="CJ121" s="25"/>
      <c r="CK121" s="26"/>
      <c r="CL121" s="25"/>
      <c r="CM121" s="26"/>
      <c r="CN121" s="25"/>
      <c r="CO121" s="26"/>
      <c r="CP121" s="25">
        <v>7</v>
      </c>
      <c r="CQ121" s="10">
        <f t="shared" si="24"/>
        <v>7</v>
      </c>
      <c r="CR121" s="26"/>
      <c r="CS121" s="25"/>
      <c r="CT121" s="26"/>
      <c r="CU121" s="25"/>
      <c r="CV121" s="26"/>
      <c r="CW121" s="25"/>
      <c r="CX121" s="26"/>
      <c r="CY121" s="25">
        <v>3</v>
      </c>
      <c r="CZ121" s="10">
        <f t="shared" si="25"/>
        <v>3</v>
      </c>
      <c r="DA121" s="26"/>
      <c r="DB121" s="25"/>
      <c r="DC121" s="10">
        <f t="shared" si="26"/>
        <v>0</v>
      </c>
      <c r="DD121" s="1">
        <f>+$U$121+$AF$121+$AQ$121+$BD$121+$BQ$121+$CD$121+$CQ$121+$CZ$121+$DC$121</f>
        <v>43</v>
      </c>
    </row>
    <row r="122" spans="1:108" ht="17.45" customHeight="1">
      <c r="A122" s="22"/>
      <c r="B122" s="22"/>
      <c r="C122" s="22"/>
      <c r="D122" s="22"/>
      <c r="E122" s="22"/>
      <c r="F122" s="22"/>
      <c r="G122" s="24" t="s">
        <v>61</v>
      </c>
      <c r="H122" s="24" t="s">
        <v>62</v>
      </c>
      <c r="I122" s="24"/>
      <c r="J122" s="23"/>
      <c r="K122" s="24"/>
      <c r="L122" s="23"/>
      <c r="M122" s="24"/>
      <c r="N122" s="23"/>
      <c r="O122" s="24"/>
      <c r="P122" s="23"/>
      <c r="Q122" s="24"/>
      <c r="R122" s="23">
        <v>10</v>
      </c>
      <c r="S122" s="24"/>
      <c r="T122" s="23"/>
      <c r="U122" s="16">
        <f t="shared" si="18"/>
        <v>10</v>
      </c>
      <c r="V122" s="24"/>
      <c r="W122" s="23"/>
      <c r="X122" s="24"/>
      <c r="Y122" s="23"/>
      <c r="Z122" s="24"/>
      <c r="AA122" s="23"/>
      <c r="AB122" s="24"/>
      <c r="AC122" s="23"/>
      <c r="AD122" s="24"/>
      <c r="AE122" s="23"/>
      <c r="AF122" s="16">
        <f t="shared" si="19"/>
        <v>0</v>
      </c>
      <c r="AG122" s="24"/>
      <c r="AH122" s="23"/>
      <c r="AI122" s="24"/>
      <c r="AJ122" s="23">
        <v>5</v>
      </c>
      <c r="AK122" s="24"/>
      <c r="AL122" s="23"/>
      <c r="AM122" s="24"/>
      <c r="AN122" s="23"/>
      <c r="AO122" s="24"/>
      <c r="AP122" s="23">
        <v>3</v>
      </c>
      <c r="AQ122" s="16">
        <f t="shared" si="20"/>
        <v>8</v>
      </c>
      <c r="AR122" s="24"/>
      <c r="AS122" s="23"/>
      <c r="AT122" s="24"/>
      <c r="AU122" s="23"/>
      <c r="AV122" s="24"/>
      <c r="AW122" s="23"/>
      <c r="AX122" s="24"/>
      <c r="AY122" s="23"/>
      <c r="AZ122" s="24"/>
      <c r="BA122" s="23"/>
      <c r="BB122" s="24"/>
      <c r="BC122" s="23">
        <v>5</v>
      </c>
      <c r="BD122" s="16">
        <f t="shared" si="21"/>
        <v>5</v>
      </c>
      <c r="BE122" s="24"/>
      <c r="BF122" s="23"/>
      <c r="BG122" s="24"/>
      <c r="BH122" s="23"/>
      <c r="BI122" s="24"/>
      <c r="BJ122" s="23"/>
      <c r="BK122" s="24"/>
      <c r="BL122" s="23"/>
      <c r="BM122" s="24"/>
      <c r="BN122" s="23">
        <v>1</v>
      </c>
      <c r="BO122" s="24"/>
      <c r="BP122" s="23"/>
      <c r="BQ122" s="16">
        <f t="shared" si="22"/>
        <v>1</v>
      </c>
      <c r="BR122" s="24"/>
      <c r="BS122" s="23"/>
      <c r="BT122" s="24"/>
      <c r="BU122" s="23"/>
      <c r="BV122" s="24"/>
      <c r="BW122" s="23"/>
      <c r="BX122" s="24"/>
      <c r="BY122" s="23"/>
      <c r="BZ122" s="24"/>
      <c r="CA122" s="23">
        <v>6</v>
      </c>
      <c r="CB122" s="24"/>
      <c r="CC122" s="23"/>
      <c r="CD122" s="16">
        <f t="shared" si="23"/>
        <v>6</v>
      </c>
      <c r="CE122" s="24"/>
      <c r="CF122" s="23"/>
      <c r="CG122" s="24"/>
      <c r="CH122" s="23"/>
      <c r="CI122" s="24"/>
      <c r="CJ122" s="23"/>
      <c r="CK122" s="24"/>
      <c r="CL122" s="23"/>
      <c r="CM122" s="24"/>
      <c r="CN122" s="23"/>
      <c r="CO122" s="24"/>
      <c r="CP122" s="23">
        <v>4</v>
      </c>
      <c r="CQ122" s="16">
        <f t="shared" si="24"/>
        <v>4</v>
      </c>
      <c r="CR122" s="24"/>
      <c r="CS122" s="23"/>
      <c r="CT122" s="24"/>
      <c r="CU122" s="23"/>
      <c r="CV122" s="24"/>
      <c r="CW122" s="23"/>
      <c r="CX122" s="24"/>
      <c r="CY122" s="23">
        <v>3</v>
      </c>
      <c r="CZ122" s="16">
        <f t="shared" si="25"/>
        <v>3</v>
      </c>
      <c r="DA122" s="24"/>
      <c r="DB122" s="23"/>
      <c r="DC122" s="16">
        <f t="shared" si="26"/>
        <v>0</v>
      </c>
      <c r="DD122" s="2">
        <f>+$U$122+$AF$122+$AQ$122+$BD$122+$BQ$122+$CD$122+$CQ$122+$CZ$122+$DC$122</f>
        <v>37</v>
      </c>
    </row>
    <row r="123" spans="1:108" ht="17.45" customHeight="1">
      <c r="A123" s="22"/>
      <c r="B123" s="34"/>
      <c r="C123" s="33" t="s">
        <v>63</v>
      </c>
      <c r="D123" s="32"/>
      <c r="E123" s="32"/>
      <c r="F123" s="32"/>
      <c r="G123" s="32"/>
      <c r="H123" s="31"/>
      <c r="I123" s="31"/>
      <c r="J123" s="30">
        <f>+$J$122+$J$121+$J$120+$J$119+$J$118+$J$117+$J$116+$J$115+$J$114+$J$113+$J$112</f>
        <v>360</v>
      </c>
      <c r="K123" s="31"/>
      <c r="L123" s="30">
        <f>+$L$122+$L$121+$L$120+$L$119+$L$118+$L$117+$L$116+$L$115+$L$114+$L$113+$L$112</f>
        <v>360</v>
      </c>
      <c r="M123" s="31"/>
      <c r="N123" s="30">
        <f>+$N$122+$N$121+$N$120+$N$119+$N$118+$N$117+$N$116+$N$115+$N$114+$N$113+$N$112</f>
        <v>360</v>
      </c>
      <c r="O123" s="31"/>
      <c r="P123" s="30">
        <f>+$P$122+$P$121+$P$120+$P$119+$P$118+$P$117+$P$116+$P$115+$P$114+$P$113+$P$112</f>
        <v>360</v>
      </c>
      <c r="Q123" s="31"/>
      <c r="R123" s="30">
        <f>+$R$122+$R$121+$R$120+$R$119+$R$118+$R$117+$R$116+$R$115+$R$114+$R$113+$R$112</f>
        <v>360</v>
      </c>
      <c r="S123" s="31"/>
      <c r="T123" s="30">
        <f>+$T$122+$T$121+$T$120+$T$119+$T$118+$T$117+$T$116+$T$115+$T$114+$T$113+$T$112</f>
        <v>0</v>
      </c>
      <c r="U123" s="10">
        <f t="shared" si="18"/>
        <v>1800</v>
      </c>
      <c r="V123" s="31"/>
      <c r="W123" s="30">
        <f>+$W$122+$W$121+$W$120+$W$119+$W$118+$W$117+$W$116+$W$115+$W$114+$W$113+$W$112</f>
        <v>350</v>
      </c>
      <c r="X123" s="31"/>
      <c r="Y123" s="30">
        <f>+$Y$122+$Y$121+$Y$120+$Y$119+$Y$118+$Y$117+$Y$116+$Y$115+$Y$114+$Y$113+$Y$112</f>
        <v>350</v>
      </c>
      <c r="Z123" s="31"/>
      <c r="AA123" s="30">
        <f>+$AA$122+$AA$121+$AA$120+$AA$119+$AA$118+$AA$117+$AA$116+$AA$115+$AA$114+$AA$113+$AA$112</f>
        <v>350</v>
      </c>
      <c r="AB123" s="31"/>
      <c r="AC123" s="30">
        <f>+$AC$122+$AC$121+$AC$120+$AC$119+$AC$118+$AC$117+$AC$116+$AC$115+$AC$114+$AC$113+$AC$112</f>
        <v>350</v>
      </c>
      <c r="AD123" s="31"/>
      <c r="AE123" s="30">
        <f>+$AE$122+$AE$121+$AE$120+$AE$119+$AE$118+$AE$117+$AE$116+$AE$115+$AE$114+$AE$113+$AE$112</f>
        <v>500</v>
      </c>
      <c r="AF123" s="10">
        <f t="shared" si="19"/>
        <v>1900</v>
      </c>
      <c r="AG123" s="31"/>
      <c r="AH123" s="30">
        <f>+$AH$122+$AH$121+$AH$120+$AH$119+$AH$118+$AH$117+$AH$116+$AH$115+$AH$114+$AH$113+$AH$112</f>
        <v>400</v>
      </c>
      <c r="AI123" s="31"/>
      <c r="AJ123" s="30">
        <f>+$AJ$122+$AJ$121+$AJ$120+$AJ$119+$AJ$118+$AJ$117+$AJ$116+$AJ$115+$AJ$114+$AJ$113+$AJ$112</f>
        <v>400</v>
      </c>
      <c r="AK123" s="31"/>
      <c r="AL123" s="30">
        <f>+$AL$122+$AL$121+$AL$120+$AL$119+$AL$118+$AL$117+$AL$116+$AL$115+$AL$114+$AL$113+$AL$112</f>
        <v>400</v>
      </c>
      <c r="AM123" s="31"/>
      <c r="AN123" s="30">
        <f>+$AN$122+$AN$121+$AN$120+$AN$119+$AN$118+$AN$117+$AN$116+$AN$115+$AN$114+$AN$113+$AN$112</f>
        <v>400</v>
      </c>
      <c r="AO123" s="31"/>
      <c r="AP123" s="30">
        <f>+$AP$122+$AP$121+$AP$120+$AP$119+$AP$118+$AP$117+$AP$116+$AP$115+$AP$114+$AP$113+$AP$112</f>
        <v>350</v>
      </c>
      <c r="AQ123" s="10">
        <f t="shared" si="20"/>
        <v>1950</v>
      </c>
      <c r="AR123" s="31"/>
      <c r="AS123" s="30">
        <f>+$AS$122+$AS$121+$AS$120+$AS$119+$AS$118+$AS$117+$AS$116+$AS$115+$AS$114+$AS$113+$AS$112</f>
        <v>340</v>
      </c>
      <c r="AT123" s="31"/>
      <c r="AU123" s="30">
        <f>+$AU$122+$AU$121+$AU$120+$AU$119+$AU$118+$AU$117+$AU$116+$AU$115+$AU$114+$AU$113+$AU$112</f>
        <v>340</v>
      </c>
      <c r="AV123" s="31"/>
      <c r="AW123" s="30">
        <f>+$AW$122+$AW$121+$AW$120+$AW$119+$AW$118+$AW$117+$AW$116+$AW$115+$AW$114+$AW$113+$AW$112</f>
        <v>340</v>
      </c>
      <c r="AX123" s="31"/>
      <c r="AY123" s="30">
        <f>+$AY$122+$AY$121+$AY$120+$AY$119+$AY$118+$AY$117+$AY$116+$AY$115+$AY$114+$AY$113+$AY$112</f>
        <v>340</v>
      </c>
      <c r="AZ123" s="31"/>
      <c r="BA123" s="30">
        <f>+$BA$122+$BA$121+$BA$120+$BA$119+$BA$118+$BA$117+$BA$116+$BA$115+$BA$114+$BA$113+$BA$112</f>
        <v>340</v>
      </c>
      <c r="BB123" s="31"/>
      <c r="BC123" s="30">
        <f>+$BC$122+$BC$121+$BC$120+$BC$119+$BC$118+$BC$117+$BC$116+$BC$115+$BC$114+$BC$113+$BC$112</f>
        <v>340</v>
      </c>
      <c r="BD123" s="10">
        <f t="shared" si="21"/>
        <v>2040</v>
      </c>
      <c r="BE123" s="31"/>
      <c r="BF123" s="30">
        <f>+$BF$122+$BF$121+$BF$120+$BF$119+$BF$118+$BF$117+$BF$116+$BF$115+$BF$114+$BF$113+$BF$112</f>
        <v>340</v>
      </c>
      <c r="BG123" s="31"/>
      <c r="BH123" s="30">
        <f>+$BH$122+$BH$121+$BH$120+$BH$119+$BH$118+$BH$117+$BH$116+$BH$115+$BH$114+$BH$113+$BH$112</f>
        <v>340</v>
      </c>
      <c r="BI123" s="31"/>
      <c r="BJ123" s="30">
        <f>+$BJ$122+$BJ$121+$BJ$120+$BJ$119+$BJ$118+$BJ$117+$BJ$116+$BJ$115+$BJ$114+$BJ$113+$BJ$112</f>
        <v>340</v>
      </c>
      <c r="BK123" s="31"/>
      <c r="BL123" s="30">
        <f>+$BL$122+$BL$121+$BL$120+$BL$119+$BL$118+$BL$117+$BL$116+$BL$115+$BL$114+$BL$113+$BL$112</f>
        <v>340</v>
      </c>
      <c r="BM123" s="31"/>
      <c r="BN123" s="30">
        <f>+$BN$122+$BN$121+$BN$120+$BN$119+$BN$118+$BN$117+$BN$116+$BN$115+$BN$114+$BN$113+$BN$112</f>
        <v>340</v>
      </c>
      <c r="BO123" s="31"/>
      <c r="BP123" s="30">
        <f>+$BP$122+$BP$121+$BP$120+$BP$119+$BP$118+$BP$117+$BP$116+$BP$115+$BP$114+$BP$113+$BP$112</f>
        <v>0</v>
      </c>
      <c r="BQ123" s="10">
        <f t="shared" si="22"/>
        <v>1700</v>
      </c>
      <c r="BR123" s="31"/>
      <c r="BS123" s="30">
        <f>+$BS$122+$BS$121+$BS$120+$BS$119+$BS$118+$BS$117+$BS$116+$BS$115+$BS$114+$BS$113+$BS$112</f>
        <v>374</v>
      </c>
      <c r="BT123" s="31"/>
      <c r="BU123" s="30">
        <f>+$BU$122+$BU$121+$BU$120+$BU$119+$BU$118+$BU$117+$BU$116+$BU$115+$BU$114+$BU$113+$BU$112</f>
        <v>374</v>
      </c>
      <c r="BV123" s="31"/>
      <c r="BW123" s="30">
        <f>+$BW$122+$BW$121+$BW$120+$BW$119+$BW$118+$BW$117+$BW$116+$BW$115+$BW$114+$BW$113+$BW$112</f>
        <v>374</v>
      </c>
      <c r="BX123" s="31"/>
      <c r="BY123" s="30">
        <f>+$BY$122+$BY$121+$BY$120+$BY$119+$BY$118+$BY$117+$BY$116+$BY$115+$BY$114+$BY$113+$BY$112</f>
        <v>374</v>
      </c>
      <c r="BZ123" s="31"/>
      <c r="CA123" s="30">
        <f>+$CA$122+$CA$121+$CA$120+$CA$119+$CA$118+$CA$117+$CA$116+$CA$115+$CA$114+$CA$113+$CA$112</f>
        <v>374</v>
      </c>
      <c r="CB123" s="31"/>
      <c r="CC123" s="30">
        <f>+$CC$122+$CC$121+$CC$120+$CC$119+$CC$118+$CC$117+$CC$116+$CC$115+$CC$114+$CC$113+$CC$112</f>
        <v>0</v>
      </c>
      <c r="CD123" s="10">
        <f t="shared" si="23"/>
        <v>1870</v>
      </c>
      <c r="CE123" s="31"/>
      <c r="CF123" s="30">
        <f>+$CF$122+$CF$121+$CF$120+$CF$119+$CF$118+$CF$117+$CF$116+$CF$115+$CF$114+$CF$113+$CF$112</f>
        <v>340</v>
      </c>
      <c r="CG123" s="31"/>
      <c r="CH123" s="30">
        <f>+$CH$122+$CH$121+$CH$120+$CH$119+$CH$118+$CH$117+$CH$116+$CH$115+$CH$114+$CH$113+$CH$112</f>
        <v>340</v>
      </c>
      <c r="CI123" s="31"/>
      <c r="CJ123" s="30">
        <f>+$CJ$122+$CJ$121+$CJ$120+$CJ$119+$CJ$118+$CJ$117+$CJ$116+$CJ$115+$CJ$114+$CJ$113+$CJ$112</f>
        <v>340</v>
      </c>
      <c r="CK123" s="31"/>
      <c r="CL123" s="30">
        <f>+$CL$122+$CL$121+$CL$120+$CL$119+$CL$118+$CL$117+$CL$116+$CL$115+$CL$114+$CL$113+$CL$112</f>
        <v>340</v>
      </c>
      <c r="CM123" s="31"/>
      <c r="CN123" s="30">
        <f>+$CN$122+$CN$121+$CN$120+$CN$119+$CN$118+$CN$117+$CN$116+$CN$115+$CN$114+$CN$113+$CN$112</f>
        <v>340</v>
      </c>
      <c r="CO123" s="31"/>
      <c r="CP123" s="30">
        <f>+$CP$122+$CP$121+$CP$120+$CP$119+$CP$118+$CP$117+$CP$116+$CP$115+$CP$114+$CP$113+$CP$112</f>
        <v>340</v>
      </c>
      <c r="CQ123" s="10">
        <f t="shared" si="24"/>
        <v>2040</v>
      </c>
      <c r="CR123" s="31"/>
      <c r="CS123" s="30">
        <f>+$CS$122+$CS$121+$CS$120+$CS$119+$CS$118+$CS$117+$CS$116+$CS$115+$CS$114+$CS$113+$CS$112</f>
        <v>340</v>
      </c>
      <c r="CT123" s="31"/>
      <c r="CU123" s="30">
        <f>+$CU$122+$CU$121+$CU$120+$CU$119+$CU$118+$CU$117+$CU$116+$CU$115+$CU$114+$CU$113+$CU$112</f>
        <v>340</v>
      </c>
      <c r="CV123" s="31"/>
      <c r="CW123" s="30">
        <f>+$CW$122+$CW$121+$CW$120+$CW$119+$CW$118+$CW$117+$CW$116+$CW$115+$CW$114+$CW$113+$CW$112</f>
        <v>340</v>
      </c>
      <c r="CX123" s="31"/>
      <c r="CY123" s="30">
        <f>+$CY$122+$CY$121+$CY$120+$CY$119+$CY$118+$CY$117+$CY$116+$CY$115+$CY$114+$CY$113+$CY$112</f>
        <v>340</v>
      </c>
      <c r="CZ123" s="10">
        <f t="shared" si="25"/>
        <v>1360</v>
      </c>
      <c r="DA123" s="31"/>
      <c r="DB123" s="30">
        <f>+$DB$122+$DB$121+$DB$120+$DB$119+$DB$118+$DB$117+$DB$116+$DB$115+$DB$114+$DB$113+$DB$112</f>
        <v>255</v>
      </c>
      <c r="DC123" s="10">
        <f t="shared" si="26"/>
        <v>255</v>
      </c>
      <c r="DD123" s="3">
        <f>+$U$123+$AF$123+$AQ$123+$BD$123+$BQ$123+$CD$123+$CQ$123+$CZ$123+$DC$123</f>
        <v>14915</v>
      </c>
    </row>
    <row r="124" spans="1:108" ht="17.45" customHeight="1">
      <c r="A124" s="22"/>
      <c r="B124" s="24" t="s">
        <v>64</v>
      </c>
      <c r="C124" s="22" t="s">
        <v>65</v>
      </c>
      <c r="D124" s="22"/>
      <c r="E124" s="22"/>
      <c r="F124" s="22"/>
      <c r="G124" s="29" t="s">
        <v>66</v>
      </c>
      <c r="H124" s="29" t="s">
        <v>67</v>
      </c>
      <c r="I124" s="29"/>
      <c r="J124" s="28">
        <v>4</v>
      </c>
      <c r="K124" s="29"/>
      <c r="L124" s="28"/>
      <c r="M124" s="29"/>
      <c r="N124" s="28"/>
      <c r="O124" s="29"/>
      <c r="P124" s="28"/>
      <c r="Q124" s="29"/>
      <c r="R124" s="28"/>
      <c r="S124" s="29"/>
      <c r="T124" s="28"/>
      <c r="U124" s="27">
        <f t="shared" si="18"/>
        <v>4</v>
      </c>
      <c r="V124" s="29"/>
      <c r="W124" s="28">
        <v>8</v>
      </c>
      <c r="X124" s="29"/>
      <c r="Y124" s="28"/>
      <c r="Z124" s="29"/>
      <c r="AA124" s="28"/>
      <c r="AB124" s="29"/>
      <c r="AC124" s="28"/>
      <c r="AD124" s="29"/>
      <c r="AE124" s="28"/>
      <c r="AF124" s="27">
        <f t="shared" si="19"/>
        <v>8</v>
      </c>
      <c r="AG124" s="29"/>
      <c r="AH124" s="28">
        <v>5</v>
      </c>
      <c r="AI124" s="29"/>
      <c r="AJ124" s="28"/>
      <c r="AK124" s="29"/>
      <c r="AL124" s="28"/>
      <c r="AM124" s="29"/>
      <c r="AN124" s="28"/>
      <c r="AO124" s="29"/>
      <c r="AP124" s="28"/>
      <c r="AQ124" s="27">
        <f t="shared" si="20"/>
        <v>5</v>
      </c>
      <c r="AR124" s="29"/>
      <c r="AS124" s="28">
        <v>3</v>
      </c>
      <c r="AT124" s="29"/>
      <c r="AU124" s="28"/>
      <c r="AV124" s="29"/>
      <c r="AW124" s="28"/>
      <c r="AX124" s="29"/>
      <c r="AY124" s="28"/>
      <c r="AZ124" s="29"/>
      <c r="BA124" s="28"/>
      <c r="BB124" s="29"/>
      <c r="BC124" s="28"/>
      <c r="BD124" s="27">
        <f t="shared" si="21"/>
        <v>3</v>
      </c>
      <c r="BE124" s="29"/>
      <c r="BF124" s="28">
        <v>1</v>
      </c>
      <c r="BG124" s="29"/>
      <c r="BH124" s="28"/>
      <c r="BI124" s="29"/>
      <c r="BJ124" s="28"/>
      <c r="BK124" s="29"/>
      <c r="BL124" s="28"/>
      <c r="BM124" s="29"/>
      <c r="BN124" s="28"/>
      <c r="BO124" s="29"/>
      <c r="BP124" s="28"/>
      <c r="BQ124" s="27">
        <f t="shared" si="22"/>
        <v>1</v>
      </c>
      <c r="BR124" s="29"/>
      <c r="BS124" s="28">
        <v>1</v>
      </c>
      <c r="BT124" s="29"/>
      <c r="BU124" s="28"/>
      <c r="BV124" s="29"/>
      <c r="BW124" s="28"/>
      <c r="BX124" s="29"/>
      <c r="BY124" s="28"/>
      <c r="BZ124" s="29"/>
      <c r="CA124" s="28"/>
      <c r="CB124" s="29"/>
      <c r="CC124" s="28"/>
      <c r="CD124" s="27">
        <f t="shared" si="23"/>
        <v>1</v>
      </c>
      <c r="CE124" s="29"/>
      <c r="CF124" s="28">
        <v>19</v>
      </c>
      <c r="CG124" s="29"/>
      <c r="CH124" s="28"/>
      <c r="CI124" s="29"/>
      <c r="CJ124" s="28"/>
      <c r="CK124" s="29"/>
      <c r="CL124" s="28"/>
      <c r="CM124" s="29"/>
      <c r="CN124" s="28"/>
      <c r="CO124" s="29"/>
      <c r="CP124" s="28"/>
      <c r="CQ124" s="27">
        <f t="shared" si="24"/>
        <v>19</v>
      </c>
      <c r="CR124" s="29"/>
      <c r="CS124" s="28">
        <v>20</v>
      </c>
      <c r="CT124" s="29"/>
      <c r="CU124" s="28"/>
      <c r="CV124" s="29"/>
      <c r="CW124" s="28"/>
      <c r="CX124" s="29"/>
      <c r="CY124" s="28"/>
      <c r="CZ124" s="27">
        <f t="shared" si="25"/>
        <v>20</v>
      </c>
      <c r="DA124" s="29"/>
      <c r="DB124" s="28"/>
      <c r="DC124" s="27">
        <f t="shared" si="26"/>
        <v>0</v>
      </c>
      <c r="DD124" s="4">
        <f>+$U$124+$AF$124+$AQ$124+$BD$124+$BQ$124+$CD$124+$CQ$124+$CZ$124+$DC$124</f>
        <v>61</v>
      </c>
    </row>
    <row r="125" spans="1:108" ht="17.45" customHeight="1">
      <c r="A125" s="22"/>
      <c r="B125" s="22"/>
      <c r="C125" s="22"/>
      <c r="D125" s="22"/>
      <c r="E125" s="22"/>
      <c r="F125" s="22"/>
      <c r="G125" s="24" t="s">
        <v>68</v>
      </c>
      <c r="H125" s="24" t="s">
        <v>69</v>
      </c>
      <c r="I125" s="24"/>
      <c r="J125" s="23">
        <v>415</v>
      </c>
      <c r="K125" s="24"/>
      <c r="L125" s="23">
        <v>359</v>
      </c>
      <c r="M125" s="24"/>
      <c r="N125" s="23">
        <v>417</v>
      </c>
      <c r="O125" s="24"/>
      <c r="P125" s="23">
        <v>359</v>
      </c>
      <c r="Q125" s="24"/>
      <c r="R125" s="23">
        <v>354</v>
      </c>
      <c r="S125" s="24"/>
      <c r="T125" s="23"/>
      <c r="U125" s="16">
        <f t="shared" si="18"/>
        <v>1904</v>
      </c>
      <c r="V125" s="24"/>
      <c r="W125" s="23">
        <v>452</v>
      </c>
      <c r="X125" s="24"/>
      <c r="Y125" s="23">
        <v>450</v>
      </c>
      <c r="Z125" s="24"/>
      <c r="AA125" s="23">
        <v>449</v>
      </c>
      <c r="AB125" s="24"/>
      <c r="AC125" s="23">
        <v>380</v>
      </c>
      <c r="AD125" s="24"/>
      <c r="AE125" s="23">
        <v>560</v>
      </c>
      <c r="AF125" s="16">
        <f t="shared" si="19"/>
        <v>2291</v>
      </c>
      <c r="AG125" s="24"/>
      <c r="AH125" s="23">
        <v>709</v>
      </c>
      <c r="AI125" s="24"/>
      <c r="AJ125" s="23">
        <v>714</v>
      </c>
      <c r="AK125" s="24"/>
      <c r="AL125" s="23">
        <v>680</v>
      </c>
      <c r="AM125" s="24"/>
      <c r="AN125" s="23">
        <v>544</v>
      </c>
      <c r="AO125" s="24"/>
      <c r="AP125" s="23">
        <v>680</v>
      </c>
      <c r="AQ125" s="16">
        <f t="shared" si="20"/>
        <v>3327</v>
      </c>
      <c r="AR125" s="24"/>
      <c r="AS125" s="23">
        <v>489</v>
      </c>
      <c r="AT125" s="24"/>
      <c r="AU125" s="23">
        <v>675</v>
      </c>
      <c r="AV125" s="24"/>
      <c r="AW125" s="23">
        <v>683</v>
      </c>
      <c r="AX125" s="24"/>
      <c r="AY125" s="23">
        <v>500</v>
      </c>
      <c r="AZ125" s="24"/>
      <c r="BA125" s="23">
        <v>400</v>
      </c>
      <c r="BB125" s="24"/>
      <c r="BC125" s="23">
        <v>280</v>
      </c>
      <c r="BD125" s="16">
        <f t="shared" si="21"/>
        <v>3027</v>
      </c>
      <c r="BE125" s="24"/>
      <c r="BF125" s="23">
        <v>339</v>
      </c>
      <c r="BG125" s="24"/>
      <c r="BH125" s="23">
        <v>340</v>
      </c>
      <c r="BI125" s="24"/>
      <c r="BJ125" s="23">
        <v>340</v>
      </c>
      <c r="BK125" s="24"/>
      <c r="BL125" s="23">
        <v>340</v>
      </c>
      <c r="BM125" s="24"/>
      <c r="BN125" s="23">
        <v>327</v>
      </c>
      <c r="BO125" s="24"/>
      <c r="BP125" s="23">
        <v>604</v>
      </c>
      <c r="BQ125" s="16">
        <f t="shared" si="22"/>
        <v>2290</v>
      </c>
      <c r="BR125" s="24"/>
      <c r="BS125" s="23">
        <v>713</v>
      </c>
      <c r="BT125" s="24"/>
      <c r="BU125" s="23">
        <v>684</v>
      </c>
      <c r="BV125" s="24"/>
      <c r="BW125" s="23">
        <v>544</v>
      </c>
      <c r="BX125" s="24"/>
      <c r="BY125" s="23">
        <v>544</v>
      </c>
      <c r="BZ125" s="24"/>
      <c r="CA125" s="23">
        <v>544</v>
      </c>
      <c r="CB125" s="24"/>
      <c r="CC125" s="23">
        <v>214</v>
      </c>
      <c r="CD125" s="16">
        <f t="shared" si="23"/>
        <v>3243</v>
      </c>
      <c r="CE125" s="24"/>
      <c r="CF125" s="23">
        <v>564</v>
      </c>
      <c r="CG125" s="24"/>
      <c r="CH125" s="23">
        <v>583</v>
      </c>
      <c r="CI125" s="24"/>
      <c r="CJ125" s="23">
        <v>583</v>
      </c>
      <c r="CK125" s="24"/>
      <c r="CL125" s="23">
        <v>583</v>
      </c>
      <c r="CM125" s="24"/>
      <c r="CN125" s="23">
        <v>583</v>
      </c>
      <c r="CO125" s="24"/>
      <c r="CP125" s="23">
        <v>583</v>
      </c>
      <c r="CQ125" s="16">
        <f t="shared" si="24"/>
        <v>3479</v>
      </c>
      <c r="CR125" s="24"/>
      <c r="CS125" s="23">
        <v>573</v>
      </c>
      <c r="CT125" s="24"/>
      <c r="CU125" s="23">
        <v>593</v>
      </c>
      <c r="CV125" s="24"/>
      <c r="CW125" s="23">
        <v>593</v>
      </c>
      <c r="CX125" s="24"/>
      <c r="CY125" s="23">
        <v>592</v>
      </c>
      <c r="CZ125" s="16">
        <f t="shared" si="25"/>
        <v>2351</v>
      </c>
      <c r="DA125" s="24"/>
      <c r="DB125" s="23">
        <v>333</v>
      </c>
      <c r="DC125" s="16">
        <f t="shared" si="26"/>
        <v>333</v>
      </c>
      <c r="DD125" s="2">
        <f>+$U$125+$AF$125+$AQ$125+$BD$125+$BQ$125+$CD$125+$CQ$125+$CZ$125+$DC$125</f>
        <v>22245</v>
      </c>
    </row>
    <row r="126" spans="1:108" ht="17.45" customHeight="1">
      <c r="A126" s="22"/>
      <c r="B126" s="34"/>
      <c r="C126" s="33" t="s">
        <v>70</v>
      </c>
      <c r="D126" s="32"/>
      <c r="E126" s="32"/>
      <c r="F126" s="32"/>
      <c r="G126" s="32"/>
      <c r="H126" s="31"/>
      <c r="I126" s="31"/>
      <c r="J126" s="30">
        <f>+$J$125+$J$124</f>
        <v>419</v>
      </c>
      <c r="K126" s="31"/>
      <c r="L126" s="30">
        <f>+$L$125+$L$124</f>
        <v>359</v>
      </c>
      <c r="M126" s="31"/>
      <c r="N126" s="30">
        <f>+$N$125+$N$124</f>
        <v>417</v>
      </c>
      <c r="O126" s="31"/>
      <c r="P126" s="30">
        <f>+$P$125+$P$124</f>
        <v>359</v>
      </c>
      <c r="Q126" s="31"/>
      <c r="R126" s="30">
        <f>+$R$125+$R$124</f>
        <v>354</v>
      </c>
      <c r="S126" s="31"/>
      <c r="T126" s="30">
        <f>+$T$125+$T$124</f>
        <v>0</v>
      </c>
      <c r="U126" s="10">
        <f t="shared" si="18"/>
        <v>1908</v>
      </c>
      <c r="V126" s="31"/>
      <c r="W126" s="30">
        <f>+$W$125+$W$124</f>
        <v>460</v>
      </c>
      <c r="X126" s="31"/>
      <c r="Y126" s="30">
        <f>+$Y$125+$Y$124</f>
        <v>450</v>
      </c>
      <c r="Z126" s="31"/>
      <c r="AA126" s="30">
        <f>+$AA$125+$AA$124</f>
        <v>449</v>
      </c>
      <c r="AB126" s="31"/>
      <c r="AC126" s="30">
        <f>+$AC$125+$AC$124</f>
        <v>380</v>
      </c>
      <c r="AD126" s="31"/>
      <c r="AE126" s="30">
        <f>+$AE$125+$AE$124</f>
        <v>560</v>
      </c>
      <c r="AF126" s="10">
        <f t="shared" si="19"/>
        <v>2299</v>
      </c>
      <c r="AG126" s="31"/>
      <c r="AH126" s="30">
        <f>+$AH$125+$AH$124</f>
        <v>714</v>
      </c>
      <c r="AI126" s="31"/>
      <c r="AJ126" s="30">
        <f>+$AJ$125+$AJ$124</f>
        <v>714</v>
      </c>
      <c r="AK126" s="31"/>
      <c r="AL126" s="30">
        <f>+$AL$125+$AL$124</f>
        <v>680</v>
      </c>
      <c r="AM126" s="31"/>
      <c r="AN126" s="30">
        <f>+$AN$125+$AN$124</f>
        <v>544</v>
      </c>
      <c r="AO126" s="31"/>
      <c r="AP126" s="30">
        <f>+$AP$125+$AP$124</f>
        <v>680</v>
      </c>
      <c r="AQ126" s="10">
        <f t="shared" si="20"/>
        <v>3332</v>
      </c>
      <c r="AR126" s="31"/>
      <c r="AS126" s="30">
        <f>+$AS$125+$AS$124</f>
        <v>492</v>
      </c>
      <c r="AT126" s="31"/>
      <c r="AU126" s="30">
        <f>+$AU$125+$AU$124</f>
        <v>675</v>
      </c>
      <c r="AV126" s="31"/>
      <c r="AW126" s="30">
        <f>+$AW$125+$AW$124</f>
        <v>683</v>
      </c>
      <c r="AX126" s="31"/>
      <c r="AY126" s="30">
        <f>+$AY$125+$AY$124</f>
        <v>500</v>
      </c>
      <c r="AZ126" s="31"/>
      <c r="BA126" s="30">
        <f>+$BA$125+$BA$124</f>
        <v>400</v>
      </c>
      <c r="BB126" s="31"/>
      <c r="BC126" s="30">
        <f>+$BC$125+$BC$124</f>
        <v>280</v>
      </c>
      <c r="BD126" s="10">
        <f t="shared" si="21"/>
        <v>3030</v>
      </c>
      <c r="BE126" s="31"/>
      <c r="BF126" s="30">
        <f>+$BF$125+$BF$124</f>
        <v>340</v>
      </c>
      <c r="BG126" s="31"/>
      <c r="BH126" s="30">
        <f>+$BH$125+$BH$124</f>
        <v>340</v>
      </c>
      <c r="BI126" s="31"/>
      <c r="BJ126" s="30">
        <f>+$BJ$125+$BJ$124</f>
        <v>340</v>
      </c>
      <c r="BK126" s="31"/>
      <c r="BL126" s="30">
        <f>+$BL$125+$BL$124</f>
        <v>340</v>
      </c>
      <c r="BM126" s="31"/>
      <c r="BN126" s="30">
        <f>+$BN$125+$BN$124</f>
        <v>327</v>
      </c>
      <c r="BO126" s="31"/>
      <c r="BP126" s="30">
        <f>+$BP$125+$BP$124</f>
        <v>604</v>
      </c>
      <c r="BQ126" s="10">
        <f t="shared" si="22"/>
        <v>2291</v>
      </c>
      <c r="BR126" s="31"/>
      <c r="BS126" s="30">
        <f>+$BS$125+$BS$124</f>
        <v>714</v>
      </c>
      <c r="BT126" s="31"/>
      <c r="BU126" s="30">
        <f>+$BU$125+$BU$124</f>
        <v>684</v>
      </c>
      <c r="BV126" s="31"/>
      <c r="BW126" s="30">
        <f>+$BW$125+$BW$124</f>
        <v>544</v>
      </c>
      <c r="BX126" s="31"/>
      <c r="BY126" s="30">
        <f>+$BY$125+$BY$124</f>
        <v>544</v>
      </c>
      <c r="BZ126" s="31"/>
      <c r="CA126" s="30">
        <f>+$CA$125+$CA$124</f>
        <v>544</v>
      </c>
      <c r="CB126" s="31"/>
      <c r="CC126" s="30">
        <f>+$CC$125+$CC$124</f>
        <v>214</v>
      </c>
      <c r="CD126" s="10">
        <f t="shared" si="23"/>
        <v>3244</v>
      </c>
      <c r="CE126" s="31"/>
      <c r="CF126" s="30">
        <f>+$CF$125+$CF$124</f>
        <v>583</v>
      </c>
      <c r="CG126" s="31"/>
      <c r="CH126" s="30">
        <f>+$CH$125+$CH$124</f>
        <v>583</v>
      </c>
      <c r="CI126" s="31"/>
      <c r="CJ126" s="30">
        <f>+$CJ$125+$CJ$124</f>
        <v>583</v>
      </c>
      <c r="CK126" s="31"/>
      <c r="CL126" s="30">
        <f>+$CL$125+$CL$124</f>
        <v>583</v>
      </c>
      <c r="CM126" s="31"/>
      <c r="CN126" s="30">
        <f>+$CN$125+$CN$124</f>
        <v>583</v>
      </c>
      <c r="CO126" s="31"/>
      <c r="CP126" s="30">
        <f>+$CP$125+$CP$124</f>
        <v>583</v>
      </c>
      <c r="CQ126" s="10">
        <f t="shared" si="24"/>
        <v>3498</v>
      </c>
      <c r="CR126" s="31"/>
      <c r="CS126" s="30">
        <f>+$CS$125+$CS$124</f>
        <v>593</v>
      </c>
      <c r="CT126" s="31"/>
      <c r="CU126" s="30">
        <f>+$CU$125+$CU$124</f>
        <v>593</v>
      </c>
      <c r="CV126" s="31"/>
      <c r="CW126" s="30">
        <f>+$CW$125+$CW$124</f>
        <v>593</v>
      </c>
      <c r="CX126" s="31"/>
      <c r="CY126" s="30">
        <f>+$CY$125+$CY$124</f>
        <v>592</v>
      </c>
      <c r="CZ126" s="10">
        <f t="shared" si="25"/>
        <v>2371</v>
      </c>
      <c r="DA126" s="31"/>
      <c r="DB126" s="30">
        <f>+$DB$125+$DB$124</f>
        <v>333</v>
      </c>
      <c r="DC126" s="10">
        <f t="shared" si="26"/>
        <v>333</v>
      </c>
      <c r="DD126" s="3">
        <f>+$U$126+$AF$126+$AQ$126+$BD$126+$BQ$126+$CD$126+$CQ$126+$CZ$126+$DC$126</f>
        <v>22306</v>
      </c>
    </row>
    <row r="127" spans="1:108" ht="17.45" customHeight="1">
      <c r="A127" s="22"/>
      <c r="B127" s="24" t="s">
        <v>71</v>
      </c>
      <c r="C127" s="22" t="s">
        <v>72</v>
      </c>
      <c r="D127" s="22"/>
      <c r="E127" s="22"/>
      <c r="F127" s="22"/>
      <c r="G127" s="22" t="s">
        <v>73</v>
      </c>
      <c r="H127" s="22" t="s">
        <v>74</v>
      </c>
      <c r="I127" s="22"/>
      <c r="J127" s="36">
        <v>16</v>
      </c>
      <c r="K127" s="22"/>
      <c r="L127" s="36">
        <v>16</v>
      </c>
      <c r="M127" s="22"/>
      <c r="N127" s="36">
        <v>16</v>
      </c>
      <c r="O127" s="22"/>
      <c r="P127" s="36">
        <v>16</v>
      </c>
      <c r="Q127" s="22"/>
      <c r="R127" s="36">
        <v>16</v>
      </c>
      <c r="S127" s="22"/>
      <c r="T127" s="36"/>
      <c r="U127" s="35">
        <f t="shared" si="18"/>
        <v>80</v>
      </c>
      <c r="V127" s="22"/>
      <c r="W127" s="36">
        <v>14</v>
      </c>
      <c r="X127" s="22"/>
      <c r="Y127" s="36">
        <v>14</v>
      </c>
      <c r="Z127" s="22"/>
      <c r="AA127" s="36">
        <v>14</v>
      </c>
      <c r="AB127" s="22"/>
      <c r="AC127" s="36">
        <v>14</v>
      </c>
      <c r="AD127" s="22"/>
      <c r="AE127" s="36">
        <v>14</v>
      </c>
      <c r="AF127" s="35">
        <f t="shared" si="19"/>
        <v>70</v>
      </c>
      <c r="AG127" s="22"/>
      <c r="AH127" s="36">
        <v>18</v>
      </c>
      <c r="AI127" s="22"/>
      <c r="AJ127" s="36">
        <v>18</v>
      </c>
      <c r="AK127" s="22"/>
      <c r="AL127" s="36">
        <v>18</v>
      </c>
      <c r="AM127" s="22"/>
      <c r="AN127" s="36">
        <v>18</v>
      </c>
      <c r="AO127" s="22"/>
      <c r="AP127" s="36">
        <v>18</v>
      </c>
      <c r="AQ127" s="35">
        <f t="shared" si="20"/>
        <v>90</v>
      </c>
      <c r="AR127" s="22"/>
      <c r="AS127" s="36">
        <v>17</v>
      </c>
      <c r="AT127" s="22"/>
      <c r="AU127" s="36">
        <v>16</v>
      </c>
      <c r="AV127" s="22"/>
      <c r="AW127" s="36">
        <v>16</v>
      </c>
      <c r="AX127" s="22"/>
      <c r="AY127" s="36">
        <v>16</v>
      </c>
      <c r="AZ127" s="22"/>
      <c r="BA127" s="36">
        <v>16</v>
      </c>
      <c r="BB127" s="22"/>
      <c r="BC127" s="36">
        <v>16</v>
      </c>
      <c r="BD127" s="35">
        <f t="shared" si="21"/>
        <v>97</v>
      </c>
      <c r="BE127" s="22"/>
      <c r="BF127" s="36">
        <v>4</v>
      </c>
      <c r="BG127" s="22"/>
      <c r="BH127" s="36">
        <v>3</v>
      </c>
      <c r="BI127" s="22"/>
      <c r="BJ127" s="36">
        <v>3</v>
      </c>
      <c r="BK127" s="22"/>
      <c r="BL127" s="36">
        <v>3</v>
      </c>
      <c r="BM127" s="22"/>
      <c r="BN127" s="36">
        <v>3</v>
      </c>
      <c r="BO127" s="22"/>
      <c r="BP127" s="36"/>
      <c r="BQ127" s="35">
        <f t="shared" si="22"/>
        <v>16</v>
      </c>
      <c r="BR127" s="22"/>
      <c r="BS127" s="36">
        <v>16</v>
      </c>
      <c r="BT127" s="22"/>
      <c r="BU127" s="36">
        <v>16</v>
      </c>
      <c r="BV127" s="22"/>
      <c r="BW127" s="36">
        <v>16</v>
      </c>
      <c r="BX127" s="22"/>
      <c r="BY127" s="36">
        <v>16</v>
      </c>
      <c r="BZ127" s="22"/>
      <c r="CA127" s="36">
        <v>15</v>
      </c>
      <c r="CB127" s="22"/>
      <c r="CC127" s="36">
        <v>15</v>
      </c>
      <c r="CD127" s="35">
        <f t="shared" si="23"/>
        <v>94</v>
      </c>
      <c r="CE127" s="22"/>
      <c r="CF127" s="36">
        <v>11</v>
      </c>
      <c r="CG127" s="22"/>
      <c r="CH127" s="36">
        <v>10</v>
      </c>
      <c r="CI127" s="22"/>
      <c r="CJ127" s="36">
        <v>10</v>
      </c>
      <c r="CK127" s="22"/>
      <c r="CL127" s="36">
        <v>10</v>
      </c>
      <c r="CM127" s="22"/>
      <c r="CN127" s="36">
        <v>10</v>
      </c>
      <c r="CO127" s="22"/>
      <c r="CP127" s="36">
        <v>10</v>
      </c>
      <c r="CQ127" s="35">
        <f t="shared" si="24"/>
        <v>61</v>
      </c>
      <c r="CR127" s="22"/>
      <c r="CS127" s="36">
        <v>12</v>
      </c>
      <c r="CT127" s="22"/>
      <c r="CU127" s="36">
        <v>11</v>
      </c>
      <c r="CV127" s="22"/>
      <c r="CW127" s="36">
        <v>11</v>
      </c>
      <c r="CX127" s="22"/>
      <c r="CY127" s="36">
        <v>11</v>
      </c>
      <c r="CZ127" s="35">
        <f t="shared" si="25"/>
        <v>45</v>
      </c>
      <c r="DA127" s="22"/>
      <c r="DB127" s="36">
        <v>6</v>
      </c>
      <c r="DC127" s="35">
        <f t="shared" si="26"/>
        <v>6</v>
      </c>
      <c r="DD127" s="5">
        <f>+$U$127+$AF$127+$AQ$127+$BD$127+$BQ$127+$CD$127+$CQ$127+$CZ$127+$DC$127</f>
        <v>559</v>
      </c>
    </row>
    <row r="128" spans="1:108" ht="17.45" customHeight="1">
      <c r="A128" s="22"/>
      <c r="B128" s="34"/>
      <c r="C128" s="33" t="s">
        <v>75</v>
      </c>
      <c r="D128" s="32"/>
      <c r="E128" s="32"/>
      <c r="F128" s="32"/>
      <c r="G128" s="32"/>
      <c r="H128" s="31"/>
      <c r="I128" s="31"/>
      <c r="J128" s="30">
        <f>+$J$127</f>
        <v>16</v>
      </c>
      <c r="K128" s="31"/>
      <c r="L128" s="30">
        <f>+$L$127</f>
        <v>16</v>
      </c>
      <c r="M128" s="31"/>
      <c r="N128" s="30">
        <f>+$N$127</f>
        <v>16</v>
      </c>
      <c r="O128" s="31"/>
      <c r="P128" s="30">
        <f>+$P$127</f>
        <v>16</v>
      </c>
      <c r="Q128" s="31"/>
      <c r="R128" s="30">
        <f>+$R$127</f>
        <v>16</v>
      </c>
      <c r="S128" s="31"/>
      <c r="T128" s="30">
        <f>+$T$127</f>
        <v>0</v>
      </c>
      <c r="U128" s="10">
        <f t="shared" si="18"/>
        <v>80</v>
      </c>
      <c r="V128" s="31"/>
      <c r="W128" s="30">
        <f>+$W$127</f>
        <v>14</v>
      </c>
      <c r="X128" s="31"/>
      <c r="Y128" s="30">
        <f>+$Y$127</f>
        <v>14</v>
      </c>
      <c r="Z128" s="31"/>
      <c r="AA128" s="30">
        <f>+$AA$127</f>
        <v>14</v>
      </c>
      <c r="AB128" s="31"/>
      <c r="AC128" s="30">
        <f>+$AC$127</f>
        <v>14</v>
      </c>
      <c r="AD128" s="31"/>
      <c r="AE128" s="30">
        <f>+$AE$127</f>
        <v>14</v>
      </c>
      <c r="AF128" s="10">
        <f t="shared" si="19"/>
        <v>70</v>
      </c>
      <c r="AG128" s="31"/>
      <c r="AH128" s="30">
        <f>+$AH$127</f>
        <v>18</v>
      </c>
      <c r="AI128" s="31"/>
      <c r="AJ128" s="30">
        <f>+$AJ$127</f>
        <v>18</v>
      </c>
      <c r="AK128" s="31"/>
      <c r="AL128" s="30">
        <f>+$AL$127</f>
        <v>18</v>
      </c>
      <c r="AM128" s="31"/>
      <c r="AN128" s="30">
        <f>+$AN$127</f>
        <v>18</v>
      </c>
      <c r="AO128" s="31"/>
      <c r="AP128" s="30">
        <f>+$AP$127</f>
        <v>18</v>
      </c>
      <c r="AQ128" s="10">
        <f t="shared" si="20"/>
        <v>90</v>
      </c>
      <c r="AR128" s="31"/>
      <c r="AS128" s="30">
        <f>+$AS$127</f>
        <v>17</v>
      </c>
      <c r="AT128" s="31"/>
      <c r="AU128" s="30">
        <f>+$AU$127</f>
        <v>16</v>
      </c>
      <c r="AV128" s="31"/>
      <c r="AW128" s="30">
        <f>+$AW$127</f>
        <v>16</v>
      </c>
      <c r="AX128" s="31"/>
      <c r="AY128" s="30">
        <f>+$AY$127</f>
        <v>16</v>
      </c>
      <c r="AZ128" s="31"/>
      <c r="BA128" s="30">
        <f>+$BA$127</f>
        <v>16</v>
      </c>
      <c r="BB128" s="31"/>
      <c r="BC128" s="30">
        <f>+$BC$127</f>
        <v>16</v>
      </c>
      <c r="BD128" s="10">
        <f t="shared" si="21"/>
        <v>97</v>
      </c>
      <c r="BE128" s="31"/>
      <c r="BF128" s="30">
        <f>+$BF$127</f>
        <v>4</v>
      </c>
      <c r="BG128" s="31"/>
      <c r="BH128" s="30">
        <f>+$BH$127</f>
        <v>3</v>
      </c>
      <c r="BI128" s="31"/>
      <c r="BJ128" s="30">
        <f>+$BJ$127</f>
        <v>3</v>
      </c>
      <c r="BK128" s="31"/>
      <c r="BL128" s="30">
        <f>+$BL$127</f>
        <v>3</v>
      </c>
      <c r="BM128" s="31"/>
      <c r="BN128" s="30">
        <f>+$BN$127</f>
        <v>3</v>
      </c>
      <c r="BO128" s="31"/>
      <c r="BP128" s="30">
        <f>+$BP$127</f>
        <v>0</v>
      </c>
      <c r="BQ128" s="10">
        <f t="shared" si="22"/>
        <v>16</v>
      </c>
      <c r="BR128" s="31"/>
      <c r="BS128" s="30">
        <f>+$BS$127</f>
        <v>16</v>
      </c>
      <c r="BT128" s="31"/>
      <c r="BU128" s="30">
        <f>+$BU$127</f>
        <v>16</v>
      </c>
      <c r="BV128" s="31"/>
      <c r="BW128" s="30">
        <f>+$BW$127</f>
        <v>16</v>
      </c>
      <c r="BX128" s="31"/>
      <c r="BY128" s="30">
        <f>+$BY$127</f>
        <v>16</v>
      </c>
      <c r="BZ128" s="31"/>
      <c r="CA128" s="30">
        <f>+$CA$127</f>
        <v>15</v>
      </c>
      <c r="CB128" s="31"/>
      <c r="CC128" s="30">
        <f>+$CC$127</f>
        <v>15</v>
      </c>
      <c r="CD128" s="10">
        <f t="shared" si="23"/>
        <v>94</v>
      </c>
      <c r="CE128" s="31"/>
      <c r="CF128" s="30">
        <f>+$CF$127</f>
        <v>11</v>
      </c>
      <c r="CG128" s="31"/>
      <c r="CH128" s="30">
        <f>+$CH$127</f>
        <v>10</v>
      </c>
      <c r="CI128" s="31"/>
      <c r="CJ128" s="30">
        <f>+$CJ$127</f>
        <v>10</v>
      </c>
      <c r="CK128" s="31"/>
      <c r="CL128" s="30">
        <f>+$CL$127</f>
        <v>10</v>
      </c>
      <c r="CM128" s="31"/>
      <c r="CN128" s="30">
        <f>+$CN$127</f>
        <v>10</v>
      </c>
      <c r="CO128" s="31"/>
      <c r="CP128" s="30">
        <f>+$CP$127</f>
        <v>10</v>
      </c>
      <c r="CQ128" s="10">
        <f t="shared" si="24"/>
        <v>61</v>
      </c>
      <c r="CR128" s="31"/>
      <c r="CS128" s="30">
        <f>+$CS$127</f>
        <v>12</v>
      </c>
      <c r="CT128" s="31"/>
      <c r="CU128" s="30">
        <f>+$CU$127</f>
        <v>11</v>
      </c>
      <c r="CV128" s="31"/>
      <c r="CW128" s="30">
        <f>+$CW$127</f>
        <v>11</v>
      </c>
      <c r="CX128" s="31"/>
      <c r="CY128" s="30">
        <f>+$CY$127</f>
        <v>11</v>
      </c>
      <c r="CZ128" s="10">
        <f t="shared" si="25"/>
        <v>45</v>
      </c>
      <c r="DA128" s="31"/>
      <c r="DB128" s="30">
        <f>+$DB$127</f>
        <v>6</v>
      </c>
      <c r="DC128" s="10">
        <f t="shared" si="26"/>
        <v>6</v>
      </c>
      <c r="DD128" s="3">
        <f>+$U$128+$AF$128+$AQ$128+$BD$128+$BQ$128+$CD$128+$CQ$128+$CZ$128+$DC$128</f>
        <v>559</v>
      </c>
    </row>
    <row r="129" spans="1:108" ht="17.45" customHeight="1">
      <c r="A129" s="22"/>
      <c r="B129" s="24" t="s">
        <v>76</v>
      </c>
      <c r="C129" s="22" t="s">
        <v>77</v>
      </c>
      <c r="D129" s="22"/>
      <c r="E129" s="22"/>
      <c r="F129" s="22"/>
      <c r="G129" s="22" t="s">
        <v>78</v>
      </c>
      <c r="H129" s="22" t="s">
        <v>79</v>
      </c>
      <c r="I129" s="22"/>
      <c r="J129" s="36"/>
      <c r="K129" s="22"/>
      <c r="L129" s="36"/>
      <c r="M129" s="22"/>
      <c r="N129" s="36"/>
      <c r="O129" s="22"/>
      <c r="P129" s="36"/>
      <c r="Q129" s="22"/>
      <c r="R129" s="36"/>
      <c r="S129" s="22"/>
      <c r="T129" s="36"/>
      <c r="U129" s="35">
        <f t="shared" si="18"/>
        <v>0</v>
      </c>
      <c r="V129" s="22"/>
      <c r="W129" s="36"/>
      <c r="X129" s="22"/>
      <c r="Y129" s="36"/>
      <c r="Z129" s="22"/>
      <c r="AA129" s="36"/>
      <c r="AB129" s="22"/>
      <c r="AC129" s="36"/>
      <c r="AD129" s="22"/>
      <c r="AE129" s="36"/>
      <c r="AF129" s="35">
        <f t="shared" si="19"/>
        <v>0</v>
      </c>
      <c r="AG129" s="22"/>
      <c r="AH129" s="36"/>
      <c r="AI129" s="22"/>
      <c r="AJ129" s="36"/>
      <c r="AK129" s="22"/>
      <c r="AL129" s="36"/>
      <c r="AM129" s="22"/>
      <c r="AN129" s="36"/>
      <c r="AO129" s="22"/>
      <c r="AP129" s="36"/>
      <c r="AQ129" s="35">
        <f t="shared" si="20"/>
        <v>0</v>
      </c>
      <c r="AR129" s="22"/>
      <c r="AS129" s="36">
        <v>1</v>
      </c>
      <c r="AT129" s="22"/>
      <c r="AU129" s="36"/>
      <c r="AV129" s="22"/>
      <c r="AW129" s="36"/>
      <c r="AX129" s="22"/>
      <c r="AY129" s="36"/>
      <c r="AZ129" s="22"/>
      <c r="BA129" s="36"/>
      <c r="BB129" s="22"/>
      <c r="BC129" s="36"/>
      <c r="BD129" s="35">
        <f t="shared" si="21"/>
        <v>1</v>
      </c>
      <c r="BE129" s="22"/>
      <c r="BF129" s="36"/>
      <c r="BG129" s="22"/>
      <c r="BH129" s="36"/>
      <c r="BI129" s="22"/>
      <c r="BJ129" s="36"/>
      <c r="BK129" s="22"/>
      <c r="BL129" s="36"/>
      <c r="BM129" s="22"/>
      <c r="BN129" s="36"/>
      <c r="BO129" s="22"/>
      <c r="BP129" s="36"/>
      <c r="BQ129" s="35">
        <f t="shared" si="22"/>
        <v>0</v>
      </c>
      <c r="BR129" s="22"/>
      <c r="BS129" s="36"/>
      <c r="BT129" s="22"/>
      <c r="BU129" s="36"/>
      <c r="BV129" s="22"/>
      <c r="BW129" s="36"/>
      <c r="BX129" s="22"/>
      <c r="BY129" s="36"/>
      <c r="BZ129" s="22"/>
      <c r="CA129" s="36"/>
      <c r="CB129" s="22"/>
      <c r="CC129" s="36"/>
      <c r="CD129" s="35">
        <f t="shared" si="23"/>
        <v>0</v>
      </c>
      <c r="CE129" s="22"/>
      <c r="CF129" s="36"/>
      <c r="CG129" s="22"/>
      <c r="CH129" s="36"/>
      <c r="CI129" s="22"/>
      <c r="CJ129" s="36"/>
      <c r="CK129" s="22"/>
      <c r="CL129" s="36"/>
      <c r="CM129" s="22"/>
      <c r="CN129" s="36"/>
      <c r="CO129" s="22"/>
      <c r="CP129" s="36"/>
      <c r="CQ129" s="35">
        <f t="shared" si="24"/>
        <v>0</v>
      </c>
      <c r="CR129" s="22"/>
      <c r="CS129" s="36"/>
      <c r="CT129" s="22"/>
      <c r="CU129" s="36"/>
      <c r="CV129" s="22"/>
      <c r="CW129" s="36"/>
      <c r="CX129" s="22"/>
      <c r="CY129" s="36"/>
      <c r="CZ129" s="35">
        <f t="shared" si="25"/>
        <v>0</v>
      </c>
      <c r="DA129" s="22"/>
      <c r="DB129" s="36"/>
      <c r="DC129" s="35">
        <f t="shared" si="26"/>
        <v>0</v>
      </c>
      <c r="DD129" s="5">
        <f>+$U$129+$AF$129+$AQ$129+$BD$129+$BQ$129+$CD$129+$CQ$129+$CZ$129+$DC$129</f>
        <v>1</v>
      </c>
    </row>
    <row r="130" spans="1:108" ht="17.45" customHeight="1">
      <c r="A130" s="22"/>
      <c r="B130" s="34"/>
      <c r="C130" s="33" t="s">
        <v>80</v>
      </c>
      <c r="D130" s="32"/>
      <c r="E130" s="32"/>
      <c r="F130" s="32"/>
      <c r="G130" s="32"/>
      <c r="H130" s="31"/>
      <c r="I130" s="31"/>
      <c r="J130" s="30">
        <f>+$J$129</f>
        <v>0</v>
      </c>
      <c r="K130" s="31"/>
      <c r="L130" s="30">
        <f>+$L$129</f>
        <v>0</v>
      </c>
      <c r="M130" s="31"/>
      <c r="N130" s="30">
        <f>+$N$129</f>
        <v>0</v>
      </c>
      <c r="O130" s="31"/>
      <c r="P130" s="30">
        <f>+$P$129</f>
        <v>0</v>
      </c>
      <c r="Q130" s="31"/>
      <c r="R130" s="30">
        <f>+$R$129</f>
        <v>0</v>
      </c>
      <c r="S130" s="31"/>
      <c r="T130" s="30">
        <f>+$T$129</f>
        <v>0</v>
      </c>
      <c r="U130" s="10">
        <f t="shared" si="18"/>
        <v>0</v>
      </c>
      <c r="V130" s="31"/>
      <c r="W130" s="30">
        <f>+$W$129</f>
        <v>0</v>
      </c>
      <c r="X130" s="31"/>
      <c r="Y130" s="30">
        <f>+$Y$129</f>
        <v>0</v>
      </c>
      <c r="Z130" s="31"/>
      <c r="AA130" s="30">
        <f>+$AA$129</f>
        <v>0</v>
      </c>
      <c r="AB130" s="31"/>
      <c r="AC130" s="30">
        <f>+$AC$129</f>
        <v>0</v>
      </c>
      <c r="AD130" s="31"/>
      <c r="AE130" s="30">
        <f>+$AE$129</f>
        <v>0</v>
      </c>
      <c r="AF130" s="10">
        <f t="shared" si="19"/>
        <v>0</v>
      </c>
      <c r="AG130" s="31"/>
      <c r="AH130" s="30">
        <f>+$AH$129</f>
        <v>0</v>
      </c>
      <c r="AI130" s="31"/>
      <c r="AJ130" s="30">
        <f>+$AJ$129</f>
        <v>0</v>
      </c>
      <c r="AK130" s="31"/>
      <c r="AL130" s="30">
        <f>+$AL$129</f>
        <v>0</v>
      </c>
      <c r="AM130" s="31"/>
      <c r="AN130" s="30">
        <f>+$AN$129</f>
        <v>0</v>
      </c>
      <c r="AO130" s="31"/>
      <c r="AP130" s="30">
        <f>+$AP$129</f>
        <v>0</v>
      </c>
      <c r="AQ130" s="10">
        <f t="shared" si="20"/>
        <v>0</v>
      </c>
      <c r="AR130" s="31"/>
      <c r="AS130" s="30">
        <f>+$AS$129</f>
        <v>1</v>
      </c>
      <c r="AT130" s="31"/>
      <c r="AU130" s="30">
        <f>+$AU$129</f>
        <v>0</v>
      </c>
      <c r="AV130" s="31"/>
      <c r="AW130" s="30">
        <f>+$AW$129</f>
        <v>0</v>
      </c>
      <c r="AX130" s="31"/>
      <c r="AY130" s="30">
        <f>+$AY$129</f>
        <v>0</v>
      </c>
      <c r="AZ130" s="31"/>
      <c r="BA130" s="30">
        <f>+$BA$129</f>
        <v>0</v>
      </c>
      <c r="BB130" s="31"/>
      <c r="BC130" s="30">
        <f>+$BC$129</f>
        <v>0</v>
      </c>
      <c r="BD130" s="10">
        <f t="shared" si="21"/>
        <v>1</v>
      </c>
      <c r="BE130" s="31"/>
      <c r="BF130" s="30">
        <f>+$BF$129</f>
        <v>0</v>
      </c>
      <c r="BG130" s="31"/>
      <c r="BH130" s="30">
        <f>+$BH$129</f>
        <v>0</v>
      </c>
      <c r="BI130" s="31"/>
      <c r="BJ130" s="30">
        <f>+$BJ$129</f>
        <v>0</v>
      </c>
      <c r="BK130" s="31"/>
      <c r="BL130" s="30">
        <f>+$BL$129</f>
        <v>0</v>
      </c>
      <c r="BM130" s="31"/>
      <c r="BN130" s="30">
        <f>+$BN$129</f>
        <v>0</v>
      </c>
      <c r="BO130" s="31"/>
      <c r="BP130" s="30">
        <f>+$BP$129</f>
        <v>0</v>
      </c>
      <c r="BQ130" s="10">
        <f t="shared" si="22"/>
        <v>0</v>
      </c>
      <c r="BR130" s="31"/>
      <c r="BS130" s="30">
        <f>+$BS$129</f>
        <v>0</v>
      </c>
      <c r="BT130" s="31"/>
      <c r="BU130" s="30">
        <f>+$BU$129</f>
        <v>0</v>
      </c>
      <c r="BV130" s="31"/>
      <c r="BW130" s="30">
        <f>+$BW$129</f>
        <v>0</v>
      </c>
      <c r="BX130" s="31"/>
      <c r="BY130" s="30">
        <f>+$BY$129</f>
        <v>0</v>
      </c>
      <c r="BZ130" s="31"/>
      <c r="CA130" s="30">
        <f>+$CA$129</f>
        <v>0</v>
      </c>
      <c r="CB130" s="31"/>
      <c r="CC130" s="30">
        <f>+$CC$129</f>
        <v>0</v>
      </c>
      <c r="CD130" s="10">
        <f t="shared" si="23"/>
        <v>0</v>
      </c>
      <c r="CE130" s="31"/>
      <c r="CF130" s="30">
        <f>+$CF$129</f>
        <v>0</v>
      </c>
      <c r="CG130" s="31"/>
      <c r="CH130" s="30">
        <f>+$CH$129</f>
        <v>0</v>
      </c>
      <c r="CI130" s="31"/>
      <c r="CJ130" s="30">
        <f>+$CJ$129</f>
        <v>0</v>
      </c>
      <c r="CK130" s="31"/>
      <c r="CL130" s="30">
        <f>+$CL$129</f>
        <v>0</v>
      </c>
      <c r="CM130" s="31"/>
      <c r="CN130" s="30">
        <f>+$CN$129</f>
        <v>0</v>
      </c>
      <c r="CO130" s="31"/>
      <c r="CP130" s="30">
        <f>+$CP$129</f>
        <v>0</v>
      </c>
      <c r="CQ130" s="10">
        <f t="shared" si="24"/>
        <v>0</v>
      </c>
      <c r="CR130" s="31"/>
      <c r="CS130" s="30">
        <f>+$CS$129</f>
        <v>0</v>
      </c>
      <c r="CT130" s="31"/>
      <c r="CU130" s="30">
        <f>+$CU$129</f>
        <v>0</v>
      </c>
      <c r="CV130" s="31"/>
      <c r="CW130" s="30">
        <f>+$CW$129</f>
        <v>0</v>
      </c>
      <c r="CX130" s="31"/>
      <c r="CY130" s="30">
        <f>+$CY$129</f>
        <v>0</v>
      </c>
      <c r="CZ130" s="10">
        <f t="shared" si="25"/>
        <v>0</v>
      </c>
      <c r="DA130" s="31"/>
      <c r="DB130" s="30">
        <f>+$DB$129</f>
        <v>0</v>
      </c>
      <c r="DC130" s="10">
        <f t="shared" si="26"/>
        <v>0</v>
      </c>
      <c r="DD130" s="3">
        <f>+$U$130+$AF$130+$AQ$130+$BD$130+$BQ$130+$CD$130+$CQ$130+$CZ$130+$DC$130</f>
        <v>1</v>
      </c>
    </row>
    <row r="131" spans="1:108" ht="17.45" customHeight="1">
      <c r="A131" s="22"/>
      <c r="B131" s="24" t="s">
        <v>81</v>
      </c>
      <c r="C131" s="22" t="s">
        <v>82</v>
      </c>
      <c r="D131" s="22"/>
      <c r="E131" s="22" t="s">
        <v>26</v>
      </c>
      <c r="F131" s="22"/>
      <c r="G131" s="29" t="s">
        <v>83</v>
      </c>
      <c r="H131" s="29" t="s">
        <v>84</v>
      </c>
      <c r="I131" s="29"/>
      <c r="J131" s="28"/>
      <c r="K131" s="29"/>
      <c r="L131" s="28">
        <v>65</v>
      </c>
      <c r="M131" s="29"/>
      <c r="N131" s="28">
        <v>63</v>
      </c>
      <c r="O131" s="29"/>
      <c r="P131" s="28"/>
      <c r="Q131" s="29"/>
      <c r="R131" s="28"/>
      <c r="S131" s="29"/>
      <c r="T131" s="28"/>
      <c r="U131" s="27">
        <f t="shared" si="18"/>
        <v>128</v>
      </c>
      <c r="V131" s="29"/>
      <c r="W131" s="28">
        <v>106</v>
      </c>
      <c r="X131" s="29"/>
      <c r="Y131" s="28">
        <v>62</v>
      </c>
      <c r="Z131" s="29"/>
      <c r="AA131" s="28">
        <v>30</v>
      </c>
      <c r="AB131" s="29"/>
      <c r="AC131" s="28"/>
      <c r="AD131" s="29"/>
      <c r="AE131" s="28"/>
      <c r="AF131" s="27">
        <f t="shared" si="19"/>
        <v>198</v>
      </c>
      <c r="AG131" s="29"/>
      <c r="AH131" s="28"/>
      <c r="AI131" s="29"/>
      <c r="AJ131" s="28">
        <v>21</v>
      </c>
      <c r="AK131" s="29"/>
      <c r="AL131" s="28">
        <v>92</v>
      </c>
      <c r="AM131" s="29"/>
      <c r="AN131" s="28"/>
      <c r="AO131" s="29"/>
      <c r="AP131" s="28"/>
      <c r="AQ131" s="27">
        <f t="shared" si="20"/>
        <v>113</v>
      </c>
      <c r="AR131" s="29"/>
      <c r="AS131" s="28">
        <v>57</v>
      </c>
      <c r="AT131" s="29"/>
      <c r="AU131" s="28">
        <v>86</v>
      </c>
      <c r="AV131" s="29"/>
      <c r="AW131" s="28"/>
      <c r="AX131" s="29"/>
      <c r="AY131" s="28"/>
      <c r="AZ131" s="29"/>
      <c r="BA131" s="28"/>
      <c r="BB131" s="29"/>
      <c r="BC131" s="28"/>
      <c r="BD131" s="27">
        <f t="shared" si="21"/>
        <v>143</v>
      </c>
      <c r="BE131" s="29"/>
      <c r="BF131" s="28">
        <v>32</v>
      </c>
      <c r="BG131" s="29"/>
      <c r="BH131" s="28">
        <v>177</v>
      </c>
      <c r="BI131" s="29"/>
      <c r="BJ131" s="28"/>
      <c r="BK131" s="29"/>
      <c r="BL131" s="28"/>
      <c r="BM131" s="29"/>
      <c r="BN131" s="28"/>
      <c r="BO131" s="29"/>
      <c r="BP131" s="28"/>
      <c r="BQ131" s="27">
        <f t="shared" si="22"/>
        <v>209</v>
      </c>
      <c r="BR131" s="29"/>
      <c r="BS131" s="28"/>
      <c r="BT131" s="29"/>
      <c r="BU131" s="28">
        <v>180</v>
      </c>
      <c r="BV131" s="29"/>
      <c r="BW131" s="28"/>
      <c r="BX131" s="29"/>
      <c r="BY131" s="28"/>
      <c r="BZ131" s="29"/>
      <c r="CA131" s="28"/>
      <c r="CB131" s="29"/>
      <c r="CC131" s="28"/>
      <c r="CD131" s="27">
        <f t="shared" si="23"/>
        <v>180</v>
      </c>
      <c r="CE131" s="29"/>
      <c r="CF131" s="28"/>
      <c r="CG131" s="29"/>
      <c r="CH131" s="28"/>
      <c r="CI131" s="29"/>
      <c r="CJ131" s="28"/>
      <c r="CK131" s="29"/>
      <c r="CL131" s="28"/>
      <c r="CM131" s="29"/>
      <c r="CN131" s="28"/>
      <c r="CO131" s="29"/>
      <c r="CP131" s="28"/>
      <c r="CQ131" s="27">
        <f t="shared" si="24"/>
        <v>0</v>
      </c>
      <c r="CR131" s="29"/>
      <c r="CS131" s="28"/>
      <c r="CT131" s="29"/>
      <c r="CU131" s="28"/>
      <c r="CV131" s="29"/>
      <c r="CW131" s="28"/>
      <c r="CX131" s="29"/>
      <c r="CY131" s="28"/>
      <c r="CZ131" s="27">
        <f t="shared" si="25"/>
        <v>0</v>
      </c>
      <c r="DA131" s="29"/>
      <c r="DB131" s="28"/>
      <c r="DC131" s="27">
        <f t="shared" si="26"/>
        <v>0</v>
      </c>
      <c r="DD131" s="4">
        <f>+$U$131+$AF$131+$AQ$131+$BD$131+$BQ$131+$CD$131+$CQ$131+$CZ$131+$DC$131</f>
        <v>971</v>
      </c>
    </row>
    <row r="132" spans="1:108" ht="17.45" customHeight="1">
      <c r="A132" s="22"/>
      <c r="B132" s="22"/>
      <c r="C132" s="22"/>
      <c r="D132" s="22"/>
      <c r="E132" s="22"/>
      <c r="F132" s="22"/>
      <c r="G132" s="26" t="s">
        <v>86</v>
      </c>
      <c r="H132" s="26" t="s">
        <v>87</v>
      </c>
      <c r="I132" s="26"/>
      <c r="J132" s="25">
        <v>55</v>
      </c>
      <c r="K132" s="26"/>
      <c r="L132" s="25">
        <v>135</v>
      </c>
      <c r="M132" s="26"/>
      <c r="N132" s="25">
        <v>134</v>
      </c>
      <c r="O132" s="26"/>
      <c r="P132" s="25">
        <v>149</v>
      </c>
      <c r="Q132" s="26"/>
      <c r="R132" s="25"/>
      <c r="S132" s="26"/>
      <c r="T132" s="25"/>
      <c r="U132" s="10">
        <f t="shared" si="18"/>
        <v>473</v>
      </c>
      <c r="V132" s="26"/>
      <c r="W132" s="25">
        <v>30</v>
      </c>
      <c r="X132" s="26"/>
      <c r="Y132" s="25">
        <v>82</v>
      </c>
      <c r="Z132" s="26"/>
      <c r="AA132" s="25">
        <v>47</v>
      </c>
      <c r="AB132" s="26"/>
      <c r="AC132" s="25"/>
      <c r="AD132" s="26"/>
      <c r="AE132" s="25">
        <v>82</v>
      </c>
      <c r="AF132" s="10">
        <f t="shared" si="19"/>
        <v>241</v>
      </c>
      <c r="AG132" s="26"/>
      <c r="AH132" s="25"/>
      <c r="AI132" s="26"/>
      <c r="AJ132" s="25"/>
      <c r="AK132" s="26"/>
      <c r="AL132" s="25">
        <v>14</v>
      </c>
      <c r="AM132" s="26"/>
      <c r="AN132" s="25">
        <v>1</v>
      </c>
      <c r="AO132" s="26"/>
      <c r="AP132" s="25">
        <v>105</v>
      </c>
      <c r="AQ132" s="10">
        <f t="shared" si="20"/>
        <v>120</v>
      </c>
      <c r="AR132" s="26"/>
      <c r="AS132" s="25"/>
      <c r="AT132" s="26"/>
      <c r="AU132" s="25"/>
      <c r="AV132" s="26"/>
      <c r="AW132" s="25"/>
      <c r="AX132" s="26"/>
      <c r="AY132" s="25"/>
      <c r="AZ132" s="26"/>
      <c r="BA132" s="25"/>
      <c r="BB132" s="26"/>
      <c r="BC132" s="25"/>
      <c r="BD132" s="10">
        <f t="shared" si="21"/>
        <v>0</v>
      </c>
      <c r="BE132" s="26"/>
      <c r="BF132" s="25"/>
      <c r="BG132" s="26"/>
      <c r="BH132" s="25"/>
      <c r="BI132" s="26"/>
      <c r="BJ132" s="25">
        <v>85</v>
      </c>
      <c r="BK132" s="26"/>
      <c r="BL132" s="25"/>
      <c r="BM132" s="26"/>
      <c r="BN132" s="25"/>
      <c r="BO132" s="26"/>
      <c r="BP132" s="25"/>
      <c r="BQ132" s="10">
        <f t="shared" si="22"/>
        <v>85</v>
      </c>
      <c r="BR132" s="26"/>
      <c r="BS132" s="25"/>
      <c r="BT132" s="26"/>
      <c r="BU132" s="25">
        <v>50</v>
      </c>
      <c r="BV132" s="26"/>
      <c r="BW132" s="25">
        <v>11</v>
      </c>
      <c r="BX132" s="26"/>
      <c r="BY132" s="25">
        <v>80</v>
      </c>
      <c r="BZ132" s="26"/>
      <c r="CA132" s="25">
        <v>60</v>
      </c>
      <c r="CB132" s="26"/>
      <c r="CC132" s="25">
        <v>38</v>
      </c>
      <c r="CD132" s="10">
        <f t="shared" si="23"/>
        <v>239</v>
      </c>
      <c r="CE132" s="26"/>
      <c r="CF132" s="25"/>
      <c r="CG132" s="26"/>
      <c r="CH132" s="25"/>
      <c r="CI132" s="26"/>
      <c r="CJ132" s="25"/>
      <c r="CK132" s="26"/>
      <c r="CL132" s="25"/>
      <c r="CM132" s="26"/>
      <c r="CN132" s="25"/>
      <c r="CO132" s="26"/>
      <c r="CP132" s="25"/>
      <c r="CQ132" s="10">
        <f t="shared" si="24"/>
        <v>0</v>
      </c>
      <c r="CR132" s="26"/>
      <c r="CS132" s="25"/>
      <c r="CT132" s="26"/>
      <c r="CU132" s="25"/>
      <c r="CV132" s="26"/>
      <c r="CW132" s="25"/>
      <c r="CX132" s="26"/>
      <c r="CY132" s="25"/>
      <c r="CZ132" s="10">
        <f t="shared" si="25"/>
        <v>0</v>
      </c>
      <c r="DA132" s="26"/>
      <c r="DB132" s="25"/>
      <c r="DC132" s="10">
        <f t="shared" si="26"/>
        <v>0</v>
      </c>
      <c r="DD132" s="1">
        <f>+$U$132+$AF$132+$AQ$132+$BD$132+$BQ$132+$CD$132+$CQ$132+$CZ$132+$DC$132</f>
        <v>1158</v>
      </c>
    </row>
    <row r="133" spans="1:108" ht="17.45" customHeight="1">
      <c r="A133" s="22"/>
      <c r="B133" s="22"/>
      <c r="C133" s="22"/>
      <c r="D133" s="22"/>
      <c r="E133" s="22"/>
      <c r="F133" s="22"/>
      <c r="G133" s="26" t="s">
        <v>88</v>
      </c>
      <c r="H133" s="26" t="s">
        <v>89</v>
      </c>
      <c r="I133" s="26"/>
      <c r="J133" s="25"/>
      <c r="K133" s="26"/>
      <c r="L133" s="25"/>
      <c r="M133" s="26"/>
      <c r="N133" s="25"/>
      <c r="O133" s="26"/>
      <c r="P133" s="25"/>
      <c r="Q133" s="26"/>
      <c r="R133" s="25"/>
      <c r="S133" s="26"/>
      <c r="T133" s="25"/>
      <c r="U133" s="10">
        <f t="shared" si="18"/>
        <v>0</v>
      </c>
      <c r="V133" s="26"/>
      <c r="W133" s="25"/>
      <c r="X133" s="26"/>
      <c r="Y133" s="25"/>
      <c r="Z133" s="26"/>
      <c r="AA133" s="25"/>
      <c r="AB133" s="26"/>
      <c r="AC133" s="25"/>
      <c r="AD133" s="26"/>
      <c r="AE133" s="25"/>
      <c r="AF133" s="10">
        <f t="shared" si="19"/>
        <v>0</v>
      </c>
      <c r="AG133" s="26"/>
      <c r="AH133" s="25"/>
      <c r="AI133" s="26"/>
      <c r="AJ133" s="25"/>
      <c r="AK133" s="26"/>
      <c r="AL133" s="25"/>
      <c r="AM133" s="26"/>
      <c r="AN133" s="25"/>
      <c r="AO133" s="26"/>
      <c r="AP133" s="25"/>
      <c r="AQ133" s="10">
        <f t="shared" si="20"/>
        <v>0</v>
      </c>
      <c r="AR133" s="26"/>
      <c r="AS133" s="25"/>
      <c r="AT133" s="26"/>
      <c r="AU133" s="25"/>
      <c r="AV133" s="26"/>
      <c r="AW133" s="25"/>
      <c r="AX133" s="26"/>
      <c r="AY133" s="25"/>
      <c r="AZ133" s="26"/>
      <c r="BA133" s="25"/>
      <c r="BB133" s="26"/>
      <c r="BC133" s="25"/>
      <c r="BD133" s="10">
        <f t="shared" si="21"/>
        <v>0</v>
      </c>
      <c r="BE133" s="26"/>
      <c r="BF133" s="25"/>
      <c r="BG133" s="26"/>
      <c r="BH133" s="25"/>
      <c r="BI133" s="26"/>
      <c r="BJ133" s="25"/>
      <c r="BK133" s="26"/>
      <c r="BL133" s="25"/>
      <c r="BM133" s="26"/>
      <c r="BN133" s="25">
        <v>16</v>
      </c>
      <c r="BO133" s="26"/>
      <c r="BP133" s="25"/>
      <c r="BQ133" s="10">
        <f t="shared" si="22"/>
        <v>16</v>
      </c>
      <c r="BR133" s="26"/>
      <c r="BS133" s="25"/>
      <c r="BT133" s="26"/>
      <c r="BU133" s="25"/>
      <c r="BV133" s="26"/>
      <c r="BW133" s="25"/>
      <c r="BX133" s="26"/>
      <c r="BY133" s="25"/>
      <c r="BZ133" s="26"/>
      <c r="CA133" s="25"/>
      <c r="CB133" s="26"/>
      <c r="CC133" s="25"/>
      <c r="CD133" s="10">
        <f t="shared" si="23"/>
        <v>0</v>
      </c>
      <c r="CE133" s="26"/>
      <c r="CF133" s="25"/>
      <c r="CG133" s="26"/>
      <c r="CH133" s="25"/>
      <c r="CI133" s="26"/>
      <c r="CJ133" s="25"/>
      <c r="CK133" s="26"/>
      <c r="CL133" s="25"/>
      <c r="CM133" s="26"/>
      <c r="CN133" s="25"/>
      <c r="CO133" s="26"/>
      <c r="CP133" s="25"/>
      <c r="CQ133" s="10">
        <f t="shared" si="24"/>
        <v>0</v>
      </c>
      <c r="CR133" s="26"/>
      <c r="CS133" s="25"/>
      <c r="CT133" s="26"/>
      <c r="CU133" s="25"/>
      <c r="CV133" s="26"/>
      <c r="CW133" s="25"/>
      <c r="CX133" s="26"/>
      <c r="CY133" s="25"/>
      <c r="CZ133" s="10">
        <f t="shared" si="25"/>
        <v>0</v>
      </c>
      <c r="DA133" s="26"/>
      <c r="DB133" s="25"/>
      <c r="DC133" s="10">
        <f t="shared" si="26"/>
        <v>0</v>
      </c>
      <c r="DD133" s="1">
        <f>+$U$133+$AF$133+$AQ$133+$BD$133+$BQ$133+$CD$133+$CQ$133+$CZ$133+$DC$133</f>
        <v>16</v>
      </c>
    </row>
    <row r="134" spans="1:108" ht="17.45" customHeight="1">
      <c r="A134" s="22"/>
      <c r="B134" s="22"/>
      <c r="C134" s="22"/>
      <c r="D134" s="22"/>
      <c r="E134" s="22" t="s">
        <v>26</v>
      </c>
      <c r="F134" s="22"/>
      <c r="G134" s="26" t="s">
        <v>90</v>
      </c>
      <c r="H134" s="26" t="s">
        <v>91</v>
      </c>
      <c r="I134" s="26"/>
      <c r="J134" s="25">
        <v>114</v>
      </c>
      <c r="K134" s="26"/>
      <c r="L134" s="25">
        <v>19</v>
      </c>
      <c r="M134" s="26"/>
      <c r="N134" s="25"/>
      <c r="O134" s="26"/>
      <c r="P134" s="25"/>
      <c r="Q134" s="26"/>
      <c r="R134" s="25"/>
      <c r="S134" s="26"/>
      <c r="T134" s="25"/>
      <c r="U134" s="10">
        <f t="shared" si="18"/>
        <v>133</v>
      </c>
      <c r="V134" s="26"/>
      <c r="W134" s="25">
        <v>40</v>
      </c>
      <c r="X134" s="26"/>
      <c r="Y134" s="25">
        <v>84</v>
      </c>
      <c r="Z134" s="26"/>
      <c r="AA134" s="25"/>
      <c r="AB134" s="26"/>
      <c r="AC134" s="25"/>
      <c r="AD134" s="26"/>
      <c r="AE134" s="25"/>
      <c r="AF134" s="10">
        <f t="shared" si="19"/>
        <v>124</v>
      </c>
      <c r="AG134" s="26"/>
      <c r="AH134" s="25">
        <v>50</v>
      </c>
      <c r="AI134" s="26"/>
      <c r="AJ134" s="25">
        <v>56</v>
      </c>
      <c r="AK134" s="26"/>
      <c r="AL134" s="25"/>
      <c r="AM134" s="26"/>
      <c r="AN134" s="25"/>
      <c r="AO134" s="26"/>
      <c r="AP134" s="25"/>
      <c r="AQ134" s="10">
        <f t="shared" si="20"/>
        <v>106</v>
      </c>
      <c r="AR134" s="26"/>
      <c r="AS134" s="25">
        <v>112</v>
      </c>
      <c r="AT134" s="26"/>
      <c r="AU134" s="25"/>
      <c r="AV134" s="26"/>
      <c r="AW134" s="25"/>
      <c r="AX134" s="26"/>
      <c r="AY134" s="25"/>
      <c r="AZ134" s="26"/>
      <c r="BA134" s="25"/>
      <c r="BB134" s="26"/>
      <c r="BC134" s="25"/>
      <c r="BD134" s="10">
        <f t="shared" si="21"/>
        <v>112</v>
      </c>
      <c r="BE134" s="26"/>
      <c r="BF134" s="25">
        <v>126</v>
      </c>
      <c r="BG134" s="26"/>
      <c r="BH134" s="25"/>
      <c r="BI134" s="26"/>
      <c r="BJ134" s="25"/>
      <c r="BK134" s="26"/>
      <c r="BL134" s="25"/>
      <c r="BM134" s="26"/>
      <c r="BN134" s="25"/>
      <c r="BO134" s="26"/>
      <c r="BP134" s="25"/>
      <c r="BQ134" s="10">
        <f t="shared" si="22"/>
        <v>126</v>
      </c>
      <c r="BR134" s="26"/>
      <c r="BS134" s="25">
        <v>74</v>
      </c>
      <c r="BT134" s="26"/>
      <c r="BU134" s="25"/>
      <c r="BV134" s="26"/>
      <c r="BW134" s="25"/>
      <c r="BX134" s="26"/>
      <c r="BY134" s="25"/>
      <c r="BZ134" s="26"/>
      <c r="CA134" s="25"/>
      <c r="CB134" s="26"/>
      <c r="CC134" s="25"/>
      <c r="CD134" s="10">
        <f t="shared" si="23"/>
        <v>74</v>
      </c>
      <c r="CE134" s="26"/>
      <c r="CF134" s="25"/>
      <c r="CG134" s="26"/>
      <c r="CH134" s="25"/>
      <c r="CI134" s="26"/>
      <c r="CJ134" s="25"/>
      <c r="CK134" s="26"/>
      <c r="CL134" s="25"/>
      <c r="CM134" s="26"/>
      <c r="CN134" s="25"/>
      <c r="CO134" s="26"/>
      <c r="CP134" s="25"/>
      <c r="CQ134" s="10">
        <f t="shared" si="24"/>
        <v>0</v>
      </c>
      <c r="CR134" s="26"/>
      <c r="CS134" s="25"/>
      <c r="CT134" s="26"/>
      <c r="CU134" s="25"/>
      <c r="CV134" s="26"/>
      <c r="CW134" s="25"/>
      <c r="CX134" s="26"/>
      <c r="CY134" s="25"/>
      <c r="CZ134" s="10">
        <f t="shared" si="25"/>
        <v>0</v>
      </c>
      <c r="DA134" s="26"/>
      <c r="DB134" s="25"/>
      <c r="DC134" s="10">
        <f t="shared" si="26"/>
        <v>0</v>
      </c>
      <c r="DD134" s="1">
        <f>+$U$134+$AF$134+$AQ$134+$BD$134+$BQ$134+$CD$134+$CQ$134+$CZ$134+$DC$134</f>
        <v>675</v>
      </c>
    </row>
    <row r="135" spans="1:108" ht="17.45" customHeight="1">
      <c r="A135" s="22"/>
      <c r="B135" s="22"/>
      <c r="C135" s="22"/>
      <c r="D135" s="22"/>
      <c r="E135" s="22" t="s">
        <v>26</v>
      </c>
      <c r="F135" s="22"/>
      <c r="G135" s="26" t="s">
        <v>92</v>
      </c>
      <c r="H135" s="26" t="s">
        <v>93</v>
      </c>
      <c r="I135" s="26"/>
      <c r="J135" s="25"/>
      <c r="K135" s="26"/>
      <c r="L135" s="25"/>
      <c r="M135" s="26"/>
      <c r="N135" s="25">
        <v>60</v>
      </c>
      <c r="O135" s="26"/>
      <c r="P135" s="25"/>
      <c r="Q135" s="26"/>
      <c r="R135" s="25">
        <v>127</v>
      </c>
      <c r="S135" s="26"/>
      <c r="T135" s="25">
        <v>170</v>
      </c>
      <c r="U135" s="10">
        <f t="shared" si="18"/>
        <v>357</v>
      </c>
      <c r="V135" s="26"/>
      <c r="W135" s="25"/>
      <c r="X135" s="26"/>
      <c r="Y135" s="25"/>
      <c r="Z135" s="26"/>
      <c r="AA135" s="25">
        <v>80</v>
      </c>
      <c r="AB135" s="26"/>
      <c r="AC135" s="25">
        <v>45</v>
      </c>
      <c r="AD135" s="26"/>
      <c r="AE135" s="25"/>
      <c r="AF135" s="10">
        <f t="shared" si="19"/>
        <v>125</v>
      </c>
      <c r="AG135" s="26"/>
      <c r="AH135" s="25">
        <v>122</v>
      </c>
      <c r="AI135" s="26"/>
      <c r="AJ135" s="25"/>
      <c r="AK135" s="26"/>
      <c r="AL135" s="25"/>
      <c r="AM135" s="26"/>
      <c r="AN135" s="25">
        <v>95</v>
      </c>
      <c r="AO135" s="26"/>
      <c r="AP135" s="25">
        <v>107</v>
      </c>
      <c r="AQ135" s="10">
        <f t="shared" si="20"/>
        <v>324</v>
      </c>
      <c r="AR135" s="26"/>
      <c r="AS135" s="25"/>
      <c r="AT135" s="26"/>
      <c r="AU135" s="25">
        <v>96</v>
      </c>
      <c r="AV135" s="26"/>
      <c r="AW135" s="25">
        <v>100</v>
      </c>
      <c r="AX135" s="26"/>
      <c r="AY135" s="25">
        <v>122</v>
      </c>
      <c r="AZ135" s="26"/>
      <c r="BA135" s="25">
        <v>237</v>
      </c>
      <c r="BB135" s="26"/>
      <c r="BC135" s="25">
        <v>237</v>
      </c>
      <c r="BD135" s="10">
        <f t="shared" si="21"/>
        <v>792</v>
      </c>
      <c r="BE135" s="26"/>
      <c r="BF135" s="25"/>
      <c r="BG135" s="26"/>
      <c r="BH135" s="25"/>
      <c r="BI135" s="26"/>
      <c r="BJ135" s="25">
        <v>100</v>
      </c>
      <c r="BK135" s="26"/>
      <c r="BL135" s="25">
        <v>100</v>
      </c>
      <c r="BM135" s="26"/>
      <c r="BN135" s="25">
        <v>147</v>
      </c>
      <c r="BO135" s="26"/>
      <c r="BP135" s="25">
        <v>162</v>
      </c>
      <c r="BQ135" s="10">
        <f t="shared" si="22"/>
        <v>509</v>
      </c>
      <c r="BR135" s="26"/>
      <c r="BS135" s="25"/>
      <c r="BT135" s="26"/>
      <c r="BU135" s="25">
        <v>9</v>
      </c>
      <c r="BV135" s="26"/>
      <c r="BW135" s="25"/>
      <c r="BX135" s="26"/>
      <c r="BY135" s="25">
        <v>183</v>
      </c>
      <c r="BZ135" s="26"/>
      <c r="CA135" s="25">
        <v>189</v>
      </c>
      <c r="CB135" s="26"/>
      <c r="CC135" s="25">
        <v>67</v>
      </c>
      <c r="CD135" s="10">
        <f t="shared" si="23"/>
        <v>448</v>
      </c>
      <c r="CE135" s="26"/>
      <c r="CF135" s="25">
        <v>252</v>
      </c>
      <c r="CG135" s="26"/>
      <c r="CH135" s="25">
        <v>267</v>
      </c>
      <c r="CI135" s="26"/>
      <c r="CJ135" s="25"/>
      <c r="CK135" s="26"/>
      <c r="CL135" s="25"/>
      <c r="CM135" s="26"/>
      <c r="CN135" s="25"/>
      <c r="CO135" s="26"/>
      <c r="CP135" s="25"/>
      <c r="CQ135" s="10">
        <f t="shared" si="24"/>
        <v>519</v>
      </c>
      <c r="CR135" s="26"/>
      <c r="CS135" s="25">
        <v>254</v>
      </c>
      <c r="CT135" s="26"/>
      <c r="CU135" s="25"/>
      <c r="CV135" s="26"/>
      <c r="CW135" s="25"/>
      <c r="CX135" s="26"/>
      <c r="CY135" s="25"/>
      <c r="CZ135" s="10">
        <f t="shared" si="25"/>
        <v>254</v>
      </c>
      <c r="DA135" s="26"/>
      <c r="DB135" s="25">
        <v>192</v>
      </c>
      <c r="DC135" s="10">
        <f t="shared" si="26"/>
        <v>192</v>
      </c>
      <c r="DD135" s="1">
        <f>+$U$135+$AF$135+$AQ$135+$BD$135+$BQ$135+$CD$135+$CQ$135+$CZ$135+$DC$135</f>
        <v>3520</v>
      </c>
    </row>
    <row r="136" spans="1:108" ht="17.45" customHeight="1">
      <c r="A136" s="22"/>
      <c r="B136" s="22"/>
      <c r="C136" s="22"/>
      <c r="D136" s="22"/>
      <c r="E136" s="22" t="s">
        <v>26</v>
      </c>
      <c r="F136" s="22"/>
      <c r="G136" s="26" t="s">
        <v>95</v>
      </c>
      <c r="H136" s="26" t="s">
        <v>96</v>
      </c>
      <c r="I136" s="26"/>
      <c r="J136" s="25"/>
      <c r="K136" s="26"/>
      <c r="L136" s="25"/>
      <c r="M136" s="26"/>
      <c r="N136" s="25">
        <v>48</v>
      </c>
      <c r="O136" s="26"/>
      <c r="P136" s="25">
        <v>171</v>
      </c>
      <c r="Q136" s="26"/>
      <c r="R136" s="25">
        <v>44</v>
      </c>
      <c r="S136" s="26"/>
      <c r="T136" s="25"/>
      <c r="U136" s="10">
        <f t="shared" si="18"/>
        <v>263</v>
      </c>
      <c r="V136" s="26"/>
      <c r="W136" s="25"/>
      <c r="X136" s="26"/>
      <c r="Y136" s="25"/>
      <c r="Z136" s="26"/>
      <c r="AA136" s="25">
        <v>36</v>
      </c>
      <c r="AB136" s="26"/>
      <c r="AC136" s="25">
        <v>101</v>
      </c>
      <c r="AD136" s="26"/>
      <c r="AE136" s="25">
        <v>146</v>
      </c>
      <c r="AF136" s="10">
        <f t="shared" si="19"/>
        <v>283</v>
      </c>
      <c r="AG136" s="26"/>
      <c r="AH136" s="25"/>
      <c r="AI136" s="26"/>
      <c r="AJ136" s="25">
        <v>95</v>
      </c>
      <c r="AK136" s="26"/>
      <c r="AL136" s="25">
        <v>80</v>
      </c>
      <c r="AM136" s="26"/>
      <c r="AN136" s="25">
        <v>76</v>
      </c>
      <c r="AO136" s="26"/>
      <c r="AP136" s="25">
        <v>64</v>
      </c>
      <c r="AQ136" s="10">
        <f t="shared" si="20"/>
        <v>315</v>
      </c>
      <c r="AR136" s="26"/>
      <c r="AS136" s="25"/>
      <c r="AT136" s="26"/>
      <c r="AU136" s="25">
        <v>56</v>
      </c>
      <c r="AV136" s="26"/>
      <c r="AW136" s="25">
        <v>138</v>
      </c>
      <c r="AX136" s="26"/>
      <c r="AY136" s="25">
        <v>116</v>
      </c>
      <c r="AZ136" s="26"/>
      <c r="BA136" s="25"/>
      <c r="BB136" s="26"/>
      <c r="BC136" s="25"/>
      <c r="BD136" s="10">
        <f t="shared" si="21"/>
        <v>310</v>
      </c>
      <c r="BE136" s="26"/>
      <c r="BF136" s="25"/>
      <c r="BG136" s="26"/>
      <c r="BH136" s="25">
        <v>27</v>
      </c>
      <c r="BI136" s="26"/>
      <c r="BJ136" s="25">
        <v>104</v>
      </c>
      <c r="BK136" s="26"/>
      <c r="BL136" s="25">
        <v>104</v>
      </c>
      <c r="BM136" s="26"/>
      <c r="BN136" s="25">
        <v>97</v>
      </c>
      <c r="BO136" s="26"/>
      <c r="BP136" s="25"/>
      <c r="BQ136" s="10">
        <f t="shared" si="22"/>
        <v>332</v>
      </c>
      <c r="BR136" s="26"/>
      <c r="BS136" s="25">
        <v>74</v>
      </c>
      <c r="BT136" s="26"/>
      <c r="BU136" s="25"/>
      <c r="BV136" s="26"/>
      <c r="BW136" s="25">
        <v>189</v>
      </c>
      <c r="BX136" s="26"/>
      <c r="BY136" s="25">
        <v>6</v>
      </c>
      <c r="BZ136" s="26"/>
      <c r="CA136" s="25"/>
      <c r="CB136" s="26"/>
      <c r="CC136" s="25"/>
      <c r="CD136" s="10">
        <f t="shared" si="23"/>
        <v>269</v>
      </c>
      <c r="CE136" s="26"/>
      <c r="CF136" s="25"/>
      <c r="CG136" s="26"/>
      <c r="CH136" s="25"/>
      <c r="CI136" s="26"/>
      <c r="CJ136" s="25"/>
      <c r="CK136" s="26"/>
      <c r="CL136" s="25"/>
      <c r="CM136" s="26"/>
      <c r="CN136" s="25"/>
      <c r="CO136" s="26"/>
      <c r="CP136" s="25"/>
      <c r="CQ136" s="10">
        <f t="shared" si="24"/>
        <v>0</v>
      </c>
      <c r="CR136" s="26"/>
      <c r="CS136" s="25"/>
      <c r="CT136" s="26"/>
      <c r="CU136" s="25"/>
      <c r="CV136" s="26"/>
      <c r="CW136" s="25"/>
      <c r="CX136" s="26"/>
      <c r="CY136" s="25"/>
      <c r="CZ136" s="10">
        <f t="shared" si="25"/>
        <v>0</v>
      </c>
      <c r="DA136" s="26"/>
      <c r="DB136" s="25"/>
      <c r="DC136" s="10">
        <f t="shared" si="26"/>
        <v>0</v>
      </c>
      <c r="DD136" s="1">
        <f>+$U$136+$AF$136+$AQ$136+$BD$136+$BQ$136+$CD$136+$CQ$136+$CZ$136+$DC$136</f>
        <v>1772</v>
      </c>
    </row>
    <row r="137" spans="1:108" ht="17.45" customHeight="1">
      <c r="A137" s="22"/>
      <c r="B137" s="22"/>
      <c r="C137" s="22"/>
      <c r="D137" s="22"/>
      <c r="E137" s="22"/>
      <c r="F137" s="22"/>
      <c r="G137" s="26" t="s">
        <v>97</v>
      </c>
      <c r="H137" s="26" t="s">
        <v>98</v>
      </c>
      <c r="I137" s="26"/>
      <c r="J137" s="25"/>
      <c r="K137" s="26"/>
      <c r="L137" s="25"/>
      <c r="M137" s="26"/>
      <c r="N137" s="25"/>
      <c r="O137" s="26"/>
      <c r="P137" s="25"/>
      <c r="Q137" s="26"/>
      <c r="R137" s="25"/>
      <c r="S137" s="26"/>
      <c r="T137" s="25"/>
      <c r="U137" s="10">
        <f t="shared" si="18"/>
        <v>0</v>
      </c>
      <c r="V137" s="26"/>
      <c r="W137" s="25"/>
      <c r="X137" s="26"/>
      <c r="Y137" s="25"/>
      <c r="Z137" s="26"/>
      <c r="AA137" s="25"/>
      <c r="AB137" s="26"/>
      <c r="AC137" s="25"/>
      <c r="AD137" s="26"/>
      <c r="AE137" s="25"/>
      <c r="AF137" s="10">
        <f t="shared" si="19"/>
        <v>0</v>
      </c>
      <c r="AG137" s="26"/>
      <c r="AH137" s="25">
        <v>137</v>
      </c>
      <c r="AI137" s="26"/>
      <c r="AJ137" s="25">
        <v>74</v>
      </c>
      <c r="AK137" s="26"/>
      <c r="AL137" s="25">
        <v>60</v>
      </c>
      <c r="AM137" s="26"/>
      <c r="AN137" s="25">
        <v>60</v>
      </c>
      <c r="AO137" s="26"/>
      <c r="AP137" s="25">
        <v>60</v>
      </c>
      <c r="AQ137" s="10">
        <f t="shared" si="20"/>
        <v>391</v>
      </c>
      <c r="AR137" s="26"/>
      <c r="AS137" s="25"/>
      <c r="AT137" s="26"/>
      <c r="AU137" s="25"/>
      <c r="AV137" s="26"/>
      <c r="AW137" s="25"/>
      <c r="AX137" s="26"/>
      <c r="AY137" s="25"/>
      <c r="AZ137" s="26"/>
      <c r="BA137" s="25"/>
      <c r="BB137" s="26"/>
      <c r="BC137" s="25"/>
      <c r="BD137" s="10">
        <f t="shared" si="21"/>
        <v>0</v>
      </c>
      <c r="BE137" s="26"/>
      <c r="BF137" s="25">
        <v>85</v>
      </c>
      <c r="BG137" s="26"/>
      <c r="BH137" s="25">
        <v>40</v>
      </c>
      <c r="BI137" s="26"/>
      <c r="BJ137" s="25">
        <v>47</v>
      </c>
      <c r="BK137" s="26"/>
      <c r="BL137" s="25">
        <v>31</v>
      </c>
      <c r="BM137" s="26"/>
      <c r="BN137" s="25"/>
      <c r="BO137" s="26"/>
      <c r="BP137" s="25">
        <v>120</v>
      </c>
      <c r="BQ137" s="10">
        <f t="shared" si="22"/>
        <v>323</v>
      </c>
      <c r="BR137" s="26"/>
      <c r="BS137" s="25">
        <v>143</v>
      </c>
      <c r="BT137" s="26"/>
      <c r="BU137" s="25">
        <v>32</v>
      </c>
      <c r="BV137" s="26"/>
      <c r="BW137" s="25">
        <v>34</v>
      </c>
      <c r="BX137" s="26"/>
      <c r="BY137" s="25">
        <v>59</v>
      </c>
      <c r="BZ137" s="26"/>
      <c r="CA137" s="25">
        <v>11</v>
      </c>
      <c r="CB137" s="26"/>
      <c r="CC137" s="25">
        <v>5</v>
      </c>
      <c r="CD137" s="10">
        <f t="shared" si="23"/>
        <v>284</v>
      </c>
      <c r="CE137" s="26"/>
      <c r="CF137" s="25"/>
      <c r="CG137" s="26"/>
      <c r="CH137" s="25">
        <v>69</v>
      </c>
      <c r="CI137" s="26"/>
      <c r="CJ137" s="25">
        <v>151</v>
      </c>
      <c r="CK137" s="26"/>
      <c r="CL137" s="25"/>
      <c r="CM137" s="26"/>
      <c r="CN137" s="25"/>
      <c r="CO137" s="26"/>
      <c r="CP137" s="25"/>
      <c r="CQ137" s="10">
        <f t="shared" si="24"/>
        <v>220</v>
      </c>
      <c r="CR137" s="26"/>
      <c r="CS137" s="25">
        <v>66</v>
      </c>
      <c r="CT137" s="26"/>
      <c r="CU137" s="25">
        <v>183</v>
      </c>
      <c r="CV137" s="26"/>
      <c r="CW137" s="25"/>
      <c r="CX137" s="26"/>
      <c r="CY137" s="25"/>
      <c r="CZ137" s="10">
        <f t="shared" si="25"/>
        <v>249</v>
      </c>
      <c r="DA137" s="26"/>
      <c r="DB137" s="25"/>
      <c r="DC137" s="10">
        <f t="shared" si="26"/>
        <v>0</v>
      </c>
      <c r="DD137" s="1">
        <f>+$U$137+$AF$137+$AQ$137+$BD$137+$BQ$137+$CD$137+$CQ$137+$CZ$137+$DC$137</f>
        <v>1467</v>
      </c>
    </row>
    <row r="138" spans="1:108" ht="17.45" customHeight="1">
      <c r="A138" s="22"/>
      <c r="B138" s="22"/>
      <c r="C138" s="22"/>
      <c r="D138" s="22"/>
      <c r="E138" s="22"/>
      <c r="F138" s="22"/>
      <c r="G138" s="26" t="s">
        <v>99</v>
      </c>
      <c r="H138" s="26" t="s">
        <v>100</v>
      </c>
      <c r="I138" s="26"/>
      <c r="J138" s="25"/>
      <c r="K138" s="26"/>
      <c r="L138" s="25"/>
      <c r="M138" s="26"/>
      <c r="N138" s="25"/>
      <c r="O138" s="26"/>
      <c r="P138" s="25"/>
      <c r="Q138" s="26"/>
      <c r="R138" s="25"/>
      <c r="S138" s="26"/>
      <c r="T138" s="25"/>
      <c r="U138" s="10">
        <f t="shared" si="18"/>
        <v>0</v>
      </c>
      <c r="V138" s="26"/>
      <c r="W138" s="25"/>
      <c r="X138" s="26"/>
      <c r="Y138" s="25"/>
      <c r="Z138" s="26"/>
      <c r="AA138" s="25"/>
      <c r="AB138" s="26"/>
      <c r="AC138" s="25">
        <v>47</v>
      </c>
      <c r="AD138" s="26"/>
      <c r="AE138" s="25"/>
      <c r="AF138" s="10">
        <f t="shared" si="19"/>
        <v>47</v>
      </c>
      <c r="AG138" s="26"/>
      <c r="AH138" s="25"/>
      <c r="AI138" s="26"/>
      <c r="AJ138" s="25">
        <v>30</v>
      </c>
      <c r="AK138" s="26"/>
      <c r="AL138" s="25">
        <v>7</v>
      </c>
      <c r="AM138" s="26"/>
      <c r="AN138" s="25"/>
      <c r="AO138" s="26"/>
      <c r="AP138" s="25"/>
      <c r="AQ138" s="10">
        <f t="shared" si="20"/>
        <v>37</v>
      </c>
      <c r="AR138" s="26"/>
      <c r="AS138" s="25"/>
      <c r="AT138" s="26"/>
      <c r="AU138" s="25"/>
      <c r="AV138" s="26"/>
      <c r="AW138" s="25"/>
      <c r="AX138" s="26"/>
      <c r="AY138" s="25"/>
      <c r="AZ138" s="26"/>
      <c r="BA138" s="25"/>
      <c r="BB138" s="26"/>
      <c r="BC138" s="25"/>
      <c r="BD138" s="10">
        <f t="shared" si="21"/>
        <v>0</v>
      </c>
      <c r="BE138" s="26"/>
      <c r="BF138" s="25"/>
      <c r="BG138" s="26"/>
      <c r="BH138" s="25"/>
      <c r="BI138" s="26"/>
      <c r="BJ138" s="25"/>
      <c r="BK138" s="26"/>
      <c r="BL138" s="25"/>
      <c r="BM138" s="26"/>
      <c r="BN138" s="25"/>
      <c r="BO138" s="26"/>
      <c r="BP138" s="25">
        <v>38</v>
      </c>
      <c r="BQ138" s="10">
        <f t="shared" si="22"/>
        <v>38</v>
      </c>
      <c r="BR138" s="26"/>
      <c r="BS138" s="25"/>
      <c r="BT138" s="26"/>
      <c r="BU138" s="25"/>
      <c r="BV138" s="26"/>
      <c r="BW138" s="25">
        <v>26</v>
      </c>
      <c r="BX138" s="26"/>
      <c r="BY138" s="25"/>
      <c r="BZ138" s="26"/>
      <c r="CA138" s="25"/>
      <c r="CB138" s="26"/>
      <c r="CC138" s="25"/>
      <c r="CD138" s="10">
        <f t="shared" si="23"/>
        <v>26</v>
      </c>
      <c r="CE138" s="26"/>
      <c r="CF138" s="25"/>
      <c r="CG138" s="26"/>
      <c r="CH138" s="25"/>
      <c r="CI138" s="26"/>
      <c r="CJ138" s="25">
        <v>47</v>
      </c>
      <c r="CK138" s="26"/>
      <c r="CL138" s="25"/>
      <c r="CM138" s="26"/>
      <c r="CN138" s="25"/>
      <c r="CO138" s="26"/>
      <c r="CP138" s="25"/>
      <c r="CQ138" s="10">
        <f t="shared" si="24"/>
        <v>47</v>
      </c>
      <c r="CR138" s="26"/>
      <c r="CS138" s="25"/>
      <c r="CT138" s="26"/>
      <c r="CU138" s="25">
        <v>36</v>
      </c>
      <c r="CV138" s="26"/>
      <c r="CW138" s="25"/>
      <c r="CX138" s="26"/>
      <c r="CY138" s="25"/>
      <c r="CZ138" s="10">
        <f t="shared" si="25"/>
        <v>36</v>
      </c>
      <c r="DA138" s="26"/>
      <c r="DB138" s="25"/>
      <c r="DC138" s="10">
        <f t="shared" si="26"/>
        <v>0</v>
      </c>
      <c r="DD138" s="1">
        <f>+$U$138+$AF$138+$AQ$138+$BD$138+$BQ$138+$CD$138+$CQ$138+$CZ$138+$DC$138</f>
        <v>231</v>
      </c>
    </row>
    <row r="139" spans="1:108" ht="17.45" customHeight="1">
      <c r="A139" s="22"/>
      <c r="B139" s="22"/>
      <c r="C139" s="22"/>
      <c r="D139" s="22"/>
      <c r="E139" s="22"/>
      <c r="F139" s="22"/>
      <c r="G139" s="26" t="s">
        <v>101</v>
      </c>
      <c r="H139" s="26" t="s">
        <v>102</v>
      </c>
      <c r="I139" s="26"/>
      <c r="J139" s="25"/>
      <c r="K139" s="26"/>
      <c r="L139" s="25"/>
      <c r="M139" s="26"/>
      <c r="N139" s="25"/>
      <c r="O139" s="26"/>
      <c r="P139" s="25"/>
      <c r="Q139" s="26"/>
      <c r="R139" s="25"/>
      <c r="S139" s="26"/>
      <c r="T139" s="25"/>
      <c r="U139" s="10">
        <f t="shared" si="18"/>
        <v>0</v>
      </c>
      <c r="V139" s="26"/>
      <c r="W139" s="25"/>
      <c r="X139" s="26"/>
      <c r="Y139" s="25"/>
      <c r="Z139" s="26"/>
      <c r="AA139" s="25"/>
      <c r="AB139" s="26"/>
      <c r="AC139" s="25"/>
      <c r="AD139" s="26"/>
      <c r="AE139" s="25"/>
      <c r="AF139" s="10">
        <f t="shared" si="19"/>
        <v>0</v>
      </c>
      <c r="AG139" s="26"/>
      <c r="AH139" s="25"/>
      <c r="AI139" s="26"/>
      <c r="AJ139" s="25"/>
      <c r="AK139" s="26"/>
      <c r="AL139" s="25">
        <v>49</v>
      </c>
      <c r="AM139" s="26"/>
      <c r="AN139" s="25"/>
      <c r="AO139" s="26"/>
      <c r="AP139" s="25"/>
      <c r="AQ139" s="10">
        <f t="shared" si="20"/>
        <v>49</v>
      </c>
      <c r="AR139" s="26"/>
      <c r="AS139" s="25"/>
      <c r="AT139" s="26"/>
      <c r="AU139" s="25"/>
      <c r="AV139" s="26"/>
      <c r="AW139" s="25"/>
      <c r="AX139" s="26"/>
      <c r="AY139" s="25"/>
      <c r="AZ139" s="26"/>
      <c r="BA139" s="25"/>
      <c r="BB139" s="26"/>
      <c r="BC139" s="25"/>
      <c r="BD139" s="10">
        <f t="shared" si="21"/>
        <v>0</v>
      </c>
      <c r="BE139" s="26"/>
      <c r="BF139" s="25">
        <v>27</v>
      </c>
      <c r="BG139" s="26"/>
      <c r="BH139" s="25">
        <v>5</v>
      </c>
      <c r="BI139" s="26"/>
      <c r="BJ139" s="25"/>
      <c r="BK139" s="26"/>
      <c r="BL139" s="25"/>
      <c r="BM139" s="26"/>
      <c r="BN139" s="25"/>
      <c r="BO139" s="26"/>
      <c r="BP139" s="25"/>
      <c r="BQ139" s="10">
        <f t="shared" si="22"/>
        <v>32</v>
      </c>
      <c r="BR139" s="26"/>
      <c r="BS139" s="25"/>
      <c r="BT139" s="26"/>
      <c r="BU139" s="25">
        <v>61</v>
      </c>
      <c r="BV139" s="26"/>
      <c r="BW139" s="25"/>
      <c r="BX139" s="26"/>
      <c r="BY139" s="25"/>
      <c r="BZ139" s="26"/>
      <c r="CA139" s="25"/>
      <c r="CB139" s="26"/>
      <c r="CC139" s="25"/>
      <c r="CD139" s="10">
        <f t="shared" si="23"/>
        <v>61</v>
      </c>
      <c r="CE139" s="26"/>
      <c r="CF139" s="25"/>
      <c r="CG139" s="26"/>
      <c r="CH139" s="25"/>
      <c r="CI139" s="26"/>
      <c r="CJ139" s="25">
        <v>96</v>
      </c>
      <c r="CK139" s="26"/>
      <c r="CL139" s="25"/>
      <c r="CM139" s="26"/>
      <c r="CN139" s="25"/>
      <c r="CO139" s="26"/>
      <c r="CP139" s="25"/>
      <c r="CQ139" s="10">
        <f t="shared" si="24"/>
        <v>96</v>
      </c>
      <c r="CR139" s="26"/>
      <c r="CS139" s="25"/>
      <c r="CT139" s="26"/>
      <c r="CU139" s="25">
        <v>20</v>
      </c>
      <c r="CV139" s="26"/>
      <c r="CW139" s="25"/>
      <c r="CX139" s="26"/>
      <c r="CY139" s="25"/>
      <c r="CZ139" s="10">
        <f t="shared" si="25"/>
        <v>20</v>
      </c>
      <c r="DA139" s="26"/>
      <c r="DB139" s="25"/>
      <c r="DC139" s="10">
        <f t="shared" si="26"/>
        <v>0</v>
      </c>
      <c r="DD139" s="1">
        <f>+$U$139+$AF$139+$AQ$139+$BD$139+$BQ$139+$CD$139+$CQ$139+$CZ$139+$DC$139</f>
        <v>258</v>
      </c>
    </row>
    <row r="140" spans="1:108" ht="17.45" customHeight="1">
      <c r="A140" s="22"/>
      <c r="B140" s="22"/>
      <c r="C140" s="22"/>
      <c r="D140" s="22"/>
      <c r="E140" s="22"/>
      <c r="F140" s="22" t="s">
        <v>27</v>
      </c>
      <c r="G140" s="26" t="s">
        <v>103</v>
      </c>
      <c r="H140" s="26" t="s">
        <v>104</v>
      </c>
      <c r="I140" s="26"/>
      <c r="J140" s="25"/>
      <c r="K140" s="26"/>
      <c r="L140" s="25"/>
      <c r="M140" s="26"/>
      <c r="N140" s="25"/>
      <c r="O140" s="26"/>
      <c r="P140" s="25"/>
      <c r="Q140" s="26"/>
      <c r="R140" s="25"/>
      <c r="S140" s="26"/>
      <c r="T140" s="25"/>
      <c r="U140" s="10">
        <f t="shared" si="18"/>
        <v>0</v>
      </c>
      <c r="V140" s="26"/>
      <c r="W140" s="25"/>
      <c r="X140" s="26"/>
      <c r="Y140" s="25">
        <v>14</v>
      </c>
      <c r="Z140" s="26"/>
      <c r="AA140" s="25"/>
      <c r="AB140" s="26"/>
      <c r="AC140" s="25"/>
      <c r="AD140" s="26"/>
      <c r="AE140" s="25"/>
      <c r="AF140" s="10">
        <f t="shared" si="19"/>
        <v>14</v>
      </c>
      <c r="AG140" s="26"/>
      <c r="AH140" s="25"/>
      <c r="AI140" s="26"/>
      <c r="AJ140" s="25"/>
      <c r="AK140" s="26"/>
      <c r="AL140" s="25"/>
      <c r="AM140" s="26"/>
      <c r="AN140" s="25"/>
      <c r="AO140" s="26"/>
      <c r="AP140" s="25"/>
      <c r="AQ140" s="10">
        <f t="shared" si="20"/>
        <v>0</v>
      </c>
      <c r="AR140" s="26"/>
      <c r="AS140" s="25"/>
      <c r="AT140" s="26"/>
      <c r="AU140" s="25"/>
      <c r="AV140" s="26"/>
      <c r="AW140" s="25"/>
      <c r="AX140" s="26"/>
      <c r="AY140" s="25"/>
      <c r="AZ140" s="26"/>
      <c r="BA140" s="25"/>
      <c r="BB140" s="26"/>
      <c r="BC140" s="25"/>
      <c r="BD140" s="10">
        <f t="shared" si="21"/>
        <v>0</v>
      </c>
      <c r="BE140" s="26"/>
      <c r="BF140" s="25"/>
      <c r="BG140" s="26"/>
      <c r="BH140" s="25"/>
      <c r="BI140" s="26"/>
      <c r="BJ140" s="25"/>
      <c r="BK140" s="26"/>
      <c r="BL140" s="25"/>
      <c r="BM140" s="26"/>
      <c r="BN140" s="25"/>
      <c r="BO140" s="26"/>
      <c r="BP140" s="25"/>
      <c r="BQ140" s="10">
        <f t="shared" si="22"/>
        <v>0</v>
      </c>
      <c r="BR140" s="26"/>
      <c r="BS140" s="25"/>
      <c r="BT140" s="26"/>
      <c r="BU140" s="25"/>
      <c r="BV140" s="26"/>
      <c r="BW140" s="25"/>
      <c r="BX140" s="26"/>
      <c r="BY140" s="25"/>
      <c r="BZ140" s="26"/>
      <c r="CA140" s="25"/>
      <c r="CB140" s="26"/>
      <c r="CC140" s="25"/>
      <c r="CD140" s="10">
        <f t="shared" si="23"/>
        <v>0</v>
      </c>
      <c r="CE140" s="26"/>
      <c r="CF140" s="25"/>
      <c r="CG140" s="26"/>
      <c r="CH140" s="25"/>
      <c r="CI140" s="26"/>
      <c r="CJ140" s="25">
        <v>19</v>
      </c>
      <c r="CK140" s="26"/>
      <c r="CL140" s="25"/>
      <c r="CM140" s="26"/>
      <c r="CN140" s="25"/>
      <c r="CO140" s="26"/>
      <c r="CP140" s="25"/>
      <c r="CQ140" s="10">
        <f t="shared" si="24"/>
        <v>19</v>
      </c>
      <c r="CR140" s="26"/>
      <c r="CS140" s="25"/>
      <c r="CT140" s="26"/>
      <c r="CU140" s="25">
        <v>81</v>
      </c>
      <c r="CV140" s="26"/>
      <c r="CW140" s="25">
        <v>41</v>
      </c>
      <c r="CX140" s="26"/>
      <c r="CY140" s="25"/>
      <c r="CZ140" s="10">
        <f t="shared" si="25"/>
        <v>122</v>
      </c>
      <c r="DA140" s="26"/>
      <c r="DB140" s="25"/>
      <c r="DC140" s="10">
        <f t="shared" si="26"/>
        <v>0</v>
      </c>
      <c r="DD140" s="1">
        <f>+$U$140+$AF$140+$AQ$140+$BD$140+$BQ$140+$CD$140+$CQ$140+$CZ$140+$DC$140</f>
        <v>155</v>
      </c>
    </row>
    <row r="141" spans="1:108" ht="17.45" customHeight="1">
      <c r="A141" s="22"/>
      <c r="B141" s="22"/>
      <c r="C141" s="22"/>
      <c r="D141" s="22"/>
      <c r="E141" s="22"/>
      <c r="F141" s="22"/>
      <c r="G141" s="26" t="s">
        <v>105</v>
      </c>
      <c r="H141" s="26" t="s">
        <v>106</v>
      </c>
      <c r="I141" s="26"/>
      <c r="J141" s="25"/>
      <c r="K141" s="26"/>
      <c r="L141" s="25"/>
      <c r="M141" s="26"/>
      <c r="N141" s="25">
        <v>1</v>
      </c>
      <c r="O141" s="26"/>
      <c r="P141" s="25"/>
      <c r="Q141" s="26"/>
      <c r="R141" s="25"/>
      <c r="S141" s="26"/>
      <c r="T141" s="25"/>
      <c r="U141" s="10">
        <f t="shared" si="18"/>
        <v>1</v>
      </c>
      <c r="V141" s="26"/>
      <c r="W141" s="25"/>
      <c r="X141" s="26"/>
      <c r="Y141" s="25"/>
      <c r="Z141" s="26"/>
      <c r="AA141" s="25">
        <v>1</v>
      </c>
      <c r="AB141" s="26"/>
      <c r="AC141" s="25"/>
      <c r="AD141" s="26"/>
      <c r="AE141" s="25"/>
      <c r="AF141" s="10">
        <f t="shared" si="19"/>
        <v>1</v>
      </c>
      <c r="AG141" s="26"/>
      <c r="AH141" s="25"/>
      <c r="AI141" s="26"/>
      <c r="AJ141" s="25"/>
      <c r="AK141" s="26"/>
      <c r="AL141" s="25"/>
      <c r="AM141" s="26"/>
      <c r="AN141" s="25"/>
      <c r="AO141" s="26"/>
      <c r="AP141" s="25"/>
      <c r="AQ141" s="10">
        <f t="shared" si="20"/>
        <v>0</v>
      </c>
      <c r="AR141" s="26"/>
      <c r="AS141" s="25"/>
      <c r="AT141" s="26"/>
      <c r="AU141" s="25"/>
      <c r="AV141" s="26"/>
      <c r="AW141" s="25"/>
      <c r="AX141" s="26"/>
      <c r="AY141" s="25"/>
      <c r="AZ141" s="26"/>
      <c r="BA141" s="25"/>
      <c r="BB141" s="26"/>
      <c r="BC141" s="25"/>
      <c r="BD141" s="10">
        <f t="shared" si="21"/>
        <v>0</v>
      </c>
      <c r="BE141" s="26"/>
      <c r="BF141" s="25"/>
      <c r="BG141" s="26"/>
      <c r="BH141" s="25"/>
      <c r="BI141" s="26"/>
      <c r="BJ141" s="25"/>
      <c r="BK141" s="26"/>
      <c r="BL141" s="25"/>
      <c r="BM141" s="26"/>
      <c r="BN141" s="25"/>
      <c r="BO141" s="26"/>
      <c r="BP141" s="25"/>
      <c r="BQ141" s="10">
        <f t="shared" si="22"/>
        <v>0</v>
      </c>
      <c r="BR141" s="26"/>
      <c r="BS141" s="25"/>
      <c r="BT141" s="26"/>
      <c r="BU141" s="25">
        <v>1</v>
      </c>
      <c r="BV141" s="26"/>
      <c r="BW141" s="25"/>
      <c r="BX141" s="26"/>
      <c r="BY141" s="25"/>
      <c r="BZ141" s="26"/>
      <c r="CA141" s="25"/>
      <c r="CB141" s="26"/>
      <c r="CC141" s="25"/>
      <c r="CD141" s="10">
        <f t="shared" si="23"/>
        <v>1</v>
      </c>
      <c r="CE141" s="26"/>
      <c r="CF141" s="25"/>
      <c r="CG141" s="26"/>
      <c r="CH141" s="25"/>
      <c r="CI141" s="26"/>
      <c r="CJ141" s="25"/>
      <c r="CK141" s="26"/>
      <c r="CL141" s="25"/>
      <c r="CM141" s="26"/>
      <c r="CN141" s="25"/>
      <c r="CO141" s="26"/>
      <c r="CP141" s="25"/>
      <c r="CQ141" s="10">
        <f t="shared" si="24"/>
        <v>0</v>
      </c>
      <c r="CR141" s="26"/>
      <c r="CS141" s="25"/>
      <c r="CT141" s="26"/>
      <c r="CU141" s="25"/>
      <c r="CV141" s="26"/>
      <c r="CW141" s="25">
        <v>1</v>
      </c>
      <c r="CX141" s="26"/>
      <c r="CY141" s="25"/>
      <c r="CZ141" s="10">
        <f t="shared" si="25"/>
        <v>1</v>
      </c>
      <c r="DA141" s="26"/>
      <c r="DB141" s="25"/>
      <c r="DC141" s="10">
        <f t="shared" si="26"/>
        <v>0</v>
      </c>
      <c r="DD141" s="1">
        <f>+$U$141+$AF$141+$AQ$141+$BD$141+$BQ$141+$CD$141+$CQ$141+$CZ$141+$DC$141</f>
        <v>4</v>
      </c>
    </row>
    <row r="142" spans="1:108" ht="17.45" customHeight="1">
      <c r="A142" s="22"/>
      <c r="B142" s="22"/>
      <c r="C142" s="22"/>
      <c r="D142" s="22"/>
      <c r="E142" s="22"/>
      <c r="F142" s="22" t="s">
        <v>27</v>
      </c>
      <c r="G142" s="26" t="s">
        <v>107</v>
      </c>
      <c r="H142" s="26" t="s">
        <v>108</v>
      </c>
      <c r="I142" s="26"/>
      <c r="J142" s="25">
        <v>30</v>
      </c>
      <c r="K142" s="26"/>
      <c r="L142" s="25">
        <v>30</v>
      </c>
      <c r="M142" s="26"/>
      <c r="N142" s="25">
        <v>30</v>
      </c>
      <c r="O142" s="26"/>
      <c r="P142" s="25"/>
      <c r="Q142" s="26"/>
      <c r="R142" s="25">
        <v>89</v>
      </c>
      <c r="S142" s="26"/>
      <c r="T142" s="25">
        <v>150</v>
      </c>
      <c r="U142" s="10">
        <f t="shared" si="18"/>
        <v>329</v>
      </c>
      <c r="V142" s="26"/>
      <c r="W142" s="25"/>
      <c r="X142" s="26"/>
      <c r="Y142" s="25">
        <v>6</v>
      </c>
      <c r="Z142" s="26"/>
      <c r="AA142" s="25">
        <v>62</v>
      </c>
      <c r="AB142" s="26"/>
      <c r="AC142" s="25">
        <v>120</v>
      </c>
      <c r="AD142" s="26"/>
      <c r="AE142" s="25">
        <v>92</v>
      </c>
      <c r="AF142" s="10">
        <f t="shared" si="19"/>
        <v>280</v>
      </c>
      <c r="AG142" s="26"/>
      <c r="AH142" s="25"/>
      <c r="AI142" s="26"/>
      <c r="AJ142" s="25"/>
      <c r="AK142" s="26"/>
      <c r="AL142" s="25"/>
      <c r="AM142" s="26"/>
      <c r="AN142" s="25"/>
      <c r="AO142" s="26"/>
      <c r="AP142" s="25"/>
      <c r="AQ142" s="10">
        <f t="shared" si="20"/>
        <v>0</v>
      </c>
      <c r="AR142" s="26"/>
      <c r="AS142" s="25"/>
      <c r="AT142" s="26"/>
      <c r="AU142" s="25"/>
      <c r="AV142" s="26"/>
      <c r="AW142" s="25"/>
      <c r="AX142" s="26"/>
      <c r="AY142" s="25"/>
      <c r="AZ142" s="26"/>
      <c r="BA142" s="25"/>
      <c r="BB142" s="26"/>
      <c r="BC142" s="25"/>
      <c r="BD142" s="10">
        <f t="shared" si="21"/>
        <v>0</v>
      </c>
      <c r="BE142" s="26"/>
      <c r="BF142" s="25"/>
      <c r="BG142" s="26"/>
      <c r="BH142" s="25"/>
      <c r="BI142" s="26"/>
      <c r="BJ142" s="25"/>
      <c r="BK142" s="26"/>
      <c r="BL142" s="25"/>
      <c r="BM142" s="26"/>
      <c r="BN142" s="25"/>
      <c r="BO142" s="26"/>
      <c r="BP142" s="25"/>
      <c r="BQ142" s="10">
        <f t="shared" si="22"/>
        <v>0</v>
      </c>
      <c r="BR142" s="26"/>
      <c r="BS142" s="25"/>
      <c r="BT142" s="26"/>
      <c r="BU142" s="25"/>
      <c r="BV142" s="26"/>
      <c r="BW142" s="25"/>
      <c r="BX142" s="26"/>
      <c r="BY142" s="25"/>
      <c r="BZ142" s="26"/>
      <c r="CA142" s="25"/>
      <c r="CB142" s="26"/>
      <c r="CC142" s="25"/>
      <c r="CD142" s="10">
        <f t="shared" si="23"/>
        <v>0</v>
      </c>
      <c r="CE142" s="26"/>
      <c r="CF142" s="25"/>
      <c r="CG142" s="26"/>
      <c r="CH142" s="25"/>
      <c r="CI142" s="26"/>
      <c r="CJ142" s="25">
        <v>23</v>
      </c>
      <c r="CK142" s="26"/>
      <c r="CL142" s="25">
        <v>336</v>
      </c>
      <c r="CM142" s="26"/>
      <c r="CN142" s="25">
        <v>336</v>
      </c>
      <c r="CO142" s="26"/>
      <c r="CP142" s="25">
        <v>142</v>
      </c>
      <c r="CQ142" s="10">
        <f t="shared" si="24"/>
        <v>837</v>
      </c>
      <c r="CR142" s="26"/>
      <c r="CS142" s="25"/>
      <c r="CT142" s="26"/>
      <c r="CU142" s="25"/>
      <c r="CV142" s="26"/>
      <c r="CW142" s="25">
        <v>278</v>
      </c>
      <c r="CX142" s="26"/>
      <c r="CY142" s="25">
        <v>140</v>
      </c>
      <c r="CZ142" s="10">
        <f t="shared" si="25"/>
        <v>418</v>
      </c>
      <c r="DA142" s="26"/>
      <c r="DB142" s="25"/>
      <c r="DC142" s="10">
        <f t="shared" si="26"/>
        <v>0</v>
      </c>
      <c r="DD142" s="1">
        <f>+$U$142+$AF$142+$AQ$142+$BD$142+$BQ$142+$CD$142+$CQ$142+$CZ$142+$DC$142</f>
        <v>1864</v>
      </c>
    </row>
    <row r="143" spans="1:108" ht="17.45" customHeight="1">
      <c r="A143" s="22"/>
      <c r="B143" s="22"/>
      <c r="C143" s="22"/>
      <c r="D143" s="22"/>
      <c r="E143" s="22"/>
      <c r="F143" s="22"/>
      <c r="G143" s="26" t="s">
        <v>109</v>
      </c>
      <c r="H143" s="26" t="s">
        <v>110</v>
      </c>
      <c r="I143" s="26"/>
      <c r="J143" s="25"/>
      <c r="K143" s="26"/>
      <c r="L143" s="25"/>
      <c r="M143" s="26"/>
      <c r="N143" s="25"/>
      <c r="O143" s="26"/>
      <c r="P143" s="25"/>
      <c r="Q143" s="26"/>
      <c r="R143" s="25"/>
      <c r="S143" s="26"/>
      <c r="T143" s="25"/>
      <c r="U143" s="10">
        <f t="shared" si="18"/>
        <v>0</v>
      </c>
      <c r="V143" s="26"/>
      <c r="W143" s="25">
        <v>80</v>
      </c>
      <c r="X143" s="26"/>
      <c r="Y143" s="25">
        <v>80</v>
      </c>
      <c r="Z143" s="26"/>
      <c r="AA143" s="25">
        <v>80</v>
      </c>
      <c r="AB143" s="26"/>
      <c r="AC143" s="25">
        <v>7</v>
      </c>
      <c r="AD143" s="26"/>
      <c r="AE143" s="25"/>
      <c r="AF143" s="10">
        <f t="shared" si="19"/>
        <v>247</v>
      </c>
      <c r="AG143" s="26"/>
      <c r="AH143" s="25"/>
      <c r="AI143" s="26"/>
      <c r="AJ143" s="25">
        <v>60</v>
      </c>
      <c r="AK143" s="26"/>
      <c r="AL143" s="25">
        <v>34</v>
      </c>
      <c r="AM143" s="26"/>
      <c r="AN143" s="25">
        <v>28</v>
      </c>
      <c r="AO143" s="26"/>
      <c r="AP143" s="25"/>
      <c r="AQ143" s="10">
        <f t="shared" si="20"/>
        <v>122</v>
      </c>
      <c r="AR143" s="26"/>
      <c r="AS143" s="25">
        <v>4</v>
      </c>
      <c r="AT143" s="26"/>
      <c r="AU143" s="25"/>
      <c r="AV143" s="26"/>
      <c r="AW143" s="25"/>
      <c r="AX143" s="26"/>
      <c r="AY143" s="25">
        <v>92</v>
      </c>
      <c r="AZ143" s="26"/>
      <c r="BA143" s="25">
        <v>99</v>
      </c>
      <c r="BB143" s="26"/>
      <c r="BC143" s="25">
        <v>17</v>
      </c>
      <c r="BD143" s="10">
        <f t="shared" si="21"/>
        <v>212</v>
      </c>
      <c r="BE143" s="26"/>
      <c r="BF143" s="25"/>
      <c r="BG143" s="26"/>
      <c r="BH143" s="25">
        <v>85</v>
      </c>
      <c r="BI143" s="26"/>
      <c r="BJ143" s="25"/>
      <c r="BK143" s="26"/>
      <c r="BL143" s="25">
        <v>85</v>
      </c>
      <c r="BM143" s="26"/>
      <c r="BN143" s="25"/>
      <c r="BO143" s="26"/>
      <c r="BP143" s="25"/>
      <c r="BQ143" s="10">
        <f t="shared" si="22"/>
        <v>170</v>
      </c>
      <c r="BR143" s="26"/>
      <c r="BS143" s="25"/>
      <c r="BT143" s="26"/>
      <c r="BU143" s="25"/>
      <c r="BV143" s="26"/>
      <c r="BW143" s="25"/>
      <c r="BX143" s="26"/>
      <c r="BY143" s="25"/>
      <c r="BZ143" s="26"/>
      <c r="CA143" s="25"/>
      <c r="CB143" s="26"/>
      <c r="CC143" s="25">
        <v>20</v>
      </c>
      <c r="CD143" s="10">
        <f t="shared" si="23"/>
        <v>20</v>
      </c>
      <c r="CE143" s="26"/>
      <c r="CF143" s="25"/>
      <c r="CG143" s="26"/>
      <c r="CH143" s="25"/>
      <c r="CI143" s="26"/>
      <c r="CJ143" s="25"/>
      <c r="CK143" s="26"/>
      <c r="CL143" s="25"/>
      <c r="CM143" s="26"/>
      <c r="CN143" s="25"/>
      <c r="CO143" s="26"/>
      <c r="CP143" s="25">
        <v>118</v>
      </c>
      <c r="CQ143" s="10">
        <f t="shared" si="24"/>
        <v>118</v>
      </c>
      <c r="CR143" s="26"/>
      <c r="CS143" s="25"/>
      <c r="CT143" s="26"/>
      <c r="CU143" s="25"/>
      <c r="CV143" s="26"/>
      <c r="CW143" s="25"/>
      <c r="CX143" s="26"/>
      <c r="CY143" s="25">
        <v>120</v>
      </c>
      <c r="CZ143" s="10">
        <f t="shared" si="25"/>
        <v>120</v>
      </c>
      <c r="DA143" s="26"/>
      <c r="DB143" s="25"/>
      <c r="DC143" s="10">
        <f t="shared" si="26"/>
        <v>0</v>
      </c>
      <c r="DD143" s="1">
        <f>+$U$143+$AF$143+$AQ$143+$BD$143+$BQ$143+$CD$143+$CQ$143+$CZ$143+$DC$143</f>
        <v>1009</v>
      </c>
    </row>
    <row r="144" spans="1:108" ht="17.45" customHeight="1">
      <c r="A144" s="22"/>
      <c r="B144" s="22"/>
      <c r="C144" s="22"/>
      <c r="D144" s="22"/>
      <c r="E144" s="22"/>
      <c r="F144" s="22"/>
      <c r="G144" s="26" t="s">
        <v>111</v>
      </c>
      <c r="H144" s="26" t="s">
        <v>112</v>
      </c>
      <c r="I144" s="26"/>
      <c r="J144" s="25"/>
      <c r="K144" s="26"/>
      <c r="L144" s="25"/>
      <c r="M144" s="26"/>
      <c r="N144" s="25"/>
      <c r="O144" s="26"/>
      <c r="P144" s="25"/>
      <c r="Q144" s="26"/>
      <c r="R144" s="25"/>
      <c r="S144" s="26"/>
      <c r="T144" s="25"/>
      <c r="U144" s="10">
        <f t="shared" si="18"/>
        <v>0</v>
      </c>
      <c r="V144" s="26"/>
      <c r="W144" s="25"/>
      <c r="X144" s="26"/>
      <c r="Y144" s="25"/>
      <c r="Z144" s="26"/>
      <c r="AA144" s="25"/>
      <c r="AB144" s="26"/>
      <c r="AC144" s="25"/>
      <c r="AD144" s="26"/>
      <c r="AE144" s="25"/>
      <c r="AF144" s="10">
        <f t="shared" si="19"/>
        <v>0</v>
      </c>
      <c r="AG144" s="26"/>
      <c r="AH144" s="25"/>
      <c r="AI144" s="26"/>
      <c r="AJ144" s="25"/>
      <c r="AK144" s="26"/>
      <c r="AL144" s="25"/>
      <c r="AM144" s="26"/>
      <c r="AN144" s="25"/>
      <c r="AO144" s="26"/>
      <c r="AP144" s="25"/>
      <c r="AQ144" s="10">
        <f t="shared" si="20"/>
        <v>0</v>
      </c>
      <c r="AR144" s="26"/>
      <c r="AS144" s="25"/>
      <c r="AT144" s="26"/>
      <c r="AU144" s="25"/>
      <c r="AV144" s="26"/>
      <c r="AW144" s="25">
        <v>98</v>
      </c>
      <c r="AX144" s="26"/>
      <c r="AY144" s="25">
        <v>6</v>
      </c>
      <c r="AZ144" s="26"/>
      <c r="BA144" s="25"/>
      <c r="BB144" s="26"/>
      <c r="BC144" s="25"/>
      <c r="BD144" s="10">
        <f t="shared" si="21"/>
        <v>104</v>
      </c>
      <c r="BE144" s="26"/>
      <c r="BF144" s="25"/>
      <c r="BG144" s="26"/>
      <c r="BH144" s="25"/>
      <c r="BI144" s="26"/>
      <c r="BJ144" s="25"/>
      <c r="BK144" s="26"/>
      <c r="BL144" s="25"/>
      <c r="BM144" s="26"/>
      <c r="BN144" s="25"/>
      <c r="BO144" s="26"/>
      <c r="BP144" s="25"/>
      <c r="BQ144" s="10">
        <f t="shared" si="22"/>
        <v>0</v>
      </c>
      <c r="BR144" s="26"/>
      <c r="BS144" s="25"/>
      <c r="BT144" s="26"/>
      <c r="BU144" s="25"/>
      <c r="BV144" s="26"/>
      <c r="BW144" s="25"/>
      <c r="BX144" s="26"/>
      <c r="BY144" s="25"/>
      <c r="BZ144" s="26"/>
      <c r="CA144" s="25"/>
      <c r="CB144" s="26"/>
      <c r="CC144" s="25"/>
      <c r="CD144" s="10">
        <f t="shared" si="23"/>
        <v>0</v>
      </c>
      <c r="CE144" s="26"/>
      <c r="CF144" s="25"/>
      <c r="CG144" s="26"/>
      <c r="CH144" s="25"/>
      <c r="CI144" s="26"/>
      <c r="CJ144" s="25"/>
      <c r="CK144" s="26"/>
      <c r="CL144" s="25"/>
      <c r="CM144" s="26"/>
      <c r="CN144" s="25"/>
      <c r="CO144" s="26"/>
      <c r="CP144" s="25"/>
      <c r="CQ144" s="10">
        <f t="shared" si="24"/>
        <v>0</v>
      </c>
      <c r="CR144" s="26"/>
      <c r="CS144" s="25"/>
      <c r="CT144" s="26"/>
      <c r="CU144" s="25"/>
      <c r="CV144" s="26"/>
      <c r="CW144" s="25"/>
      <c r="CX144" s="26"/>
      <c r="CY144" s="25"/>
      <c r="CZ144" s="10">
        <f t="shared" si="25"/>
        <v>0</v>
      </c>
      <c r="DA144" s="26"/>
      <c r="DB144" s="25"/>
      <c r="DC144" s="10">
        <f t="shared" si="26"/>
        <v>0</v>
      </c>
      <c r="DD144" s="1">
        <f>+$U$144+$AF$144+$AQ$144+$BD$144+$BQ$144+$CD$144+$CQ$144+$CZ$144+$DC$144</f>
        <v>104</v>
      </c>
    </row>
    <row r="145" spans="1:108" ht="17.45" customHeight="1">
      <c r="A145" s="22"/>
      <c r="B145" s="22"/>
      <c r="C145" s="22"/>
      <c r="D145" s="22"/>
      <c r="E145" s="22"/>
      <c r="F145" s="22"/>
      <c r="G145" s="26" t="s">
        <v>113</v>
      </c>
      <c r="H145" s="26" t="s">
        <v>114</v>
      </c>
      <c r="I145" s="26"/>
      <c r="J145" s="25"/>
      <c r="K145" s="26"/>
      <c r="L145" s="25"/>
      <c r="M145" s="26"/>
      <c r="N145" s="25"/>
      <c r="O145" s="26"/>
      <c r="P145" s="25"/>
      <c r="Q145" s="26"/>
      <c r="R145" s="25"/>
      <c r="S145" s="26"/>
      <c r="T145" s="25"/>
      <c r="U145" s="10">
        <f t="shared" si="18"/>
        <v>0</v>
      </c>
      <c r="V145" s="26"/>
      <c r="W145" s="25"/>
      <c r="X145" s="26"/>
      <c r="Y145" s="25"/>
      <c r="Z145" s="26"/>
      <c r="AA145" s="25"/>
      <c r="AB145" s="26"/>
      <c r="AC145" s="25"/>
      <c r="AD145" s="26"/>
      <c r="AE145" s="25"/>
      <c r="AF145" s="10">
        <f t="shared" si="19"/>
        <v>0</v>
      </c>
      <c r="AG145" s="26"/>
      <c r="AH145" s="25"/>
      <c r="AI145" s="26"/>
      <c r="AJ145" s="25"/>
      <c r="AK145" s="26"/>
      <c r="AL145" s="25"/>
      <c r="AM145" s="26"/>
      <c r="AN145" s="25"/>
      <c r="AO145" s="26"/>
      <c r="AP145" s="25"/>
      <c r="AQ145" s="10">
        <f t="shared" si="20"/>
        <v>0</v>
      </c>
      <c r="AR145" s="26"/>
      <c r="AS145" s="25">
        <v>14</v>
      </c>
      <c r="AT145" s="26"/>
      <c r="AU145" s="25">
        <v>94</v>
      </c>
      <c r="AV145" s="26"/>
      <c r="AW145" s="25"/>
      <c r="AX145" s="26"/>
      <c r="AY145" s="25"/>
      <c r="AZ145" s="26"/>
      <c r="BA145" s="25"/>
      <c r="BB145" s="26"/>
      <c r="BC145" s="25"/>
      <c r="BD145" s="10">
        <f t="shared" si="21"/>
        <v>108</v>
      </c>
      <c r="BE145" s="26"/>
      <c r="BF145" s="25"/>
      <c r="BG145" s="26"/>
      <c r="BH145" s="25"/>
      <c r="BI145" s="26"/>
      <c r="BJ145" s="25"/>
      <c r="BK145" s="26"/>
      <c r="BL145" s="25"/>
      <c r="BM145" s="26"/>
      <c r="BN145" s="25"/>
      <c r="BO145" s="26"/>
      <c r="BP145" s="25"/>
      <c r="BQ145" s="10">
        <f t="shared" si="22"/>
        <v>0</v>
      </c>
      <c r="BR145" s="26"/>
      <c r="BS145" s="25"/>
      <c r="BT145" s="26"/>
      <c r="BU145" s="25"/>
      <c r="BV145" s="26"/>
      <c r="BW145" s="25"/>
      <c r="BX145" s="26"/>
      <c r="BY145" s="25"/>
      <c r="BZ145" s="26"/>
      <c r="CA145" s="25"/>
      <c r="CB145" s="26"/>
      <c r="CC145" s="25"/>
      <c r="CD145" s="10">
        <f t="shared" si="23"/>
        <v>0</v>
      </c>
      <c r="CE145" s="26"/>
      <c r="CF145" s="25"/>
      <c r="CG145" s="26"/>
      <c r="CH145" s="25"/>
      <c r="CI145" s="26"/>
      <c r="CJ145" s="25"/>
      <c r="CK145" s="26"/>
      <c r="CL145" s="25"/>
      <c r="CM145" s="26"/>
      <c r="CN145" s="25"/>
      <c r="CO145" s="26"/>
      <c r="CP145" s="25"/>
      <c r="CQ145" s="10">
        <f t="shared" si="24"/>
        <v>0</v>
      </c>
      <c r="CR145" s="26"/>
      <c r="CS145" s="25"/>
      <c r="CT145" s="26"/>
      <c r="CU145" s="25"/>
      <c r="CV145" s="26"/>
      <c r="CW145" s="25"/>
      <c r="CX145" s="26"/>
      <c r="CY145" s="25"/>
      <c r="CZ145" s="10">
        <f t="shared" si="25"/>
        <v>0</v>
      </c>
      <c r="DA145" s="26"/>
      <c r="DB145" s="25"/>
      <c r="DC145" s="10">
        <f t="shared" si="26"/>
        <v>0</v>
      </c>
      <c r="DD145" s="1">
        <f>+$U$145+$AF$145+$AQ$145+$BD$145+$BQ$145+$CD$145+$CQ$145+$CZ$145+$DC$145</f>
        <v>108</v>
      </c>
    </row>
    <row r="146" spans="1:108" ht="17.45" customHeight="1">
      <c r="A146" s="22"/>
      <c r="B146" s="22"/>
      <c r="C146" s="22"/>
      <c r="D146" s="22"/>
      <c r="E146" s="22" t="s">
        <v>26</v>
      </c>
      <c r="F146" s="22"/>
      <c r="G146" s="26" t="s">
        <v>115</v>
      </c>
      <c r="H146" s="26" t="s">
        <v>116</v>
      </c>
      <c r="I146" s="26"/>
      <c r="J146" s="25">
        <v>57</v>
      </c>
      <c r="K146" s="26"/>
      <c r="L146" s="25">
        <v>87</v>
      </c>
      <c r="M146" s="26"/>
      <c r="N146" s="25"/>
      <c r="O146" s="26"/>
      <c r="P146" s="25"/>
      <c r="Q146" s="26"/>
      <c r="R146" s="25"/>
      <c r="S146" s="26"/>
      <c r="T146" s="25"/>
      <c r="U146" s="10">
        <f t="shared" si="18"/>
        <v>144</v>
      </c>
      <c r="V146" s="26"/>
      <c r="W146" s="25"/>
      <c r="X146" s="26"/>
      <c r="Y146" s="25"/>
      <c r="Z146" s="26"/>
      <c r="AA146" s="25"/>
      <c r="AB146" s="26"/>
      <c r="AC146" s="25"/>
      <c r="AD146" s="26"/>
      <c r="AE146" s="25"/>
      <c r="AF146" s="10">
        <f t="shared" si="19"/>
        <v>0</v>
      </c>
      <c r="AG146" s="26"/>
      <c r="AH146" s="25"/>
      <c r="AI146" s="26"/>
      <c r="AJ146" s="25"/>
      <c r="AK146" s="26"/>
      <c r="AL146" s="25"/>
      <c r="AM146" s="26"/>
      <c r="AN146" s="25"/>
      <c r="AO146" s="26"/>
      <c r="AP146" s="25"/>
      <c r="AQ146" s="10">
        <f t="shared" si="20"/>
        <v>0</v>
      </c>
      <c r="AR146" s="26"/>
      <c r="AS146" s="25">
        <v>69</v>
      </c>
      <c r="AT146" s="26"/>
      <c r="AU146" s="25"/>
      <c r="AV146" s="26"/>
      <c r="AW146" s="25"/>
      <c r="AX146" s="26"/>
      <c r="AY146" s="25"/>
      <c r="AZ146" s="26"/>
      <c r="BA146" s="25"/>
      <c r="BB146" s="26"/>
      <c r="BC146" s="25"/>
      <c r="BD146" s="10">
        <f t="shared" si="21"/>
        <v>69</v>
      </c>
      <c r="BE146" s="26"/>
      <c r="BF146" s="25">
        <v>46</v>
      </c>
      <c r="BG146" s="26"/>
      <c r="BH146" s="25"/>
      <c r="BI146" s="26"/>
      <c r="BJ146" s="25"/>
      <c r="BK146" s="26"/>
      <c r="BL146" s="25"/>
      <c r="BM146" s="26"/>
      <c r="BN146" s="25"/>
      <c r="BO146" s="26"/>
      <c r="BP146" s="25"/>
      <c r="BQ146" s="10">
        <f t="shared" si="22"/>
        <v>46</v>
      </c>
      <c r="BR146" s="26"/>
      <c r="BS146" s="25">
        <v>41</v>
      </c>
      <c r="BT146" s="26"/>
      <c r="BU146" s="25"/>
      <c r="BV146" s="26"/>
      <c r="BW146" s="25"/>
      <c r="BX146" s="26"/>
      <c r="BY146" s="25"/>
      <c r="BZ146" s="26"/>
      <c r="CA146" s="25"/>
      <c r="CB146" s="26"/>
      <c r="CC146" s="25"/>
      <c r="CD146" s="10">
        <f t="shared" si="23"/>
        <v>41</v>
      </c>
      <c r="CE146" s="26"/>
      <c r="CF146" s="25"/>
      <c r="CG146" s="26"/>
      <c r="CH146" s="25"/>
      <c r="CI146" s="26"/>
      <c r="CJ146" s="25"/>
      <c r="CK146" s="26"/>
      <c r="CL146" s="25"/>
      <c r="CM146" s="26"/>
      <c r="CN146" s="25"/>
      <c r="CO146" s="26"/>
      <c r="CP146" s="25"/>
      <c r="CQ146" s="10">
        <f t="shared" si="24"/>
        <v>0</v>
      </c>
      <c r="CR146" s="26"/>
      <c r="CS146" s="25"/>
      <c r="CT146" s="26"/>
      <c r="CU146" s="25"/>
      <c r="CV146" s="26"/>
      <c r="CW146" s="25"/>
      <c r="CX146" s="26"/>
      <c r="CY146" s="25"/>
      <c r="CZ146" s="10">
        <f t="shared" si="25"/>
        <v>0</v>
      </c>
      <c r="DA146" s="26"/>
      <c r="DB146" s="25"/>
      <c r="DC146" s="10">
        <f t="shared" si="26"/>
        <v>0</v>
      </c>
      <c r="DD146" s="1">
        <f>+$U$146+$AF$146+$AQ$146+$BD$146+$BQ$146+$CD$146+$CQ$146+$CZ$146+$DC$146</f>
        <v>300</v>
      </c>
    </row>
    <row r="147" spans="1:108" ht="17.45" customHeight="1">
      <c r="A147" s="22"/>
      <c r="B147" s="22"/>
      <c r="C147" s="22"/>
      <c r="D147" s="22"/>
      <c r="E147" s="22"/>
      <c r="F147" s="22"/>
      <c r="G147" s="24" t="s">
        <v>117</v>
      </c>
      <c r="H147" s="24" t="s">
        <v>118</v>
      </c>
      <c r="I147" s="24"/>
      <c r="J147" s="23"/>
      <c r="K147" s="24"/>
      <c r="L147" s="23"/>
      <c r="M147" s="24"/>
      <c r="N147" s="23"/>
      <c r="O147" s="24"/>
      <c r="P147" s="23"/>
      <c r="Q147" s="24"/>
      <c r="R147" s="23"/>
      <c r="S147" s="24"/>
      <c r="T147" s="23"/>
      <c r="U147" s="16">
        <f t="shared" si="18"/>
        <v>0</v>
      </c>
      <c r="V147" s="24"/>
      <c r="W147" s="23"/>
      <c r="X147" s="24"/>
      <c r="Y147" s="23"/>
      <c r="Z147" s="24"/>
      <c r="AA147" s="23"/>
      <c r="AB147" s="24"/>
      <c r="AC147" s="23"/>
      <c r="AD147" s="24"/>
      <c r="AE147" s="23"/>
      <c r="AF147" s="16">
        <f t="shared" si="19"/>
        <v>0</v>
      </c>
      <c r="AG147" s="24"/>
      <c r="AH147" s="23">
        <v>7</v>
      </c>
      <c r="AI147" s="24"/>
      <c r="AJ147" s="23"/>
      <c r="AK147" s="24"/>
      <c r="AL147" s="23"/>
      <c r="AM147" s="24"/>
      <c r="AN147" s="23"/>
      <c r="AO147" s="24"/>
      <c r="AP147" s="23"/>
      <c r="AQ147" s="16">
        <f t="shared" si="20"/>
        <v>7</v>
      </c>
      <c r="AR147" s="24"/>
      <c r="AS147" s="23"/>
      <c r="AT147" s="24"/>
      <c r="AU147" s="23">
        <v>4</v>
      </c>
      <c r="AV147" s="24"/>
      <c r="AW147" s="23"/>
      <c r="AX147" s="24"/>
      <c r="AY147" s="23"/>
      <c r="AZ147" s="24"/>
      <c r="BA147" s="23"/>
      <c r="BB147" s="24"/>
      <c r="BC147" s="23"/>
      <c r="BD147" s="16">
        <f t="shared" si="21"/>
        <v>4</v>
      </c>
      <c r="BE147" s="24"/>
      <c r="BF147" s="23"/>
      <c r="BG147" s="24"/>
      <c r="BH147" s="23">
        <v>2</v>
      </c>
      <c r="BI147" s="24"/>
      <c r="BJ147" s="23"/>
      <c r="BK147" s="24"/>
      <c r="BL147" s="23"/>
      <c r="BM147" s="24"/>
      <c r="BN147" s="23"/>
      <c r="BO147" s="24"/>
      <c r="BP147" s="23"/>
      <c r="BQ147" s="16">
        <f t="shared" si="22"/>
        <v>2</v>
      </c>
      <c r="BR147" s="24"/>
      <c r="BS147" s="23"/>
      <c r="BT147" s="24"/>
      <c r="BU147" s="23">
        <v>3</v>
      </c>
      <c r="BV147" s="24"/>
      <c r="BW147" s="23"/>
      <c r="BX147" s="24"/>
      <c r="BY147" s="23"/>
      <c r="BZ147" s="24"/>
      <c r="CA147" s="23"/>
      <c r="CB147" s="24"/>
      <c r="CC147" s="23"/>
      <c r="CD147" s="16">
        <f t="shared" si="23"/>
        <v>3</v>
      </c>
      <c r="CE147" s="24"/>
      <c r="CF147" s="23"/>
      <c r="CG147" s="24"/>
      <c r="CH147" s="23"/>
      <c r="CI147" s="24"/>
      <c r="CJ147" s="23">
        <v>3</v>
      </c>
      <c r="CK147" s="24"/>
      <c r="CL147" s="23"/>
      <c r="CM147" s="24"/>
      <c r="CN147" s="23"/>
      <c r="CO147" s="24"/>
      <c r="CP147" s="23"/>
      <c r="CQ147" s="16">
        <f t="shared" si="24"/>
        <v>3</v>
      </c>
      <c r="CR147" s="24"/>
      <c r="CS147" s="23"/>
      <c r="CT147" s="24"/>
      <c r="CU147" s="23">
        <v>2</v>
      </c>
      <c r="CV147" s="24"/>
      <c r="CW147" s="23"/>
      <c r="CX147" s="24"/>
      <c r="CY147" s="23"/>
      <c r="CZ147" s="16">
        <f t="shared" si="25"/>
        <v>2</v>
      </c>
      <c r="DA147" s="24"/>
      <c r="DB147" s="23"/>
      <c r="DC147" s="16">
        <f t="shared" si="26"/>
        <v>0</v>
      </c>
      <c r="DD147" s="2">
        <f>+$U$147+$AF$147+$AQ$147+$BD$147+$BQ$147+$CD$147+$CQ$147+$CZ$147+$DC$147</f>
        <v>21</v>
      </c>
    </row>
    <row r="148" spans="1:108" ht="17.45" customHeight="1">
      <c r="A148" s="22"/>
      <c r="B148" s="21"/>
      <c r="C148" s="33" t="s">
        <v>119</v>
      </c>
      <c r="D148" s="32"/>
      <c r="E148" s="32"/>
      <c r="F148" s="32"/>
      <c r="G148" s="32"/>
      <c r="H148" s="31"/>
      <c r="I148" s="31"/>
      <c r="J148" s="30">
        <f>+$J$147+$J$146+$J$145+$J$144+$J$143+$J$142+$J$141+$J$140+$J$139+$J$138+$J$137+$J$136+$J$135+$J$134+$J$133+$J$132+$J$131</f>
        <v>256</v>
      </c>
      <c r="K148" s="31"/>
      <c r="L148" s="30">
        <f>+$L$147+$L$146+$L$145+$L$144+$L$143+$L$142+$L$141+$L$140+$L$139+$L$138+$L$137+$L$136+$L$135+$L$134+$L$133+$L$132+$L$131</f>
        <v>336</v>
      </c>
      <c r="M148" s="31"/>
      <c r="N148" s="30">
        <f>+$N$147+$N$146+$N$145+$N$144+$N$143+$N$142+$N$141+$N$140+$N$139+$N$138+$N$137+$N$136+$N$135+$N$134+$N$133+$N$132+$N$131</f>
        <v>336</v>
      </c>
      <c r="O148" s="31"/>
      <c r="P148" s="30">
        <f>+$P$147+$P$146+$P$145+$P$144+$P$143+$P$142+$P$141+$P$140+$P$139+$P$138+$P$137+$P$136+$P$135+$P$134+$P$133+$P$132+$P$131</f>
        <v>320</v>
      </c>
      <c r="Q148" s="31"/>
      <c r="R148" s="30">
        <f>+$R$147+$R$146+$R$145+$R$144+$R$143+$R$142+$R$141+$R$140+$R$139+$R$138+$R$137+$R$136+$R$135+$R$134+$R$133+$R$132+$R$131</f>
        <v>260</v>
      </c>
      <c r="S148" s="31"/>
      <c r="T148" s="30">
        <f>+$T$147+$T$146+$T$145+$T$144+$T$143+$T$142+$T$141+$T$140+$T$139+$T$138+$T$137+$T$136+$T$135+$T$134+$T$133+$T$132+$T$131</f>
        <v>320</v>
      </c>
      <c r="U148" s="10">
        <f t="shared" si="18"/>
        <v>1828</v>
      </c>
      <c r="V148" s="31"/>
      <c r="W148" s="30">
        <f>+$W$147+$W$146+$W$145+$W$144+$W$143+$W$142+$W$141+$W$140+$W$139+$W$138+$W$137+$W$136+$W$135+$W$134+$W$133+$W$132+$W$131</f>
        <v>256</v>
      </c>
      <c r="X148" s="31"/>
      <c r="Y148" s="30">
        <f>+$Y$147+$Y$146+$Y$145+$Y$144+$Y$143+$Y$142+$Y$141+$Y$140+$Y$139+$Y$138+$Y$137+$Y$136+$Y$135+$Y$134+$Y$133+$Y$132+$Y$131</f>
        <v>328</v>
      </c>
      <c r="Z148" s="31"/>
      <c r="AA148" s="30">
        <f>+$AA$147+$AA$146+$AA$145+$AA$144+$AA$143+$AA$142+$AA$141+$AA$140+$AA$139+$AA$138+$AA$137+$AA$136+$AA$135+$AA$134+$AA$133+$AA$132+$AA$131</f>
        <v>336</v>
      </c>
      <c r="AB148" s="31"/>
      <c r="AC148" s="30">
        <f>+$AC$147+$AC$146+$AC$145+$AC$144+$AC$143+$AC$142+$AC$141+$AC$140+$AC$139+$AC$138+$AC$137+$AC$136+$AC$135+$AC$134+$AC$133+$AC$132+$AC$131</f>
        <v>320</v>
      </c>
      <c r="AD148" s="31"/>
      <c r="AE148" s="30">
        <f>+$AE$147+$AE$146+$AE$145+$AE$144+$AE$143+$AE$142+$AE$141+$AE$140+$AE$139+$AE$138+$AE$137+$AE$136+$AE$135+$AE$134+$AE$133+$AE$132+$AE$131</f>
        <v>320</v>
      </c>
      <c r="AF148" s="10">
        <f t="shared" si="19"/>
        <v>1560</v>
      </c>
      <c r="AG148" s="31"/>
      <c r="AH148" s="30">
        <f>+$AH$147+$AH$146+$AH$145+$AH$144+$AH$143+$AH$142+$AH$141+$AH$140+$AH$139+$AH$138+$AH$137+$AH$136+$AH$135+$AH$134+$AH$133+$AH$132+$AH$131</f>
        <v>316</v>
      </c>
      <c r="AI148" s="31"/>
      <c r="AJ148" s="30">
        <f>+$AJ$147+$AJ$146+$AJ$145+$AJ$144+$AJ$143+$AJ$142+$AJ$141+$AJ$140+$AJ$139+$AJ$138+$AJ$137+$AJ$136+$AJ$135+$AJ$134+$AJ$133+$AJ$132+$AJ$131</f>
        <v>336</v>
      </c>
      <c r="AK148" s="31"/>
      <c r="AL148" s="30">
        <f>+$AL$147+$AL$146+$AL$145+$AL$144+$AL$143+$AL$142+$AL$141+$AL$140+$AL$139+$AL$138+$AL$137+$AL$136+$AL$135+$AL$134+$AL$133+$AL$132+$AL$131</f>
        <v>336</v>
      </c>
      <c r="AM148" s="31"/>
      <c r="AN148" s="30">
        <f>+$AN$147+$AN$146+$AN$145+$AN$144+$AN$143+$AN$142+$AN$141+$AN$140+$AN$139+$AN$138+$AN$137+$AN$136+$AN$135+$AN$134+$AN$133+$AN$132+$AN$131</f>
        <v>260</v>
      </c>
      <c r="AO148" s="31"/>
      <c r="AP148" s="30">
        <f>+$AP$147+$AP$146+$AP$145+$AP$144+$AP$143+$AP$142+$AP$141+$AP$140+$AP$139+$AP$138+$AP$137+$AP$136+$AP$135+$AP$134+$AP$133+$AP$132+$AP$131</f>
        <v>336</v>
      </c>
      <c r="AQ148" s="10">
        <f t="shared" si="20"/>
        <v>1584</v>
      </c>
      <c r="AR148" s="31"/>
      <c r="AS148" s="30">
        <f>+$AS$147+$AS$146+$AS$145+$AS$144+$AS$143+$AS$142+$AS$141+$AS$140+$AS$139+$AS$138+$AS$137+$AS$136+$AS$135+$AS$134+$AS$133+$AS$132+$AS$131</f>
        <v>256</v>
      </c>
      <c r="AT148" s="31"/>
      <c r="AU148" s="30">
        <f>+$AU$147+$AU$146+$AU$145+$AU$144+$AU$143+$AU$142+$AU$141+$AU$140+$AU$139+$AU$138+$AU$137+$AU$136+$AU$135+$AU$134+$AU$133+$AU$132+$AU$131</f>
        <v>336</v>
      </c>
      <c r="AV148" s="31"/>
      <c r="AW148" s="30">
        <f>+$AW$147+$AW$146+$AW$145+$AW$144+$AW$143+$AW$142+$AW$141+$AW$140+$AW$139+$AW$138+$AW$137+$AW$136+$AW$135+$AW$134+$AW$133+$AW$132+$AW$131</f>
        <v>336</v>
      </c>
      <c r="AX148" s="31"/>
      <c r="AY148" s="30">
        <f>+$AY$147+$AY$146+$AY$145+$AY$144+$AY$143+$AY$142+$AY$141+$AY$140+$AY$139+$AY$138+$AY$137+$AY$136+$AY$135+$AY$134+$AY$133+$AY$132+$AY$131</f>
        <v>336</v>
      </c>
      <c r="AZ148" s="31"/>
      <c r="BA148" s="30">
        <f>+$BA$147+$BA$146+$BA$145+$BA$144+$BA$143+$BA$142+$BA$141+$BA$140+$BA$139+$BA$138+$BA$137+$BA$136+$BA$135+$BA$134+$BA$133+$BA$132+$BA$131</f>
        <v>336</v>
      </c>
      <c r="BB148" s="31"/>
      <c r="BC148" s="30">
        <f>+$BC$147+$BC$146+$BC$145+$BC$144+$BC$143+$BC$142+$BC$141+$BC$140+$BC$139+$BC$138+$BC$137+$BC$136+$BC$135+$BC$134+$BC$133+$BC$132+$BC$131</f>
        <v>254</v>
      </c>
      <c r="BD148" s="10">
        <f t="shared" si="21"/>
        <v>1854</v>
      </c>
      <c r="BE148" s="31"/>
      <c r="BF148" s="30">
        <f>+$BF$147+$BF$146+$BF$145+$BF$144+$BF$143+$BF$142+$BF$141+$BF$140+$BF$139+$BF$138+$BF$137+$BF$136+$BF$135+$BF$134+$BF$133+$BF$132+$BF$131</f>
        <v>316</v>
      </c>
      <c r="BG148" s="31"/>
      <c r="BH148" s="30">
        <f>+$BH$147+$BH$146+$BH$145+$BH$144+$BH$143+$BH$142+$BH$141+$BH$140+$BH$139+$BH$138+$BH$137+$BH$136+$BH$135+$BH$134+$BH$133+$BH$132+$BH$131</f>
        <v>336</v>
      </c>
      <c r="BI148" s="31"/>
      <c r="BJ148" s="30">
        <f>+$BJ$147+$BJ$146+$BJ$145+$BJ$144+$BJ$143+$BJ$142+$BJ$141+$BJ$140+$BJ$139+$BJ$138+$BJ$137+$BJ$136+$BJ$135+$BJ$134+$BJ$133+$BJ$132+$BJ$131</f>
        <v>336</v>
      </c>
      <c r="BK148" s="31"/>
      <c r="BL148" s="30">
        <f>+$BL$147+$BL$146+$BL$145+$BL$144+$BL$143+$BL$142+$BL$141+$BL$140+$BL$139+$BL$138+$BL$137+$BL$136+$BL$135+$BL$134+$BL$133+$BL$132+$BL$131</f>
        <v>320</v>
      </c>
      <c r="BM148" s="31"/>
      <c r="BN148" s="30">
        <f>+$BN$147+$BN$146+$BN$145+$BN$144+$BN$143+$BN$142+$BN$141+$BN$140+$BN$139+$BN$138+$BN$137+$BN$136+$BN$135+$BN$134+$BN$133+$BN$132+$BN$131</f>
        <v>260</v>
      </c>
      <c r="BO148" s="31"/>
      <c r="BP148" s="30">
        <f>+$BP$147+$BP$146+$BP$145+$BP$144+$BP$143+$BP$142+$BP$141+$BP$140+$BP$139+$BP$138+$BP$137+$BP$136+$BP$135+$BP$134+$BP$133+$BP$132+$BP$131</f>
        <v>320</v>
      </c>
      <c r="BQ148" s="10">
        <f t="shared" si="22"/>
        <v>1888</v>
      </c>
      <c r="BR148" s="31"/>
      <c r="BS148" s="30">
        <f>+$BS$147+$BS$146+$BS$145+$BS$144+$BS$143+$BS$142+$BS$141+$BS$140+$BS$139+$BS$138+$BS$137+$BS$136+$BS$135+$BS$134+$BS$133+$BS$132+$BS$131</f>
        <v>332</v>
      </c>
      <c r="BT148" s="31"/>
      <c r="BU148" s="30">
        <f>+$BU$147+$BU$146+$BU$145+$BU$144+$BU$143+$BU$142+$BU$141+$BU$140+$BU$139+$BU$138+$BU$137+$BU$136+$BU$135+$BU$134+$BU$133+$BU$132+$BU$131</f>
        <v>336</v>
      </c>
      <c r="BV148" s="31"/>
      <c r="BW148" s="30">
        <f>+$BW$147+$BW$146+$BW$145+$BW$144+$BW$143+$BW$142+$BW$141+$BW$140+$BW$139+$BW$138+$BW$137+$BW$136+$BW$135+$BW$134+$BW$133+$BW$132+$BW$131</f>
        <v>260</v>
      </c>
      <c r="BX148" s="31"/>
      <c r="BY148" s="30">
        <f>+$BY$147+$BY$146+$BY$145+$BY$144+$BY$143+$BY$142+$BY$141+$BY$140+$BY$139+$BY$138+$BY$137+$BY$136+$BY$135+$BY$134+$BY$133+$BY$132+$BY$131</f>
        <v>328</v>
      </c>
      <c r="BZ148" s="31"/>
      <c r="CA148" s="30">
        <f>+$CA$147+$CA$146+$CA$145+$CA$144+$CA$143+$CA$142+$CA$141+$CA$140+$CA$139+$CA$138+$CA$137+$CA$136+$CA$135+$CA$134+$CA$133+$CA$132+$CA$131</f>
        <v>260</v>
      </c>
      <c r="CB148" s="31"/>
      <c r="CC148" s="30">
        <f>+$CC$147+$CC$146+$CC$145+$CC$144+$CC$143+$CC$142+$CC$141+$CC$140+$CC$139+$CC$138+$CC$137+$CC$136+$CC$135+$CC$134+$CC$133+$CC$132+$CC$131</f>
        <v>130</v>
      </c>
      <c r="CD148" s="10">
        <f t="shared" si="23"/>
        <v>1646</v>
      </c>
      <c r="CE148" s="31"/>
      <c r="CF148" s="30">
        <f>+$CF$147+$CF$146+$CF$145+$CF$144+$CF$143+$CF$142+$CF$141+$CF$140+$CF$139+$CF$138+$CF$137+$CF$136+$CF$135+$CF$134+$CF$133+$CF$132+$CF$131</f>
        <v>252</v>
      </c>
      <c r="CG148" s="31"/>
      <c r="CH148" s="30">
        <f>+$CH$147+$CH$146+$CH$145+$CH$144+$CH$143+$CH$142+$CH$141+$CH$140+$CH$139+$CH$138+$CH$137+$CH$136+$CH$135+$CH$134+$CH$133+$CH$132+$CH$131</f>
        <v>336</v>
      </c>
      <c r="CI148" s="31"/>
      <c r="CJ148" s="30">
        <f>+$CJ$147+$CJ$146+$CJ$145+$CJ$144+$CJ$143+$CJ$142+$CJ$141+$CJ$140+$CJ$139+$CJ$138+$CJ$137+$CJ$136+$CJ$135+$CJ$134+$CJ$133+$CJ$132+$CJ$131</f>
        <v>339</v>
      </c>
      <c r="CK148" s="31"/>
      <c r="CL148" s="30">
        <f>+$CL$147+$CL$146+$CL$145+$CL$144+$CL$143+$CL$142+$CL$141+$CL$140+$CL$139+$CL$138+$CL$137+$CL$136+$CL$135+$CL$134+$CL$133+$CL$132+$CL$131</f>
        <v>336</v>
      </c>
      <c r="CM148" s="31"/>
      <c r="CN148" s="30">
        <f>+$CN$147+$CN$146+$CN$145+$CN$144+$CN$143+$CN$142+$CN$141+$CN$140+$CN$139+$CN$138+$CN$137+$CN$136+$CN$135+$CN$134+$CN$133+$CN$132+$CN$131</f>
        <v>336</v>
      </c>
      <c r="CO148" s="31"/>
      <c r="CP148" s="30">
        <f>+$CP$147+$CP$146+$CP$145+$CP$144+$CP$143+$CP$142+$CP$141+$CP$140+$CP$139+$CP$138+$CP$137+$CP$136+$CP$135+$CP$134+$CP$133+$CP$132+$CP$131</f>
        <v>260</v>
      </c>
      <c r="CQ148" s="10">
        <f t="shared" si="24"/>
        <v>1859</v>
      </c>
      <c r="CR148" s="31"/>
      <c r="CS148" s="30">
        <f>+$CS$147+$CS$146+$CS$145+$CS$144+$CS$143+$CS$142+$CS$141+$CS$140+$CS$139+$CS$138+$CS$137+$CS$136+$CS$135+$CS$134+$CS$133+$CS$132+$CS$131</f>
        <v>320</v>
      </c>
      <c r="CT148" s="31"/>
      <c r="CU148" s="30">
        <f>+$CU$147+$CU$146+$CU$145+$CU$144+$CU$143+$CU$142+$CU$141+$CU$140+$CU$139+$CU$138+$CU$137+$CU$136+$CU$135+$CU$134+$CU$133+$CU$132+$CU$131</f>
        <v>322</v>
      </c>
      <c r="CV148" s="31"/>
      <c r="CW148" s="30">
        <f>+$CW$147+$CW$146+$CW$145+$CW$144+$CW$143+$CW$142+$CW$141+$CW$140+$CW$139+$CW$138+$CW$137+$CW$136+$CW$135+$CW$134+$CW$133+$CW$132+$CW$131</f>
        <v>320</v>
      </c>
      <c r="CX148" s="31"/>
      <c r="CY148" s="30">
        <f>+$CY$147+$CY$146+$CY$145+$CY$144+$CY$143+$CY$142+$CY$141+$CY$140+$CY$139+$CY$138+$CY$137+$CY$136+$CY$135+$CY$134+$CY$133+$CY$132+$CY$131</f>
        <v>260</v>
      </c>
      <c r="CZ148" s="10">
        <f t="shared" si="25"/>
        <v>1222</v>
      </c>
      <c r="DA148" s="31"/>
      <c r="DB148" s="30">
        <f>+$DB$147+$DB$146+$DB$145+$DB$144+$DB$143+$DB$142+$DB$141+$DB$140+$DB$139+$DB$138+$DB$137+$DB$136+$DB$135+$DB$134+$DB$133+$DB$132+$DB$131</f>
        <v>192</v>
      </c>
      <c r="DC148" s="10">
        <f t="shared" si="26"/>
        <v>192</v>
      </c>
      <c r="DD148" s="3">
        <f>+$U$148+$AF$148+$AQ$148+$BD$148+$BQ$148+$CD$148+$CQ$148+$CZ$148+$DC$148</f>
        <v>13633</v>
      </c>
    </row>
    <row r="149" spans="1:108" ht="17.45" customHeight="1">
      <c r="A149" s="22"/>
      <c r="B149" s="22"/>
      <c r="C149" s="22" t="s">
        <v>120</v>
      </c>
      <c r="D149" s="22"/>
      <c r="E149" s="22"/>
      <c r="F149" s="22"/>
      <c r="G149" s="29" t="s">
        <v>121</v>
      </c>
      <c r="H149" s="29" t="s">
        <v>122</v>
      </c>
      <c r="I149" s="29"/>
      <c r="J149" s="28"/>
      <c r="K149" s="29"/>
      <c r="L149" s="28"/>
      <c r="M149" s="29"/>
      <c r="N149" s="28"/>
      <c r="O149" s="29"/>
      <c r="P149" s="28"/>
      <c r="Q149" s="29"/>
      <c r="R149" s="28"/>
      <c r="S149" s="29"/>
      <c r="T149" s="28"/>
      <c r="U149" s="27">
        <f t="shared" si="18"/>
        <v>0</v>
      </c>
      <c r="V149" s="29"/>
      <c r="W149" s="28"/>
      <c r="X149" s="29"/>
      <c r="Y149" s="28"/>
      <c r="Z149" s="29"/>
      <c r="AA149" s="28"/>
      <c r="AB149" s="29"/>
      <c r="AC149" s="28"/>
      <c r="AD149" s="29"/>
      <c r="AE149" s="28"/>
      <c r="AF149" s="27">
        <f t="shared" si="19"/>
        <v>0</v>
      </c>
      <c r="AG149" s="29"/>
      <c r="AH149" s="28"/>
      <c r="AI149" s="29"/>
      <c r="AJ149" s="28"/>
      <c r="AK149" s="29"/>
      <c r="AL149" s="28">
        <v>8</v>
      </c>
      <c r="AM149" s="29"/>
      <c r="AN149" s="28"/>
      <c r="AO149" s="29"/>
      <c r="AP149" s="28"/>
      <c r="AQ149" s="27">
        <f t="shared" si="20"/>
        <v>8</v>
      </c>
      <c r="AR149" s="29"/>
      <c r="AS149" s="28"/>
      <c r="AT149" s="29"/>
      <c r="AU149" s="28"/>
      <c r="AV149" s="29"/>
      <c r="AW149" s="28">
        <v>12</v>
      </c>
      <c r="AX149" s="29"/>
      <c r="AY149" s="28"/>
      <c r="AZ149" s="29"/>
      <c r="BA149" s="28"/>
      <c r="BB149" s="29"/>
      <c r="BC149" s="28"/>
      <c r="BD149" s="27">
        <f t="shared" si="21"/>
        <v>12</v>
      </c>
      <c r="BE149" s="29"/>
      <c r="BF149" s="28">
        <v>8</v>
      </c>
      <c r="BG149" s="29"/>
      <c r="BH149" s="28"/>
      <c r="BI149" s="29"/>
      <c r="BJ149" s="28"/>
      <c r="BK149" s="29"/>
      <c r="BL149" s="28"/>
      <c r="BM149" s="29"/>
      <c r="BN149" s="28"/>
      <c r="BO149" s="29"/>
      <c r="BP149" s="28"/>
      <c r="BQ149" s="27">
        <f t="shared" si="22"/>
        <v>8</v>
      </c>
      <c r="BR149" s="29"/>
      <c r="BS149" s="28"/>
      <c r="BT149" s="29"/>
      <c r="BU149" s="28"/>
      <c r="BV149" s="29"/>
      <c r="BW149" s="28">
        <v>8</v>
      </c>
      <c r="BX149" s="29"/>
      <c r="BY149" s="28"/>
      <c r="BZ149" s="29"/>
      <c r="CA149" s="28"/>
      <c r="CB149" s="29"/>
      <c r="CC149" s="28"/>
      <c r="CD149" s="27">
        <f t="shared" si="23"/>
        <v>8</v>
      </c>
      <c r="CE149" s="29"/>
      <c r="CF149" s="28">
        <v>15</v>
      </c>
      <c r="CG149" s="29"/>
      <c r="CH149" s="28"/>
      <c r="CI149" s="29"/>
      <c r="CJ149" s="28"/>
      <c r="CK149" s="29"/>
      <c r="CL149" s="28"/>
      <c r="CM149" s="29"/>
      <c r="CN149" s="28"/>
      <c r="CO149" s="29"/>
      <c r="CP149" s="28"/>
      <c r="CQ149" s="27">
        <f t="shared" si="24"/>
        <v>15</v>
      </c>
      <c r="CR149" s="29"/>
      <c r="CS149" s="28">
        <v>15</v>
      </c>
      <c r="CT149" s="29"/>
      <c r="CU149" s="28"/>
      <c r="CV149" s="29"/>
      <c r="CW149" s="28"/>
      <c r="CX149" s="29"/>
      <c r="CY149" s="28"/>
      <c r="CZ149" s="27">
        <f t="shared" si="25"/>
        <v>15</v>
      </c>
      <c r="DA149" s="29"/>
      <c r="DB149" s="28">
        <v>10</v>
      </c>
      <c r="DC149" s="27">
        <f t="shared" si="26"/>
        <v>10</v>
      </c>
      <c r="DD149" s="4">
        <f>+$U$149+$AF$149+$AQ$149+$BD$149+$BQ$149+$CD$149+$CQ$149+$CZ$149+$DC$149</f>
        <v>76</v>
      </c>
    </row>
    <row r="150" spans="1:108" ht="17.45" customHeight="1">
      <c r="A150" s="22"/>
      <c r="B150" s="22"/>
      <c r="C150" s="22"/>
      <c r="D150" s="22"/>
      <c r="E150" s="22"/>
      <c r="F150" s="22"/>
      <c r="G150" s="26" t="s">
        <v>123</v>
      </c>
      <c r="H150" s="26" t="s">
        <v>124</v>
      </c>
      <c r="I150" s="26"/>
      <c r="J150" s="25"/>
      <c r="K150" s="26"/>
      <c r="L150" s="25"/>
      <c r="M150" s="26"/>
      <c r="N150" s="25"/>
      <c r="O150" s="26"/>
      <c r="P150" s="25"/>
      <c r="Q150" s="26"/>
      <c r="R150" s="25"/>
      <c r="S150" s="26"/>
      <c r="T150" s="25"/>
      <c r="U150" s="10">
        <f t="shared" si="18"/>
        <v>0</v>
      </c>
      <c r="V150" s="26"/>
      <c r="W150" s="25"/>
      <c r="X150" s="26"/>
      <c r="Y150" s="25"/>
      <c r="Z150" s="26"/>
      <c r="AA150" s="25"/>
      <c r="AB150" s="26"/>
      <c r="AC150" s="25"/>
      <c r="AD150" s="26"/>
      <c r="AE150" s="25"/>
      <c r="AF150" s="10">
        <f t="shared" si="19"/>
        <v>0</v>
      </c>
      <c r="AG150" s="26"/>
      <c r="AH150" s="25"/>
      <c r="AI150" s="26"/>
      <c r="AJ150" s="25"/>
      <c r="AK150" s="26"/>
      <c r="AL150" s="25"/>
      <c r="AM150" s="26"/>
      <c r="AN150" s="25"/>
      <c r="AO150" s="26"/>
      <c r="AP150" s="25"/>
      <c r="AQ150" s="10">
        <f t="shared" si="20"/>
        <v>0</v>
      </c>
      <c r="AR150" s="26"/>
      <c r="AS150" s="25"/>
      <c r="AT150" s="26"/>
      <c r="AU150" s="25"/>
      <c r="AV150" s="26"/>
      <c r="AW150" s="25"/>
      <c r="AX150" s="26"/>
      <c r="AY150" s="25"/>
      <c r="AZ150" s="26"/>
      <c r="BA150" s="25"/>
      <c r="BB150" s="26"/>
      <c r="BC150" s="25"/>
      <c r="BD150" s="10">
        <f t="shared" si="21"/>
        <v>0</v>
      </c>
      <c r="BE150" s="26"/>
      <c r="BF150" s="25"/>
      <c r="BG150" s="26"/>
      <c r="BH150" s="25"/>
      <c r="BI150" s="26"/>
      <c r="BJ150" s="25"/>
      <c r="BK150" s="26"/>
      <c r="BL150" s="25"/>
      <c r="BM150" s="26"/>
      <c r="BN150" s="25"/>
      <c r="BO150" s="26"/>
      <c r="BP150" s="25"/>
      <c r="BQ150" s="10">
        <f t="shared" si="22"/>
        <v>0</v>
      </c>
      <c r="BR150" s="26"/>
      <c r="BS150" s="25"/>
      <c r="BT150" s="26"/>
      <c r="BU150" s="25"/>
      <c r="BV150" s="26"/>
      <c r="BW150" s="25"/>
      <c r="BX150" s="26"/>
      <c r="BY150" s="25"/>
      <c r="BZ150" s="26"/>
      <c r="CA150" s="25"/>
      <c r="CB150" s="26"/>
      <c r="CC150" s="25"/>
      <c r="CD150" s="10">
        <f t="shared" si="23"/>
        <v>0</v>
      </c>
      <c r="CE150" s="26"/>
      <c r="CF150" s="25"/>
      <c r="CG150" s="26"/>
      <c r="CH150" s="25"/>
      <c r="CI150" s="26"/>
      <c r="CJ150" s="25"/>
      <c r="CK150" s="26"/>
      <c r="CL150" s="25"/>
      <c r="CM150" s="26"/>
      <c r="CN150" s="25"/>
      <c r="CO150" s="26"/>
      <c r="CP150" s="25"/>
      <c r="CQ150" s="10">
        <f t="shared" si="24"/>
        <v>0</v>
      </c>
      <c r="CR150" s="26"/>
      <c r="CS150" s="25">
        <v>150</v>
      </c>
      <c r="CT150" s="26"/>
      <c r="CU150" s="25"/>
      <c r="CV150" s="26"/>
      <c r="CW150" s="25"/>
      <c r="CX150" s="26"/>
      <c r="CY150" s="25"/>
      <c r="CZ150" s="10">
        <f t="shared" si="25"/>
        <v>150</v>
      </c>
      <c r="DA150" s="26"/>
      <c r="DB150" s="25">
        <v>150</v>
      </c>
      <c r="DC150" s="10">
        <f t="shared" si="26"/>
        <v>150</v>
      </c>
      <c r="DD150" s="1">
        <f>+$U$150+$AF$150+$AQ$150+$BD$150+$BQ$150+$CD$150+$CQ$150+$CZ$150+$DC$150</f>
        <v>300</v>
      </c>
    </row>
    <row r="151" spans="1:108" ht="17.45" customHeight="1">
      <c r="A151" s="22"/>
      <c r="B151" s="22"/>
      <c r="C151" s="22"/>
      <c r="D151" s="22"/>
      <c r="E151" s="22"/>
      <c r="F151" s="22" t="s">
        <v>27</v>
      </c>
      <c r="G151" s="26" t="s">
        <v>125</v>
      </c>
      <c r="H151" s="26" t="s">
        <v>126</v>
      </c>
      <c r="I151" s="26"/>
      <c r="J151" s="25"/>
      <c r="K151" s="26"/>
      <c r="L151" s="25"/>
      <c r="M151" s="26"/>
      <c r="N151" s="25"/>
      <c r="O151" s="26"/>
      <c r="P151" s="25"/>
      <c r="Q151" s="26"/>
      <c r="R151" s="25"/>
      <c r="S151" s="26"/>
      <c r="T151" s="25"/>
      <c r="U151" s="10">
        <f t="shared" si="18"/>
        <v>0</v>
      </c>
      <c r="V151" s="26"/>
      <c r="W151" s="25"/>
      <c r="X151" s="26"/>
      <c r="Y151" s="25"/>
      <c r="Z151" s="26"/>
      <c r="AA151" s="25"/>
      <c r="AB151" s="26"/>
      <c r="AC151" s="25"/>
      <c r="AD151" s="26"/>
      <c r="AE151" s="25"/>
      <c r="AF151" s="10">
        <f t="shared" si="19"/>
        <v>0</v>
      </c>
      <c r="AG151" s="26"/>
      <c r="AH151" s="25"/>
      <c r="AI151" s="26"/>
      <c r="AJ151" s="25"/>
      <c r="AK151" s="26"/>
      <c r="AL151" s="25"/>
      <c r="AM151" s="26"/>
      <c r="AN151" s="25"/>
      <c r="AO151" s="26"/>
      <c r="AP151" s="25"/>
      <c r="AQ151" s="10">
        <f t="shared" si="20"/>
        <v>0</v>
      </c>
      <c r="AR151" s="26"/>
      <c r="AS151" s="25"/>
      <c r="AT151" s="26"/>
      <c r="AU151" s="25">
        <v>31</v>
      </c>
      <c r="AV151" s="26"/>
      <c r="AW151" s="25"/>
      <c r="AX151" s="26"/>
      <c r="AY151" s="25"/>
      <c r="AZ151" s="26"/>
      <c r="BA151" s="25"/>
      <c r="BB151" s="26"/>
      <c r="BC151" s="25"/>
      <c r="BD151" s="10">
        <f t="shared" si="21"/>
        <v>31</v>
      </c>
      <c r="BE151" s="26"/>
      <c r="BF151" s="25">
        <v>12</v>
      </c>
      <c r="BG151" s="26"/>
      <c r="BH151" s="25"/>
      <c r="BI151" s="26"/>
      <c r="BJ151" s="25"/>
      <c r="BK151" s="26"/>
      <c r="BL151" s="25"/>
      <c r="BM151" s="26"/>
      <c r="BN151" s="25"/>
      <c r="BO151" s="26"/>
      <c r="BP151" s="25"/>
      <c r="BQ151" s="10">
        <f t="shared" si="22"/>
        <v>12</v>
      </c>
      <c r="BR151" s="26"/>
      <c r="BS151" s="25"/>
      <c r="BT151" s="26"/>
      <c r="BU151" s="25">
        <v>14</v>
      </c>
      <c r="BV151" s="26"/>
      <c r="BW151" s="25"/>
      <c r="BX151" s="26"/>
      <c r="BY151" s="25"/>
      <c r="BZ151" s="26"/>
      <c r="CA151" s="25"/>
      <c r="CB151" s="26"/>
      <c r="CC151" s="25"/>
      <c r="CD151" s="10">
        <f t="shared" si="23"/>
        <v>14</v>
      </c>
      <c r="CE151" s="26"/>
      <c r="CF151" s="25">
        <v>22</v>
      </c>
      <c r="CG151" s="26"/>
      <c r="CH151" s="25"/>
      <c r="CI151" s="26"/>
      <c r="CJ151" s="25"/>
      <c r="CK151" s="26"/>
      <c r="CL151" s="25"/>
      <c r="CM151" s="26"/>
      <c r="CN151" s="25"/>
      <c r="CO151" s="26"/>
      <c r="CP151" s="25"/>
      <c r="CQ151" s="10">
        <f t="shared" si="24"/>
        <v>22</v>
      </c>
      <c r="CR151" s="26"/>
      <c r="CS151" s="25">
        <v>14</v>
      </c>
      <c r="CT151" s="26"/>
      <c r="CU151" s="25"/>
      <c r="CV151" s="26"/>
      <c r="CW151" s="25"/>
      <c r="CX151" s="26"/>
      <c r="CY151" s="25"/>
      <c r="CZ151" s="10">
        <f t="shared" si="25"/>
        <v>14</v>
      </c>
      <c r="DA151" s="26"/>
      <c r="DB151" s="25">
        <v>11</v>
      </c>
      <c r="DC151" s="10">
        <f t="shared" si="26"/>
        <v>11</v>
      </c>
      <c r="DD151" s="1">
        <f>+$U$151+$AF$151+$AQ$151+$BD$151+$BQ$151+$CD$151+$CQ$151+$CZ$151+$DC$151</f>
        <v>104</v>
      </c>
    </row>
    <row r="152" spans="1:108" ht="17.45" customHeight="1">
      <c r="A152" s="22"/>
      <c r="B152" s="22"/>
      <c r="C152" s="22"/>
      <c r="D152" s="22"/>
      <c r="E152" s="22"/>
      <c r="F152" s="22" t="s">
        <v>27</v>
      </c>
      <c r="G152" s="26" t="s">
        <v>127</v>
      </c>
      <c r="H152" s="26" t="s">
        <v>128</v>
      </c>
      <c r="I152" s="26"/>
      <c r="J152" s="25"/>
      <c r="K152" s="26"/>
      <c r="L152" s="25"/>
      <c r="M152" s="26"/>
      <c r="N152" s="25"/>
      <c r="O152" s="26"/>
      <c r="P152" s="25"/>
      <c r="Q152" s="26"/>
      <c r="R152" s="25"/>
      <c r="S152" s="26"/>
      <c r="T152" s="25"/>
      <c r="U152" s="10">
        <f t="shared" si="18"/>
        <v>0</v>
      </c>
      <c r="V152" s="26"/>
      <c r="W152" s="25"/>
      <c r="X152" s="26"/>
      <c r="Y152" s="25"/>
      <c r="Z152" s="26"/>
      <c r="AA152" s="25"/>
      <c r="AB152" s="26"/>
      <c r="AC152" s="25"/>
      <c r="AD152" s="26"/>
      <c r="AE152" s="25"/>
      <c r="AF152" s="10">
        <f t="shared" si="19"/>
        <v>0</v>
      </c>
      <c r="AG152" s="26"/>
      <c r="AH152" s="25"/>
      <c r="AI152" s="26"/>
      <c r="AJ152" s="25"/>
      <c r="AK152" s="26"/>
      <c r="AL152" s="25"/>
      <c r="AM152" s="26"/>
      <c r="AN152" s="25"/>
      <c r="AO152" s="26"/>
      <c r="AP152" s="25"/>
      <c r="AQ152" s="10">
        <f t="shared" si="20"/>
        <v>0</v>
      </c>
      <c r="AR152" s="26"/>
      <c r="AS152" s="25"/>
      <c r="AT152" s="26"/>
      <c r="AU152" s="25"/>
      <c r="AV152" s="26"/>
      <c r="AW152" s="25"/>
      <c r="AX152" s="26"/>
      <c r="AY152" s="25"/>
      <c r="AZ152" s="26"/>
      <c r="BA152" s="25"/>
      <c r="BB152" s="26"/>
      <c r="BC152" s="25"/>
      <c r="BD152" s="10">
        <f t="shared" si="21"/>
        <v>0</v>
      </c>
      <c r="BE152" s="26"/>
      <c r="BF152" s="25"/>
      <c r="BG152" s="26"/>
      <c r="BH152" s="25"/>
      <c r="BI152" s="26"/>
      <c r="BJ152" s="25"/>
      <c r="BK152" s="26"/>
      <c r="BL152" s="25"/>
      <c r="BM152" s="26"/>
      <c r="BN152" s="25"/>
      <c r="BO152" s="26"/>
      <c r="BP152" s="25"/>
      <c r="BQ152" s="10">
        <f t="shared" si="22"/>
        <v>0</v>
      </c>
      <c r="BR152" s="26"/>
      <c r="BS152" s="25"/>
      <c r="BT152" s="26"/>
      <c r="BU152" s="25">
        <v>1</v>
      </c>
      <c r="BV152" s="26"/>
      <c r="BW152" s="25"/>
      <c r="BX152" s="26"/>
      <c r="BY152" s="25"/>
      <c r="BZ152" s="26"/>
      <c r="CA152" s="25"/>
      <c r="CB152" s="26"/>
      <c r="CC152" s="25"/>
      <c r="CD152" s="10">
        <f t="shared" si="23"/>
        <v>1</v>
      </c>
      <c r="CE152" s="26"/>
      <c r="CF152" s="25">
        <v>4</v>
      </c>
      <c r="CG152" s="26"/>
      <c r="CH152" s="25"/>
      <c r="CI152" s="26"/>
      <c r="CJ152" s="25"/>
      <c r="CK152" s="26"/>
      <c r="CL152" s="25"/>
      <c r="CM152" s="26"/>
      <c r="CN152" s="25"/>
      <c r="CO152" s="26"/>
      <c r="CP152" s="25"/>
      <c r="CQ152" s="10">
        <f t="shared" si="24"/>
        <v>4</v>
      </c>
      <c r="CR152" s="26"/>
      <c r="CS152" s="25">
        <v>4</v>
      </c>
      <c r="CT152" s="26"/>
      <c r="CU152" s="25"/>
      <c r="CV152" s="26"/>
      <c r="CW152" s="25"/>
      <c r="CX152" s="26"/>
      <c r="CY152" s="25"/>
      <c r="CZ152" s="10">
        <f t="shared" si="25"/>
        <v>4</v>
      </c>
      <c r="DA152" s="26"/>
      <c r="DB152" s="25">
        <v>3</v>
      </c>
      <c r="DC152" s="10">
        <f t="shared" si="26"/>
        <v>3</v>
      </c>
      <c r="DD152" s="1">
        <f>+$U$152+$AF$152+$AQ$152+$BD$152+$BQ$152+$CD$152+$CQ$152+$CZ$152+$DC$152</f>
        <v>12</v>
      </c>
    </row>
    <row r="153" spans="1:108" ht="17.45" customHeight="1">
      <c r="A153" s="22"/>
      <c r="B153" s="22"/>
      <c r="C153" s="22"/>
      <c r="D153" s="22"/>
      <c r="E153" s="22"/>
      <c r="F153" s="22" t="s">
        <v>27</v>
      </c>
      <c r="G153" s="26" t="s">
        <v>129</v>
      </c>
      <c r="H153" s="26" t="s">
        <v>130</v>
      </c>
      <c r="I153" s="26"/>
      <c r="J153" s="25">
        <v>71</v>
      </c>
      <c r="K153" s="26"/>
      <c r="L153" s="25">
        <v>89</v>
      </c>
      <c r="M153" s="26"/>
      <c r="N153" s="25">
        <v>80</v>
      </c>
      <c r="O153" s="26"/>
      <c r="P153" s="25">
        <v>66</v>
      </c>
      <c r="Q153" s="26"/>
      <c r="R153" s="25"/>
      <c r="S153" s="26"/>
      <c r="T153" s="25"/>
      <c r="U153" s="10">
        <f t="shared" si="18"/>
        <v>306</v>
      </c>
      <c r="V153" s="26"/>
      <c r="W153" s="25">
        <v>32</v>
      </c>
      <c r="X153" s="26"/>
      <c r="Y153" s="25">
        <v>100</v>
      </c>
      <c r="Z153" s="26"/>
      <c r="AA153" s="25">
        <v>124</v>
      </c>
      <c r="AB153" s="26"/>
      <c r="AC153" s="25">
        <v>111</v>
      </c>
      <c r="AD153" s="26"/>
      <c r="AE153" s="25">
        <v>71</v>
      </c>
      <c r="AF153" s="10">
        <f t="shared" si="19"/>
        <v>438</v>
      </c>
      <c r="AG153" s="26"/>
      <c r="AH153" s="25">
        <v>90</v>
      </c>
      <c r="AI153" s="26"/>
      <c r="AJ153" s="25"/>
      <c r="AK153" s="26"/>
      <c r="AL153" s="25"/>
      <c r="AM153" s="26"/>
      <c r="AN153" s="25"/>
      <c r="AO153" s="26"/>
      <c r="AP153" s="25"/>
      <c r="AQ153" s="10">
        <f t="shared" si="20"/>
        <v>90</v>
      </c>
      <c r="AR153" s="26"/>
      <c r="AS153" s="25">
        <v>80</v>
      </c>
      <c r="AT153" s="26"/>
      <c r="AU153" s="25">
        <v>88</v>
      </c>
      <c r="AV153" s="26"/>
      <c r="AW153" s="25"/>
      <c r="AX153" s="26"/>
      <c r="AY153" s="25"/>
      <c r="AZ153" s="26"/>
      <c r="BA153" s="25"/>
      <c r="BB153" s="26"/>
      <c r="BC153" s="25"/>
      <c r="BD153" s="10">
        <f t="shared" si="21"/>
        <v>168</v>
      </c>
      <c r="BE153" s="26"/>
      <c r="BF153" s="25">
        <v>50</v>
      </c>
      <c r="BG153" s="26"/>
      <c r="BH153" s="25">
        <v>90</v>
      </c>
      <c r="BI153" s="26"/>
      <c r="BJ153" s="25">
        <v>5</v>
      </c>
      <c r="BK153" s="26"/>
      <c r="BL153" s="25"/>
      <c r="BM153" s="26"/>
      <c r="BN153" s="25"/>
      <c r="BO153" s="26"/>
      <c r="BP153" s="25">
        <v>71</v>
      </c>
      <c r="BQ153" s="10">
        <f t="shared" si="22"/>
        <v>216</v>
      </c>
      <c r="BR153" s="26"/>
      <c r="BS153" s="25">
        <v>48</v>
      </c>
      <c r="BT153" s="26"/>
      <c r="BU153" s="25">
        <v>46</v>
      </c>
      <c r="BV153" s="26"/>
      <c r="BW153" s="25">
        <v>50</v>
      </c>
      <c r="BX153" s="26"/>
      <c r="BY153" s="25">
        <v>30</v>
      </c>
      <c r="BZ153" s="26"/>
      <c r="CA153" s="25"/>
      <c r="CB153" s="26"/>
      <c r="CC153" s="25"/>
      <c r="CD153" s="10">
        <f t="shared" si="23"/>
        <v>174</v>
      </c>
      <c r="CE153" s="26"/>
      <c r="CF153" s="25">
        <v>201</v>
      </c>
      <c r="CG153" s="26"/>
      <c r="CH153" s="25"/>
      <c r="CI153" s="26"/>
      <c r="CJ153" s="25"/>
      <c r="CK153" s="26"/>
      <c r="CL153" s="25"/>
      <c r="CM153" s="26"/>
      <c r="CN153" s="25"/>
      <c r="CO153" s="26"/>
      <c r="CP153" s="25"/>
      <c r="CQ153" s="10">
        <f t="shared" si="24"/>
        <v>201</v>
      </c>
      <c r="CR153" s="26"/>
      <c r="CS153" s="25">
        <v>73</v>
      </c>
      <c r="CT153" s="26"/>
      <c r="CU153" s="25">
        <v>101</v>
      </c>
      <c r="CV153" s="26"/>
      <c r="CW153" s="25"/>
      <c r="CX153" s="26"/>
      <c r="CY153" s="25"/>
      <c r="CZ153" s="10">
        <f t="shared" si="25"/>
        <v>174</v>
      </c>
      <c r="DA153" s="26"/>
      <c r="DB153" s="25">
        <v>18</v>
      </c>
      <c r="DC153" s="10">
        <f t="shared" si="26"/>
        <v>18</v>
      </c>
      <c r="DD153" s="1">
        <f>+$U$153+$AF$153+$AQ$153+$BD$153+$BQ$153+$CD$153+$CQ$153+$CZ$153+$DC$153</f>
        <v>1785</v>
      </c>
    </row>
    <row r="154" spans="1:108" ht="17.45" customHeight="1">
      <c r="A154" s="22"/>
      <c r="B154" s="22"/>
      <c r="C154" s="22"/>
      <c r="D154" s="22"/>
      <c r="E154" s="22"/>
      <c r="F154" s="22"/>
      <c r="G154" s="26" t="s">
        <v>131</v>
      </c>
      <c r="H154" s="26" t="s">
        <v>132</v>
      </c>
      <c r="I154" s="26"/>
      <c r="J154" s="25"/>
      <c r="K154" s="26"/>
      <c r="L154" s="25">
        <v>39</v>
      </c>
      <c r="M154" s="26"/>
      <c r="N154" s="25">
        <v>67</v>
      </c>
      <c r="O154" s="26"/>
      <c r="P154" s="25"/>
      <c r="Q154" s="26"/>
      <c r="R154" s="25">
        <v>35</v>
      </c>
      <c r="S154" s="26"/>
      <c r="T154" s="25">
        <v>142</v>
      </c>
      <c r="U154" s="10">
        <f t="shared" si="18"/>
        <v>283</v>
      </c>
      <c r="V154" s="26"/>
      <c r="W154" s="25"/>
      <c r="X154" s="26"/>
      <c r="Y154" s="25">
        <v>15</v>
      </c>
      <c r="Z154" s="26"/>
      <c r="AA154" s="25">
        <v>36</v>
      </c>
      <c r="AB154" s="26"/>
      <c r="AC154" s="25">
        <v>47</v>
      </c>
      <c r="AD154" s="26"/>
      <c r="AE154" s="25">
        <v>91</v>
      </c>
      <c r="AF154" s="10">
        <f t="shared" si="19"/>
        <v>189</v>
      </c>
      <c r="AG154" s="26"/>
      <c r="AH154" s="25">
        <v>40</v>
      </c>
      <c r="AI154" s="26"/>
      <c r="AJ154" s="25">
        <v>121</v>
      </c>
      <c r="AK154" s="26"/>
      <c r="AL154" s="25">
        <v>113</v>
      </c>
      <c r="AM154" s="26"/>
      <c r="AN154" s="25">
        <v>45</v>
      </c>
      <c r="AO154" s="26"/>
      <c r="AP154" s="25">
        <v>124</v>
      </c>
      <c r="AQ154" s="10">
        <f t="shared" si="20"/>
        <v>443</v>
      </c>
      <c r="AR154" s="26"/>
      <c r="AS154" s="25"/>
      <c r="AT154" s="26"/>
      <c r="AU154" s="25">
        <v>37</v>
      </c>
      <c r="AV154" s="26"/>
      <c r="AW154" s="25">
        <v>134</v>
      </c>
      <c r="AX154" s="26"/>
      <c r="AY154" s="25">
        <v>82</v>
      </c>
      <c r="AZ154" s="26"/>
      <c r="BA154" s="25">
        <v>161</v>
      </c>
      <c r="BB154" s="26"/>
      <c r="BC154" s="25"/>
      <c r="BD154" s="10">
        <f t="shared" si="21"/>
        <v>414</v>
      </c>
      <c r="BE154" s="26"/>
      <c r="BF154" s="25"/>
      <c r="BG154" s="26"/>
      <c r="BH154" s="25"/>
      <c r="BI154" s="26"/>
      <c r="BJ154" s="25">
        <v>86</v>
      </c>
      <c r="BK154" s="26"/>
      <c r="BL154" s="25">
        <v>100</v>
      </c>
      <c r="BM154" s="26"/>
      <c r="BN154" s="25">
        <v>75</v>
      </c>
      <c r="BO154" s="26"/>
      <c r="BP154" s="25">
        <v>50</v>
      </c>
      <c r="BQ154" s="10">
        <f t="shared" si="22"/>
        <v>311</v>
      </c>
      <c r="BR154" s="26"/>
      <c r="BS154" s="25">
        <v>80</v>
      </c>
      <c r="BT154" s="26"/>
      <c r="BU154" s="25">
        <v>80</v>
      </c>
      <c r="BV154" s="26"/>
      <c r="BW154" s="25">
        <v>7</v>
      </c>
      <c r="BX154" s="26"/>
      <c r="BY154" s="25">
        <v>103</v>
      </c>
      <c r="BZ154" s="26"/>
      <c r="CA154" s="25">
        <v>69</v>
      </c>
      <c r="CB154" s="26"/>
      <c r="CC154" s="25">
        <v>84</v>
      </c>
      <c r="CD154" s="10">
        <f t="shared" si="23"/>
        <v>423</v>
      </c>
      <c r="CE154" s="26"/>
      <c r="CF154" s="25">
        <v>10</v>
      </c>
      <c r="CG154" s="26"/>
      <c r="CH154" s="25">
        <v>336</v>
      </c>
      <c r="CI154" s="26"/>
      <c r="CJ154" s="25">
        <v>56</v>
      </c>
      <c r="CK154" s="26"/>
      <c r="CL154" s="25"/>
      <c r="CM154" s="26"/>
      <c r="CN154" s="25"/>
      <c r="CO154" s="26"/>
      <c r="CP154" s="25"/>
      <c r="CQ154" s="10">
        <f t="shared" si="24"/>
        <v>402</v>
      </c>
      <c r="CR154" s="26"/>
      <c r="CS154" s="25"/>
      <c r="CT154" s="26"/>
      <c r="CU154" s="25">
        <v>184</v>
      </c>
      <c r="CV154" s="26"/>
      <c r="CW154" s="25"/>
      <c r="CX154" s="26"/>
      <c r="CY154" s="25"/>
      <c r="CZ154" s="10">
        <f t="shared" si="25"/>
        <v>184</v>
      </c>
      <c r="DA154" s="26"/>
      <c r="DB154" s="25"/>
      <c r="DC154" s="10">
        <f t="shared" si="26"/>
        <v>0</v>
      </c>
      <c r="DD154" s="1">
        <f>+$U$154+$AF$154+$AQ$154+$BD$154+$BQ$154+$CD$154+$CQ$154+$CZ$154+$DC$154</f>
        <v>2649</v>
      </c>
    </row>
    <row r="155" spans="1:108" ht="17.45" customHeight="1">
      <c r="A155" s="22"/>
      <c r="B155" s="22"/>
      <c r="C155" s="22"/>
      <c r="D155" s="22"/>
      <c r="E155" s="22"/>
      <c r="F155" s="22" t="s">
        <v>27</v>
      </c>
      <c r="G155" s="26" t="s">
        <v>133</v>
      </c>
      <c r="H155" s="26" t="s">
        <v>134</v>
      </c>
      <c r="I155" s="26"/>
      <c r="J155" s="25"/>
      <c r="K155" s="26"/>
      <c r="L155" s="25"/>
      <c r="M155" s="26"/>
      <c r="N155" s="25"/>
      <c r="O155" s="26"/>
      <c r="P155" s="25">
        <v>80</v>
      </c>
      <c r="Q155" s="26"/>
      <c r="R155" s="25">
        <v>60</v>
      </c>
      <c r="S155" s="26"/>
      <c r="T155" s="25"/>
      <c r="U155" s="10">
        <f t="shared" si="18"/>
        <v>140</v>
      </c>
      <c r="V155" s="26"/>
      <c r="W155" s="25">
        <v>50</v>
      </c>
      <c r="X155" s="26"/>
      <c r="Y155" s="25">
        <v>50</v>
      </c>
      <c r="Z155" s="26"/>
      <c r="AA155" s="25"/>
      <c r="AB155" s="26"/>
      <c r="AC155" s="25"/>
      <c r="AD155" s="26"/>
      <c r="AE155" s="25"/>
      <c r="AF155" s="10">
        <f t="shared" si="19"/>
        <v>100</v>
      </c>
      <c r="AG155" s="26"/>
      <c r="AH155" s="25"/>
      <c r="AI155" s="26"/>
      <c r="AJ155" s="25"/>
      <c r="AK155" s="26"/>
      <c r="AL155" s="25"/>
      <c r="AM155" s="26"/>
      <c r="AN155" s="25"/>
      <c r="AO155" s="26"/>
      <c r="AP155" s="25"/>
      <c r="AQ155" s="10">
        <f t="shared" si="20"/>
        <v>0</v>
      </c>
      <c r="AR155" s="26"/>
      <c r="AS155" s="25"/>
      <c r="AT155" s="26"/>
      <c r="AU155" s="25"/>
      <c r="AV155" s="26"/>
      <c r="AW155" s="25">
        <v>12</v>
      </c>
      <c r="AX155" s="26"/>
      <c r="AY155" s="25">
        <v>79</v>
      </c>
      <c r="AZ155" s="26"/>
      <c r="BA155" s="25"/>
      <c r="BB155" s="26"/>
      <c r="BC155" s="25">
        <v>81</v>
      </c>
      <c r="BD155" s="10">
        <f t="shared" si="21"/>
        <v>172</v>
      </c>
      <c r="BE155" s="26"/>
      <c r="BF155" s="25">
        <v>50</v>
      </c>
      <c r="BG155" s="26"/>
      <c r="BH155" s="25">
        <v>50</v>
      </c>
      <c r="BI155" s="26"/>
      <c r="BJ155" s="25">
        <v>50</v>
      </c>
      <c r="BK155" s="26"/>
      <c r="BL155" s="25">
        <v>25</v>
      </c>
      <c r="BM155" s="26"/>
      <c r="BN155" s="25"/>
      <c r="BO155" s="26"/>
      <c r="BP155" s="25"/>
      <c r="BQ155" s="10">
        <f t="shared" si="22"/>
        <v>175</v>
      </c>
      <c r="BR155" s="26"/>
      <c r="BS155" s="25">
        <v>9</v>
      </c>
      <c r="BT155" s="26"/>
      <c r="BU155" s="25"/>
      <c r="BV155" s="26"/>
      <c r="BW155" s="25"/>
      <c r="BX155" s="26"/>
      <c r="BY155" s="25"/>
      <c r="BZ155" s="26"/>
      <c r="CA155" s="25"/>
      <c r="CB155" s="26"/>
      <c r="CC155" s="25"/>
      <c r="CD155" s="10">
        <f t="shared" si="23"/>
        <v>9</v>
      </c>
      <c r="CE155" s="26"/>
      <c r="CF155" s="25"/>
      <c r="CG155" s="26"/>
      <c r="CH155" s="25"/>
      <c r="CI155" s="26"/>
      <c r="CJ155" s="25"/>
      <c r="CK155" s="26"/>
      <c r="CL155" s="25"/>
      <c r="CM155" s="26"/>
      <c r="CN155" s="25"/>
      <c r="CO155" s="26"/>
      <c r="CP155" s="25"/>
      <c r="CQ155" s="10">
        <f t="shared" si="24"/>
        <v>0</v>
      </c>
      <c r="CR155" s="26"/>
      <c r="CS155" s="25"/>
      <c r="CT155" s="26"/>
      <c r="CU155" s="25">
        <v>35</v>
      </c>
      <c r="CV155" s="26"/>
      <c r="CW155" s="25">
        <v>16</v>
      </c>
      <c r="CX155" s="26"/>
      <c r="CY155" s="25"/>
      <c r="CZ155" s="10">
        <f t="shared" si="25"/>
        <v>51</v>
      </c>
      <c r="DA155" s="26"/>
      <c r="DB155" s="25"/>
      <c r="DC155" s="10">
        <f t="shared" si="26"/>
        <v>0</v>
      </c>
      <c r="DD155" s="1">
        <f>+$U$155+$AF$155+$AQ$155+$BD$155+$BQ$155+$CD$155+$CQ$155+$CZ$155+$DC$155</f>
        <v>647</v>
      </c>
    </row>
    <row r="156" spans="1:108" ht="17.45" customHeight="1">
      <c r="A156" s="22"/>
      <c r="B156" s="22"/>
      <c r="C156" s="22"/>
      <c r="D156" s="22"/>
      <c r="E156" s="22"/>
      <c r="F156" s="22"/>
      <c r="G156" s="26" t="s">
        <v>86</v>
      </c>
      <c r="H156" s="26" t="s">
        <v>87</v>
      </c>
      <c r="I156" s="26"/>
      <c r="J156" s="25"/>
      <c r="K156" s="26"/>
      <c r="L156" s="25"/>
      <c r="M156" s="26"/>
      <c r="N156" s="25"/>
      <c r="O156" s="26"/>
      <c r="P156" s="25"/>
      <c r="Q156" s="26"/>
      <c r="R156" s="25">
        <v>120</v>
      </c>
      <c r="S156" s="26"/>
      <c r="T156" s="25">
        <v>15</v>
      </c>
      <c r="U156" s="10">
        <f t="shared" si="18"/>
        <v>135</v>
      </c>
      <c r="V156" s="26"/>
      <c r="W156" s="25"/>
      <c r="X156" s="26"/>
      <c r="Y156" s="25"/>
      <c r="Z156" s="26"/>
      <c r="AA156" s="25">
        <v>13</v>
      </c>
      <c r="AB156" s="26"/>
      <c r="AC156" s="25"/>
      <c r="AD156" s="26"/>
      <c r="AE156" s="25"/>
      <c r="AF156" s="10">
        <f t="shared" si="19"/>
        <v>13</v>
      </c>
      <c r="AG156" s="26"/>
      <c r="AH156" s="25">
        <v>46</v>
      </c>
      <c r="AI156" s="26"/>
      <c r="AJ156" s="25">
        <v>60</v>
      </c>
      <c r="AK156" s="26"/>
      <c r="AL156" s="25">
        <v>11</v>
      </c>
      <c r="AM156" s="26"/>
      <c r="AN156" s="25"/>
      <c r="AO156" s="26"/>
      <c r="AP156" s="25"/>
      <c r="AQ156" s="10">
        <f t="shared" si="20"/>
        <v>117</v>
      </c>
      <c r="AR156" s="26"/>
      <c r="AS156" s="25"/>
      <c r="AT156" s="26"/>
      <c r="AU156" s="25"/>
      <c r="AV156" s="26"/>
      <c r="AW156" s="25"/>
      <c r="AX156" s="26"/>
      <c r="AY156" s="25"/>
      <c r="AZ156" s="26"/>
      <c r="BA156" s="25"/>
      <c r="BB156" s="26"/>
      <c r="BC156" s="25"/>
      <c r="BD156" s="10">
        <f t="shared" si="21"/>
        <v>0</v>
      </c>
      <c r="BE156" s="26"/>
      <c r="BF156" s="25">
        <v>65</v>
      </c>
      <c r="BG156" s="26"/>
      <c r="BH156" s="25">
        <v>112</v>
      </c>
      <c r="BI156" s="26"/>
      <c r="BJ156" s="25"/>
      <c r="BK156" s="26"/>
      <c r="BL156" s="25"/>
      <c r="BM156" s="26"/>
      <c r="BN156" s="25">
        <v>120</v>
      </c>
      <c r="BO156" s="26"/>
      <c r="BP156" s="25">
        <v>130</v>
      </c>
      <c r="BQ156" s="10">
        <f t="shared" si="22"/>
        <v>427</v>
      </c>
      <c r="BR156" s="26"/>
      <c r="BS156" s="25"/>
      <c r="BT156" s="26"/>
      <c r="BU156" s="25"/>
      <c r="BV156" s="26"/>
      <c r="BW156" s="25"/>
      <c r="BX156" s="26"/>
      <c r="BY156" s="25"/>
      <c r="BZ156" s="26"/>
      <c r="CA156" s="25"/>
      <c r="CB156" s="26"/>
      <c r="CC156" s="25"/>
      <c r="CD156" s="10">
        <f t="shared" si="23"/>
        <v>0</v>
      </c>
      <c r="CE156" s="26"/>
      <c r="CF156" s="25"/>
      <c r="CG156" s="26"/>
      <c r="CH156" s="25"/>
      <c r="CI156" s="26"/>
      <c r="CJ156" s="25"/>
      <c r="CK156" s="26"/>
      <c r="CL156" s="25"/>
      <c r="CM156" s="26"/>
      <c r="CN156" s="25"/>
      <c r="CO156" s="26"/>
      <c r="CP156" s="25"/>
      <c r="CQ156" s="10">
        <f t="shared" si="24"/>
        <v>0</v>
      </c>
      <c r="CR156" s="26"/>
      <c r="CS156" s="25"/>
      <c r="CT156" s="26"/>
      <c r="CU156" s="25"/>
      <c r="CV156" s="26"/>
      <c r="CW156" s="25"/>
      <c r="CX156" s="26"/>
      <c r="CY156" s="25"/>
      <c r="CZ156" s="10">
        <f t="shared" si="25"/>
        <v>0</v>
      </c>
      <c r="DA156" s="26"/>
      <c r="DB156" s="25"/>
      <c r="DC156" s="10">
        <f t="shared" si="26"/>
        <v>0</v>
      </c>
      <c r="DD156" s="1">
        <f>+$U$156+$AF$156+$AQ$156+$BD$156+$BQ$156+$CD$156+$CQ$156+$CZ$156+$DC$156</f>
        <v>692</v>
      </c>
    </row>
    <row r="157" spans="1:108" ht="17.45" customHeight="1">
      <c r="A157" s="22"/>
      <c r="B157" s="22"/>
      <c r="C157" s="22"/>
      <c r="D157" s="22"/>
      <c r="E157" s="22"/>
      <c r="F157" s="22"/>
      <c r="G157" s="26" t="s">
        <v>97</v>
      </c>
      <c r="H157" s="26" t="s">
        <v>98</v>
      </c>
      <c r="I157" s="26"/>
      <c r="J157" s="25"/>
      <c r="K157" s="26"/>
      <c r="L157" s="25">
        <v>128</v>
      </c>
      <c r="M157" s="26"/>
      <c r="N157" s="25">
        <v>89</v>
      </c>
      <c r="O157" s="26"/>
      <c r="P157" s="25">
        <v>115</v>
      </c>
      <c r="Q157" s="26"/>
      <c r="R157" s="25"/>
      <c r="S157" s="26"/>
      <c r="T157" s="25">
        <v>63</v>
      </c>
      <c r="U157" s="10">
        <f t="shared" si="18"/>
        <v>395</v>
      </c>
      <c r="V157" s="26"/>
      <c r="W157" s="25"/>
      <c r="X157" s="26"/>
      <c r="Y157" s="25">
        <v>42</v>
      </c>
      <c r="Z157" s="26"/>
      <c r="AA157" s="25">
        <v>108</v>
      </c>
      <c r="AB157" s="26"/>
      <c r="AC157" s="25">
        <v>108</v>
      </c>
      <c r="AD157" s="26"/>
      <c r="AE157" s="25">
        <v>108</v>
      </c>
      <c r="AF157" s="10">
        <f t="shared" si="19"/>
        <v>366</v>
      </c>
      <c r="AG157" s="26"/>
      <c r="AH157" s="25"/>
      <c r="AI157" s="26"/>
      <c r="AJ157" s="25"/>
      <c r="AK157" s="26"/>
      <c r="AL157" s="25">
        <v>33</v>
      </c>
      <c r="AM157" s="26"/>
      <c r="AN157" s="25">
        <v>60</v>
      </c>
      <c r="AO157" s="26"/>
      <c r="AP157" s="25">
        <v>60</v>
      </c>
      <c r="AQ157" s="10">
        <f t="shared" si="20"/>
        <v>153</v>
      </c>
      <c r="AR157" s="26"/>
      <c r="AS157" s="25">
        <v>37</v>
      </c>
      <c r="AT157" s="26"/>
      <c r="AU157" s="25">
        <v>77</v>
      </c>
      <c r="AV157" s="26"/>
      <c r="AW157" s="25">
        <v>123</v>
      </c>
      <c r="AX157" s="26"/>
      <c r="AY157" s="25">
        <v>39</v>
      </c>
      <c r="AZ157" s="26"/>
      <c r="BA157" s="25">
        <v>82</v>
      </c>
      <c r="BB157" s="26"/>
      <c r="BC157" s="25">
        <v>120</v>
      </c>
      <c r="BD157" s="10">
        <f t="shared" si="21"/>
        <v>478</v>
      </c>
      <c r="BE157" s="26"/>
      <c r="BF157" s="25">
        <v>66</v>
      </c>
      <c r="BG157" s="26"/>
      <c r="BH157" s="25">
        <v>21</v>
      </c>
      <c r="BI157" s="26"/>
      <c r="BJ157" s="25">
        <v>130</v>
      </c>
      <c r="BK157" s="26"/>
      <c r="BL157" s="25">
        <v>10</v>
      </c>
      <c r="BM157" s="26"/>
      <c r="BN157" s="25"/>
      <c r="BO157" s="26"/>
      <c r="BP157" s="25"/>
      <c r="BQ157" s="10">
        <f t="shared" si="22"/>
        <v>227</v>
      </c>
      <c r="BR157" s="26"/>
      <c r="BS157" s="25">
        <v>118</v>
      </c>
      <c r="BT157" s="26"/>
      <c r="BU157" s="25">
        <v>3</v>
      </c>
      <c r="BV157" s="26"/>
      <c r="BW157" s="25"/>
      <c r="BX157" s="26"/>
      <c r="BY157" s="25">
        <v>50</v>
      </c>
      <c r="BZ157" s="26"/>
      <c r="CA157" s="25">
        <v>120</v>
      </c>
      <c r="CB157" s="26"/>
      <c r="CC157" s="25">
        <v>18</v>
      </c>
      <c r="CD157" s="10">
        <f t="shared" si="23"/>
        <v>309</v>
      </c>
      <c r="CE157" s="26"/>
      <c r="CF157" s="25"/>
      <c r="CG157" s="26"/>
      <c r="CH157" s="25"/>
      <c r="CI157" s="26"/>
      <c r="CJ157" s="25"/>
      <c r="CK157" s="26"/>
      <c r="CL157" s="25"/>
      <c r="CM157" s="26"/>
      <c r="CN157" s="25"/>
      <c r="CO157" s="26"/>
      <c r="CP157" s="25"/>
      <c r="CQ157" s="10">
        <f t="shared" si="24"/>
        <v>0</v>
      </c>
      <c r="CR157" s="26"/>
      <c r="CS157" s="25"/>
      <c r="CT157" s="26"/>
      <c r="CU157" s="25"/>
      <c r="CV157" s="26"/>
      <c r="CW157" s="25"/>
      <c r="CX157" s="26"/>
      <c r="CY157" s="25"/>
      <c r="CZ157" s="10">
        <f t="shared" si="25"/>
        <v>0</v>
      </c>
      <c r="DA157" s="26"/>
      <c r="DB157" s="25"/>
      <c r="DC157" s="10">
        <f t="shared" si="26"/>
        <v>0</v>
      </c>
      <c r="DD157" s="1">
        <f>+$U$157+$AF$157+$AQ$157+$BD$157+$BQ$157+$CD$157+$CQ$157+$CZ$157+$DC$157</f>
        <v>1928</v>
      </c>
    </row>
    <row r="158" spans="1:108" ht="17.45" customHeight="1">
      <c r="A158" s="22"/>
      <c r="B158" s="22"/>
      <c r="C158" s="22"/>
      <c r="D158" s="22"/>
      <c r="E158" s="22"/>
      <c r="F158" s="22"/>
      <c r="G158" s="26" t="s">
        <v>109</v>
      </c>
      <c r="H158" s="26" t="s">
        <v>110</v>
      </c>
      <c r="I158" s="26"/>
      <c r="J158" s="25">
        <v>120</v>
      </c>
      <c r="K158" s="26"/>
      <c r="L158" s="25">
        <v>15</v>
      </c>
      <c r="M158" s="26"/>
      <c r="N158" s="25">
        <v>54</v>
      </c>
      <c r="O158" s="26"/>
      <c r="P158" s="25">
        <v>14</v>
      </c>
      <c r="Q158" s="26"/>
      <c r="R158" s="25"/>
      <c r="S158" s="26"/>
      <c r="T158" s="25">
        <v>55</v>
      </c>
      <c r="U158" s="10">
        <f t="shared" si="18"/>
        <v>258</v>
      </c>
      <c r="V158" s="26"/>
      <c r="W158" s="25">
        <v>108</v>
      </c>
      <c r="X158" s="26"/>
      <c r="Y158" s="25">
        <v>66</v>
      </c>
      <c r="Z158" s="26"/>
      <c r="AA158" s="25"/>
      <c r="AB158" s="26"/>
      <c r="AC158" s="25"/>
      <c r="AD158" s="26"/>
      <c r="AE158" s="25"/>
      <c r="AF158" s="10">
        <f t="shared" si="19"/>
        <v>174</v>
      </c>
      <c r="AG158" s="26"/>
      <c r="AH158" s="25">
        <v>34</v>
      </c>
      <c r="AI158" s="26"/>
      <c r="AJ158" s="25">
        <v>60</v>
      </c>
      <c r="AK158" s="26"/>
      <c r="AL158" s="25">
        <v>76</v>
      </c>
      <c r="AM158" s="26"/>
      <c r="AN158" s="25">
        <v>60</v>
      </c>
      <c r="AO158" s="26"/>
      <c r="AP158" s="25">
        <v>60</v>
      </c>
      <c r="AQ158" s="10">
        <f t="shared" si="20"/>
        <v>290</v>
      </c>
      <c r="AR158" s="26"/>
      <c r="AS158" s="25">
        <v>83</v>
      </c>
      <c r="AT158" s="26"/>
      <c r="AU158" s="25">
        <v>50</v>
      </c>
      <c r="AV158" s="26"/>
      <c r="AW158" s="25"/>
      <c r="AX158" s="26"/>
      <c r="AY158" s="25">
        <v>84</v>
      </c>
      <c r="AZ158" s="26"/>
      <c r="BA158" s="25">
        <v>41</v>
      </c>
      <c r="BB158" s="26"/>
      <c r="BC158" s="25"/>
      <c r="BD158" s="10">
        <f t="shared" si="21"/>
        <v>258</v>
      </c>
      <c r="BE158" s="26"/>
      <c r="BF158" s="25"/>
      <c r="BG158" s="26"/>
      <c r="BH158" s="25"/>
      <c r="BI158" s="26"/>
      <c r="BJ158" s="25"/>
      <c r="BK158" s="26"/>
      <c r="BL158" s="25">
        <v>120</v>
      </c>
      <c r="BM158" s="26"/>
      <c r="BN158" s="25"/>
      <c r="BO158" s="26"/>
      <c r="BP158" s="25"/>
      <c r="BQ158" s="10">
        <f t="shared" si="22"/>
        <v>120</v>
      </c>
      <c r="BR158" s="26"/>
      <c r="BS158" s="25">
        <v>2</v>
      </c>
      <c r="BT158" s="26"/>
      <c r="BU158" s="25">
        <v>120</v>
      </c>
      <c r="BV158" s="26"/>
      <c r="BW158" s="25">
        <v>120</v>
      </c>
      <c r="BX158" s="26"/>
      <c r="BY158" s="25">
        <v>70</v>
      </c>
      <c r="BZ158" s="26"/>
      <c r="CA158" s="25"/>
      <c r="CB158" s="26"/>
      <c r="CC158" s="25"/>
      <c r="CD158" s="10">
        <f t="shared" si="23"/>
        <v>312</v>
      </c>
      <c r="CE158" s="26"/>
      <c r="CF158" s="25"/>
      <c r="CG158" s="26"/>
      <c r="CH158" s="25"/>
      <c r="CI158" s="26"/>
      <c r="CJ158" s="25">
        <v>280</v>
      </c>
      <c r="CK158" s="26"/>
      <c r="CL158" s="25">
        <v>5</v>
      </c>
      <c r="CM158" s="26"/>
      <c r="CN158" s="25"/>
      <c r="CO158" s="26"/>
      <c r="CP158" s="25"/>
      <c r="CQ158" s="10">
        <f t="shared" si="24"/>
        <v>285</v>
      </c>
      <c r="CR158" s="26"/>
      <c r="CS158" s="25"/>
      <c r="CT158" s="26"/>
      <c r="CU158" s="25"/>
      <c r="CV158" s="26"/>
      <c r="CW158" s="25">
        <v>205</v>
      </c>
      <c r="CX158" s="26"/>
      <c r="CY158" s="25"/>
      <c r="CZ158" s="10">
        <f t="shared" si="25"/>
        <v>205</v>
      </c>
      <c r="DA158" s="26"/>
      <c r="DB158" s="25"/>
      <c r="DC158" s="10">
        <f t="shared" si="26"/>
        <v>0</v>
      </c>
      <c r="DD158" s="1">
        <f>+$U$158+$AF$158+$AQ$158+$BD$158+$BQ$158+$CD$158+$CQ$158+$CZ$158+$DC$158</f>
        <v>1902</v>
      </c>
    </row>
    <row r="159" spans="1:108" ht="17.45" customHeight="1">
      <c r="A159" s="22"/>
      <c r="B159" s="22"/>
      <c r="C159" s="22"/>
      <c r="D159" s="22"/>
      <c r="E159" s="22"/>
      <c r="F159" s="22"/>
      <c r="G159" s="26" t="s">
        <v>111</v>
      </c>
      <c r="H159" s="26" t="s">
        <v>112</v>
      </c>
      <c r="I159" s="26"/>
      <c r="J159" s="25"/>
      <c r="K159" s="26"/>
      <c r="L159" s="25"/>
      <c r="M159" s="26"/>
      <c r="N159" s="25"/>
      <c r="O159" s="26"/>
      <c r="P159" s="25"/>
      <c r="Q159" s="26"/>
      <c r="R159" s="25"/>
      <c r="S159" s="26"/>
      <c r="T159" s="25"/>
      <c r="U159" s="10">
        <f t="shared" si="18"/>
        <v>0</v>
      </c>
      <c r="V159" s="26"/>
      <c r="W159" s="25"/>
      <c r="X159" s="26"/>
      <c r="Y159" s="25"/>
      <c r="Z159" s="26"/>
      <c r="AA159" s="25"/>
      <c r="AB159" s="26"/>
      <c r="AC159" s="25"/>
      <c r="AD159" s="26"/>
      <c r="AE159" s="25"/>
      <c r="AF159" s="10">
        <f t="shared" si="19"/>
        <v>0</v>
      </c>
      <c r="AG159" s="26"/>
      <c r="AH159" s="25"/>
      <c r="AI159" s="26"/>
      <c r="AJ159" s="25"/>
      <c r="AK159" s="26"/>
      <c r="AL159" s="25"/>
      <c r="AM159" s="26"/>
      <c r="AN159" s="25"/>
      <c r="AO159" s="26"/>
      <c r="AP159" s="25"/>
      <c r="AQ159" s="10">
        <f t="shared" si="20"/>
        <v>0</v>
      </c>
      <c r="AR159" s="26"/>
      <c r="AS159" s="25"/>
      <c r="AT159" s="26"/>
      <c r="AU159" s="25"/>
      <c r="AV159" s="26"/>
      <c r="AW159" s="25"/>
      <c r="AX159" s="26"/>
      <c r="AY159" s="25"/>
      <c r="AZ159" s="26"/>
      <c r="BA159" s="25"/>
      <c r="BB159" s="26"/>
      <c r="BC159" s="25"/>
      <c r="BD159" s="10">
        <f t="shared" si="21"/>
        <v>0</v>
      </c>
      <c r="BE159" s="26"/>
      <c r="BF159" s="25"/>
      <c r="BG159" s="26"/>
      <c r="BH159" s="25"/>
      <c r="BI159" s="26"/>
      <c r="BJ159" s="25"/>
      <c r="BK159" s="26"/>
      <c r="BL159" s="25"/>
      <c r="BM159" s="26"/>
      <c r="BN159" s="25"/>
      <c r="BO159" s="26"/>
      <c r="BP159" s="25"/>
      <c r="BQ159" s="10">
        <f t="shared" si="22"/>
        <v>0</v>
      </c>
      <c r="BR159" s="26"/>
      <c r="BS159" s="25"/>
      <c r="BT159" s="26"/>
      <c r="BU159" s="25"/>
      <c r="BV159" s="26"/>
      <c r="BW159" s="25"/>
      <c r="BX159" s="26"/>
      <c r="BY159" s="25"/>
      <c r="BZ159" s="26"/>
      <c r="CA159" s="25"/>
      <c r="CB159" s="26"/>
      <c r="CC159" s="25"/>
      <c r="CD159" s="10">
        <f t="shared" si="23"/>
        <v>0</v>
      </c>
      <c r="CE159" s="26"/>
      <c r="CF159" s="25"/>
      <c r="CG159" s="26"/>
      <c r="CH159" s="25"/>
      <c r="CI159" s="26"/>
      <c r="CJ159" s="25"/>
      <c r="CK159" s="26"/>
      <c r="CL159" s="25">
        <v>123</v>
      </c>
      <c r="CM159" s="26"/>
      <c r="CN159" s="25"/>
      <c r="CO159" s="26"/>
      <c r="CP159" s="25"/>
      <c r="CQ159" s="10">
        <f t="shared" si="24"/>
        <v>123</v>
      </c>
      <c r="CR159" s="26"/>
      <c r="CS159" s="25"/>
      <c r="CT159" s="26"/>
      <c r="CU159" s="25"/>
      <c r="CV159" s="26"/>
      <c r="CW159" s="25">
        <v>90</v>
      </c>
      <c r="CX159" s="26"/>
      <c r="CY159" s="25"/>
      <c r="CZ159" s="10">
        <f t="shared" si="25"/>
        <v>90</v>
      </c>
      <c r="DA159" s="26"/>
      <c r="DB159" s="25"/>
      <c r="DC159" s="10">
        <f t="shared" si="26"/>
        <v>0</v>
      </c>
      <c r="DD159" s="1">
        <f>+$U$159+$AF$159+$AQ$159+$BD$159+$BQ$159+$CD$159+$CQ$159+$CZ$159+$DC$159</f>
        <v>213</v>
      </c>
    </row>
    <row r="160" spans="1:108" ht="17.45" customHeight="1">
      <c r="A160" s="22"/>
      <c r="B160" s="22"/>
      <c r="C160" s="22"/>
      <c r="D160" s="22"/>
      <c r="E160" s="22"/>
      <c r="F160" s="22"/>
      <c r="G160" s="26" t="s">
        <v>136</v>
      </c>
      <c r="H160" s="26" t="s">
        <v>137</v>
      </c>
      <c r="I160" s="26"/>
      <c r="J160" s="25"/>
      <c r="K160" s="26"/>
      <c r="L160" s="25"/>
      <c r="M160" s="26"/>
      <c r="N160" s="25"/>
      <c r="O160" s="26"/>
      <c r="P160" s="25"/>
      <c r="Q160" s="26"/>
      <c r="R160" s="25"/>
      <c r="S160" s="26"/>
      <c r="T160" s="25"/>
      <c r="U160" s="10">
        <f t="shared" si="18"/>
        <v>0</v>
      </c>
      <c r="V160" s="26"/>
      <c r="W160" s="25"/>
      <c r="X160" s="26"/>
      <c r="Y160" s="25"/>
      <c r="Z160" s="26"/>
      <c r="AA160" s="25"/>
      <c r="AB160" s="26"/>
      <c r="AC160" s="25"/>
      <c r="AD160" s="26"/>
      <c r="AE160" s="25"/>
      <c r="AF160" s="10">
        <f t="shared" si="19"/>
        <v>0</v>
      </c>
      <c r="AG160" s="26"/>
      <c r="AH160" s="25"/>
      <c r="AI160" s="26"/>
      <c r="AJ160" s="25"/>
      <c r="AK160" s="26"/>
      <c r="AL160" s="25"/>
      <c r="AM160" s="26"/>
      <c r="AN160" s="25"/>
      <c r="AO160" s="26"/>
      <c r="AP160" s="25"/>
      <c r="AQ160" s="10">
        <f t="shared" si="20"/>
        <v>0</v>
      </c>
      <c r="AR160" s="26"/>
      <c r="AS160" s="25"/>
      <c r="AT160" s="26"/>
      <c r="AU160" s="25"/>
      <c r="AV160" s="26"/>
      <c r="AW160" s="25"/>
      <c r="AX160" s="26"/>
      <c r="AY160" s="25"/>
      <c r="AZ160" s="26"/>
      <c r="BA160" s="25"/>
      <c r="BB160" s="26"/>
      <c r="BC160" s="25"/>
      <c r="BD160" s="10">
        <f t="shared" si="21"/>
        <v>0</v>
      </c>
      <c r="BE160" s="26"/>
      <c r="BF160" s="25"/>
      <c r="BG160" s="26"/>
      <c r="BH160" s="25"/>
      <c r="BI160" s="26"/>
      <c r="BJ160" s="25"/>
      <c r="BK160" s="26"/>
      <c r="BL160" s="25"/>
      <c r="BM160" s="26"/>
      <c r="BN160" s="25"/>
      <c r="BO160" s="26"/>
      <c r="BP160" s="25"/>
      <c r="BQ160" s="10">
        <f t="shared" si="22"/>
        <v>0</v>
      </c>
      <c r="BR160" s="26"/>
      <c r="BS160" s="25"/>
      <c r="BT160" s="26"/>
      <c r="BU160" s="25"/>
      <c r="BV160" s="26"/>
      <c r="BW160" s="25"/>
      <c r="BX160" s="26"/>
      <c r="BY160" s="25"/>
      <c r="BZ160" s="26"/>
      <c r="CA160" s="25"/>
      <c r="CB160" s="26"/>
      <c r="CC160" s="25"/>
      <c r="CD160" s="10">
        <f t="shared" si="23"/>
        <v>0</v>
      </c>
      <c r="CE160" s="26"/>
      <c r="CF160" s="25"/>
      <c r="CG160" s="26"/>
      <c r="CH160" s="25"/>
      <c r="CI160" s="26"/>
      <c r="CJ160" s="25"/>
      <c r="CK160" s="26"/>
      <c r="CL160" s="25">
        <v>5</v>
      </c>
      <c r="CM160" s="26"/>
      <c r="CN160" s="25"/>
      <c r="CO160" s="26"/>
      <c r="CP160" s="25"/>
      <c r="CQ160" s="10">
        <f t="shared" si="24"/>
        <v>5</v>
      </c>
      <c r="CR160" s="26"/>
      <c r="CS160" s="25"/>
      <c r="CT160" s="26"/>
      <c r="CU160" s="25"/>
      <c r="CV160" s="26"/>
      <c r="CW160" s="25">
        <v>9</v>
      </c>
      <c r="CX160" s="26"/>
      <c r="CY160" s="25">
        <v>102</v>
      </c>
      <c r="CZ160" s="10">
        <f t="shared" si="25"/>
        <v>111</v>
      </c>
      <c r="DA160" s="26"/>
      <c r="DB160" s="25"/>
      <c r="DC160" s="10">
        <f t="shared" si="26"/>
        <v>0</v>
      </c>
      <c r="DD160" s="1">
        <f>+$U$160+$AF$160+$AQ$160+$BD$160+$BQ$160+$CD$160+$CQ$160+$CZ$160+$DC$160</f>
        <v>116</v>
      </c>
    </row>
    <row r="161" spans="1:108" ht="17.45" customHeight="1">
      <c r="A161" s="22"/>
      <c r="B161" s="22"/>
      <c r="C161" s="22"/>
      <c r="D161" s="22"/>
      <c r="E161" s="22"/>
      <c r="F161" s="22"/>
      <c r="G161" s="26" t="s">
        <v>113</v>
      </c>
      <c r="H161" s="26" t="s">
        <v>114</v>
      </c>
      <c r="I161" s="26"/>
      <c r="J161" s="25"/>
      <c r="K161" s="26"/>
      <c r="L161" s="25"/>
      <c r="M161" s="26"/>
      <c r="N161" s="25"/>
      <c r="O161" s="26"/>
      <c r="P161" s="25"/>
      <c r="Q161" s="26"/>
      <c r="R161" s="25"/>
      <c r="S161" s="26"/>
      <c r="T161" s="25"/>
      <c r="U161" s="10">
        <f t="shared" si="18"/>
        <v>0</v>
      </c>
      <c r="V161" s="26"/>
      <c r="W161" s="25"/>
      <c r="X161" s="26"/>
      <c r="Y161" s="25"/>
      <c r="Z161" s="26"/>
      <c r="AA161" s="25"/>
      <c r="AB161" s="26"/>
      <c r="AC161" s="25"/>
      <c r="AD161" s="26"/>
      <c r="AE161" s="25"/>
      <c r="AF161" s="10">
        <f t="shared" si="19"/>
        <v>0</v>
      </c>
      <c r="AG161" s="26"/>
      <c r="AH161" s="25"/>
      <c r="AI161" s="26"/>
      <c r="AJ161" s="25"/>
      <c r="AK161" s="26"/>
      <c r="AL161" s="25"/>
      <c r="AM161" s="26"/>
      <c r="AN161" s="25"/>
      <c r="AO161" s="26"/>
      <c r="AP161" s="25"/>
      <c r="AQ161" s="10">
        <f t="shared" si="20"/>
        <v>0</v>
      </c>
      <c r="AR161" s="26"/>
      <c r="AS161" s="25"/>
      <c r="AT161" s="26"/>
      <c r="AU161" s="25"/>
      <c r="AV161" s="26"/>
      <c r="AW161" s="25"/>
      <c r="AX161" s="26"/>
      <c r="AY161" s="25"/>
      <c r="AZ161" s="26"/>
      <c r="BA161" s="25"/>
      <c r="BB161" s="26"/>
      <c r="BC161" s="25"/>
      <c r="BD161" s="10">
        <f t="shared" si="21"/>
        <v>0</v>
      </c>
      <c r="BE161" s="26"/>
      <c r="BF161" s="25"/>
      <c r="BG161" s="26"/>
      <c r="BH161" s="25"/>
      <c r="BI161" s="26"/>
      <c r="BJ161" s="25"/>
      <c r="BK161" s="26"/>
      <c r="BL161" s="25"/>
      <c r="BM161" s="26"/>
      <c r="BN161" s="25"/>
      <c r="BO161" s="26"/>
      <c r="BP161" s="25"/>
      <c r="BQ161" s="10">
        <f t="shared" si="22"/>
        <v>0</v>
      </c>
      <c r="BR161" s="26"/>
      <c r="BS161" s="25"/>
      <c r="BT161" s="26"/>
      <c r="BU161" s="25"/>
      <c r="BV161" s="26"/>
      <c r="BW161" s="25"/>
      <c r="BX161" s="26"/>
      <c r="BY161" s="25"/>
      <c r="BZ161" s="26"/>
      <c r="CA161" s="25"/>
      <c r="CB161" s="26"/>
      <c r="CC161" s="25"/>
      <c r="CD161" s="10">
        <f t="shared" si="23"/>
        <v>0</v>
      </c>
      <c r="CE161" s="26"/>
      <c r="CF161" s="25"/>
      <c r="CG161" s="26"/>
      <c r="CH161" s="25"/>
      <c r="CI161" s="26"/>
      <c r="CJ161" s="25"/>
      <c r="CK161" s="26"/>
      <c r="CL161" s="25">
        <v>203</v>
      </c>
      <c r="CM161" s="26"/>
      <c r="CN161" s="25">
        <v>46</v>
      </c>
      <c r="CO161" s="26"/>
      <c r="CP161" s="25"/>
      <c r="CQ161" s="10">
        <f t="shared" si="24"/>
        <v>249</v>
      </c>
      <c r="CR161" s="26"/>
      <c r="CS161" s="25"/>
      <c r="CT161" s="26"/>
      <c r="CU161" s="25"/>
      <c r="CV161" s="26"/>
      <c r="CW161" s="25"/>
      <c r="CX161" s="26"/>
      <c r="CY161" s="25">
        <v>52</v>
      </c>
      <c r="CZ161" s="10">
        <f t="shared" si="25"/>
        <v>52</v>
      </c>
      <c r="DA161" s="26"/>
      <c r="DB161" s="25"/>
      <c r="DC161" s="10">
        <f t="shared" si="26"/>
        <v>0</v>
      </c>
      <c r="DD161" s="1">
        <f>+$U$161+$AF$161+$AQ$161+$BD$161+$BQ$161+$CD$161+$CQ$161+$CZ$161+$DC$161</f>
        <v>301</v>
      </c>
    </row>
    <row r="162" spans="1:108" ht="17.45" customHeight="1">
      <c r="A162" s="22"/>
      <c r="B162" s="22"/>
      <c r="C162" s="22"/>
      <c r="D162" s="22"/>
      <c r="E162" s="22"/>
      <c r="F162" s="22" t="s">
        <v>27</v>
      </c>
      <c r="G162" s="26" t="s">
        <v>138</v>
      </c>
      <c r="H162" s="26" t="s">
        <v>139</v>
      </c>
      <c r="I162" s="26"/>
      <c r="J162" s="25"/>
      <c r="K162" s="26"/>
      <c r="L162" s="25"/>
      <c r="M162" s="26"/>
      <c r="N162" s="25"/>
      <c r="O162" s="26"/>
      <c r="P162" s="25"/>
      <c r="Q162" s="26"/>
      <c r="R162" s="25"/>
      <c r="S162" s="26"/>
      <c r="T162" s="25"/>
      <c r="U162" s="10">
        <f t="shared" si="18"/>
        <v>0</v>
      </c>
      <c r="V162" s="26"/>
      <c r="W162" s="25"/>
      <c r="X162" s="26"/>
      <c r="Y162" s="25"/>
      <c r="Z162" s="26"/>
      <c r="AA162" s="25"/>
      <c r="AB162" s="26"/>
      <c r="AC162" s="25"/>
      <c r="AD162" s="26"/>
      <c r="AE162" s="25"/>
      <c r="AF162" s="10">
        <f t="shared" si="19"/>
        <v>0</v>
      </c>
      <c r="AG162" s="26"/>
      <c r="AH162" s="25"/>
      <c r="AI162" s="26"/>
      <c r="AJ162" s="25"/>
      <c r="AK162" s="26"/>
      <c r="AL162" s="25"/>
      <c r="AM162" s="26"/>
      <c r="AN162" s="25"/>
      <c r="AO162" s="26"/>
      <c r="AP162" s="25"/>
      <c r="AQ162" s="10">
        <f t="shared" si="20"/>
        <v>0</v>
      </c>
      <c r="AR162" s="26"/>
      <c r="AS162" s="25"/>
      <c r="AT162" s="26"/>
      <c r="AU162" s="25"/>
      <c r="AV162" s="26"/>
      <c r="AW162" s="25"/>
      <c r="AX162" s="26"/>
      <c r="AY162" s="25"/>
      <c r="AZ162" s="26"/>
      <c r="BA162" s="25"/>
      <c r="BB162" s="26"/>
      <c r="BC162" s="25"/>
      <c r="BD162" s="10">
        <f t="shared" si="21"/>
        <v>0</v>
      </c>
      <c r="BE162" s="26"/>
      <c r="BF162" s="25"/>
      <c r="BG162" s="26"/>
      <c r="BH162" s="25"/>
      <c r="BI162" s="26"/>
      <c r="BJ162" s="25"/>
      <c r="BK162" s="26"/>
      <c r="BL162" s="25"/>
      <c r="BM162" s="26"/>
      <c r="BN162" s="25"/>
      <c r="BO162" s="26"/>
      <c r="BP162" s="25"/>
      <c r="BQ162" s="10">
        <f t="shared" si="22"/>
        <v>0</v>
      </c>
      <c r="BR162" s="26"/>
      <c r="BS162" s="25"/>
      <c r="BT162" s="26"/>
      <c r="BU162" s="25"/>
      <c r="BV162" s="26"/>
      <c r="BW162" s="25"/>
      <c r="BX162" s="26"/>
      <c r="BY162" s="25"/>
      <c r="BZ162" s="26"/>
      <c r="CA162" s="25"/>
      <c r="CB162" s="26"/>
      <c r="CC162" s="25"/>
      <c r="CD162" s="10">
        <f t="shared" si="23"/>
        <v>0</v>
      </c>
      <c r="CE162" s="26"/>
      <c r="CF162" s="25"/>
      <c r="CG162" s="26"/>
      <c r="CH162" s="25"/>
      <c r="CI162" s="26"/>
      <c r="CJ162" s="25"/>
      <c r="CK162" s="26"/>
      <c r="CL162" s="25"/>
      <c r="CM162" s="26"/>
      <c r="CN162" s="25">
        <v>9</v>
      </c>
      <c r="CO162" s="26"/>
      <c r="CP162" s="25"/>
      <c r="CQ162" s="10">
        <f t="shared" si="24"/>
        <v>9</v>
      </c>
      <c r="CR162" s="26"/>
      <c r="CS162" s="25"/>
      <c r="CT162" s="26"/>
      <c r="CU162" s="25"/>
      <c r="CV162" s="26"/>
      <c r="CW162" s="25"/>
      <c r="CX162" s="26"/>
      <c r="CY162" s="25">
        <v>33</v>
      </c>
      <c r="CZ162" s="10">
        <f t="shared" si="25"/>
        <v>33</v>
      </c>
      <c r="DA162" s="26"/>
      <c r="DB162" s="25"/>
      <c r="DC162" s="10">
        <f t="shared" si="26"/>
        <v>0</v>
      </c>
      <c r="DD162" s="1">
        <f>+$U$162+$AF$162+$AQ$162+$BD$162+$BQ$162+$CD$162+$CQ$162+$CZ$162+$DC$162</f>
        <v>42</v>
      </c>
    </row>
    <row r="163" spans="1:108" ht="17.45" customHeight="1">
      <c r="A163" s="22"/>
      <c r="B163" s="22"/>
      <c r="C163" s="22"/>
      <c r="D163" s="22"/>
      <c r="E163" s="22" t="s">
        <v>26</v>
      </c>
      <c r="F163" s="22"/>
      <c r="G163" s="26" t="s">
        <v>115</v>
      </c>
      <c r="H163" s="26" t="s">
        <v>116</v>
      </c>
      <c r="I163" s="26"/>
      <c r="J163" s="25"/>
      <c r="K163" s="26"/>
      <c r="L163" s="25"/>
      <c r="M163" s="26"/>
      <c r="N163" s="25"/>
      <c r="O163" s="26"/>
      <c r="P163" s="25"/>
      <c r="Q163" s="26"/>
      <c r="R163" s="25"/>
      <c r="S163" s="26"/>
      <c r="T163" s="25"/>
      <c r="U163" s="10">
        <f t="shared" si="18"/>
        <v>0</v>
      </c>
      <c r="V163" s="26"/>
      <c r="W163" s="25"/>
      <c r="X163" s="26"/>
      <c r="Y163" s="25"/>
      <c r="Z163" s="26"/>
      <c r="AA163" s="25"/>
      <c r="AB163" s="26"/>
      <c r="AC163" s="25"/>
      <c r="AD163" s="26"/>
      <c r="AE163" s="25"/>
      <c r="AF163" s="10">
        <f t="shared" si="19"/>
        <v>0</v>
      </c>
      <c r="AG163" s="26"/>
      <c r="AH163" s="25"/>
      <c r="AI163" s="26"/>
      <c r="AJ163" s="25"/>
      <c r="AK163" s="26"/>
      <c r="AL163" s="25"/>
      <c r="AM163" s="26"/>
      <c r="AN163" s="25"/>
      <c r="AO163" s="26"/>
      <c r="AP163" s="25"/>
      <c r="AQ163" s="10">
        <f t="shared" si="20"/>
        <v>0</v>
      </c>
      <c r="AR163" s="26"/>
      <c r="AS163" s="25"/>
      <c r="AT163" s="26"/>
      <c r="AU163" s="25"/>
      <c r="AV163" s="26"/>
      <c r="AW163" s="25"/>
      <c r="AX163" s="26"/>
      <c r="AY163" s="25"/>
      <c r="AZ163" s="26"/>
      <c r="BA163" s="25"/>
      <c r="BB163" s="26"/>
      <c r="BC163" s="25"/>
      <c r="BD163" s="10">
        <f t="shared" si="21"/>
        <v>0</v>
      </c>
      <c r="BE163" s="26"/>
      <c r="BF163" s="25"/>
      <c r="BG163" s="26"/>
      <c r="BH163" s="25"/>
      <c r="BI163" s="26"/>
      <c r="BJ163" s="25"/>
      <c r="BK163" s="26"/>
      <c r="BL163" s="25"/>
      <c r="BM163" s="26"/>
      <c r="BN163" s="25"/>
      <c r="BO163" s="26"/>
      <c r="BP163" s="25"/>
      <c r="BQ163" s="10">
        <f t="shared" si="22"/>
        <v>0</v>
      </c>
      <c r="BR163" s="26"/>
      <c r="BS163" s="25"/>
      <c r="BT163" s="26"/>
      <c r="BU163" s="25"/>
      <c r="BV163" s="26"/>
      <c r="BW163" s="25"/>
      <c r="BX163" s="26"/>
      <c r="BY163" s="25"/>
      <c r="BZ163" s="26"/>
      <c r="CA163" s="25"/>
      <c r="CB163" s="26"/>
      <c r="CC163" s="25"/>
      <c r="CD163" s="10">
        <f t="shared" si="23"/>
        <v>0</v>
      </c>
      <c r="CE163" s="26"/>
      <c r="CF163" s="25"/>
      <c r="CG163" s="26"/>
      <c r="CH163" s="25"/>
      <c r="CI163" s="26"/>
      <c r="CJ163" s="25"/>
      <c r="CK163" s="26"/>
      <c r="CL163" s="25"/>
      <c r="CM163" s="26"/>
      <c r="CN163" s="25">
        <v>54</v>
      </c>
      <c r="CO163" s="26"/>
      <c r="CP163" s="25"/>
      <c r="CQ163" s="10">
        <f t="shared" si="24"/>
        <v>54</v>
      </c>
      <c r="CR163" s="26"/>
      <c r="CS163" s="25"/>
      <c r="CT163" s="26"/>
      <c r="CU163" s="25"/>
      <c r="CV163" s="26"/>
      <c r="CW163" s="25"/>
      <c r="CX163" s="26"/>
      <c r="CY163" s="25">
        <v>26</v>
      </c>
      <c r="CZ163" s="10">
        <f t="shared" si="25"/>
        <v>26</v>
      </c>
      <c r="DA163" s="26"/>
      <c r="DB163" s="25"/>
      <c r="DC163" s="10">
        <f t="shared" si="26"/>
        <v>0</v>
      </c>
      <c r="DD163" s="1">
        <f>+$U$163+$AF$163+$AQ$163+$BD$163+$BQ$163+$CD$163+$CQ$163+$CZ$163+$DC$163</f>
        <v>80</v>
      </c>
    </row>
    <row r="164" spans="1:108" ht="17.45" customHeight="1">
      <c r="A164" s="22"/>
      <c r="B164" s="22"/>
      <c r="C164" s="22"/>
      <c r="D164" s="22"/>
      <c r="E164" s="22"/>
      <c r="F164" s="22"/>
      <c r="G164" s="26" t="s">
        <v>140</v>
      </c>
      <c r="H164" s="26" t="s">
        <v>141</v>
      </c>
      <c r="I164" s="26"/>
      <c r="J164" s="25">
        <v>50</v>
      </c>
      <c r="K164" s="26"/>
      <c r="L164" s="25">
        <v>50</v>
      </c>
      <c r="M164" s="26"/>
      <c r="N164" s="25">
        <v>31</v>
      </c>
      <c r="O164" s="26"/>
      <c r="P164" s="25">
        <v>30</v>
      </c>
      <c r="Q164" s="26"/>
      <c r="R164" s="25">
        <v>30</v>
      </c>
      <c r="S164" s="26"/>
      <c r="T164" s="25">
        <v>30</v>
      </c>
      <c r="U164" s="10">
        <f t="shared" si="18"/>
        <v>221</v>
      </c>
      <c r="V164" s="26"/>
      <c r="W164" s="25">
        <v>41</v>
      </c>
      <c r="X164" s="26"/>
      <c r="Y164" s="25">
        <v>30</v>
      </c>
      <c r="Z164" s="26"/>
      <c r="AA164" s="25">
        <v>30</v>
      </c>
      <c r="AB164" s="26"/>
      <c r="AC164" s="25">
        <v>30</v>
      </c>
      <c r="AD164" s="26"/>
      <c r="AE164" s="25">
        <v>30</v>
      </c>
      <c r="AF164" s="10">
        <f t="shared" si="19"/>
        <v>161</v>
      </c>
      <c r="AG164" s="26"/>
      <c r="AH164" s="25">
        <v>91</v>
      </c>
      <c r="AI164" s="26"/>
      <c r="AJ164" s="25">
        <v>80</v>
      </c>
      <c r="AK164" s="26"/>
      <c r="AL164" s="25">
        <v>80</v>
      </c>
      <c r="AM164" s="26"/>
      <c r="AN164" s="25">
        <v>80</v>
      </c>
      <c r="AO164" s="26"/>
      <c r="AP164" s="25">
        <v>80</v>
      </c>
      <c r="AQ164" s="10">
        <f t="shared" si="20"/>
        <v>411</v>
      </c>
      <c r="AR164" s="26"/>
      <c r="AS164" s="25">
        <v>41</v>
      </c>
      <c r="AT164" s="26"/>
      <c r="AU164" s="25">
        <v>43</v>
      </c>
      <c r="AV164" s="26"/>
      <c r="AW164" s="25">
        <v>43</v>
      </c>
      <c r="AX164" s="26"/>
      <c r="AY164" s="25">
        <v>40</v>
      </c>
      <c r="AZ164" s="26"/>
      <c r="BA164" s="25">
        <v>40</v>
      </c>
      <c r="BB164" s="26"/>
      <c r="BC164" s="25">
        <v>40</v>
      </c>
      <c r="BD164" s="10">
        <f t="shared" si="21"/>
        <v>247</v>
      </c>
      <c r="BE164" s="26"/>
      <c r="BF164" s="25">
        <v>50</v>
      </c>
      <c r="BG164" s="26"/>
      <c r="BH164" s="25">
        <v>50</v>
      </c>
      <c r="BI164" s="26"/>
      <c r="BJ164" s="25">
        <v>50</v>
      </c>
      <c r="BK164" s="26"/>
      <c r="BL164" s="25">
        <v>50</v>
      </c>
      <c r="BM164" s="26"/>
      <c r="BN164" s="25">
        <v>50</v>
      </c>
      <c r="BO164" s="26"/>
      <c r="BP164" s="25">
        <v>58</v>
      </c>
      <c r="BQ164" s="10">
        <f t="shared" si="22"/>
        <v>308</v>
      </c>
      <c r="BR164" s="26"/>
      <c r="BS164" s="25">
        <v>60</v>
      </c>
      <c r="BT164" s="26"/>
      <c r="BU164" s="25">
        <v>60</v>
      </c>
      <c r="BV164" s="26"/>
      <c r="BW164" s="25">
        <v>60</v>
      </c>
      <c r="BX164" s="26"/>
      <c r="BY164" s="25">
        <v>60</v>
      </c>
      <c r="BZ164" s="26"/>
      <c r="CA164" s="25">
        <v>60</v>
      </c>
      <c r="CB164" s="26"/>
      <c r="CC164" s="25">
        <v>28</v>
      </c>
      <c r="CD164" s="10">
        <f t="shared" si="23"/>
        <v>328</v>
      </c>
      <c r="CE164" s="26"/>
      <c r="CF164" s="25"/>
      <c r="CG164" s="26"/>
      <c r="CH164" s="25"/>
      <c r="CI164" s="26"/>
      <c r="CJ164" s="25">
        <v>9</v>
      </c>
      <c r="CK164" s="26"/>
      <c r="CL164" s="25"/>
      <c r="CM164" s="26"/>
      <c r="CN164" s="25">
        <v>227</v>
      </c>
      <c r="CO164" s="26"/>
      <c r="CP164" s="25">
        <v>260</v>
      </c>
      <c r="CQ164" s="10">
        <f t="shared" si="24"/>
        <v>496</v>
      </c>
      <c r="CR164" s="26"/>
      <c r="CS164" s="25"/>
      <c r="CT164" s="26"/>
      <c r="CU164" s="25">
        <v>121</v>
      </c>
      <c r="CV164" s="26"/>
      <c r="CW164" s="25"/>
      <c r="CX164" s="26"/>
      <c r="CY164" s="25">
        <v>47</v>
      </c>
      <c r="CZ164" s="10">
        <f t="shared" si="25"/>
        <v>168</v>
      </c>
      <c r="DA164" s="26"/>
      <c r="DB164" s="25"/>
      <c r="DC164" s="10">
        <f t="shared" si="26"/>
        <v>0</v>
      </c>
      <c r="DD164" s="1">
        <f>+$U$164+$AF$164+$AQ$164+$BD$164+$BQ$164+$CD$164+$CQ$164+$CZ$164+$DC$164</f>
        <v>2340</v>
      </c>
    </row>
    <row r="165" spans="1:108" ht="17.45" customHeight="1">
      <c r="A165" s="22"/>
      <c r="B165" s="22"/>
      <c r="C165" s="22"/>
      <c r="D165" s="22"/>
      <c r="E165" s="22"/>
      <c r="F165" s="22"/>
      <c r="G165" s="24" t="s">
        <v>142</v>
      </c>
      <c r="H165" s="24" t="s">
        <v>143</v>
      </c>
      <c r="I165" s="24"/>
      <c r="J165" s="23">
        <v>15</v>
      </c>
      <c r="K165" s="24"/>
      <c r="L165" s="23">
        <v>15</v>
      </c>
      <c r="M165" s="24"/>
      <c r="N165" s="23">
        <v>15</v>
      </c>
      <c r="O165" s="24"/>
      <c r="P165" s="23">
        <v>15</v>
      </c>
      <c r="Q165" s="24"/>
      <c r="R165" s="23">
        <v>15</v>
      </c>
      <c r="S165" s="24"/>
      <c r="T165" s="23">
        <v>15</v>
      </c>
      <c r="U165" s="16">
        <f t="shared" si="18"/>
        <v>90</v>
      </c>
      <c r="V165" s="24"/>
      <c r="W165" s="23">
        <v>25</v>
      </c>
      <c r="X165" s="24"/>
      <c r="Y165" s="23">
        <v>25</v>
      </c>
      <c r="Z165" s="24"/>
      <c r="AA165" s="23">
        <v>25</v>
      </c>
      <c r="AB165" s="24"/>
      <c r="AC165" s="23">
        <v>24</v>
      </c>
      <c r="AD165" s="24"/>
      <c r="AE165" s="23">
        <v>20</v>
      </c>
      <c r="AF165" s="16">
        <f t="shared" si="19"/>
        <v>119</v>
      </c>
      <c r="AG165" s="24"/>
      <c r="AH165" s="23">
        <v>15</v>
      </c>
      <c r="AI165" s="24"/>
      <c r="AJ165" s="23">
        <v>15</v>
      </c>
      <c r="AK165" s="24"/>
      <c r="AL165" s="23">
        <v>15</v>
      </c>
      <c r="AM165" s="24"/>
      <c r="AN165" s="23">
        <v>15</v>
      </c>
      <c r="AO165" s="24"/>
      <c r="AP165" s="23">
        <v>12</v>
      </c>
      <c r="AQ165" s="16">
        <f t="shared" si="20"/>
        <v>72</v>
      </c>
      <c r="AR165" s="24"/>
      <c r="AS165" s="23">
        <v>15</v>
      </c>
      <c r="AT165" s="24"/>
      <c r="AU165" s="23">
        <v>10</v>
      </c>
      <c r="AV165" s="24"/>
      <c r="AW165" s="23">
        <v>12</v>
      </c>
      <c r="AX165" s="24"/>
      <c r="AY165" s="23">
        <v>12</v>
      </c>
      <c r="AZ165" s="24"/>
      <c r="BA165" s="23">
        <v>12</v>
      </c>
      <c r="BB165" s="24"/>
      <c r="BC165" s="23">
        <v>11</v>
      </c>
      <c r="BD165" s="16">
        <f t="shared" si="21"/>
        <v>72</v>
      </c>
      <c r="BE165" s="24"/>
      <c r="BF165" s="23">
        <v>15</v>
      </c>
      <c r="BG165" s="24"/>
      <c r="BH165" s="23">
        <v>13</v>
      </c>
      <c r="BI165" s="24"/>
      <c r="BJ165" s="23">
        <v>15</v>
      </c>
      <c r="BK165" s="24"/>
      <c r="BL165" s="23">
        <v>15</v>
      </c>
      <c r="BM165" s="24"/>
      <c r="BN165" s="23">
        <v>15</v>
      </c>
      <c r="BO165" s="24"/>
      <c r="BP165" s="23">
        <v>11</v>
      </c>
      <c r="BQ165" s="16">
        <f t="shared" si="22"/>
        <v>84</v>
      </c>
      <c r="BR165" s="24"/>
      <c r="BS165" s="23">
        <v>15</v>
      </c>
      <c r="BT165" s="24"/>
      <c r="BU165" s="23">
        <v>12</v>
      </c>
      <c r="BV165" s="24"/>
      <c r="BW165" s="23">
        <v>15</v>
      </c>
      <c r="BX165" s="24"/>
      <c r="BY165" s="23">
        <v>15</v>
      </c>
      <c r="BZ165" s="24"/>
      <c r="CA165" s="23">
        <v>11</v>
      </c>
      <c r="CB165" s="24"/>
      <c r="CC165" s="23"/>
      <c r="CD165" s="16">
        <f t="shared" si="23"/>
        <v>68</v>
      </c>
      <c r="CE165" s="24"/>
      <c r="CF165" s="23"/>
      <c r="CG165" s="24"/>
      <c r="CH165" s="23"/>
      <c r="CI165" s="24"/>
      <c r="CJ165" s="23"/>
      <c r="CK165" s="24"/>
      <c r="CL165" s="23"/>
      <c r="CM165" s="24"/>
      <c r="CN165" s="23"/>
      <c r="CO165" s="24"/>
      <c r="CP165" s="23"/>
      <c r="CQ165" s="16">
        <f t="shared" si="24"/>
        <v>0</v>
      </c>
      <c r="CR165" s="24"/>
      <c r="CS165" s="23"/>
      <c r="CT165" s="24"/>
      <c r="CU165" s="23">
        <v>89</v>
      </c>
      <c r="CV165" s="24"/>
      <c r="CW165" s="23"/>
      <c r="CX165" s="24"/>
      <c r="CY165" s="23"/>
      <c r="CZ165" s="16">
        <f t="shared" si="25"/>
        <v>89</v>
      </c>
      <c r="DA165" s="24"/>
      <c r="DB165" s="23"/>
      <c r="DC165" s="16">
        <f t="shared" si="26"/>
        <v>0</v>
      </c>
      <c r="DD165" s="2">
        <f>+$U$165+$AF$165+$AQ$165+$BD$165+$BQ$165+$CD$165+$CQ$165+$CZ$165+$DC$165</f>
        <v>594</v>
      </c>
    </row>
    <row r="166" spans="1:108" ht="17.45" customHeight="1">
      <c r="A166" s="22"/>
      <c r="B166" s="21"/>
      <c r="C166" s="33" t="s">
        <v>144</v>
      </c>
      <c r="D166" s="32"/>
      <c r="E166" s="32"/>
      <c r="F166" s="32"/>
      <c r="G166" s="32"/>
      <c r="H166" s="31"/>
      <c r="I166" s="31"/>
      <c r="J166" s="30">
        <f>+$J$165+$J$164+$J$163+$J$162+$J$161+$J$160+$J$159+$J$158+$J$157+$J$156+$J$155+$J$154+$J$153+$J$152+$J$151+$J$150+$J$149</f>
        <v>256</v>
      </c>
      <c r="K166" s="31"/>
      <c r="L166" s="30">
        <f>+$L$165+$L$164+$L$163+$L$162+$L$161+$L$160+$L$159+$L$158+$L$157+$L$156+$L$155+$L$154+$L$153+$L$152+$L$151+$L$150+$L$149</f>
        <v>336</v>
      </c>
      <c r="M166" s="31"/>
      <c r="N166" s="30">
        <f>+$N$165+$N$164+$N$163+$N$162+$N$161+$N$160+$N$159+$N$158+$N$157+$N$156+$N$155+$N$154+$N$153+$N$152+$N$151+$N$150+$N$149</f>
        <v>336</v>
      </c>
      <c r="O166" s="31"/>
      <c r="P166" s="30">
        <f>+$P$165+$P$164+$P$163+$P$162+$P$161+$P$160+$P$159+$P$158+$P$157+$P$156+$P$155+$P$154+$P$153+$P$152+$P$151+$P$150+$P$149</f>
        <v>320</v>
      </c>
      <c r="Q166" s="31"/>
      <c r="R166" s="30">
        <f>+$R$165+$R$164+$R$163+$R$162+$R$161+$R$160+$R$159+$R$158+$R$157+$R$156+$R$155+$R$154+$R$153+$R$152+$R$151+$R$150+$R$149</f>
        <v>260</v>
      </c>
      <c r="S166" s="31"/>
      <c r="T166" s="30">
        <f>+$T$165+$T$164+$T$163+$T$162+$T$161+$T$160+$T$159+$T$158+$T$157+$T$156+$T$155+$T$154+$T$153+$T$152+$T$151+$T$150+$T$149</f>
        <v>320</v>
      </c>
      <c r="U166" s="10">
        <f t="shared" si="18"/>
        <v>1828</v>
      </c>
      <c r="V166" s="31"/>
      <c r="W166" s="30">
        <f>+$W$165+$W$164+$W$163+$W$162+$W$161+$W$160+$W$159+$W$158+$W$157+$W$156+$W$155+$W$154+$W$153+$W$152+$W$151+$W$150+$W$149</f>
        <v>256</v>
      </c>
      <c r="X166" s="31"/>
      <c r="Y166" s="30">
        <f>+$Y$165+$Y$164+$Y$163+$Y$162+$Y$161+$Y$160+$Y$159+$Y$158+$Y$157+$Y$156+$Y$155+$Y$154+$Y$153+$Y$152+$Y$151+$Y$150+$Y$149</f>
        <v>328</v>
      </c>
      <c r="Z166" s="31"/>
      <c r="AA166" s="30">
        <f>+$AA$165+$AA$164+$AA$163+$AA$162+$AA$161+$AA$160+$AA$159+$AA$158+$AA$157+$AA$156+$AA$155+$AA$154+$AA$153+$AA$152+$AA$151+$AA$150+$AA$149</f>
        <v>336</v>
      </c>
      <c r="AB166" s="31"/>
      <c r="AC166" s="30">
        <f>+$AC$165+$AC$164+$AC$163+$AC$162+$AC$161+$AC$160+$AC$159+$AC$158+$AC$157+$AC$156+$AC$155+$AC$154+$AC$153+$AC$152+$AC$151+$AC$150+$AC$149</f>
        <v>320</v>
      </c>
      <c r="AD166" s="31"/>
      <c r="AE166" s="30">
        <f>+$AE$165+$AE$164+$AE$163+$AE$162+$AE$161+$AE$160+$AE$159+$AE$158+$AE$157+$AE$156+$AE$155+$AE$154+$AE$153+$AE$152+$AE$151+$AE$150+$AE$149</f>
        <v>320</v>
      </c>
      <c r="AF166" s="10">
        <f t="shared" si="19"/>
        <v>1560</v>
      </c>
      <c r="AG166" s="31"/>
      <c r="AH166" s="30">
        <f>+$AH$165+$AH$164+$AH$163+$AH$162+$AH$161+$AH$160+$AH$159+$AH$158+$AH$157+$AH$156+$AH$155+$AH$154+$AH$153+$AH$152+$AH$151+$AH$150+$AH$149</f>
        <v>316</v>
      </c>
      <c r="AI166" s="31"/>
      <c r="AJ166" s="30">
        <f>+$AJ$165+$AJ$164+$AJ$163+$AJ$162+$AJ$161+$AJ$160+$AJ$159+$AJ$158+$AJ$157+$AJ$156+$AJ$155+$AJ$154+$AJ$153+$AJ$152+$AJ$151+$AJ$150+$AJ$149</f>
        <v>336</v>
      </c>
      <c r="AK166" s="31"/>
      <c r="AL166" s="30">
        <f>+$AL$165+$AL$164+$AL$163+$AL$162+$AL$161+$AL$160+$AL$159+$AL$158+$AL$157+$AL$156+$AL$155+$AL$154+$AL$153+$AL$152+$AL$151+$AL$150+$AL$149</f>
        <v>336</v>
      </c>
      <c r="AM166" s="31"/>
      <c r="AN166" s="30">
        <f>+$AN$165+$AN$164+$AN$163+$AN$162+$AN$161+$AN$160+$AN$159+$AN$158+$AN$157+$AN$156+$AN$155+$AN$154+$AN$153+$AN$152+$AN$151+$AN$150+$AN$149</f>
        <v>260</v>
      </c>
      <c r="AO166" s="31"/>
      <c r="AP166" s="30">
        <f>+$AP$165+$AP$164+$AP$163+$AP$162+$AP$161+$AP$160+$AP$159+$AP$158+$AP$157+$AP$156+$AP$155+$AP$154+$AP$153+$AP$152+$AP$151+$AP$150+$AP$149</f>
        <v>336</v>
      </c>
      <c r="AQ166" s="10">
        <f t="shared" si="20"/>
        <v>1584</v>
      </c>
      <c r="AR166" s="31"/>
      <c r="AS166" s="30">
        <f>+$AS$165+$AS$164+$AS$163+$AS$162+$AS$161+$AS$160+$AS$159+$AS$158+$AS$157+$AS$156+$AS$155+$AS$154+$AS$153+$AS$152+$AS$151+$AS$150+$AS$149</f>
        <v>256</v>
      </c>
      <c r="AT166" s="31"/>
      <c r="AU166" s="30">
        <f>+$AU$165+$AU$164+$AU$163+$AU$162+$AU$161+$AU$160+$AU$159+$AU$158+$AU$157+$AU$156+$AU$155+$AU$154+$AU$153+$AU$152+$AU$151+$AU$150+$AU$149</f>
        <v>336</v>
      </c>
      <c r="AV166" s="31"/>
      <c r="AW166" s="30">
        <f>+$AW$165+$AW$164+$AW$163+$AW$162+$AW$161+$AW$160+$AW$159+$AW$158+$AW$157+$AW$156+$AW$155+$AW$154+$AW$153+$AW$152+$AW$151+$AW$150+$AW$149</f>
        <v>336</v>
      </c>
      <c r="AX166" s="31"/>
      <c r="AY166" s="30">
        <f>+$AY$165+$AY$164+$AY$163+$AY$162+$AY$161+$AY$160+$AY$159+$AY$158+$AY$157+$AY$156+$AY$155+$AY$154+$AY$153+$AY$152+$AY$151+$AY$150+$AY$149</f>
        <v>336</v>
      </c>
      <c r="AZ166" s="31"/>
      <c r="BA166" s="30">
        <f>+$BA$165+$BA$164+$BA$163+$BA$162+$BA$161+$BA$160+$BA$159+$BA$158+$BA$157+$BA$156+$BA$155+$BA$154+$BA$153+$BA$152+$BA$151+$BA$150+$BA$149</f>
        <v>336</v>
      </c>
      <c r="BB166" s="31"/>
      <c r="BC166" s="30">
        <f>+$BC$165+$BC$164+$BC$163+$BC$162+$BC$161+$BC$160+$BC$159+$BC$158+$BC$157+$BC$156+$BC$155+$BC$154+$BC$153+$BC$152+$BC$151+$BC$150+$BC$149</f>
        <v>252</v>
      </c>
      <c r="BD166" s="10">
        <f t="shared" si="21"/>
        <v>1852</v>
      </c>
      <c r="BE166" s="31"/>
      <c r="BF166" s="30">
        <f>+$BF$165+$BF$164+$BF$163+$BF$162+$BF$161+$BF$160+$BF$159+$BF$158+$BF$157+$BF$156+$BF$155+$BF$154+$BF$153+$BF$152+$BF$151+$BF$150+$BF$149</f>
        <v>316</v>
      </c>
      <c r="BG166" s="31"/>
      <c r="BH166" s="30">
        <f>+$BH$165+$BH$164+$BH$163+$BH$162+$BH$161+$BH$160+$BH$159+$BH$158+$BH$157+$BH$156+$BH$155+$BH$154+$BH$153+$BH$152+$BH$151+$BH$150+$BH$149</f>
        <v>336</v>
      </c>
      <c r="BI166" s="31"/>
      <c r="BJ166" s="30">
        <f>+$BJ$165+$BJ$164+$BJ$163+$BJ$162+$BJ$161+$BJ$160+$BJ$159+$BJ$158+$BJ$157+$BJ$156+$BJ$155+$BJ$154+$BJ$153+$BJ$152+$BJ$151+$BJ$150+$BJ$149</f>
        <v>336</v>
      </c>
      <c r="BK166" s="31"/>
      <c r="BL166" s="30">
        <f>+$BL$165+$BL$164+$BL$163+$BL$162+$BL$161+$BL$160+$BL$159+$BL$158+$BL$157+$BL$156+$BL$155+$BL$154+$BL$153+$BL$152+$BL$151+$BL$150+$BL$149</f>
        <v>320</v>
      </c>
      <c r="BM166" s="31"/>
      <c r="BN166" s="30">
        <f>+$BN$165+$BN$164+$BN$163+$BN$162+$BN$161+$BN$160+$BN$159+$BN$158+$BN$157+$BN$156+$BN$155+$BN$154+$BN$153+$BN$152+$BN$151+$BN$150+$BN$149</f>
        <v>260</v>
      </c>
      <c r="BO166" s="31"/>
      <c r="BP166" s="30">
        <f>+$BP$165+$BP$164+$BP$163+$BP$162+$BP$161+$BP$160+$BP$159+$BP$158+$BP$157+$BP$156+$BP$155+$BP$154+$BP$153+$BP$152+$BP$151+$BP$150+$BP$149</f>
        <v>320</v>
      </c>
      <c r="BQ166" s="10">
        <f t="shared" si="22"/>
        <v>1888</v>
      </c>
      <c r="BR166" s="31"/>
      <c r="BS166" s="30">
        <f>+$BS$165+$BS$164+$BS$163+$BS$162+$BS$161+$BS$160+$BS$159+$BS$158+$BS$157+$BS$156+$BS$155+$BS$154+$BS$153+$BS$152+$BS$151+$BS$150+$BS$149</f>
        <v>332</v>
      </c>
      <c r="BT166" s="31"/>
      <c r="BU166" s="30">
        <f>+$BU$165+$BU$164+$BU$163+$BU$162+$BU$161+$BU$160+$BU$159+$BU$158+$BU$157+$BU$156+$BU$155+$BU$154+$BU$153+$BU$152+$BU$151+$BU$150+$BU$149</f>
        <v>336</v>
      </c>
      <c r="BV166" s="31"/>
      <c r="BW166" s="30">
        <f>+$BW$165+$BW$164+$BW$163+$BW$162+$BW$161+$BW$160+$BW$159+$BW$158+$BW$157+$BW$156+$BW$155+$BW$154+$BW$153+$BW$152+$BW$151+$BW$150+$BW$149</f>
        <v>260</v>
      </c>
      <c r="BX166" s="31"/>
      <c r="BY166" s="30">
        <f>+$BY$165+$BY$164+$BY$163+$BY$162+$BY$161+$BY$160+$BY$159+$BY$158+$BY$157+$BY$156+$BY$155+$BY$154+$BY$153+$BY$152+$BY$151+$BY$150+$BY$149</f>
        <v>328</v>
      </c>
      <c r="BZ166" s="31"/>
      <c r="CA166" s="30">
        <f>+$CA$165+$CA$164+$CA$163+$CA$162+$CA$161+$CA$160+$CA$159+$CA$158+$CA$157+$CA$156+$CA$155+$CA$154+$CA$153+$CA$152+$CA$151+$CA$150+$CA$149</f>
        <v>260</v>
      </c>
      <c r="CB166" s="31"/>
      <c r="CC166" s="30">
        <f>+$CC$165+$CC$164+$CC$163+$CC$162+$CC$161+$CC$160+$CC$159+$CC$158+$CC$157+$CC$156+$CC$155+$CC$154+$CC$153+$CC$152+$CC$151+$CC$150+$CC$149</f>
        <v>130</v>
      </c>
      <c r="CD166" s="10">
        <f t="shared" si="23"/>
        <v>1646</v>
      </c>
      <c r="CE166" s="31"/>
      <c r="CF166" s="30">
        <f>+$CF$165+$CF$164+$CF$163+$CF$162+$CF$161+$CF$160+$CF$159+$CF$158+$CF$157+$CF$156+$CF$155+$CF$154+$CF$153+$CF$152+$CF$151+$CF$150+$CF$149</f>
        <v>252</v>
      </c>
      <c r="CG166" s="31"/>
      <c r="CH166" s="30">
        <f>+$CH$165+$CH$164+$CH$163+$CH$162+$CH$161+$CH$160+$CH$159+$CH$158+$CH$157+$CH$156+$CH$155+$CH$154+$CH$153+$CH$152+$CH$151+$CH$150+$CH$149</f>
        <v>336</v>
      </c>
      <c r="CI166" s="31"/>
      <c r="CJ166" s="30">
        <f>+$CJ$165+$CJ$164+$CJ$163+$CJ$162+$CJ$161+$CJ$160+$CJ$159+$CJ$158+$CJ$157+$CJ$156+$CJ$155+$CJ$154+$CJ$153+$CJ$152+$CJ$151+$CJ$150+$CJ$149</f>
        <v>345</v>
      </c>
      <c r="CK166" s="31"/>
      <c r="CL166" s="30">
        <f>+$CL$165+$CL$164+$CL$163+$CL$162+$CL$161+$CL$160+$CL$159+$CL$158+$CL$157+$CL$156+$CL$155+$CL$154+$CL$153+$CL$152+$CL$151+$CL$150+$CL$149</f>
        <v>336</v>
      </c>
      <c r="CM166" s="31"/>
      <c r="CN166" s="30">
        <f>+$CN$165+$CN$164+$CN$163+$CN$162+$CN$161+$CN$160+$CN$159+$CN$158+$CN$157+$CN$156+$CN$155+$CN$154+$CN$153+$CN$152+$CN$151+$CN$150+$CN$149</f>
        <v>336</v>
      </c>
      <c r="CO166" s="31"/>
      <c r="CP166" s="30">
        <f>+$CP$165+$CP$164+$CP$163+$CP$162+$CP$161+$CP$160+$CP$159+$CP$158+$CP$157+$CP$156+$CP$155+$CP$154+$CP$153+$CP$152+$CP$151+$CP$150+$CP$149</f>
        <v>260</v>
      </c>
      <c r="CQ166" s="10">
        <f t="shared" si="24"/>
        <v>1865</v>
      </c>
      <c r="CR166" s="31"/>
      <c r="CS166" s="30">
        <f>+$CS$165+$CS$164+$CS$163+$CS$162+$CS$161+$CS$160+$CS$159+$CS$158+$CS$157+$CS$156+$CS$155+$CS$154+$CS$153+$CS$152+$CS$151+$CS$150+$CS$149</f>
        <v>256</v>
      </c>
      <c r="CT166" s="31"/>
      <c r="CU166" s="30">
        <f>+$CU$165+$CU$164+$CU$163+$CU$162+$CU$161+$CU$160+$CU$159+$CU$158+$CU$157+$CU$156+$CU$155+$CU$154+$CU$153+$CU$152+$CU$151+$CU$150+$CU$149</f>
        <v>530</v>
      </c>
      <c r="CV166" s="31"/>
      <c r="CW166" s="30">
        <f>+$CW$165+$CW$164+$CW$163+$CW$162+$CW$161+$CW$160+$CW$159+$CW$158+$CW$157+$CW$156+$CW$155+$CW$154+$CW$153+$CW$152+$CW$151+$CW$150+$CW$149</f>
        <v>320</v>
      </c>
      <c r="CX166" s="31"/>
      <c r="CY166" s="30">
        <f>+$CY$165+$CY$164+$CY$163+$CY$162+$CY$161+$CY$160+$CY$159+$CY$158+$CY$157+$CY$156+$CY$155+$CY$154+$CY$153+$CY$152+$CY$151+$CY$150+$CY$149</f>
        <v>260</v>
      </c>
      <c r="CZ166" s="10">
        <f t="shared" si="25"/>
        <v>1366</v>
      </c>
      <c r="DA166" s="31"/>
      <c r="DB166" s="30">
        <f>+$DB$165+$DB$164+$DB$163+$DB$162+$DB$161+$DB$160+$DB$159+$DB$158+$DB$157+$DB$156+$DB$155+$DB$154+$DB$153+$DB$152+$DB$151+$DB$150+$DB$149</f>
        <v>192</v>
      </c>
      <c r="DC166" s="10">
        <f t="shared" si="26"/>
        <v>192</v>
      </c>
      <c r="DD166" s="3">
        <f>+$U$166+$AF$166+$AQ$166+$BD$166+$BQ$166+$CD$166+$CQ$166+$CZ$166+$DC$166</f>
        <v>13781</v>
      </c>
    </row>
    <row r="167" spans="1:108" ht="17.45" customHeight="1">
      <c r="A167" s="22"/>
      <c r="B167" s="22"/>
      <c r="C167" s="22" t="s">
        <v>145</v>
      </c>
      <c r="D167" s="22"/>
      <c r="E167" s="22"/>
      <c r="F167" s="22" t="s">
        <v>27</v>
      </c>
      <c r="G167" s="29" t="s">
        <v>146</v>
      </c>
      <c r="H167" s="29" t="s">
        <v>93</v>
      </c>
      <c r="I167" s="29"/>
      <c r="J167" s="28"/>
      <c r="K167" s="29"/>
      <c r="L167" s="28"/>
      <c r="M167" s="29"/>
      <c r="N167" s="28">
        <v>24</v>
      </c>
      <c r="O167" s="29"/>
      <c r="P167" s="28"/>
      <c r="Q167" s="29"/>
      <c r="R167" s="28"/>
      <c r="S167" s="29"/>
      <c r="T167" s="28"/>
      <c r="U167" s="27">
        <f t="shared" si="18"/>
        <v>24</v>
      </c>
      <c r="V167" s="29"/>
      <c r="W167" s="28"/>
      <c r="X167" s="29"/>
      <c r="Y167" s="28"/>
      <c r="Z167" s="29"/>
      <c r="AA167" s="28"/>
      <c r="AB167" s="29"/>
      <c r="AC167" s="28"/>
      <c r="AD167" s="29"/>
      <c r="AE167" s="28"/>
      <c r="AF167" s="27">
        <f t="shared" si="19"/>
        <v>0</v>
      </c>
      <c r="AG167" s="29"/>
      <c r="AH167" s="28"/>
      <c r="AI167" s="29"/>
      <c r="AJ167" s="28"/>
      <c r="AK167" s="29"/>
      <c r="AL167" s="28"/>
      <c r="AM167" s="29"/>
      <c r="AN167" s="28"/>
      <c r="AO167" s="29"/>
      <c r="AP167" s="28"/>
      <c r="AQ167" s="27">
        <f t="shared" si="20"/>
        <v>0</v>
      </c>
      <c r="AR167" s="29"/>
      <c r="AS167" s="28"/>
      <c r="AT167" s="29"/>
      <c r="AU167" s="28"/>
      <c r="AV167" s="29"/>
      <c r="AW167" s="28"/>
      <c r="AX167" s="29"/>
      <c r="AY167" s="28"/>
      <c r="AZ167" s="29"/>
      <c r="BA167" s="28"/>
      <c r="BB167" s="29"/>
      <c r="BC167" s="28"/>
      <c r="BD167" s="27">
        <f t="shared" si="21"/>
        <v>0</v>
      </c>
      <c r="BE167" s="29"/>
      <c r="BF167" s="28"/>
      <c r="BG167" s="29"/>
      <c r="BH167" s="28"/>
      <c r="BI167" s="29"/>
      <c r="BJ167" s="28"/>
      <c r="BK167" s="29"/>
      <c r="BL167" s="28"/>
      <c r="BM167" s="29"/>
      <c r="BN167" s="28"/>
      <c r="BO167" s="29"/>
      <c r="BP167" s="28"/>
      <c r="BQ167" s="27">
        <f t="shared" si="22"/>
        <v>0</v>
      </c>
      <c r="BR167" s="29"/>
      <c r="BS167" s="28"/>
      <c r="BT167" s="29"/>
      <c r="BU167" s="28"/>
      <c r="BV167" s="29"/>
      <c r="BW167" s="28"/>
      <c r="BX167" s="29"/>
      <c r="BY167" s="28"/>
      <c r="BZ167" s="29"/>
      <c r="CA167" s="28"/>
      <c r="CB167" s="29"/>
      <c r="CC167" s="28"/>
      <c r="CD167" s="27">
        <f t="shared" si="23"/>
        <v>0</v>
      </c>
      <c r="CE167" s="29"/>
      <c r="CF167" s="28"/>
      <c r="CG167" s="29"/>
      <c r="CH167" s="28"/>
      <c r="CI167" s="29"/>
      <c r="CJ167" s="28"/>
      <c r="CK167" s="29"/>
      <c r="CL167" s="28"/>
      <c r="CM167" s="29"/>
      <c r="CN167" s="28"/>
      <c r="CO167" s="29"/>
      <c r="CP167" s="28"/>
      <c r="CQ167" s="27">
        <f t="shared" si="24"/>
        <v>0</v>
      </c>
      <c r="CR167" s="29"/>
      <c r="CS167" s="28"/>
      <c r="CT167" s="29"/>
      <c r="CU167" s="28"/>
      <c r="CV167" s="29"/>
      <c r="CW167" s="28"/>
      <c r="CX167" s="29"/>
      <c r="CY167" s="28"/>
      <c r="CZ167" s="27">
        <f t="shared" si="25"/>
        <v>0</v>
      </c>
      <c r="DA167" s="29"/>
      <c r="DB167" s="28"/>
      <c r="DC167" s="27">
        <f t="shared" si="26"/>
        <v>0</v>
      </c>
      <c r="DD167" s="4">
        <f>+$U$167+$AF$167+$AQ$167+$BD$167+$BQ$167+$CD$167+$CQ$167+$CZ$167+$DC$167</f>
        <v>24</v>
      </c>
    </row>
    <row r="168" spans="1:108" ht="17.45" customHeight="1">
      <c r="A168" s="22"/>
      <c r="B168" s="22"/>
      <c r="C168" s="22"/>
      <c r="D168" s="22"/>
      <c r="E168" s="22" t="s">
        <v>26</v>
      </c>
      <c r="F168" s="22"/>
      <c r="G168" s="26" t="s">
        <v>83</v>
      </c>
      <c r="H168" s="26" t="s">
        <v>84</v>
      </c>
      <c r="I168" s="26"/>
      <c r="J168" s="25"/>
      <c r="K168" s="26"/>
      <c r="L168" s="25"/>
      <c r="M168" s="26"/>
      <c r="N168" s="25"/>
      <c r="O168" s="26"/>
      <c r="P168" s="25"/>
      <c r="Q168" s="26"/>
      <c r="R168" s="25"/>
      <c r="S168" s="26"/>
      <c r="T168" s="25"/>
      <c r="U168" s="10">
        <f t="shared" si="18"/>
        <v>0</v>
      </c>
      <c r="V168" s="26"/>
      <c r="W168" s="25"/>
      <c r="X168" s="26"/>
      <c r="Y168" s="25"/>
      <c r="Z168" s="26"/>
      <c r="AA168" s="25"/>
      <c r="AB168" s="26"/>
      <c r="AC168" s="25"/>
      <c r="AD168" s="26"/>
      <c r="AE168" s="25"/>
      <c r="AF168" s="10">
        <f t="shared" si="19"/>
        <v>0</v>
      </c>
      <c r="AG168" s="26"/>
      <c r="AH168" s="25"/>
      <c r="AI168" s="26"/>
      <c r="AJ168" s="25"/>
      <c r="AK168" s="26"/>
      <c r="AL168" s="25"/>
      <c r="AM168" s="26"/>
      <c r="AN168" s="25"/>
      <c r="AO168" s="26"/>
      <c r="AP168" s="25"/>
      <c r="AQ168" s="10">
        <f t="shared" si="20"/>
        <v>0</v>
      </c>
      <c r="AR168" s="26"/>
      <c r="AS168" s="25"/>
      <c r="AT168" s="26"/>
      <c r="AU168" s="25"/>
      <c r="AV168" s="26"/>
      <c r="AW168" s="25"/>
      <c r="AX168" s="26"/>
      <c r="AY168" s="25"/>
      <c r="AZ168" s="26"/>
      <c r="BA168" s="25"/>
      <c r="BB168" s="26"/>
      <c r="BC168" s="25"/>
      <c r="BD168" s="10">
        <f t="shared" si="21"/>
        <v>0</v>
      </c>
      <c r="BE168" s="26"/>
      <c r="BF168" s="25"/>
      <c r="BG168" s="26"/>
      <c r="BH168" s="25"/>
      <c r="BI168" s="26"/>
      <c r="BJ168" s="25"/>
      <c r="BK168" s="26"/>
      <c r="BL168" s="25"/>
      <c r="BM168" s="26"/>
      <c r="BN168" s="25"/>
      <c r="BO168" s="26"/>
      <c r="BP168" s="25"/>
      <c r="BQ168" s="10">
        <f t="shared" si="22"/>
        <v>0</v>
      </c>
      <c r="BR168" s="26"/>
      <c r="BS168" s="25"/>
      <c r="BT168" s="26"/>
      <c r="BU168" s="25"/>
      <c r="BV168" s="26"/>
      <c r="BW168" s="25"/>
      <c r="BX168" s="26"/>
      <c r="BY168" s="25"/>
      <c r="BZ168" s="26"/>
      <c r="CA168" s="25"/>
      <c r="CB168" s="26"/>
      <c r="CC168" s="25"/>
      <c r="CD168" s="10">
        <f t="shared" si="23"/>
        <v>0</v>
      </c>
      <c r="CE168" s="26"/>
      <c r="CF168" s="25">
        <v>252</v>
      </c>
      <c r="CG168" s="26"/>
      <c r="CH168" s="25">
        <v>25</v>
      </c>
      <c r="CI168" s="26"/>
      <c r="CJ168" s="25"/>
      <c r="CK168" s="26"/>
      <c r="CL168" s="25"/>
      <c r="CM168" s="26"/>
      <c r="CN168" s="25"/>
      <c r="CO168" s="26"/>
      <c r="CP168" s="25"/>
      <c r="CQ168" s="10">
        <f t="shared" si="24"/>
        <v>277</v>
      </c>
      <c r="CR168" s="26"/>
      <c r="CS168" s="25">
        <v>168</v>
      </c>
      <c r="CT168" s="26"/>
      <c r="CU168" s="25"/>
      <c r="CV168" s="26"/>
      <c r="CW168" s="25"/>
      <c r="CX168" s="26"/>
      <c r="CY168" s="25"/>
      <c r="CZ168" s="10">
        <f t="shared" si="25"/>
        <v>168</v>
      </c>
      <c r="DA168" s="26"/>
      <c r="DB168" s="25">
        <v>186</v>
      </c>
      <c r="DC168" s="10">
        <f t="shared" si="26"/>
        <v>186</v>
      </c>
      <c r="DD168" s="1">
        <f>+$U$168+$AF$168+$AQ$168+$BD$168+$BQ$168+$CD$168+$CQ$168+$CZ$168+$DC$168</f>
        <v>631</v>
      </c>
    </row>
    <row r="169" spans="1:108" ht="17.45" customHeight="1">
      <c r="A169" s="22"/>
      <c r="B169" s="22"/>
      <c r="C169" s="22"/>
      <c r="D169" s="22"/>
      <c r="E169" s="22"/>
      <c r="F169" s="22"/>
      <c r="G169" s="26" t="s">
        <v>86</v>
      </c>
      <c r="H169" s="26" t="s">
        <v>87</v>
      </c>
      <c r="I169" s="26"/>
      <c r="J169" s="25"/>
      <c r="K169" s="26"/>
      <c r="L169" s="25"/>
      <c r="M169" s="26"/>
      <c r="N169" s="25"/>
      <c r="O169" s="26"/>
      <c r="P169" s="25"/>
      <c r="Q169" s="26"/>
      <c r="R169" s="25"/>
      <c r="S169" s="26"/>
      <c r="T169" s="25">
        <v>82</v>
      </c>
      <c r="U169" s="10">
        <f t="shared" si="18"/>
        <v>82</v>
      </c>
      <c r="V169" s="26"/>
      <c r="W169" s="25"/>
      <c r="X169" s="26"/>
      <c r="Y169" s="25"/>
      <c r="Z169" s="26"/>
      <c r="AA169" s="25">
        <v>78</v>
      </c>
      <c r="AB169" s="26"/>
      <c r="AC169" s="25">
        <v>100</v>
      </c>
      <c r="AD169" s="26"/>
      <c r="AE169" s="25">
        <v>58</v>
      </c>
      <c r="AF169" s="10">
        <f t="shared" si="19"/>
        <v>236</v>
      </c>
      <c r="AG169" s="26"/>
      <c r="AH169" s="25">
        <v>84</v>
      </c>
      <c r="AI169" s="26"/>
      <c r="AJ169" s="25">
        <v>63</v>
      </c>
      <c r="AK169" s="26"/>
      <c r="AL169" s="25">
        <v>107</v>
      </c>
      <c r="AM169" s="26"/>
      <c r="AN169" s="25">
        <v>58</v>
      </c>
      <c r="AO169" s="26"/>
      <c r="AP169" s="25">
        <v>60</v>
      </c>
      <c r="AQ169" s="10">
        <f t="shared" si="20"/>
        <v>372</v>
      </c>
      <c r="AR169" s="26"/>
      <c r="AS169" s="25">
        <v>42</v>
      </c>
      <c r="AT169" s="26"/>
      <c r="AU169" s="25">
        <v>50</v>
      </c>
      <c r="AV169" s="26"/>
      <c r="AW169" s="25">
        <v>3</v>
      </c>
      <c r="AX169" s="26"/>
      <c r="AY169" s="25">
        <v>17</v>
      </c>
      <c r="AZ169" s="26"/>
      <c r="BA169" s="25">
        <v>91</v>
      </c>
      <c r="BB169" s="26"/>
      <c r="BC169" s="25">
        <v>90</v>
      </c>
      <c r="BD169" s="10">
        <f t="shared" si="21"/>
        <v>293</v>
      </c>
      <c r="BE169" s="26"/>
      <c r="BF169" s="25">
        <v>166</v>
      </c>
      <c r="BG169" s="26"/>
      <c r="BH169" s="25">
        <v>77</v>
      </c>
      <c r="BI169" s="26"/>
      <c r="BJ169" s="25">
        <v>80</v>
      </c>
      <c r="BK169" s="26"/>
      <c r="BL169" s="25"/>
      <c r="BM169" s="26"/>
      <c r="BN169" s="25"/>
      <c r="BO169" s="26"/>
      <c r="BP169" s="25"/>
      <c r="BQ169" s="10">
        <f t="shared" si="22"/>
        <v>323</v>
      </c>
      <c r="BR169" s="26"/>
      <c r="BS169" s="25">
        <v>100</v>
      </c>
      <c r="BT169" s="26"/>
      <c r="BU169" s="25">
        <v>67</v>
      </c>
      <c r="BV169" s="26"/>
      <c r="BW169" s="25">
        <v>60</v>
      </c>
      <c r="BX169" s="26"/>
      <c r="BY169" s="25">
        <v>135</v>
      </c>
      <c r="BZ169" s="26"/>
      <c r="CA169" s="25">
        <v>120</v>
      </c>
      <c r="CB169" s="26"/>
      <c r="CC169" s="25"/>
      <c r="CD169" s="10">
        <f t="shared" si="23"/>
        <v>482</v>
      </c>
      <c r="CE169" s="26"/>
      <c r="CF169" s="25"/>
      <c r="CG169" s="26"/>
      <c r="CH169" s="25">
        <v>311</v>
      </c>
      <c r="CI169" s="26"/>
      <c r="CJ169" s="25">
        <v>277</v>
      </c>
      <c r="CK169" s="26"/>
      <c r="CL169" s="25"/>
      <c r="CM169" s="26"/>
      <c r="CN169" s="25"/>
      <c r="CO169" s="26"/>
      <c r="CP169" s="25"/>
      <c r="CQ169" s="10">
        <f t="shared" si="24"/>
        <v>588</v>
      </c>
      <c r="CR169" s="26"/>
      <c r="CS169" s="25">
        <v>88</v>
      </c>
      <c r="CT169" s="26"/>
      <c r="CU169" s="25">
        <v>320</v>
      </c>
      <c r="CV169" s="26"/>
      <c r="CW169" s="25">
        <v>17</v>
      </c>
      <c r="CX169" s="26"/>
      <c r="CY169" s="25"/>
      <c r="CZ169" s="10">
        <f t="shared" si="25"/>
        <v>425</v>
      </c>
      <c r="DA169" s="26"/>
      <c r="DB169" s="25">
        <v>6</v>
      </c>
      <c r="DC169" s="10">
        <f t="shared" si="26"/>
        <v>6</v>
      </c>
      <c r="DD169" s="1">
        <f>+$U$169+$AF$169+$AQ$169+$BD$169+$BQ$169+$CD$169+$CQ$169+$CZ$169+$DC$169</f>
        <v>2807</v>
      </c>
    </row>
    <row r="170" spans="1:108" ht="17.45" customHeight="1">
      <c r="A170" s="22"/>
      <c r="B170" s="22"/>
      <c r="C170" s="22"/>
      <c r="D170" s="22"/>
      <c r="E170" s="22"/>
      <c r="F170" s="22"/>
      <c r="G170" s="26" t="s">
        <v>88</v>
      </c>
      <c r="H170" s="26" t="s">
        <v>89</v>
      </c>
      <c r="I170" s="26"/>
      <c r="J170" s="25"/>
      <c r="K170" s="26"/>
      <c r="L170" s="25"/>
      <c r="M170" s="26"/>
      <c r="N170" s="25"/>
      <c r="O170" s="26"/>
      <c r="P170" s="25">
        <v>40</v>
      </c>
      <c r="Q170" s="26"/>
      <c r="R170" s="25">
        <v>44</v>
      </c>
      <c r="S170" s="26"/>
      <c r="T170" s="25"/>
      <c r="U170" s="10">
        <f t="shared" si="18"/>
        <v>84</v>
      </c>
      <c r="V170" s="26"/>
      <c r="W170" s="25"/>
      <c r="X170" s="26"/>
      <c r="Y170" s="25"/>
      <c r="Z170" s="26"/>
      <c r="AA170" s="25">
        <v>73</v>
      </c>
      <c r="AB170" s="26"/>
      <c r="AC170" s="25"/>
      <c r="AD170" s="26"/>
      <c r="AE170" s="25"/>
      <c r="AF170" s="10">
        <f t="shared" si="19"/>
        <v>73</v>
      </c>
      <c r="AG170" s="26"/>
      <c r="AH170" s="25"/>
      <c r="AI170" s="26"/>
      <c r="AJ170" s="25"/>
      <c r="AK170" s="26"/>
      <c r="AL170" s="25">
        <v>58</v>
      </c>
      <c r="AM170" s="26"/>
      <c r="AN170" s="25"/>
      <c r="AO170" s="26"/>
      <c r="AP170" s="25"/>
      <c r="AQ170" s="10">
        <f t="shared" si="20"/>
        <v>58</v>
      </c>
      <c r="AR170" s="26"/>
      <c r="AS170" s="25"/>
      <c r="AT170" s="26"/>
      <c r="AU170" s="25">
        <v>41</v>
      </c>
      <c r="AV170" s="26"/>
      <c r="AW170" s="25"/>
      <c r="AX170" s="26"/>
      <c r="AY170" s="25"/>
      <c r="AZ170" s="26"/>
      <c r="BA170" s="25"/>
      <c r="BB170" s="26"/>
      <c r="BC170" s="25"/>
      <c r="BD170" s="10">
        <f t="shared" si="21"/>
        <v>41</v>
      </c>
      <c r="BE170" s="26"/>
      <c r="BF170" s="25"/>
      <c r="BG170" s="26"/>
      <c r="BH170" s="25"/>
      <c r="BI170" s="26"/>
      <c r="BJ170" s="25"/>
      <c r="BK170" s="26"/>
      <c r="BL170" s="25"/>
      <c r="BM170" s="26"/>
      <c r="BN170" s="25"/>
      <c r="BO170" s="26"/>
      <c r="BP170" s="25">
        <v>24</v>
      </c>
      <c r="BQ170" s="10">
        <f t="shared" si="22"/>
        <v>24</v>
      </c>
      <c r="BR170" s="26"/>
      <c r="BS170" s="25"/>
      <c r="BT170" s="26"/>
      <c r="BU170" s="25"/>
      <c r="BV170" s="26"/>
      <c r="BW170" s="25">
        <v>28</v>
      </c>
      <c r="BX170" s="26"/>
      <c r="BY170" s="25"/>
      <c r="BZ170" s="26"/>
      <c r="CA170" s="25"/>
      <c r="CB170" s="26"/>
      <c r="CC170" s="25"/>
      <c r="CD170" s="10">
        <f t="shared" si="23"/>
        <v>28</v>
      </c>
      <c r="CE170" s="26"/>
      <c r="CF170" s="25"/>
      <c r="CG170" s="26"/>
      <c r="CH170" s="25"/>
      <c r="CI170" s="26"/>
      <c r="CJ170" s="25">
        <v>51</v>
      </c>
      <c r="CK170" s="26"/>
      <c r="CL170" s="25"/>
      <c r="CM170" s="26"/>
      <c r="CN170" s="25"/>
      <c r="CO170" s="26"/>
      <c r="CP170" s="25"/>
      <c r="CQ170" s="10">
        <f t="shared" si="24"/>
        <v>51</v>
      </c>
      <c r="CR170" s="26"/>
      <c r="CS170" s="25"/>
      <c r="CT170" s="26"/>
      <c r="CU170" s="25"/>
      <c r="CV170" s="26"/>
      <c r="CW170" s="25">
        <v>38</v>
      </c>
      <c r="CX170" s="26"/>
      <c r="CY170" s="25"/>
      <c r="CZ170" s="10">
        <f t="shared" si="25"/>
        <v>38</v>
      </c>
      <c r="DA170" s="26"/>
      <c r="DB170" s="25"/>
      <c r="DC170" s="10">
        <f t="shared" si="26"/>
        <v>0</v>
      </c>
      <c r="DD170" s="1">
        <f>+$U$170+$AF$170+$AQ$170+$BD$170+$BQ$170+$CD$170+$CQ$170+$CZ$170+$DC$170</f>
        <v>397</v>
      </c>
    </row>
    <row r="171" spans="1:108" ht="17.45" customHeight="1">
      <c r="A171" s="22"/>
      <c r="B171" s="22"/>
      <c r="C171" s="22"/>
      <c r="D171" s="22"/>
      <c r="E171" s="22"/>
      <c r="F171" s="22"/>
      <c r="G171" s="26" t="s">
        <v>147</v>
      </c>
      <c r="H171" s="26" t="s">
        <v>148</v>
      </c>
      <c r="I171" s="26"/>
      <c r="J171" s="25"/>
      <c r="K171" s="26"/>
      <c r="L171" s="25">
        <v>9</v>
      </c>
      <c r="M171" s="26"/>
      <c r="N171" s="25"/>
      <c r="O171" s="26"/>
      <c r="P171" s="25"/>
      <c r="Q171" s="26"/>
      <c r="R171" s="25"/>
      <c r="S171" s="26"/>
      <c r="T171" s="25"/>
      <c r="U171" s="10">
        <f t="shared" si="18"/>
        <v>9</v>
      </c>
      <c r="V171" s="26"/>
      <c r="W171" s="25"/>
      <c r="X171" s="26"/>
      <c r="Y171" s="25"/>
      <c r="Z171" s="26"/>
      <c r="AA171" s="25"/>
      <c r="AB171" s="26"/>
      <c r="AC171" s="25"/>
      <c r="AD171" s="26"/>
      <c r="AE171" s="25"/>
      <c r="AF171" s="10">
        <f t="shared" si="19"/>
        <v>0</v>
      </c>
      <c r="AG171" s="26"/>
      <c r="AH171" s="25"/>
      <c r="AI171" s="26"/>
      <c r="AJ171" s="25"/>
      <c r="AK171" s="26"/>
      <c r="AL171" s="25">
        <v>47</v>
      </c>
      <c r="AM171" s="26"/>
      <c r="AN171" s="25"/>
      <c r="AO171" s="26"/>
      <c r="AP171" s="25"/>
      <c r="AQ171" s="10">
        <f t="shared" si="20"/>
        <v>47</v>
      </c>
      <c r="AR171" s="26"/>
      <c r="AS171" s="25"/>
      <c r="AT171" s="26"/>
      <c r="AU171" s="25">
        <v>60</v>
      </c>
      <c r="AV171" s="26"/>
      <c r="AW171" s="25">
        <v>50</v>
      </c>
      <c r="AX171" s="26"/>
      <c r="AY171" s="25"/>
      <c r="AZ171" s="26"/>
      <c r="BA171" s="25"/>
      <c r="BB171" s="26"/>
      <c r="BC171" s="25"/>
      <c r="BD171" s="10">
        <f t="shared" si="21"/>
        <v>110</v>
      </c>
      <c r="BE171" s="26"/>
      <c r="BF171" s="25"/>
      <c r="BG171" s="26"/>
      <c r="BH171" s="25">
        <v>24</v>
      </c>
      <c r="BI171" s="26"/>
      <c r="BJ171" s="25"/>
      <c r="BK171" s="26"/>
      <c r="BL171" s="25"/>
      <c r="BM171" s="26"/>
      <c r="BN171" s="25"/>
      <c r="BO171" s="26"/>
      <c r="BP171" s="25"/>
      <c r="BQ171" s="10">
        <f t="shared" si="22"/>
        <v>24</v>
      </c>
      <c r="BR171" s="26"/>
      <c r="BS171" s="25"/>
      <c r="BT171" s="26"/>
      <c r="BU171" s="25">
        <v>42</v>
      </c>
      <c r="BV171" s="26"/>
      <c r="BW171" s="25"/>
      <c r="BX171" s="26"/>
      <c r="BY171" s="25"/>
      <c r="BZ171" s="26"/>
      <c r="CA171" s="25"/>
      <c r="CB171" s="26"/>
      <c r="CC171" s="25"/>
      <c r="CD171" s="10">
        <f t="shared" si="23"/>
        <v>42</v>
      </c>
      <c r="CE171" s="26"/>
      <c r="CF171" s="25"/>
      <c r="CG171" s="26"/>
      <c r="CH171" s="25"/>
      <c r="CI171" s="26"/>
      <c r="CJ171" s="25">
        <v>8</v>
      </c>
      <c r="CK171" s="26"/>
      <c r="CL171" s="25">
        <v>56</v>
      </c>
      <c r="CM171" s="26"/>
      <c r="CN171" s="25"/>
      <c r="CO171" s="26"/>
      <c r="CP171" s="25"/>
      <c r="CQ171" s="10">
        <f t="shared" si="24"/>
        <v>64</v>
      </c>
      <c r="CR171" s="26"/>
      <c r="CS171" s="25"/>
      <c r="CT171" s="26"/>
      <c r="CU171" s="25"/>
      <c r="CV171" s="26"/>
      <c r="CW171" s="25">
        <v>14</v>
      </c>
      <c r="CX171" s="26"/>
      <c r="CY171" s="25"/>
      <c r="CZ171" s="10">
        <f t="shared" si="25"/>
        <v>14</v>
      </c>
      <c r="DA171" s="26"/>
      <c r="DB171" s="25"/>
      <c r="DC171" s="10">
        <f t="shared" si="26"/>
        <v>0</v>
      </c>
      <c r="DD171" s="1">
        <f>+$U$171+$AF$171+$AQ$171+$BD$171+$BQ$171+$CD$171+$CQ$171+$CZ$171+$DC$171</f>
        <v>310</v>
      </c>
    </row>
    <row r="172" spans="1:108" ht="17.45" customHeight="1">
      <c r="A172" s="22"/>
      <c r="B172" s="22"/>
      <c r="C172" s="22"/>
      <c r="D172" s="22"/>
      <c r="E172" s="22"/>
      <c r="F172" s="22" t="s">
        <v>27</v>
      </c>
      <c r="G172" s="26" t="s">
        <v>149</v>
      </c>
      <c r="H172" s="26" t="s">
        <v>150</v>
      </c>
      <c r="I172" s="26"/>
      <c r="J172" s="25">
        <v>11</v>
      </c>
      <c r="K172" s="26"/>
      <c r="L172" s="25"/>
      <c r="M172" s="26"/>
      <c r="N172" s="25"/>
      <c r="O172" s="26"/>
      <c r="P172" s="25"/>
      <c r="Q172" s="26"/>
      <c r="R172" s="25"/>
      <c r="S172" s="26"/>
      <c r="T172" s="25"/>
      <c r="U172" s="10">
        <f t="shared" si="18"/>
        <v>11</v>
      </c>
      <c r="V172" s="26"/>
      <c r="W172" s="25">
        <v>56</v>
      </c>
      <c r="X172" s="26"/>
      <c r="Y172" s="25"/>
      <c r="Z172" s="26"/>
      <c r="AA172" s="25"/>
      <c r="AB172" s="26"/>
      <c r="AC172" s="25"/>
      <c r="AD172" s="26"/>
      <c r="AE172" s="25"/>
      <c r="AF172" s="10">
        <f t="shared" si="19"/>
        <v>56</v>
      </c>
      <c r="AG172" s="26"/>
      <c r="AH172" s="25">
        <v>9</v>
      </c>
      <c r="AI172" s="26"/>
      <c r="AJ172" s="25"/>
      <c r="AK172" s="26"/>
      <c r="AL172" s="25"/>
      <c r="AM172" s="26"/>
      <c r="AN172" s="25"/>
      <c r="AO172" s="26"/>
      <c r="AP172" s="25"/>
      <c r="AQ172" s="10">
        <f t="shared" si="20"/>
        <v>9</v>
      </c>
      <c r="AR172" s="26"/>
      <c r="AS172" s="25"/>
      <c r="AT172" s="26"/>
      <c r="AU172" s="25">
        <v>37</v>
      </c>
      <c r="AV172" s="26"/>
      <c r="AW172" s="25"/>
      <c r="AX172" s="26"/>
      <c r="AY172" s="25"/>
      <c r="AZ172" s="26"/>
      <c r="BA172" s="25"/>
      <c r="BB172" s="26"/>
      <c r="BC172" s="25"/>
      <c r="BD172" s="10">
        <f t="shared" si="21"/>
        <v>37</v>
      </c>
      <c r="BE172" s="26"/>
      <c r="BF172" s="25"/>
      <c r="BG172" s="26"/>
      <c r="BH172" s="25">
        <v>28</v>
      </c>
      <c r="BI172" s="26"/>
      <c r="BJ172" s="25">
        <v>52</v>
      </c>
      <c r="BK172" s="26"/>
      <c r="BL172" s="25"/>
      <c r="BM172" s="26"/>
      <c r="BN172" s="25"/>
      <c r="BO172" s="26"/>
      <c r="BP172" s="25"/>
      <c r="BQ172" s="10">
        <f t="shared" si="22"/>
        <v>80</v>
      </c>
      <c r="BR172" s="26"/>
      <c r="BS172" s="25">
        <v>5</v>
      </c>
      <c r="BT172" s="26"/>
      <c r="BU172" s="25"/>
      <c r="BV172" s="26"/>
      <c r="BW172" s="25"/>
      <c r="BX172" s="26"/>
      <c r="BY172" s="25"/>
      <c r="BZ172" s="26"/>
      <c r="CA172" s="25"/>
      <c r="CB172" s="26"/>
      <c r="CC172" s="25"/>
      <c r="CD172" s="10">
        <f t="shared" si="23"/>
        <v>5</v>
      </c>
      <c r="CE172" s="26"/>
      <c r="CF172" s="25"/>
      <c r="CG172" s="26"/>
      <c r="CH172" s="25"/>
      <c r="CI172" s="26"/>
      <c r="CJ172" s="25"/>
      <c r="CK172" s="26"/>
      <c r="CL172" s="25">
        <v>21</v>
      </c>
      <c r="CM172" s="26"/>
      <c r="CN172" s="25"/>
      <c r="CO172" s="26"/>
      <c r="CP172" s="25"/>
      <c r="CQ172" s="10">
        <f t="shared" si="24"/>
        <v>21</v>
      </c>
      <c r="CR172" s="26"/>
      <c r="CS172" s="25"/>
      <c r="CT172" s="26"/>
      <c r="CU172" s="25"/>
      <c r="CV172" s="26"/>
      <c r="CW172" s="25">
        <v>20</v>
      </c>
      <c r="CX172" s="26"/>
      <c r="CY172" s="25"/>
      <c r="CZ172" s="10">
        <f t="shared" si="25"/>
        <v>20</v>
      </c>
      <c r="DA172" s="26"/>
      <c r="DB172" s="25"/>
      <c r="DC172" s="10">
        <f t="shared" si="26"/>
        <v>0</v>
      </c>
      <c r="DD172" s="1">
        <f>+$U$172+$AF$172+$AQ$172+$BD$172+$BQ$172+$CD$172+$CQ$172+$CZ$172+$DC$172</f>
        <v>239</v>
      </c>
    </row>
    <row r="173" spans="1:108" ht="17.45" customHeight="1">
      <c r="A173" s="22"/>
      <c r="B173" s="22"/>
      <c r="C173" s="22"/>
      <c r="D173" s="22"/>
      <c r="E173" s="22" t="s">
        <v>26</v>
      </c>
      <c r="F173" s="22"/>
      <c r="G173" s="26" t="s">
        <v>90</v>
      </c>
      <c r="H173" s="26" t="s">
        <v>91</v>
      </c>
      <c r="I173" s="26"/>
      <c r="J173" s="25"/>
      <c r="K173" s="26"/>
      <c r="L173" s="25"/>
      <c r="M173" s="26"/>
      <c r="N173" s="25"/>
      <c r="O173" s="26"/>
      <c r="P173" s="25"/>
      <c r="Q173" s="26"/>
      <c r="R173" s="25"/>
      <c r="S173" s="26"/>
      <c r="T173" s="25"/>
      <c r="U173" s="10">
        <f t="shared" si="18"/>
        <v>0</v>
      </c>
      <c r="V173" s="26"/>
      <c r="W173" s="25"/>
      <c r="X173" s="26"/>
      <c r="Y173" s="25"/>
      <c r="Z173" s="26"/>
      <c r="AA173" s="25"/>
      <c r="AB173" s="26"/>
      <c r="AC173" s="25"/>
      <c r="AD173" s="26"/>
      <c r="AE173" s="25"/>
      <c r="AF173" s="10">
        <f t="shared" si="19"/>
        <v>0</v>
      </c>
      <c r="AG173" s="26"/>
      <c r="AH173" s="25"/>
      <c r="AI173" s="26"/>
      <c r="AJ173" s="25"/>
      <c r="AK173" s="26"/>
      <c r="AL173" s="25"/>
      <c r="AM173" s="26"/>
      <c r="AN173" s="25"/>
      <c r="AO173" s="26"/>
      <c r="AP173" s="25"/>
      <c r="AQ173" s="10">
        <f t="shared" si="20"/>
        <v>0</v>
      </c>
      <c r="AR173" s="26"/>
      <c r="AS173" s="25"/>
      <c r="AT173" s="26"/>
      <c r="AU173" s="25"/>
      <c r="AV173" s="26"/>
      <c r="AW173" s="25"/>
      <c r="AX173" s="26"/>
      <c r="AY173" s="25"/>
      <c r="AZ173" s="26"/>
      <c r="BA173" s="25"/>
      <c r="BB173" s="26"/>
      <c r="BC173" s="25"/>
      <c r="BD173" s="10">
        <f t="shared" si="21"/>
        <v>0</v>
      </c>
      <c r="BE173" s="26"/>
      <c r="BF173" s="25"/>
      <c r="BG173" s="26"/>
      <c r="BH173" s="25"/>
      <c r="BI173" s="26"/>
      <c r="BJ173" s="25"/>
      <c r="BK173" s="26"/>
      <c r="BL173" s="25"/>
      <c r="BM173" s="26"/>
      <c r="BN173" s="25"/>
      <c r="BO173" s="26"/>
      <c r="BP173" s="25"/>
      <c r="BQ173" s="10">
        <f t="shared" si="22"/>
        <v>0</v>
      </c>
      <c r="BR173" s="26"/>
      <c r="BS173" s="25"/>
      <c r="BT173" s="26"/>
      <c r="BU173" s="25"/>
      <c r="BV173" s="26"/>
      <c r="BW173" s="25"/>
      <c r="BX173" s="26"/>
      <c r="BY173" s="25"/>
      <c r="BZ173" s="26"/>
      <c r="CA173" s="25"/>
      <c r="CB173" s="26"/>
      <c r="CC173" s="25"/>
      <c r="CD173" s="10">
        <f t="shared" si="23"/>
        <v>0</v>
      </c>
      <c r="CE173" s="26"/>
      <c r="CF173" s="25"/>
      <c r="CG173" s="26"/>
      <c r="CH173" s="25"/>
      <c r="CI173" s="26"/>
      <c r="CJ173" s="25"/>
      <c r="CK173" s="26"/>
      <c r="CL173" s="25">
        <v>97</v>
      </c>
      <c r="CM173" s="26"/>
      <c r="CN173" s="25"/>
      <c r="CO173" s="26"/>
      <c r="CP173" s="25"/>
      <c r="CQ173" s="10">
        <f t="shared" si="24"/>
        <v>97</v>
      </c>
      <c r="CR173" s="26"/>
      <c r="CS173" s="25"/>
      <c r="CT173" s="26"/>
      <c r="CU173" s="25"/>
      <c r="CV173" s="26"/>
      <c r="CW173" s="25">
        <v>49</v>
      </c>
      <c r="CX173" s="26"/>
      <c r="CY173" s="25"/>
      <c r="CZ173" s="10">
        <f t="shared" si="25"/>
        <v>49</v>
      </c>
      <c r="DA173" s="26"/>
      <c r="DB173" s="25"/>
      <c r="DC173" s="10">
        <f t="shared" si="26"/>
        <v>0</v>
      </c>
      <c r="DD173" s="1">
        <f>+$U$173+$AF$173+$AQ$173+$BD$173+$BQ$173+$CD$173+$CQ$173+$CZ$173+$DC$173</f>
        <v>146</v>
      </c>
    </row>
    <row r="174" spans="1:108" ht="17.45" customHeight="1">
      <c r="A174" s="22"/>
      <c r="B174" s="22"/>
      <c r="C174" s="22"/>
      <c r="D174" s="22"/>
      <c r="E174" s="22" t="s">
        <v>26</v>
      </c>
      <c r="F174" s="22"/>
      <c r="G174" s="26" t="s">
        <v>95</v>
      </c>
      <c r="H174" s="26" t="s">
        <v>96</v>
      </c>
      <c r="I174" s="26"/>
      <c r="J174" s="25"/>
      <c r="K174" s="26"/>
      <c r="L174" s="25"/>
      <c r="M174" s="26"/>
      <c r="N174" s="25"/>
      <c r="O174" s="26"/>
      <c r="P174" s="25"/>
      <c r="Q174" s="26"/>
      <c r="R174" s="25"/>
      <c r="S174" s="26"/>
      <c r="T174" s="25"/>
      <c r="U174" s="10">
        <f t="shared" si="18"/>
        <v>0</v>
      </c>
      <c r="V174" s="26"/>
      <c r="W174" s="25"/>
      <c r="X174" s="26"/>
      <c r="Y174" s="25"/>
      <c r="Z174" s="26"/>
      <c r="AA174" s="25"/>
      <c r="AB174" s="26"/>
      <c r="AC174" s="25"/>
      <c r="AD174" s="26"/>
      <c r="AE174" s="25"/>
      <c r="AF174" s="10">
        <f t="shared" si="19"/>
        <v>0</v>
      </c>
      <c r="AG174" s="26"/>
      <c r="AH174" s="25"/>
      <c r="AI174" s="26"/>
      <c r="AJ174" s="25"/>
      <c r="AK174" s="26"/>
      <c r="AL174" s="25"/>
      <c r="AM174" s="26"/>
      <c r="AN174" s="25"/>
      <c r="AO174" s="26"/>
      <c r="AP174" s="25"/>
      <c r="AQ174" s="10">
        <f t="shared" si="20"/>
        <v>0</v>
      </c>
      <c r="AR174" s="26"/>
      <c r="AS174" s="25"/>
      <c r="AT174" s="26"/>
      <c r="AU174" s="25"/>
      <c r="AV174" s="26"/>
      <c r="AW174" s="25"/>
      <c r="AX174" s="26"/>
      <c r="AY174" s="25"/>
      <c r="AZ174" s="26"/>
      <c r="BA174" s="25"/>
      <c r="BB174" s="26"/>
      <c r="BC174" s="25"/>
      <c r="BD174" s="10">
        <f t="shared" si="21"/>
        <v>0</v>
      </c>
      <c r="BE174" s="26"/>
      <c r="BF174" s="25"/>
      <c r="BG174" s="26"/>
      <c r="BH174" s="25"/>
      <c r="BI174" s="26"/>
      <c r="BJ174" s="25"/>
      <c r="BK174" s="26"/>
      <c r="BL174" s="25"/>
      <c r="BM174" s="26"/>
      <c r="BN174" s="25"/>
      <c r="BO174" s="26"/>
      <c r="BP174" s="25"/>
      <c r="BQ174" s="10">
        <f t="shared" si="22"/>
        <v>0</v>
      </c>
      <c r="BR174" s="26"/>
      <c r="BS174" s="25"/>
      <c r="BT174" s="26"/>
      <c r="BU174" s="25"/>
      <c r="BV174" s="26"/>
      <c r="BW174" s="25"/>
      <c r="BX174" s="26"/>
      <c r="BY174" s="25"/>
      <c r="BZ174" s="26"/>
      <c r="CA174" s="25"/>
      <c r="CB174" s="26"/>
      <c r="CC174" s="25"/>
      <c r="CD174" s="10">
        <f t="shared" si="23"/>
        <v>0</v>
      </c>
      <c r="CE174" s="26"/>
      <c r="CF174" s="25"/>
      <c r="CG174" s="26"/>
      <c r="CH174" s="25"/>
      <c r="CI174" s="26"/>
      <c r="CJ174" s="25"/>
      <c r="CK174" s="26"/>
      <c r="CL174" s="25">
        <v>162</v>
      </c>
      <c r="CM174" s="26"/>
      <c r="CN174" s="25">
        <v>247</v>
      </c>
      <c r="CO174" s="26"/>
      <c r="CP174" s="25"/>
      <c r="CQ174" s="10">
        <f t="shared" si="24"/>
        <v>409</v>
      </c>
      <c r="CR174" s="26"/>
      <c r="CS174" s="25"/>
      <c r="CT174" s="26"/>
      <c r="CU174" s="25"/>
      <c r="CV174" s="26"/>
      <c r="CW174" s="25">
        <v>182</v>
      </c>
      <c r="CX174" s="26"/>
      <c r="CY174" s="25">
        <v>60</v>
      </c>
      <c r="CZ174" s="10">
        <f t="shared" si="25"/>
        <v>242</v>
      </c>
      <c r="DA174" s="26"/>
      <c r="DB174" s="25"/>
      <c r="DC174" s="10">
        <f t="shared" si="26"/>
        <v>0</v>
      </c>
      <c r="DD174" s="1">
        <f>+$U$174+$AF$174+$AQ$174+$BD$174+$BQ$174+$CD$174+$CQ$174+$CZ$174+$DC$174</f>
        <v>651</v>
      </c>
    </row>
    <row r="175" spans="1:108" ht="17.45" customHeight="1">
      <c r="A175" s="22"/>
      <c r="B175" s="22"/>
      <c r="C175" s="22"/>
      <c r="D175" s="22"/>
      <c r="E175" s="22" t="s">
        <v>26</v>
      </c>
      <c r="F175" s="22"/>
      <c r="G175" s="26" t="s">
        <v>151</v>
      </c>
      <c r="H175" s="26" t="s">
        <v>152</v>
      </c>
      <c r="I175" s="26"/>
      <c r="J175" s="25"/>
      <c r="K175" s="26"/>
      <c r="L175" s="25"/>
      <c r="M175" s="26"/>
      <c r="N175" s="25"/>
      <c r="O175" s="26"/>
      <c r="P175" s="25"/>
      <c r="Q175" s="26"/>
      <c r="R175" s="25"/>
      <c r="S175" s="26"/>
      <c r="T175" s="25"/>
      <c r="U175" s="10">
        <f t="shared" si="18"/>
        <v>0</v>
      </c>
      <c r="V175" s="26"/>
      <c r="W175" s="25"/>
      <c r="X175" s="26"/>
      <c r="Y175" s="25"/>
      <c r="Z175" s="26"/>
      <c r="AA175" s="25"/>
      <c r="AB175" s="26"/>
      <c r="AC175" s="25"/>
      <c r="AD175" s="26"/>
      <c r="AE175" s="25"/>
      <c r="AF175" s="10">
        <f t="shared" si="19"/>
        <v>0</v>
      </c>
      <c r="AG175" s="26"/>
      <c r="AH175" s="25"/>
      <c r="AI175" s="26"/>
      <c r="AJ175" s="25"/>
      <c r="AK175" s="26"/>
      <c r="AL175" s="25"/>
      <c r="AM175" s="26"/>
      <c r="AN175" s="25"/>
      <c r="AO175" s="26"/>
      <c r="AP175" s="25"/>
      <c r="AQ175" s="10">
        <f t="shared" si="20"/>
        <v>0</v>
      </c>
      <c r="AR175" s="26"/>
      <c r="AS175" s="25"/>
      <c r="AT175" s="26"/>
      <c r="AU175" s="25"/>
      <c r="AV175" s="26"/>
      <c r="AW175" s="25"/>
      <c r="AX175" s="26"/>
      <c r="AY175" s="25"/>
      <c r="AZ175" s="26"/>
      <c r="BA175" s="25"/>
      <c r="BB175" s="26"/>
      <c r="BC175" s="25"/>
      <c r="BD175" s="10">
        <f t="shared" si="21"/>
        <v>0</v>
      </c>
      <c r="BE175" s="26"/>
      <c r="BF175" s="25"/>
      <c r="BG175" s="26"/>
      <c r="BH175" s="25"/>
      <c r="BI175" s="26"/>
      <c r="BJ175" s="25"/>
      <c r="BK175" s="26"/>
      <c r="BL175" s="25"/>
      <c r="BM175" s="26"/>
      <c r="BN175" s="25"/>
      <c r="BO175" s="26"/>
      <c r="BP175" s="25"/>
      <c r="BQ175" s="10">
        <f t="shared" si="22"/>
        <v>0</v>
      </c>
      <c r="BR175" s="26"/>
      <c r="BS175" s="25"/>
      <c r="BT175" s="26"/>
      <c r="BU175" s="25"/>
      <c r="BV175" s="26"/>
      <c r="BW175" s="25"/>
      <c r="BX175" s="26"/>
      <c r="BY175" s="25"/>
      <c r="BZ175" s="26"/>
      <c r="CA175" s="25"/>
      <c r="CB175" s="26"/>
      <c r="CC175" s="25"/>
      <c r="CD175" s="10">
        <f t="shared" si="23"/>
        <v>0</v>
      </c>
      <c r="CE175" s="26"/>
      <c r="CF175" s="25"/>
      <c r="CG175" s="26"/>
      <c r="CH175" s="25"/>
      <c r="CI175" s="26"/>
      <c r="CJ175" s="25"/>
      <c r="CK175" s="26"/>
      <c r="CL175" s="25"/>
      <c r="CM175" s="26"/>
      <c r="CN175" s="25">
        <v>1</v>
      </c>
      <c r="CO175" s="26"/>
      <c r="CP175" s="25"/>
      <c r="CQ175" s="10">
        <f t="shared" si="24"/>
        <v>1</v>
      </c>
      <c r="CR175" s="26"/>
      <c r="CS175" s="25"/>
      <c r="CT175" s="26"/>
      <c r="CU175" s="25"/>
      <c r="CV175" s="26"/>
      <c r="CW175" s="25"/>
      <c r="CX175" s="26"/>
      <c r="CY175" s="25"/>
      <c r="CZ175" s="10">
        <f t="shared" si="25"/>
        <v>0</v>
      </c>
      <c r="DA175" s="26"/>
      <c r="DB175" s="25"/>
      <c r="DC175" s="10">
        <f t="shared" si="26"/>
        <v>0</v>
      </c>
      <c r="DD175" s="1">
        <f>+$U$175+$AF$175+$AQ$175+$BD$175+$BQ$175+$CD$175+$CQ$175+$CZ$175+$DC$175</f>
        <v>1</v>
      </c>
    </row>
    <row r="176" spans="1:108" ht="17.45" customHeight="1">
      <c r="A176" s="22"/>
      <c r="B176" s="22"/>
      <c r="C176" s="22"/>
      <c r="D176" s="22"/>
      <c r="E176" s="22"/>
      <c r="F176" s="22"/>
      <c r="G176" s="26" t="s">
        <v>97</v>
      </c>
      <c r="H176" s="26" t="s">
        <v>98</v>
      </c>
      <c r="I176" s="26"/>
      <c r="J176" s="25">
        <v>45</v>
      </c>
      <c r="K176" s="26"/>
      <c r="L176" s="25">
        <v>11</v>
      </c>
      <c r="M176" s="26"/>
      <c r="N176" s="25">
        <v>125</v>
      </c>
      <c r="O176" s="26"/>
      <c r="P176" s="25"/>
      <c r="Q176" s="26"/>
      <c r="R176" s="25"/>
      <c r="S176" s="26"/>
      <c r="T176" s="25">
        <v>14</v>
      </c>
      <c r="U176" s="10">
        <f t="shared" ref="U176:U191" si="27">SUM(J176:T176)</f>
        <v>195</v>
      </c>
      <c r="V176" s="26"/>
      <c r="W176" s="25">
        <v>28</v>
      </c>
      <c r="X176" s="26"/>
      <c r="Y176" s="25">
        <v>164</v>
      </c>
      <c r="Z176" s="26"/>
      <c r="AA176" s="25"/>
      <c r="AB176" s="26"/>
      <c r="AC176" s="25"/>
      <c r="AD176" s="26"/>
      <c r="AE176" s="25"/>
      <c r="AF176" s="10">
        <f t="shared" ref="AF176:AF191" si="28">SUM(W176:AE176)</f>
        <v>192</v>
      </c>
      <c r="AG176" s="26"/>
      <c r="AH176" s="25"/>
      <c r="AI176" s="26"/>
      <c r="AJ176" s="25"/>
      <c r="AK176" s="26"/>
      <c r="AL176" s="25">
        <v>13</v>
      </c>
      <c r="AM176" s="26"/>
      <c r="AN176" s="25">
        <v>91</v>
      </c>
      <c r="AO176" s="26"/>
      <c r="AP176" s="25">
        <v>165</v>
      </c>
      <c r="AQ176" s="10">
        <f t="shared" ref="AQ176:AQ191" si="29">SUM(AH176:AP176)</f>
        <v>269</v>
      </c>
      <c r="AR176" s="26"/>
      <c r="AS176" s="25">
        <v>69</v>
      </c>
      <c r="AT176" s="26"/>
      <c r="AU176" s="25">
        <v>35</v>
      </c>
      <c r="AV176" s="26"/>
      <c r="AW176" s="25"/>
      <c r="AX176" s="26"/>
      <c r="AY176" s="25">
        <v>78</v>
      </c>
      <c r="AZ176" s="26"/>
      <c r="BA176" s="25"/>
      <c r="BB176" s="26"/>
      <c r="BC176" s="25"/>
      <c r="BD176" s="10">
        <f t="shared" ref="BD176:BD191" si="30">SUM(AS176:BC176)</f>
        <v>182</v>
      </c>
      <c r="BE176" s="26"/>
      <c r="BF176" s="25">
        <v>65</v>
      </c>
      <c r="BG176" s="26"/>
      <c r="BH176" s="25"/>
      <c r="BI176" s="26"/>
      <c r="BJ176" s="25"/>
      <c r="BK176" s="26"/>
      <c r="BL176" s="25"/>
      <c r="BM176" s="26"/>
      <c r="BN176" s="25"/>
      <c r="BO176" s="26"/>
      <c r="BP176" s="25">
        <v>3</v>
      </c>
      <c r="BQ176" s="10">
        <f t="shared" ref="BQ176:BQ191" si="31">SUM(BF176:BP176)</f>
        <v>68</v>
      </c>
      <c r="BR176" s="26"/>
      <c r="BS176" s="25"/>
      <c r="BT176" s="26"/>
      <c r="BU176" s="25"/>
      <c r="BV176" s="26"/>
      <c r="BW176" s="25">
        <v>86</v>
      </c>
      <c r="BX176" s="26"/>
      <c r="BY176" s="25"/>
      <c r="BZ176" s="26"/>
      <c r="CA176" s="25"/>
      <c r="CB176" s="26"/>
      <c r="CC176" s="25"/>
      <c r="CD176" s="10">
        <f t="shared" ref="CD176:CD191" si="32">SUM(BS176:CC176)</f>
        <v>86</v>
      </c>
      <c r="CE176" s="26"/>
      <c r="CF176" s="25"/>
      <c r="CG176" s="26"/>
      <c r="CH176" s="25"/>
      <c r="CI176" s="26"/>
      <c r="CJ176" s="25"/>
      <c r="CK176" s="26"/>
      <c r="CL176" s="25"/>
      <c r="CM176" s="26"/>
      <c r="CN176" s="25">
        <v>88</v>
      </c>
      <c r="CO176" s="26"/>
      <c r="CP176" s="25">
        <v>260</v>
      </c>
      <c r="CQ176" s="10">
        <f t="shared" ref="CQ176:CQ191" si="33">SUM(CF176:CP176)</f>
        <v>348</v>
      </c>
      <c r="CR176" s="26"/>
      <c r="CS176" s="25"/>
      <c r="CT176" s="26"/>
      <c r="CU176" s="25"/>
      <c r="CV176" s="26"/>
      <c r="CW176" s="25"/>
      <c r="CX176" s="26"/>
      <c r="CY176" s="25">
        <v>200</v>
      </c>
      <c r="CZ176" s="10">
        <f t="shared" ref="CZ176:CZ191" si="34">SUM(CS176:CY176)</f>
        <v>200</v>
      </c>
      <c r="DA176" s="26"/>
      <c r="DB176" s="25"/>
      <c r="DC176" s="10">
        <f t="shared" ref="DC176:DC191" si="35">SUM(DB176:DB176)</f>
        <v>0</v>
      </c>
      <c r="DD176" s="1">
        <f>+$U$176+$AF$176+$AQ$176+$BD$176+$BQ$176+$CD$176+$CQ$176+$CZ$176+$DC$176</f>
        <v>1540</v>
      </c>
    </row>
    <row r="177" spans="1:108" ht="17.45" customHeight="1">
      <c r="A177" s="22"/>
      <c r="B177" s="22"/>
      <c r="C177" s="22"/>
      <c r="D177" s="22"/>
      <c r="E177" s="22"/>
      <c r="F177" s="22"/>
      <c r="G177" s="26" t="s">
        <v>99</v>
      </c>
      <c r="H177" s="26" t="s">
        <v>100</v>
      </c>
      <c r="I177" s="26"/>
      <c r="J177" s="25"/>
      <c r="K177" s="26"/>
      <c r="L177" s="25"/>
      <c r="M177" s="26"/>
      <c r="N177" s="25"/>
      <c r="O177" s="26"/>
      <c r="P177" s="25">
        <v>50</v>
      </c>
      <c r="Q177" s="26"/>
      <c r="R177" s="25">
        <v>19</v>
      </c>
      <c r="S177" s="26"/>
      <c r="T177" s="25"/>
      <c r="U177" s="10">
        <f t="shared" si="27"/>
        <v>69</v>
      </c>
      <c r="V177" s="26"/>
      <c r="W177" s="25"/>
      <c r="X177" s="26"/>
      <c r="Y177" s="25"/>
      <c r="Z177" s="26"/>
      <c r="AA177" s="25"/>
      <c r="AB177" s="26"/>
      <c r="AC177" s="25"/>
      <c r="AD177" s="26"/>
      <c r="AE177" s="25"/>
      <c r="AF177" s="10">
        <f t="shared" si="28"/>
        <v>0</v>
      </c>
      <c r="AG177" s="26"/>
      <c r="AH177" s="25"/>
      <c r="AI177" s="26"/>
      <c r="AJ177" s="25"/>
      <c r="AK177" s="26"/>
      <c r="AL177" s="25"/>
      <c r="AM177" s="26"/>
      <c r="AN177" s="25"/>
      <c r="AO177" s="26"/>
      <c r="AP177" s="25"/>
      <c r="AQ177" s="10">
        <f t="shared" si="29"/>
        <v>0</v>
      </c>
      <c r="AR177" s="26"/>
      <c r="AS177" s="25"/>
      <c r="AT177" s="26"/>
      <c r="AU177" s="25"/>
      <c r="AV177" s="26"/>
      <c r="AW177" s="25"/>
      <c r="AX177" s="26"/>
      <c r="AY177" s="25">
        <v>22</v>
      </c>
      <c r="AZ177" s="26"/>
      <c r="BA177" s="25"/>
      <c r="BB177" s="26"/>
      <c r="BC177" s="25"/>
      <c r="BD177" s="10">
        <f t="shared" si="30"/>
        <v>22</v>
      </c>
      <c r="BE177" s="26"/>
      <c r="BF177" s="25"/>
      <c r="BG177" s="26"/>
      <c r="BH177" s="25"/>
      <c r="BI177" s="26"/>
      <c r="BJ177" s="25"/>
      <c r="BK177" s="26"/>
      <c r="BL177" s="25"/>
      <c r="BM177" s="26"/>
      <c r="BN177" s="25"/>
      <c r="BO177" s="26"/>
      <c r="BP177" s="25"/>
      <c r="BQ177" s="10">
        <f t="shared" si="31"/>
        <v>0</v>
      </c>
      <c r="BR177" s="26"/>
      <c r="BS177" s="25"/>
      <c r="BT177" s="26"/>
      <c r="BU177" s="25"/>
      <c r="BV177" s="26"/>
      <c r="BW177" s="25"/>
      <c r="BX177" s="26"/>
      <c r="BY177" s="25"/>
      <c r="BZ177" s="26"/>
      <c r="CA177" s="25"/>
      <c r="CB177" s="26"/>
      <c r="CC177" s="25"/>
      <c r="CD177" s="10">
        <f t="shared" si="32"/>
        <v>0</v>
      </c>
      <c r="CE177" s="26"/>
      <c r="CF177" s="25"/>
      <c r="CG177" s="26"/>
      <c r="CH177" s="25"/>
      <c r="CI177" s="26"/>
      <c r="CJ177" s="25"/>
      <c r="CK177" s="26"/>
      <c r="CL177" s="25"/>
      <c r="CM177" s="26"/>
      <c r="CN177" s="25"/>
      <c r="CO177" s="26"/>
      <c r="CP177" s="25"/>
      <c r="CQ177" s="10">
        <f t="shared" si="33"/>
        <v>0</v>
      </c>
      <c r="CR177" s="26"/>
      <c r="CS177" s="25"/>
      <c r="CT177" s="26"/>
      <c r="CU177" s="25"/>
      <c r="CV177" s="26"/>
      <c r="CW177" s="25"/>
      <c r="CX177" s="26"/>
      <c r="CY177" s="25"/>
      <c r="CZ177" s="10">
        <f t="shared" si="34"/>
        <v>0</v>
      </c>
      <c r="DA177" s="26"/>
      <c r="DB177" s="25"/>
      <c r="DC177" s="10">
        <f t="shared" si="35"/>
        <v>0</v>
      </c>
      <c r="DD177" s="1">
        <f>+$U$177+$AF$177+$AQ$177+$BD$177+$BQ$177+$CD$177+$CQ$177+$CZ$177+$DC$177</f>
        <v>91</v>
      </c>
    </row>
    <row r="178" spans="1:108" ht="17.45" customHeight="1">
      <c r="A178" s="22"/>
      <c r="B178" s="22"/>
      <c r="C178" s="22"/>
      <c r="D178" s="22"/>
      <c r="E178" s="22"/>
      <c r="F178" s="22"/>
      <c r="G178" s="26" t="s">
        <v>101</v>
      </c>
      <c r="H178" s="26" t="s">
        <v>102</v>
      </c>
      <c r="I178" s="26"/>
      <c r="J178" s="25"/>
      <c r="K178" s="26"/>
      <c r="L178" s="25"/>
      <c r="M178" s="26"/>
      <c r="N178" s="25"/>
      <c r="O178" s="26"/>
      <c r="P178" s="25"/>
      <c r="Q178" s="26"/>
      <c r="R178" s="25"/>
      <c r="S178" s="26"/>
      <c r="T178" s="25"/>
      <c r="U178" s="10">
        <f t="shared" si="27"/>
        <v>0</v>
      </c>
      <c r="V178" s="26"/>
      <c r="W178" s="25"/>
      <c r="X178" s="26"/>
      <c r="Y178" s="25"/>
      <c r="Z178" s="26"/>
      <c r="AA178" s="25"/>
      <c r="AB178" s="26"/>
      <c r="AC178" s="25"/>
      <c r="AD178" s="26"/>
      <c r="AE178" s="25"/>
      <c r="AF178" s="10">
        <f t="shared" si="28"/>
        <v>0</v>
      </c>
      <c r="AG178" s="26"/>
      <c r="AH178" s="25"/>
      <c r="AI178" s="26"/>
      <c r="AJ178" s="25"/>
      <c r="AK178" s="26"/>
      <c r="AL178" s="25"/>
      <c r="AM178" s="26"/>
      <c r="AN178" s="25"/>
      <c r="AO178" s="26"/>
      <c r="AP178" s="25"/>
      <c r="AQ178" s="10">
        <f t="shared" si="29"/>
        <v>0</v>
      </c>
      <c r="AR178" s="26"/>
      <c r="AS178" s="25"/>
      <c r="AT178" s="26"/>
      <c r="AU178" s="25"/>
      <c r="AV178" s="26"/>
      <c r="AW178" s="25">
        <v>50</v>
      </c>
      <c r="AX178" s="26"/>
      <c r="AY178" s="25">
        <v>54</v>
      </c>
      <c r="AZ178" s="26"/>
      <c r="BA178" s="25"/>
      <c r="BB178" s="26"/>
      <c r="BC178" s="25"/>
      <c r="BD178" s="10">
        <f t="shared" si="30"/>
        <v>104</v>
      </c>
      <c r="BE178" s="26"/>
      <c r="BF178" s="25"/>
      <c r="BG178" s="26"/>
      <c r="BH178" s="25"/>
      <c r="BI178" s="26"/>
      <c r="BJ178" s="25"/>
      <c r="BK178" s="26"/>
      <c r="BL178" s="25"/>
      <c r="BM178" s="26"/>
      <c r="BN178" s="25"/>
      <c r="BO178" s="26"/>
      <c r="BP178" s="25"/>
      <c r="BQ178" s="10">
        <f t="shared" si="31"/>
        <v>0</v>
      </c>
      <c r="BR178" s="26"/>
      <c r="BS178" s="25"/>
      <c r="BT178" s="26"/>
      <c r="BU178" s="25"/>
      <c r="BV178" s="26"/>
      <c r="BW178" s="25"/>
      <c r="BX178" s="26"/>
      <c r="BY178" s="25"/>
      <c r="BZ178" s="26"/>
      <c r="CA178" s="25"/>
      <c r="CB178" s="26"/>
      <c r="CC178" s="25"/>
      <c r="CD178" s="10">
        <f t="shared" si="32"/>
        <v>0</v>
      </c>
      <c r="CE178" s="26"/>
      <c r="CF178" s="25"/>
      <c r="CG178" s="26"/>
      <c r="CH178" s="25"/>
      <c r="CI178" s="26"/>
      <c r="CJ178" s="25"/>
      <c r="CK178" s="26"/>
      <c r="CL178" s="25"/>
      <c r="CM178" s="26"/>
      <c r="CN178" s="25"/>
      <c r="CO178" s="26"/>
      <c r="CP178" s="25"/>
      <c r="CQ178" s="10">
        <f t="shared" si="33"/>
        <v>0</v>
      </c>
      <c r="CR178" s="26"/>
      <c r="CS178" s="25"/>
      <c r="CT178" s="26"/>
      <c r="CU178" s="25"/>
      <c r="CV178" s="26"/>
      <c r="CW178" s="25"/>
      <c r="CX178" s="26"/>
      <c r="CY178" s="25"/>
      <c r="CZ178" s="10">
        <f t="shared" si="34"/>
        <v>0</v>
      </c>
      <c r="DA178" s="26"/>
      <c r="DB178" s="25"/>
      <c r="DC178" s="10">
        <f t="shared" si="35"/>
        <v>0</v>
      </c>
      <c r="DD178" s="1">
        <f>+$U$178+$AF$178+$AQ$178+$BD$178+$BQ$178+$CD$178+$CQ$178+$CZ$178+$DC$178</f>
        <v>104</v>
      </c>
    </row>
    <row r="179" spans="1:108" ht="17.45" customHeight="1">
      <c r="A179" s="22"/>
      <c r="B179" s="22"/>
      <c r="C179" s="22"/>
      <c r="D179" s="22"/>
      <c r="E179" s="22"/>
      <c r="F179" s="22" t="s">
        <v>27</v>
      </c>
      <c r="G179" s="26" t="s">
        <v>103</v>
      </c>
      <c r="H179" s="26" t="s">
        <v>104</v>
      </c>
      <c r="I179" s="26"/>
      <c r="J179" s="25">
        <v>80</v>
      </c>
      <c r="K179" s="26"/>
      <c r="L179" s="25">
        <v>80</v>
      </c>
      <c r="M179" s="26"/>
      <c r="N179" s="25">
        <v>80</v>
      </c>
      <c r="O179" s="26"/>
      <c r="P179" s="25">
        <v>63</v>
      </c>
      <c r="Q179" s="26"/>
      <c r="R179" s="25"/>
      <c r="S179" s="26"/>
      <c r="T179" s="25"/>
      <c r="U179" s="10">
        <f t="shared" si="27"/>
        <v>303</v>
      </c>
      <c r="V179" s="26"/>
      <c r="W179" s="25">
        <v>86</v>
      </c>
      <c r="X179" s="26"/>
      <c r="Y179" s="25">
        <v>164</v>
      </c>
      <c r="Z179" s="26"/>
      <c r="AA179" s="25">
        <v>86</v>
      </c>
      <c r="AB179" s="26"/>
      <c r="AC179" s="25"/>
      <c r="AD179" s="26"/>
      <c r="AE179" s="25"/>
      <c r="AF179" s="10">
        <f t="shared" si="28"/>
        <v>336</v>
      </c>
      <c r="AG179" s="26"/>
      <c r="AH179" s="25"/>
      <c r="AI179" s="26"/>
      <c r="AJ179" s="25"/>
      <c r="AK179" s="26"/>
      <c r="AL179" s="25"/>
      <c r="AM179" s="26"/>
      <c r="AN179" s="25"/>
      <c r="AO179" s="26"/>
      <c r="AP179" s="25"/>
      <c r="AQ179" s="10">
        <f t="shared" si="29"/>
        <v>0</v>
      </c>
      <c r="AR179" s="26"/>
      <c r="AS179" s="25"/>
      <c r="AT179" s="26"/>
      <c r="AU179" s="25"/>
      <c r="AV179" s="26"/>
      <c r="AW179" s="25"/>
      <c r="AX179" s="26"/>
      <c r="AY179" s="25"/>
      <c r="AZ179" s="26"/>
      <c r="BA179" s="25"/>
      <c r="BB179" s="26"/>
      <c r="BC179" s="25"/>
      <c r="BD179" s="10">
        <f t="shared" si="30"/>
        <v>0</v>
      </c>
      <c r="BE179" s="26"/>
      <c r="BF179" s="25">
        <v>85</v>
      </c>
      <c r="BG179" s="26"/>
      <c r="BH179" s="25">
        <v>85</v>
      </c>
      <c r="BI179" s="26"/>
      <c r="BJ179" s="25">
        <v>85</v>
      </c>
      <c r="BK179" s="26"/>
      <c r="BL179" s="25">
        <v>85</v>
      </c>
      <c r="BM179" s="26"/>
      <c r="BN179" s="25">
        <v>118</v>
      </c>
      <c r="BO179" s="26"/>
      <c r="BP179" s="25">
        <v>42</v>
      </c>
      <c r="BQ179" s="10">
        <f t="shared" si="31"/>
        <v>500</v>
      </c>
      <c r="BR179" s="26"/>
      <c r="BS179" s="25"/>
      <c r="BT179" s="26"/>
      <c r="BU179" s="25"/>
      <c r="BV179" s="26"/>
      <c r="BW179" s="25">
        <v>11</v>
      </c>
      <c r="BX179" s="26"/>
      <c r="BY179" s="25"/>
      <c r="BZ179" s="26"/>
      <c r="CA179" s="25"/>
      <c r="CB179" s="26"/>
      <c r="CC179" s="25"/>
      <c r="CD179" s="10">
        <f t="shared" si="32"/>
        <v>11</v>
      </c>
      <c r="CE179" s="26"/>
      <c r="CF179" s="25"/>
      <c r="CG179" s="26"/>
      <c r="CH179" s="25"/>
      <c r="CI179" s="26"/>
      <c r="CJ179" s="25"/>
      <c r="CK179" s="26"/>
      <c r="CL179" s="25"/>
      <c r="CM179" s="26"/>
      <c r="CN179" s="25"/>
      <c r="CO179" s="26"/>
      <c r="CP179" s="25"/>
      <c r="CQ179" s="10">
        <f t="shared" si="33"/>
        <v>0</v>
      </c>
      <c r="CR179" s="26"/>
      <c r="CS179" s="25"/>
      <c r="CT179" s="26"/>
      <c r="CU179" s="25"/>
      <c r="CV179" s="26"/>
      <c r="CW179" s="25"/>
      <c r="CX179" s="26"/>
      <c r="CY179" s="25"/>
      <c r="CZ179" s="10">
        <f t="shared" si="34"/>
        <v>0</v>
      </c>
      <c r="DA179" s="26"/>
      <c r="DB179" s="25"/>
      <c r="DC179" s="10">
        <f t="shared" si="35"/>
        <v>0</v>
      </c>
      <c r="DD179" s="1">
        <f>+$U$179+$AF$179+$AQ$179+$BD$179+$BQ$179+$CD$179+$CQ$179+$CZ$179+$DC$179</f>
        <v>1150</v>
      </c>
    </row>
    <row r="180" spans="1:108" ht="17.45" customHeight="1">
      <c r="A180" s="22"/>
      <c r="B180" s="22"/>
      <c r="C180" s="22"/>
      <c r="D180" s="22"/>
      <c r="E180" s="22"/>
      <c r="F180" s="22" t="s">
        <v>27</v>
      </c>
      <c r="G180" s="26" t="s">
        <v>107</v>
      </c>
      <c r="H180" s="26" t="s">
        <v>108</v>
      </c>
      <c r="I180" s="26"/>
      <c r="J180" s="25">
        <v>87</v>
      </c>
      <c r="K180" s="26"/>
      <c r="L180" s="25">
        <v>131</v>
      </c>
      <c r="M180" s="26"/>
      <c r="N180" s="25">
        <v>107</v>
      </c>
      <c r="O180" s="26"/>
      <c r="P180" s="25">
        <v>111</v>
      </c>
      <c r="Q180" s="26"/>
      <c r="R180" s="25">
        <v>171</v>
      </c>
      <c r="S180" s="26"/>
      <c r="T180" s="25">
        <v>170</v>
      </c>
      <c r="U180" s="10">
        <f t="shared" si="27"/>
        <v>777</v>
      </c>
      <c r="V180" s="26"/>
      <c r="W180" s="25"/>
      <c r="X180" s="26"/>
      <c r="Y180" s="25"/>
      <c r="Z180" s="26"/>
      <c r="AA180" s="25"/>
      <c r="AB180" s="26"/>
      <c r="AC180" s="25">
        <v>102</v>
      </c>
      <c r="AD180" s="26"/>
      <c r="AE180" s="25">
        <v>170</v>
      </c>
      <c r="AF180" s="10">
        <f t="shared" si="28"/>
        <v>272</v>
      </c>
      <c r="AG180" s="26"/>
      <c r="AH180" s="25">
        <v>103</v>
      </c>
      <c r="AI180" s="26"/>
      <c r="AJ180" s="25">
        <v>111</v>
      </c>
      <c r="AK180" s="26"/>
      <c r="AL180" s="25">
        <v>111</v>
      </c>
      <c r="AM180" s="26"/>
      <c r="AN180" s="25">
        <v>111</v>
      </c>
      <c r="AO180" s="26"/>
      <c r="AP180" s="25">
        <v>111</v>
      </c>
      <c r="AQ180" s="10">
        <f t="shared" si="29"/>
        <v>547</v>
      </c>
      <c r="AR180" s="26"/>
      <c r="AS180" s="25">
        <v>145</v>
      </c>
      <c r="AT180" s="26"/>
      <c r="AU180" s="25">
        <v>109</v>
      </c>
      <c r="AV180" s="26"/>
      <c r="AW180" s="25">
        <v>233</v>
      </c>
      <c r="AX180" s="26"/>
      <c r="AY180" s="25">
        <v>165</v>
      </c>
      <c r="AZ180" s="26"/>
      <c r="BA180" s="25">
        <v>245</v>
      </c>
      <c r="BB180" s="26"/>
      <c r="BC180" s="25">
        <v>164</v>
      </c>
      <c r="BD180" s="10">
        <f t="shared" si="30"/>
        <v>1061</v>
      </c>
      <c r="BE180" s="26"/>
      <c r="BF180" s="25"/>
      <c r="BG180" s="26"/>
      <c r="BH180" s="25"/>
      <c r="BI180" s="26"/>
      <c r="BJ180" s="25"/>
      <c r="BK180" s="26"/>
      <c r="BL180" s="25">
        <v>100</v>
      </c>
      <c r="BM180" s="26"/>
      <c r="BN180" s="25">
        <v>129</v>
      </c>
      <c r="BO180" s="26"/>
      <c r="BP180" s="25">
        <v>183</v>
      </c>
      <c r="BQ180" s="10">
        <f t="shared" si="31"/>
        <v>412</v>
      </c>
      <c r="BR180" s="26"/>
      <c r="BS180" s="25">
        <v>67</v>
      </c>
      <c r="BT180" s="26"/>
      <c r="BU180" s="25">
        <v>71</v>
      </c>
      <c r="BV180" s="26"/>
      <c r="BW180" s="25">
        <v>75</v>
      </c>
      <c r="BX180" s="26"/>
      <c r="BY180" s="25">
        <v>112</v>
      </c>
      <c r="BZ180" s="26"/>
      <c r="CA180" s="25">
        <v>140</v>
      </c>
      <c r="CB180" s="26"/>
      <c r="CC180" s="25">
        <v>130</v>
      </c>
      <c r="CD180" s="10">
        <f t="shared" si="32"/>
        <v>595</v>
      </c>
      <c r="CE180" s="26"/>
      <c r="CF180" s="25"/>
      <c r="CG180" s="26"/>
      <c r="CH180" s="25"/>
      <c r="CI180" s="26"/>
      <c r="CJ180" s="25"/>
      <c r="CK180" s="26"/>
      <c r="CL180" s="25"/>
      <c r="CM180" s="26"/>
      <c r="CN180" s="25"/>
      <c r="CO180" s="26"/>
      <c r="CP180" s="25"/>
      <c r="CQ180" s="10">
        <f t="shared" si="33"/>
        <v>0</v>
      </c>
      <c r="CR180" s="26"/>
      <c r="CS180" s="25"/>
      <c r="CT180" s="26"/>
      <c r="CU180" s="25"/>
      <c r="CV180" s="26"/>
      <c r="CW180" s="25"/>
      <c r="CX180" s="26"/>
      <c r="CY180" s="25"/>
      <c r="CZ180" s="10">
        <f t="shared" si="34"/>
        <v>0</v>
      </c>
      <c r="DA180" s="26"/>
      <c r="DB180" s="25"/>
      <c r="DC180" s="10">
        <f t="shared" si="35"/>
        <v>0</v>
      </c>
      <c r="DD180" s="1">
        <f>+$U$180+$AF$180+$AQ$180+$BD$180+$BQ$180+$CD$180+$CQ$180+$CZ$180+$DC$180</f>
        <v>3664</v>
      </c>
    </row>
    <row r="181" spans="1:108" ht="17.45" customHeight="1">
      <c r="A181" s="22"/>
      <c r="B181" s="22"/>
      <c r="C181" s="22"/>
      <c r="D181" s="22"/>
      <c r="E181" s="22"/>
      <c r="F181" s="22"/>
      <c r="G181" s="26" t="s">
        <v>109</v>
      </c>
      <c r="H181" s="26" t="s">
        <v>110</v>
      </c>
      <c r="I181" s="26"/>
      <c r="J181" s="25"/>
      <c r="K181" s="26"/>
      <c r="L181" s="25">
        <v>105</v>
      </c>
      <c r="M181" s="26"/>
      <c r="N181" s="25"/>
      <c r="O181" s="26"/>
      <c r="P181" s="25"/>
      <c r="Q181" s="26"/>
      <c r="R181" s="25"/>
      <c r="S181" s="26"/>
      <c r="T181" s="25"/>
      <c r="U181" s="10">
        <f t="shared" si="27"/>
        <v>105</v>
      </c>
      <c r="V181" s="26"/>
      <c r="W181" s="25"/>
      <c r="X181" s="26"/>
      <c r="Y181" s="25"/>
      <c r="Z181" s="26"/>
      <c r="AA181" s="25"/>
      <c r="AB181" s="26"/>
      <c r="AC181" s="25"/>
      <c r="AD181" s="26"/>
      <c r="AE181" s="25">
        <v>92</v>
      </c>
      <c r="AF181" s="10">
        <f t="shared" si="28"/>
        <v>92</v>
      </c>
      <c r="AG181" s="26"/>
      <c r="AH181" s="25">
        <v>32</v>
      </c>
      <c r="AI181" s="26"/>
      <c r="AJ181" s="25">
        <v>120</v>
      </c>
      <c r="AK181" s="26"/>
      <c r="AL181" s="25"/>
      <c r="AM181" s="26"/>
      <c r="AN181" s="25"/>
      <c r="AO181" s="26"/>
      <c r="AP181" s="25"/>
      <c r="AQ181" s="10">
        <f t="shared" si="29"/>
        <v>152</v>
      </c>
      <c r="AR181" s="26"/>
      <c r="AS181" s="25"/>
      <c r="AT181" s="26"/>
      <c r="AU181" s="25"/>
      <c r="AV181" s="26"/>
      <c r="AW181" s="25"/>
      <c r="AX181" s="26"/>
      <c r="AY181" s="25"/>
      <c r="AZ181" s="26"/>
      <c r="BA181" s="25"/>
      <c r="BB181" s="26"/>
      <c r="BC181" s="25"/>
      <c r="BD181" s="10">
        <f t="shared" si="30"/>
        <v>0</v>
      </c>
      <c r="BE181" s="26"/>
      <c r="BF181" s="25"/>
      <c r="BG181" s="26"/>
      <c r="BH181" s="25">
        <v>46</v>
      </c>
      <c r="BI181" s="26"/>
      <c r="BJ181" s="25"/>
      <c r="BK181" s="26"/>
      <c r="BL181" s="25">
        <v>35</v>
      </c>
      <c r="BM181" s="26"/>
      <c r="BN181" s="25"/>
      <c r="BO181" s="26"/>
      <c r="BP181" s="25"/>
      <c r="BQ181" s="10">
        <f t="shared" si="31"/>
        <v>81</v>
      </c>
      <c r="BR181" s="26"/>
      <c r="BS181" s="25">
        <v>55</v>
      </c>
      <c r="BT181" s="26"/>
      <c r="BU181" s="25">
        <v>93</v>
      </c>
      <c r="BV181" s="26"/>
      <c r="BW181" s="25"/>
      <c r="BX181" s="26"/>
      <c r="BY181" s="25"/>
      <c r="BZ181" s="26"/>
      <c r="CA181" s="25"/>
      <c r="CB181" s="26"/>
      <c r="CC181" s="25"/>
      <c r="CD181" s="10">
        <f t="shared" si="32"/>
        <v>148</v>
      </c>
      <c r="CE181" s="26"/>
      <c r="CF181" s="25"/>
      <c r="CG181" s="26"/>
      <c r="CH181" s="25"/>
      <c r="CI181" s="26"/>
      <c r="CJ181" s="25"/>
      <c r="CK181" s="26"/>
      <c r="CL181" s="25"/>
      <c r="CM181" s="26"/>
      <c r="CN181" s="25"/>
      <c r="CO181" s="26"/>
      <c r="CP181" s="25"/>
      <c r="CQ181" s="10">
        <f t="shared" si="33"/>
        <v>0</v>
      </c>
      <c r="CR181" s="26"/>
      <c r="CS181" s="25"/>
      <c r="CT181" s="26"/>
      <c r="CU181" s="25"/>
      <c r="CV181" s="26"/>
      <c r="CW181" s="25"/>
      <c r="CX181" s="26"/>
      <c r="CY181" s="25"/>
      <c r="CZ181" s="10">
        <f t="shared" si="34"/>
        <v>0</v>
      </c>
      <c r="DA181" s="26"/>
      <c r="DB181" s="25"/>
      <c r="DC181" s="10">
        <f t="shared" si="35"/>
        <v>0</v>
      </c>
      <c r="DD181" s="1">
        <f>+$U$181+$AF$181+$AQ$181+$BD$181+$BQ$181+$CD$181+$CQ$181+$CZ$181+$DC$181</f>
        <v>578</v>
      </c>
    </row>
    <row r="182" spans="1:108" ht="17.45" customHeight="1">
      <c r="A182" s="22"/>
      <c r="B182" s="22"/>
      <c r="C182" s="22"/>
      <c r="D182" s="22"/>
      <c r="E182" s="22"/>
      <c r="F182" s="22"/>
      <c r="G182" s="26" t="s">
        <v>111</v>
      </c>
      <c r="H182" s="26" t="s">
        <v>112</v>
      </c>
      <c r="I182" s="26"/>
      <c r="J182" s="25"/>
      <c r="K182" s="26"/>
      <c r="L182" s="25"/>
      <c r="M182" s="26"/>
      <c r="N182" s="25"/>
      <c r="O182" s="26"/>
      <c r="P182" s="25">
        <v>56</v>
      </c>
      <c r="Q182" s="26"/>
      <c r="R182" s="25">
        <v>26</v>
      </c>
      <c r="S182" s="26"/>
      <c r="T182" s="25">
        <v>54</v>
      </c>
      <c r="U182" s="10">
        <f t="shared" si="27"/>
        <v>136</v>
      </c>
      <c r="V182" s="26"/>
      <c r="W182" s="25"/>
      <c r="X182" s="26"/>
      <c r="Y182" s="25"/>
      <c r="Z182" s="26"/>
      <c r="AA182" s="25"/>
      <c r="AB182" s="26"/>
      <c r="AC182" s="25">
        <v>118</v>
      </c>
      <c r="AD182" s="26"/>
      <c r="AE182" s="25"/>
      <c r="AF182" s="10">
        <f t="shared" si="28"/>
        <v>118</v>
      </c>
      <c r="AG182" s="26"/>
      <c r="AH182" s="25">
        <v>88</v>
      </c>
      <c r="AI182" s="26"/>
      <c r="AJ182" s="25"/>
      <c r="AK182" s="26"/>
      <c r="AL182" s="25"/>
      <c r="AM182" s="26"/>
      <c r="AN182" s="25"/>
      <c r="AO182" s="26"/>
      <c r="AP182" s="25"/>
      <c r="AQ182" s="10">
        <f t="shared" si="29"/>
        <v>88</v>
      </c>
      <c r="AR182" s="26"/>
      <c r="AS182" s="25"/>
      <c r="AT182" s="26"/>
      <c r="AU182" s="25"/>
      <c r="AV182" s="26"/>
      <c r="AW182" s="25"/>
      <c r="AX182" s="26"/>
      <c r="AY182" s="25"/>
      <c r="AZ182" s="26"/>
      <c r="BA182" s="25"/>
      <c r="BB182" s="26"/>
      <c r="BC182" s="25"/>
      <c r="BD182" s="10">
        <f t="shared" si="30"/>
        <v>0</v>
      </c>
      <c r="BE182" s="26"/>
      <c r="BF182" s="25"/>
      <c r="BG182" s="26"/>
      <c r="BH182" s="25"/>
      <c r="BI182" s="26"/>
      <c r="BJ182" s="25">
        <v>43</v>
      </c>
      <c r="BK182" s="26"/>
      <c r="BL182" s="25">
        <v>47</v>
      </c>
      <c r="BM182" s="26"/>
      <c r="BN182" s="25"/>
      <c r="BO182" s="26"/>
      <c r="BP182" s="25">
        <v>27</v>
      </c>
      <c r="BQ182" s="10">
        <f t="shared" si="31"/>
        <v>117</v>
      </c>
      <c r="BR182" s="26"/>
      <c r="BS182" s="25"/>
      <c r="BT182" s="26"/>
      <c r="BU182" s="25"/>
      <c r="BV182" s="26"/>
      <c r="BW182" s="25"/>
      <c r="BX182" s="26"/>
      <c r="BY182" s="25">
        <v>81</v>
      </c>
      <c r="BZ182" s="26"/>
      <c r="CA182" s="25"/>
      <c r="CB182" s="26"/>
      <c r="CC182" s="25"/>
      <c r="CD182" s="10">
        <f t="shared" si="32"/>
        <v>81</v>
      </c>
      <c r="CE182" s="26"/>
      <c r="CF182" s="25"/>
      <c r="CG182" s="26"/>
      <c r="CH182" s="25"/>
      <c r="CI182" s="26"/>
      <c r="CJ182" s="25"/>
      <c r="CK182" s="26"/>
      <c r="CL182" s="25"/>
      <c r="CM182" s="26"/>
      <c r="CN182" s="25"/>
      <c r="CO182" s="26"/>
      <c r="CP182" s="25"/>
      <c r="CQ182" s="10">
        <f t="shared" si="33"/>
        <v>0</v>
      </c>
      <c r="CR182" s="26"/>
      <c r="CS182" s="25"/>
      <c r="CT182" s="26"/>
      <c r="CU182" s="25"/>
      <c r="CV182" s="26"/>
      <c r="CW182" s="25"/>
      <c r="CX182" s="26"/>
      <c r="CY182" s="25"/>
      <c r="CZ182" s="10">
        <f t="shared" si="34"/>
        <v>0</v>
      </c>
      <c r="DA182" s="26"/>
      <c r="DB182" s="25"/>
      <c r="DC182" s="10">
        <f t="shared" si="35"/>
        <v>0</v>
      </c>
      <c r="DD182" s="1">
        <f>+$U$182+$AF$182+$AQ$182+$BD$182+$BQ$182+$CD$182+$CQ$182+$CZ$182+$DC$182</f>
        <v>540</v>
      </c>
    </row>
    <row r="183" spans="1:108" ht="17.45" customHeight="1">
      <c r="A183" s="22"/>
      <c r="B183" s="22"/>
      <c r="C183" s="22"/>
      <c r="D183" s="22"/>
      <c r="E183" s="22"/>
      <c r="F183" s="22"/>
      <c r="G183" s="26" t="s">
        <v>113</v>
      </c>
      <c r="H183" s="26" t="s">
        <v>114</v>
      </c>
      <c r="I183" s="26"/>
      <c r="J183" s="25"/>
      <c r="K183" s="26"/>
      <c r="L183" s="25"/>
      <c r="M183" s="26"/>
      <c r="N183" s="25"/>
      <c r="O183" s="26"/>
      <c r="P183" s="25"/>
      <c r="Q183" s="26"/>
      <c r="R183" s="25"/>
      <c r="S183" s="26"/>
      <c r="T183" s="25"/>
      <c r="U183" s="10">
        <f t="shared" si="27"/>
        <v>0</v>
      </c>
      <c r="V183" s="26"/>
      <c r="W183" s="25"/>
      <c r="X183" s="26"/>
      <c r="Y183" s="25"/>
      <c r="Z183" s="26"/>
      <c r="AA183" s="25"/>
      <c r="AB183" s="26"/>
      <c r="AC183" s="25"/>
      <c r="AD183" s="26"/>
      <c r="AE183" s="25"/>
      <c r="AF183" s="10">
        <f t="shared" si="28"/>
        <v>0</v>
      </c>
      <c r="AG183" s="26"/>
      <c r="AH183" s="25"/>
      <c r="AI183" s="26"/>
      <c r="AJ183" s="25">
        <v>42</v>
      </c>
      <c r="AK183" s="26"/>
      <c r="AL183" s="25"/>
      <c r="AM183" s="26"/>
      <c r="AN183" s="25"/>
      <c r="AO183" s="26"/>
      <c r="AP183" s="25"/>
      <c r="AQ183" s="10">
        <f t="shared" si="29"/>
        <v>42</v>
      </c>
      <c r="AR183" s="26"/>
      <c r="AS183" s="25"/>
      <c r="AT183" s="26"/>
      <c r="AU183" s="25">
        <v>4</v>
      </c>
      <c r="AV183" s="26"/>
      <c r="AW183" s="25"/>
      <c r="AX183" s="26"/>
      <c r="AY183" s="25"/>
      <c r="AZ183" s="26"/>
      <c r="BA183" s="25"/>
      <c r="BB183" s="26"/>
      <c r="BC183" s="25"/>
      <c r="BD183" s="10">
        <f t="shared" si="30"/>
        <v>4</v>
      </c>
      <c r="BE183" s="26"/>
      <c r="BF183" s="25"/>
      <c r="BG183" s="26"/>
      <c r="BH183" s="25">
        <v>76</v>
      </c>
      <c r="BI183" s="26"/>
      <c r="BJ183" s="25"/>
      <c r="BK183" s="26"/>
      <c r="BL183" s="25"/>
      <c r="BM183" s="26"/>
      <c r="BN183" s="25"/>
      <c r="BO183" s="26"/>
      <c r="BP183" s="25"/>
      <c r="BQ183" s="10">
        <f t="shared" si="31"/>
        <v>76</v>
      </c>
      <c r="BR183" s="26"/>
      <c r="BS183" s="25">
        <v>100</v>
      </c>
      <c r="BT183" s="26"/>
      <c r="BU183" s="25">
        <v>63</v>
      </c>
      <c r="BV183" s="26"/>
      <c r="BW183" s="25"/>
      <c r="BX183" s="26"/>
      <c r="BY183" s="25"/>
      <c r="BZ183" s="26"/>
      <c r="CA183" s="25"/>
      <c r="CB183" s="26"/>
      <c r="CC183" s="25"/>
      <c r="CD183" s="10">
        <f t="shared" si="32"/>
        <v>163</v>
      </c>
      <c r="CE183" s="26"/>
      <c r="CF183" s="25"/>
      <c r="CG183" s="26"/>
      <c r="CH183" s="25"/>
      <c r="CI183" s="26"/>
      <c r="CJ183" s="25"/>
      <c r="CK183" s="26"/>
      <c r="CL183" s="25"/>
      <c r="CM183" s="26"/>
      <c r="CN183" s="25"/>
      <c r="CO183" s="26"/>
      <c r="CP183" s="25"/>
      <c r="CQ183" s="10">
        <f t="shared" si="33"/>
        <v>0</v>
      </c>
      <c r="CR183" s="26"/>
      <c r="CS183" s="25"/>
      <c r="CT183" s="26"/>
      <c r="CU183" s="25"/>
      <c r="CV183" s="26"/>
      <c r="CW183" s="25"/>
      <c r="CX183" s="26"/>
      <c r="CY183" s="25"/>
      <c r="CZ183" s="10">
        <f t="shared" si="34"/>
        <v>0</v>
      </c>
      <c r="DA183" s="26"/>
      <c r="DB183" s="25"/>
      <c r="DC183" s="10">
        <f t="shared" si="35"/>
        <v>0</v>
      </c>
      <c r="DD183" s="1">
        <f>+$U$183+$AF$183+$AQ$183+$BD$183+$BQ$183+$CD$183+$CQ$183+$CZ$183+$DC$183</f>
        <v>285</v>
      </c>
    </row>
    <row r="184" spans="1:108" ht="17.45" customHeight="1">
      <c r="A184" s="22"/>
      <c r="B184" s="22"/>
      <c r="C184" s="22"/>
      <c r="D184" s="22"/>
      <c r="E184" s="22"/>
      <c r="F184" s="22" t="s">
        <v>27</v>
      </c>
      <c r="G184" s="26" t="s">
        <v>138</v>
      </c>
      <c r="H184" s="26" t="s">
        <v>139</v>
      </c>
      <c r="I184" s="26"/>
      <c r="J184" s="25">
        <v>33</v>
      </c>
      <c r="K184" s="26"/>
      <c r="L184" s="25"/>
      <c r="M184" s="26"/>
      <c r="N184" s="25"/>
      <c r="O184" s="26"/>
      <c r="P184" s="25"/>
      <c r="Q184" s="26"/>
      <c r="R184" s="25"/>
      <c r="S184" s="26"/>
      <c r="T184" s="25"/>
      <c r="U184" s="10">
        <f t="shared" si="27"/>
        <v>33</v>
      </c>
      <c r="V184" s="26"/>
      <c r="W184" s="25">
        <v>86</v>
      </c>
      <c r="X184" s="26"/>
      <c r="Y184" s="25"/>
      <c r="Z184" s="26"/>
      <c r="AA184" s="25">
        <v>86</v>
      </c>
      <c r="AB184" s="26"/>
      <c r="AC184" s="25"/>
      <c r="AD184" s="26"/>
      <c r="AE184" s="25"/>
      <c r="AF184" s="10">
        <f t="shared" si="28"/>
        <v>172</v>
      </c>
      <c r="AG184" s="26"/>
      <c r="AH184" s="25"/>
      <c r="AI184" s="26"/>
      <c r="AJ184" s="25"/>
      <c r="AK184" s="26"/>
      <c r="AL184" s="25"/>
      <c r="AM184" s="26"/>
      <c r="AN184" s="25"/>
      <c r="AO184" s="26"/>
      <c r="AP184" s="25"/>
      <c r="AQ184" s="10">
        <f t="shared" si="29"/>
        <v>0</v>
      </c>
      <c r="AR184" s="26"/>
      <c r="AS184" s="25"/>
      <c r="AT184" s="26"/>
      <c r="AU184" s="25"/>
      <c r="AV184" s="26"/>
      <c r="AW184" s="25"/>
      <c r="AX184" s="26"/>
      <c r="AY184" s="25"/>
      <c r="AZ184" s="26"/>
      <c r="BA184" s="25"/>
      <c r="BB184" s="26"/>
      <c r="BC184" s="25"/>
      <c r="BD184" s="10">
        <f t="shared" si="30"/>
        <v>0</v>
      </c>
      <c r="BE184" s="26"/>
      <c r="BF184" s="25"/>
      <c r="BG184" s="26"/>
      <c r="BH184" s="25"/>
      <c r="BI184" s="26"/>
      <c r="BJ184" s="25">
        <v>76</v>
      </c>
      <c r="BK184" s="26"/>
      <c r="BL184" s="25">
        <v>53</v>
      </c>
      <c r="BM184" s="26"/>
      <c r="BN184" s="25">
        <v>13</v>
      </c>
      <c r="BO184" s="26"/>
      <c r="BP184" s="25">
        <v>41</v>
      </c>
      <c r="BQ184" s="10">
        <f t="shared" si="31"/>
        <v>183</v>
      </c>
      <c r="BR184" s="26"/>
      <c r="BS184" s="25">
        <v>5</v>
      </c>
      <c r="BT184" s="26"/>
      <c r="BU184" s="25"/>
      <c r="BV184" s="26"/>
      <c r="BW184" s="25"/>
      <c r="BX184" s="26"/>
      <c r="BY184" s="25"/>
      <c r="BZ184" s="26"/>
      <c r="CA184" s="25"/>
      <c r="CB184" s="26"/>
      <c r="CC184" s="25"/>
      <c r="CD184" s="10">
        <f t="shared" si="32"/>
        <v>5</v>
      </c>
      <c r="CE184" s="26"/>
      <c r="CF184" s="25"/>
      <c r="CG184" s="26"/>
      <c r="CH184" s="25"/>
      <c r="CI184" s="26"/>
      <c r="CJ184" s="25"/>
      <c r="CK184" s="26"/>
      <c r="CL184" s="25"/>
      <c r="CM184" s="26"/>
      <c r="CN184" s="25"/>
      <c r="CO184" s="26"/>
      <c r="CP184" s="25"/>
      <c r="CQ184" s="10">
        <f t="shared" si="33"/>
        <v>0</v>
      </c>
      <c r="CR184" s="26"/>
      <c r="CS184" s="25"/>
      <c r="CT184" s="26"/>
      <c r="CU184" s="25"/>
      <c r="CV184" s="26"/>
      <c r="CW184" s="25"/>
      <c r="CX184" s="26"/>
      <c r="CY184" s="25"/>
      <c r="CZ184" s="10">
        <f t="shared" si="34"/>
        <v>0</v>
      </c>
      <c r="DA184" s="26"/>
      <c r="DB184" s="25"/>
      <c r="DC184" s="10">
        <f t="shared" si="35"/>
        <v>0</v>
      </c>
      <c r="DD184" s="1">
        <f>+$U$184+$AF$184+$AQ$184+$BD$184+$BQ$184+$CD$184+$CQ$184+$CZ$184+$DC$184</f>
        <v>393</v>
      </c>
    </row>
    <row r="185" spans="1:108" ht="17.45" customHeight="1">
      <c r="A185" s="22"/>
      <c r="B185" s="22"/>
      <c r="C185" s="22"/>
      <c r="D185" s="22"/>
      <c r="E185" s="22"/>
      <c r="F185" s="22"/>
      <c r="G185" s="24" t="s">
        <v>153</v>
      </c>
      <c r="H185" s="24" t="s">
        <v>154</v>
      </c>
      <c r="I185" s="24"/>
      <c r="J185" s="23"/>
      <c r="K185" s="24"/>
      <c r="L185" s="23"/>
      <c r="M185" s="24"/>
      <c r="N185" s="23"/>
      <c r="O185" s="24"/>
      <c r="P185" s="23"/>
      <c r="Q185" s="24"/>
      <c r="R185" s="23"/>
      <c r="S185" s="24"/>
      <c r="T185" s="23"/>
      <c r="U185" s="16">
        <f t="shared" si="27"/>
        <v>0</v>
      </c>
      <c r="V185" s="24"/>
      <c r="W185" s="23"/>
      <c r="X185" s="24"/>
      <c r="Y185" s="23"/>
      <c r="Z185" s="24"/>
      <c r="AA185" s="23">
        <v>13</v>
      </c>
      <c r="AB185" s="24"/>
      <c r="AC185" s="23"/>
      <c r="AD185" s="24"/>
      <c r="AE185" s="23"/>
      <c r="AF185" s="16">
        <f t="shared" si="28"/>
        <v>13</v>
      </c>
      <c r="AG185" s="24"/>
      <c r="AH185" s="23"/>
      <c r="AI185" s="24"/>
      <c r="AJ185" s="23"/>
      <c r="AK185" s="24"/>
      <c r="AL185" s="23"/>
      <c r="AM185" s="24"/>
      <c r="AN185" s="23"/>
      <c r="AO185" s="24"/>
      <c r="AP185" s="23"/>
      <c r="AQ185" s="16">
        <f t="shared" si="29"/>
        <v>0</v>
      </c>
      <c r="AR185" s="24"/>
      <c r="AS185" s="23"/>
      <c r="AT185" s="24"/>
      <c r="AU185" s="23"/>
      <c r="AV185" s="24"/>
      <c r="AW185" s="23"/>
      <c r="AX185" s="24"/>
      <c r="AY185" s="23"/>
      <c r="AZ185" s="24"/>
      <c r="BA185" s="23"/>
      <c r="BB185" s="24"/>
      <c r="BC185" s="23"/>
      <c r="BD185" s="16">
        <f t="shared" si="30"/>
        <v>0</v>
      </c>
      <c r="BE185" s="24"/>
      <c r="BF185" s="23"/>
      <c r="BG185" s="24"/>
      <c r="BH185" s="23"/>
      <c r="BI185" s="24"/>
      <c r="BJ185" s="23"/>
      <c r="BK185" s="24"/>
      <c r="BL185" s="23"/>
      <c r="BM185" s="24"/>
      <c r="BN185" s="23"/>
      <c r="BO185" s="24"/>
      <c r="BP185" s="23"/>
      <c r="BQ185" s="16">
        <f t="shared" si="31"/>
        <v>0</v>
      </c>
      <c r="BR185" s="24"/>
      <c r="BS185" s="23"/>
      <c r="BT185" s="24"/>
      <c r="BU185" s="23"/>
      <c r="BV185" s="24"/>
      <c r="BW185" s="23"/>
      <c r="BX185" s="24"/>
      <c r="BY185" s="23"/>
      <c r="BZ185" s="24"/>
      <c r="CA185" s="23"/>
      <c r="CB185" s="24"/>
      <c r="CC185" s="23"/>
      <c r="CD185" s="16">
        <f t="shared" si="32"/>
        <v>0</v>
      </c>
      <c r="CE185" s="24"/>
      <c r="CF185" s="23"/>
      <c r="CG185" s="24"/>
      <c r="CH185" s="23"/>
      <c r="CI185" s="24"/>
      <c r="CJ185" s="23"/>
      <c r="CK185" s="24"/>
      <c r="CL185" s="23"/>
      <c r="CM185" s="24"/>
      <c r="CN185" s="23"/>
      <c r="CO185" s="24"/>
      <c r="CP185" s="23"/>
      <c r="CQ185" s="16">
        <f t="shared" si="33"/>
        <v>0</v>
      </c>
      <c r="CR185" s="24"/>
      <c r="CS185" s="23"/>
      <c r="CT185" s="24"/>
      <c r="CU185" s="23"/>
      <c r="CV185" s="24"/>
      <c r="CW185" s="23"/>
      <c r="CX185" s="24"/>
      <c r="CY185" s="23"/>
      <c r="CZ185" s="16">
        <f t="shared" si="34"/>
        <v>0</v>
      </c>
      <c r="DA185" s="24"/>
      <c r="DB185" s="23"/>
      <c r="DC185" s="16">
        <f t="shared" si="35"/>
        <v>0</v>
      </c>
      <c r="DD185" s="2">
        <f>+$U$185+$AF$185+$AQ$185+$BD$185+$BQ$185+$CD$185+$CQ$185+$CZ$185+$DC$185</f>
        <v>13</v>
      </c>
    </row>
    <row r="186" spans="1:108" ht="17.45" customHeight="1">
      <c r="A186" s="22"/>
      <c r="B186" s="34"/>
      <c r="C186" s="33" t="s">
        <v>155</v>
      </c>
      <c r="D186" s="32"/>
      <c r="E186" s="32"/>
      <c r="F186" s="32"/>
      <c r="G186" s="32"/>
      <c r="H186" s="31"/>
      <c r="I186" s="31"/>
      <c r="J186" s="30">
        <f>+$J$185+$J$184+$J$183+$J$182+$J$181+$J$180+$J$179+$J$178+$J$177+$J$176+$J$175+$J$174+$J$173+$J$172+$J$171+$J$170+$J$169+$J$168+$J$167</f>
        <v>256</v>
      </c>
      <c r="K186" s="31"/>
      <c r="L186" s="30">
        <f>+$L$185+$L$184+$L$183+$L$182+$L$181+$L$180+$L$179+$L$178+$L$177+$L$176+$L$175+$L$174+$L$173+$L$172+$L$171+$L$170+$L$169+$L$168+$L$167</f>
        <v>336</v>
      </c>
      <c r="M186" s="31"/>
      <c r="N186" s="30">
        <f>+$N$185+$N$184+$N$183+$N$182+$N$181+$N$180+$N$179+$N$178+$N$177+$N$176+$N$175+$N$174+$N$173+$N$172+$N$171+$N$170+$N$169+$N$168+$N$167</f>
        <v>336</v>
      </c>
      <c r="O186" s="31"/>
      <c r="P186" s="30">
        <f>+$P$185+$P$184+$P$183+$P$182+$P$181+$P$180+$P$179+$P$178+$P$177+$P$176+$P$175+$P$174+$P$173+$P$172+$P$171+$P$170+$P$169+$P$168+$P$167</f>
        <v>320</v>
      </c>
      <c r="Q186" s="31"/>
      <c r="R186" s="30">
        <f>+$R$185+$R$184+$R$183+$R$182+$R$181+$R$180+$R$179+$R$178+$R$177+$R$176+$R$175+$R$174+$R$173+$R$172+$R$171+$R$170+$R$169+$R$168+$R$167</f>
        <v>260</v>
      </c>
      <c r="S186" s="31"/>
      <c r="T186" s="30">
        <f>+$T$185+$T$184+$T$183+$T$182+$T$181+$T$180+$T$179+$T$178+$T$177+$T$176+$T$175+$T$174+$T$173+$T$172+$T$171+$T$170+$T$169+$T$168+$T$167</f>
        <v>320</v>
      </c>
      <c r="U186" s="10">
        <f t="shared" si="27"/>
        <v>1828</v>
      </c>
      <c r="V186" s="31"/>
      <c r="W186" s="30">
        <f>+$W$185+$W$184+$W$183+$W$182+$W$181+$W$180+$W$179+$W$178+$W$177+$W$176+$W$175+$W$174+$W$173+$W$172+$W$171+$W$170+$W$169+$W$168+$W$167</f>
        <v>256</v>
      </c>
      <c r="X186" s="31"/>
      <c r="Y186" s="30">
        <f>+$Y$185+$Y$184+$Y$183+$Y$182+$Y$181+$Y$180+$Y$179+$Y$178+$Y$177+$Y$176+$Y$175+$Y$174+$Y$173+$Y$172+$Y$171+$Y$170+$Y$169+$Y$168+$Y$167</f>
        <v>328</v>
      </c>
      <c r="Z186" s="31"/>
      <c r="AA186" s="30">
        <f>+$AA$185+$AA$184+$AA$183+$AA$182+$AA$181+$AA$180+$AA$179+$AA$178+$AA$177+$AA$176+$AA$175+$AA$174+$AA$173+$AA$172+$AA$171+$AA$170+$AA$169+$AA$168+$AA$167</f>
        <v>336</v>
      </c>
      <c r="AB186" s="31"/>
      <c r="AC186" s="30">
        <f>+$AC$185+$AC$184+$AC$183+$AC$182+$AC$181+$AC$180+$AC$179+$AC$178+$AC$177+$AC$176+$AC$175+$AC$174+$AC$173+$AC$172+$AC$171+$AC$170+$AC$169+$AC$168+$AC$167</f>
        <v>320</v>
      </c>
      <c r="AD186" s="31"/>
      <c r="AE186" s="30">
        <f>+$AE$185+$AE$184+$AE$183+$AE$182+$AE$181+$AE$180+$AE$179+$AE$178+$AE$177+$AE$176+$AE$175+$AE$174+$AE$173+$AE$172+$AE$171+$AE$170+$AE$169+$AE$168+$AE$167</f>
        <v>320</v>
      </c>
      <c r="AF186" s="10">
        <f t="shared" si="28"/>
        <v>1560</v>
      </c>
      <c r="AG186" s="31"/>
      <c r="AH186" s="30">
        <f>+$AH$185+$AH$184+$AH$183+$AH$182+$AH$181+$AH$180+$AH$179+$AH$178+$AH$177+$AH$176+$AH$175+$AH$174+$AH$173+$AH$172+$AH$171+$AH$170+$AH$169+$AH$168+$AH$167</f>
        <v>316</v>
      </c>
      <c r="AI186" s="31"/>
      <c r="AJ186" s="30">
        <f>+$AJ$185+$AJ$184+$AJ$183+$AJ$182+$AJ$181+$AJ$180+$AJ$179+$AJ$178+$AJ$177+$AJ$176+$AJ$175+$AJ$174+$AJ$173+$AJ$172+$AJ$171+$AJ$170+$AJ$169+$AJ$168+$AJ$167</f>
        <v>336</v>
      </c>
      <c r="AK186" s="31"/>
      <c r="AL186" s="30">
        <f>+$AL$185+$AL$184+$AL$183+$AL$182+$AL$181+$AL$180+$AL$179+$AL$178+$AL$177+$AL$176+$AL$175+$AL$174+$AL$173+$AL$172+$AL$171+$AL$170+$AL$169+$AL$168+$AL$167</f>
        <v>336</v>
      </c>
      <c r="AM186" s="31"/>
      <c r="AN186" s="30">
        <f>+$AN$185+$AN$184+$AN$183+$AN$182+$AN$181+$AN$180+$AN$179+$AN$178+$AN$177+$AN$176+$AN$175+$AN$174+$AN$173+$AN$172+$AN$171+$AN$170+$AN$169+$AN$168+$AN$167</f>
        <v>260</v>
      </c>
      <c r="AO186" s="31"/>
      <c r="AP186" s="30">
        <f>+$AP$185+$AP$184+$AP$183+$AP$182+$AP$181+$AP$180+$AP$179+$AP$178+$AP$177+$AP$176+$AP$175+$AP$174+$AP$173+$AP$172+$AP$171+$AP$170+$AP$169+$AP$168+$AP$167</f>
        <v>336</v>
      </c>
      <c r="AQ186" s="10">
        <f t="shared" si="29"/>
        <v>1584</v>
      </c>
      <c r="AR186" s="31"/>
      <c r="AS186" s="30">
        <f>+$AS$185+$AS$184+$AS$183+$AS$182+$AS$181+$AS$180+$AS$179+$AS$178+$AS$177+$AS$176+$AS$175+$AS$174+$AS$173+$AS$172+$AS$171+$AS$170+$AS$169+$AS$168+$AS$167</f>
        <v>256</v>
      </c>
      <c r="AT186" s="31"/>
      <c r="AU186" s="30">
        <f>+$AU$185+$AU$184+$AU$183+$AU$182+$AU$181+$AU$180+$AU$179+$AU$178+$AU$177+$AU$176+$AU$175+$AU$174+$AU$173+$AU$172+$AU$171+$AU$170+$AU$169+$AU$168+$AU$167</f>
        <v>336</v>
      </c>
      <c r="AV186" s="31"/>
      <c r="AW186" s="30">
        <f>+$AW$185+$AW$184+$AW$183+$AW$182+$AW$181+$AW$180+$AW$179+$AW$178+$AW$177+$AW$176+$AW$175+$AW$174+$AW$173+$AW$172+$AW$171+$AW$170+$AW$169+$AW$168+$AW$167</f>
        <v>336</v>
      </c>
      <c r="AX186" s="31"/>
      <c r="AY186" s="30">
        <f>+$AY$185+$AY$184+$AY$183+$AY$182+$AY$181+$AY$180+$AY$179+$AY$178+$AY$177+$AY$176+$AY$175+$AY$174+$AY$173+$AY$172+$AY$171+$AY$170+$AY$169+$AY$168+$AY$167</f>
        <v>336</v>
      </c>
      <c r="AZ186" s="31"/>
      <c r="BA186" s="30">
        <f>+$BA$185+$BA$184+$BA$183+$BA$182+$BA$181+$BA$180+$BA$179+$BA$178+$BA$177+$BA$176+$BA$175+$BA$174+$BA$173+$BA$172+$BA$171+$BA$170+$BA$169+$BA$168+$BA$167</f>
        <v>336</v>
      </c>
      <c r="BB186" s="31"/>
      <c r="BC186" s="30">
        <f>+$BC$185+$BC$184+$BC$183+$BC$182+$BC$181+$BC$180+$BC$179+$BC$178+$BC$177+$BC$176+$BC$175+$BC$174+$BC$173+$BC$172+$BC$171+$BC$170+$BC$169+$BC$168+$BC$167</f>
        <v>254</v>
      </c>
      <c r="BD186" s="10">
        <f t="shared" si="30"/>
        <v>1854</v>
      </c>
      <c r="BE186" s="31"/>
      <c r="BF186" s="30">
        <f>+$BF$185+$BF$184+$BF$183+$BF$182+$BF$181+$BF$180+$BF$179+$BF$178+$BF$177+$BF$176+$BF$175+$BF$174+$BF$173+$BF$172+$BF$171+$BF$170+$BF$169+$BF$168+$BF$167</f>
        <v>316</v>
      </c>
      <c r="BG186" s="31"/>
      <c r="BH186" s="30">
        <f>+$BH$185+$BH$184+$BH$183+$BH$182+$BH$181+$BH$180+$BH$179+$BH$178+$BH$177+$BH$176+$BH$175+$BH$174+$BH$173+$BH$172+$BH$171+$BH$170+$BH$169+$BH$168+$BH$167</f>
        <v>336</v>
      </c>
      <c r="BI186" s="31"/>
      <c r="BJ186" s="30">
        <f>+$BJ$185+$BJ$184+$BJ$183+$BJ$182+$BJ$181+$BJ$180+$BJ$179+$BJ$178+$BJ$177+$BJ$176+$BJ$175+$BJ$174+$BJ$173+$BJ$172+$BJ$171+$BJ$170+$BJ$169+$BJ$168+$BJ$167</f>
        <v>336</v>
      </c>
      <c r="BK186" s="31"/>
      <c r="BL186" s="30">
        <f>+$BL$185+$BL$184+$BL$183+$BL$182+$BL$181+$BL$180+$BL$179+$BL$178+$BL$177+$BL$176+$BL$175+$BL$174+$BL$173+$BL$172+$BL$171+$BL$170+$BL$169+$BL$168+$BL$167</f>
        <v>320</v>
      </c>
      <c r="BM186" s="31"/>
      <c r="BN186" s="30">
        <f>+$BN$185+$BN$184+$BN$183+$BN$182+$BN$181+$BN$180+$BN$179+$BN$178+$BN$177+$BN$176+$BN$175+$BN$174+$BN$173+$BN$172+$BN$171+$BN$170+$BN$169+$BN$168+$BN$167</f>
        <v>260</v>
      </c>
      <c r="BO186" s="31"/>
      <c r="BP186" s="30">
        <f>+$BP$185+$BP$184+$BP$183+$BP$182+$BP$181+$BP$180+$BP$179+$BP$178+$BP$177+$BP$176+$BP$175+$BP$174+$BP$173+$BP$172+$BP$171+$BP$170+$BP$169+$BP$168+$BP$167</f>
        <v>320</v>
      </c>
      <c r="BQ186" s="10">
        <f t="shared" si="31"/>
        <v>1888</v>
      </c>
      <c r="BR186" s="31"/>
      <c r="BS186" s="30">
        <f>+$BS$185+$BS$184+$BS$183+$BS$182+$BS$181+$BS$180+$BS$179+$BS$178+$BS$177+$BS$176+$BS$175+$BS$174+$BS$173+$BS$172+$BS$171+$BS$170+$BS$169+$BS$168+$BS$167</f>
        <v>332</v>
      </c>
      <c r="BT186" s="31"/>
      <c r="BU186" s="30">
        <f>+$BU$185+$BU$184+$BU$183+$BU$182+$BU$181+$BU$180+$BU$179+$BU$178+$BU$177+$BU$176+$BU$175+$BU$174+$BU$173+$BU$172+$BU$171+$BU$170+$BU$169+$BU$168+$BU$167</f>
        <v>336</v>
      </c>
      <c r="BV186" s="31"/>
      <c r="BW186" s="30">
        <f>+$BW$185+$BW$184+$BW$183+$BW$182+$BW$181+$BW$180+$BW$179+$BW$178+$BW$177+$BW$176+$BW$175+$BW$174+$BW$173+$BW$172+$BW$171+$BW$170+$BW$169+$BW$168+$BW$167</f>
        <v>260</v>
      </c>
      <c r="BX186" s="31"/>
      <c r="BY186" s="30">
        <f>+$BY$185+$BY$184+$BY$183+$BY$182+$BY$181+$BY$180+$BY$179+$BY$178+$BY$177+$BY$176+$BY$175+$BY$174+$BY$173+$BY$172+$BY$171+$BY$170+$BY$169+$BY$168+$BY$167</f>
        <v>328</v>
      </c>
      <c r="BZ186" s="31"/>
      <c r="CA186" s="30">
        <f>+$CA$185+$CA$184+$CA$183+$CA$182+$CA$181+$CA$180+$CA$179+$CA$178+$CA$177+$CA$176+$CA$175+$CA$174+$CA$173+$CA$172+$CA$171+$CA$170+$CA$169+$CA$168+$CA$167</f>
        <v>260</v>
      </c>
      <c r="CB186" s="31"/>
      <c r="CC186" s="30">
        <f>+$CC$185+$CC$184+$CC$183+$CC$182+$CC$181+$CC$180+$CC$179+$CC$178+$CC$177+$CC$176+$CC$175+$CC$174+$CC$173+$CC$172+$CC$171+$CC$170+$CC$169+$CC$168+$CC$167</f>
        <v>130</v>
      </c>
      <c r="CD186" s="10">
        <f t="shared" si="32"/>
        <v>1646</v>
      </c>
      <c r="CE186" s="31"/>
      <c r="CF186" s="30">
        <f>+$CF$185+$CF$184+$CF$183+$CF$182+$CF$181+$CF$180+$CF$179+$CF$178+$CF$177+$CF$176+$CF$175+$CF$174+$CF$173+$CF$172+$CF$171+$CF$170+$CF$169+$CF$168+$CF$167</f>
        <v>252</v>
      </c>
      <c r="CG186" s="31"/>
      <c r="CH186" s="30">
        <f>+$CH$185+$CH$184+$CH$183+$CH$182+$CH$181+$CH$180+$CH$179+$CH$178+$CH$177+$CH$176+$CH$175+$CH$174+$CH$173+$CH$172+$CH$171+$CH$170+$CH$169+$CH$168+$CH$167</f>
        <v>336</v>
      </c>
      <c r="CI186" s="31"/>
      <c r="CJ186" s="30">
        <f>+$CJ$185+$CJ$184+$CJ$183+$CJ$182+$CJ$181+$CJ$180+$CJ$179+$CJ$178+$CJ$177+$CJ$176+$CJ$175+$CJ$174+$CJ$173+$CJ$172+$CJ$171+$CJ$170+$CJ$169+$CJ$168+$CJ$167</f>
        <v>336</v>
      </c>
      <c r="CK186" s="31"/>
      <c r="CL186" s="30">
        <f>+$CL$185+$CL$184+$CL$183+$CL$182+$CL$181+$CL$180+$CL$179+$CL$178+$CL$177+$CL$176+$CL$175+$CL$174+$CL$173+$CL$172+$CL$171+$CL$170+$CL$169+$CL$168+$CL$167</f>
        <v>336</v>
      </c>
      <c r="CM186" s="31"/>
      <c r="CN186" s="30">
        <f>+$CN$185+$CN$184+$CN$183+$CN$182+$CN$181+$CN$180+$CN$179+$CN$178+$CN$177+$CN$176+$CN$175+$CN$174+$CN$173+$CN$172+$CN$171+$CN$170+$CN$169+$CN$168+$CN$167</f>
        <v>336</v>
      </c>
      <c r="CO186" s="31"/>
      <c r="CP186" s="30">
        <f>+$CP$185+$CP$184+$CP$183+$CP$182+$CP$181+$CP$180+$CP$179+$CP$178+$CP$177+$CP$176+$CP$175+$CP$174+$CP$173+$CP$172+$CP$171+$CP$170+$CP$169+$CP$168+$CP$167</f>
        <v>260</v>
      </c>
      <c r="CQ186" s="10">
        <f t="shared" si="33"/>
        <v>1856</v>
      </c>
      <c r="CR186" s="31"/>
      <c r="CS186" s="30">
        <f>+$CS$185+$CS$184+$CS$183+$CS$182+$CS$181+$CS$180+$CS$179+$CS$178+$CS$177+$CS$176+$CS$175+$CS$174+$CS$173+$CS$172+$CS$171+$CS$170+$CS$169+$CS$168+$CS$167</f>
        <v>256</v>
      </c>
      <c r="CT186" s="31"/>
      <c r="CU186" s="30">
        <f>+$CU$185+$CU$184+$CU$183+$CU$182+$CU$181+$CU$180+$CU$179+$CU$178+$CU$177+$CU$176+$CU$175+$CU$174+$CU$173+$CU$172+$CU$171+$CU$170+$CU$169+$CU$168+$CU$167</f>
        <v>320</v>
      </c>
      <c r="CV186" s="31"/>
      <c r="CW186" s="30">
        <f>+$CW$185+$CW$184+$CW$183+$CW$182+$CW$181+$CW$180+$CW$179+$CW$178+$CW$177+$CW$176+$CW$175+$CW$174+$CW$173+$CW$172+$CW$171+$CW$170+$CW$169+$CW$168+$CW$167</f>
        <v>320</v>
      </c>
      <c r="CX186" s="31"/>
      <c r="CY186" s="30">
        <f>+$CY$185+$CY$184+$CY$183+$CY$182+$CY$181+$CY$180+$CY$179+$CY$178+$CY$177+$CY$176+$CY$175+$CY$174+$CY$173+$CY$172+$CY$171+$CY$170+$CY$169+$CY$168+$CY$167</f>
        <v>260</v>
      </c>
      <c r="CZ186" s="10">
        <f t="shared" si="34"/>
        <v>1156</v>
      </c>
      <c r="DA186" s="31"/>
      <c r="DB186" s="30">
        <f>+$DB$185+$DB$184+$DB$183+$DB$182+$DB$181+$DB$180+$DB$179+$DB$178+$DB$177+$DB$176+$DB$175+$DB$174+$DB$173+$DB$172+$DB$171+$DB$170+$DB$169+$DB$168+$DB$167</f>
        <v>192</v>
      </c>
      <c r="DC186" s="10">
        <f t="shared" si="35"/>
        <v>192</v>
      </c>
      <c r="DD186" s="3">
        <f>+$U$186+$AF$186+$AQ$186+$BD$186+$BQ$186+$CD$186+$CQ$186+$CZ$186+$DC$186</f>
        <v>13564</v>
      </c>
    </row>
    <row r="187" spans="1:108" ht="17.45" customHeight="1">
      <c r="A187" s="22"/>
      <c r="B187" s="24" t="s">
        <v>156</v>
      </c>
      <c r="C187" s="22" t="s">
        <v>157</v>
      </c>
      <c r="D187" s="22"/>
      <c r="E187" s="22"/>
      <c r="F187" s="22"/>
      <c r="G187" s="29" t="s">
        <v>158</v>
      </c>
      <c r="H187" s="29" t="s">
        <v>159</v>
      </c>
      <c r="I187" s="29"/>
      <c r="J187" s="28">
        <v>864</v>
      </c>
      <c r="K187" s="29"/>
      <c r="L187" s="28">
        <v>864</v>
      </c>
      <c r="M187" s="29"/>
      <c r="N187" s="28">
        <v>288</v>
      </c>
      <c r="O187" s="29"/>
      <c r="P187" s="28"/>
      <c r="Q187" s="29"/>
      <c r="R187" s="28"/>
      <c r="S187" s="29"/>
      <c r="T187" s="28">
        <v>864</v>
      </c>
      <c r="U187" s="27">
        <f t="shared" si="27"/>
        <v>2880</v>
      </c>
      <c r="V187" s="29"/>
      <c r="W187" s="28">
        <v>864</v>
      </c>
      <c r="X187" s="29"/>
      <c r="Y187" s="28">
        <v>1080</v>
      </c>
      <c r="Z187" s="29"/>
      <c r="AA187" s="28">
        <v>1080</v>
      </c>
      <c r="AB187" s="29"/>
      <c r="AC187" s="28">
        <v>864</v>
      </c>
      <c r="AD187" s="29"/>
      <c r="AE187" s="28">
        <v>72</v>
      </c>
      <c r="AF187" s="27">
        <f t="shared" si="28"/>
        <v>3960</v>
      </c>
      <c r="AG187" s="29"/>
      <c r="AH187" s="28">
        <v>1080</v>
      </c>
      <c r="AI187" s="29"/>
      <c r="AJ187" s="28">
        <v>1080</v>
      </c>
      <c r="AK187" s="29"/>
      <c r="AL187" s="28">
        <v>72</v>
      </c>
      <c r="AM187" s="29"/>
      <c r="AN187" s="28"/>
      <c r="AO187" s="29"/>
      <c r="AP187" s="28">
        <v>1080</v>
      </c>
      <c r="AQ187" s="27">
        <f t="shared" si="29"/>
        <v>3312</v>
      </c>
      <c r="AR187" s="29"/>
      <c r="AS187" s="28">
        <v>864</v>
      </c>
      <c r="AT187" s="29"/>
      <c r="AU187" s="28">
        <v>1080</v>
      </c>
      <c r="AV187" s="29"/>
      <c r="AW187" s="28">
        <v>1008</v>
      </c>
      <c r="AX187" s="29"/>
      <c r="AY187" s="28"/>
      <c r="AZ187" s="29"/>
      <c r="BA187" s="28"/>
      <c r="BB187" s="29"/>
      <c r="BC187" s="28"/>
      <c r="BD187" s="27">
        <f t="shared" si="30"/>
        <v>2952</v>
      </c>
      <c r="BE187" s="29"/>
      <c r="BF187" s="28">
        <v>1152</v>
      </c>
      <c r="BG187" s="29"/>
      <c r="BH187" s="28">
        <v>1368</v>
      </c>
      <c r="BI187" s="29"/>
      <c r="BJ187" s="28">
        <v>576</v>
      </c>
      <c r="BK187" s="29"/>
      <c r="BL187" s="28"/>
      <c r="BM187" s="29"/>
      <c r="BN187" s="28"/>
      <c r="BO187" s="29"/>
      <c r="BP187" s="28"/>
      <c r="BQ187" s="27">
        <f t="shared" si="31"/>
        <v>3096</v>
      </c>
      <c r="BR187" s="29"/>
      <c r="BS187" s="28"/>
      <c r="BT187" s="29"/>
      <c r="BU187" s="28"/>
      <c r="BV187" s="29"/>
      <c r="BW187" s="28"/>
      <c r="BX187" s="29"/>
      <c r="BY187" s="28"/>
      <c r="BZ187" s="29"/>
      <c r="CA187" s="28"/>
      <c r="CB187" s="29"/>
      <c r="CC187" s="28"/>
      <c r="CD187" s="27">
        <f t="shared" si="32"/>
        <v>0</v>
      </c>
      <c r="CE187" s="29"/>
      <c r="CF187" s="28">
        <v>1152</v>
      </c>
      <c r="CG187" s="29"/>
      <c r="CH187" s="28">
        <v>1368</v>
      </c>
      <c r="CI187" s="29"/>
      <c r="CJ187" s="28">
        <v>1368</v>
      </c>
      <c r="CK187" s="29"/>
      <c r="CL187" s="28">
        <v>288</v>
      </c>
      <c r="CM187" s="29"/>
      <c r="CN187" s="28"/>
      <c r="CO187" s="29"/>
      <c r="CP187" s="28"/>
      <c r="CQ187" s="27">
        <f t="shared" si="33"/>
        <v>4176</v>
      </c>
      <c r="CR187" s="29"/>
      <c r="CS187" s="28">
        <v>1152</v>
      </c>
      <c r="CT187" s="29"/>
      <c r="CU187" s="28">
        <v>1368</v>
      </c>
      <c r="CV187" s="29"/>
      <c r="CW187" s="28">
        <v>792</v>
      </c>
      <c r="CX187" s="29"/>
      <c r="CY187" s="28"/>
      <c r="CZ187" s="27">
        <f t="shared" si="34"/>
        <v>3312</v>
      </c>
      <c r="DA187" s="29"/>
      <c r="DB187" s="28">
        <v>864</v>
      </c>
      <c r="DC187" s="27">
        <f t="shared" si="35"/>
        <v>864</v>
      </c>
      <c r="DD187" s="4">
        <f>+$U$187+$AF$187+$AQ$187+$BD$187+$BQ$187+$CD$187+$CQ$187+$CZ$187+$DC$187</f>
        <v>24552</v>
      </c>
    </row>
    <row r="188" spans="1:108" ht="17.45" customHeight="1">
      <c r="A188" s="22"/>
      <c r="B188" s="22"/>
      <c r="C188" s="22"/>
      <c r="D188" s="22"/>
      <c r="E188" s="22"/>
      <c r="F188" s="22"/>
      <c r="G188" s="26" t="s">
        <v>160</v>
      </c>
      <c r="H188" s="26" t="s">
        <v>161</v>
      </c>
      <c r="I188" s="26"/>
      <c r="J188" s="25"/>
      <c r="K188" s="26"/>
      <c r="L188" s="25"/>
      <c r="M188" s="26"/>
      <c r="N188" s="25">
        <v>72</v>
      </c>
      <c r="O188" s="26"/>
      <c r="P188" s="25">
        <v>864</v>
      </c>
      <c r="Q188" s="26"/>
      <c r="R188" s="25">
        <v>864</v>
      </c>
      <c r="S188" s="26"/>
      <c r="T188" s="25">
        <v>144</v>
      </c>
      <c r="U188" s="10">
        <f t="shared" si="27"/>
        <v>1944</v>
      </c>
      <c r="V188" s="26"/>
      <c r="W188" s="25"/>
      <c r="X188" s="26"/>
      <c r="Y188" s="25"/>
      <c r="Z188" s="26"/>
      <c r="AA188" s="25"/>
      <c r="AB188" s="26"/>
      <c r="AC188" s="25"/>
      <c r="AD188" s="26"/>
      <c r="AE188" s="25">
        <v>792</v>
      </c>
      <c r="AF188" s="10">
        <f t="shared" si="28"/>
        <v>792</v>
      </c>
      <c r="AG188" s="26"/>
      <c r="AH188" s="25"/>
      <c r="AI188" s="26"/>
      <c r="AJ188" s="25"/>
      <c r="AK188" s="26"/>
      <c r="AL188" s="25">
        <v>720</v>
      </c>
      <c r="AM188" s="26"/>
      <c r="AN188" s="25">
        <v>864</v>
      </c>
      <c r="AO188" s="26"/>
      <c r="AP188" s="25"/>
      <c r="AQ188" s="10">
        <f t="shared" si="29"/>
        <v>1584</v>
      </c>
      <c r="AR188" s="26"/>
      <c r="AS188" s="25"/>
      <c r="AT188" s="26"/>
      <c r="AU188" s="25"/>
      <c r="AV188" s="26"/>
      <c r="AW188" s="25"/>
      <c r="AX188" s="26"/>
      <c r="AY188" s="25">
        <v>360</v>
      </c>
      <c r="AZ188" s="26"/>
      <c r="BA188" s="25">
        <v>864</v>
      </c>
      <c r="BB188" s="26"/>
      <c r="BC188" s="25">
        <v>864</v>
      </c>
      <c r="BD188" s="10">
        <f t="shared" si="30"/>
        <v>2088</v>
      </c>
      <c r="BE188" s="26"/>
      <c r="BF188" s="25"/>
      <c r="BG188" s="26"/>
      <c r="BH188" s="25"/>
      <c r="BI188" s="26"/>
      <c r="BJ188" s="25">
        <v>792</v>
      </c>
      <c r="BK188" s="26"/>
      <c r="BL188" s="25">
        <v>1368</v>
      </c>
      <c r="BM188" s="26"/>
      <c r="BN188" s="25">
        <v>1152</v>
      </c>
      <c r="BO188" s="26"/>
      <c r="BP188" s="25">
        <v>648</v>
      </c>
      <c r="BQ188" s="10">
        <f t="shared" si="31"/>
        <v>3960</v>
      </c>
      <c r="BR188" s="26"/>
      <c r="BS188" s="25">
        <v>1152</v>
      </c>
      <c r="BT188" s="26"/>
      <c r="BU188" s="25">
        <v>1368</v>
      </c>
      <c r="BV188" s="26"/>
      <c r="BW188" s="25">
        <v>1152</v>
      </c>
      <c r="BX188" s="26"/>
      <c r="BY188" s="25">
        <v>1368</v>
      </c>
      <c r="BZ188" s="26"/>
      <c r="CA188" s="25">
        <v>1368</v>
      </c>
      <c r="CB188" s="26"/>
      <c r="CC188" s="25">
        <v>576</v>
      </c>
      <c r="CD188" s="10">
        <f t="shared" si="32"/>
        <v>6984</v>
      </c>
      <c r="CE188" s="26"/>
      <c r="CF188" s="25"/>
      <c r="CG188" s="26"/>
      <c r="CH188" s="25"/>
      <c r="CI188" s="26"/>
      <c r="CJ188" s="25"/>
      <c r="CK188" s="26"/>
      <c r="CL188" s="25">
        <v>864</v>
      </c>
      <c r="CM188" s="26"/>
      <c r="CN188" s="25">
        <v>1152</v>
      </c>
      <c r="CO188" s="26"/>
      <c r="CP188" s="25">
        <v>1152</v>
      </c>
      <c r="CQ188" s="10">
        <f t="shared" si="33"/>
        <v>3168</v>
      </c>
      <c r="CR188" s="26"/>
      <c r="CS188" s="25"/>
      <c r="CT188" s="26"/>
      <c r="CU188" s="25"/>
      <c r="CV188" s="26"/>
      <c r="CW188" s="25">
        <v>216</v>
      </c>
      <c r="CX188" s="26"/>
      <c r="CY188" s="25">
        <v>1152</v>
      </c>
      <c r="CZ188" s="10">
        <f t="shared" si="34"/>
        <v>1368</v>
      </c>
      <c r="DA188" s="26"/>
      <c r="DB188" s="25"/>
      <c r="DC188" s="10">
        <f t="shared" si="35"/>
        <v>0</v>
      </c>
      <c r="DD188" s="1">
        <f>+$U$188+$AF$188+$AQ$188+$BD$188+$BQ$188+$CD$188+$CQ$188+$CZ$188+$DC$188</f>
        <v>21888</v>
      </c>
    </row>
    <row r="189" spans="1:108" ht="17.45" customHeight="1">
      <c r="A189" s="22"/>
      <c r="B189" s="22"/>
      <c r="C189" s="22"/>
      <c r="D189" s="22"/>
      <c r="E189" s="22"/>
      <c r="F189" s="22"/>
      <c r="G189" s="24" t="s">
        <v>162</v>
      </c>
      <c r="H189" s="24" t="s">
        <v>163</v>
      </c>
      <c r="I189" s="24"/>
      <c r="J189" s="23"/>
      <c r="K189" s="24"/>
      <c r="L189" s="23"/>
      <c r="M189" s="24"/>
      <c r="N189" s="23">
        <v>504</v>
      </c>
      <c r="O189" s="24"/>
      <c r="P189" s="23"/>
      <c r="Q189" s="24"/>
      <c r="R189" s="23"/>
      <c r="S189" s="24"/>
      <c r="T189" s="23"/>
      <c r="U189" s="16">
        <f t="shared" si="27"/>
        <v>504</v>
      </c>
      <c r="V189" s="24"/>
      <c r="W189" s="23"/>
      <c r="X189" s="24"/>
      <c r="Y189" s="23"/>
      <c r="Z189" s="24"/>
      <c r="AA189" s="23"/>
      <c r="AB189" s="24"/>
      <c r="AC189" s="23"/>
      <c r="AD189" s="24"/>
      <c r="AE189" s="23"/>
      <c r="AF189" s="16">
        <f t="shared" si="28"/>
        <v>0</v>
      </c>
      <c r="AG189" s="24"/>
      <c r="AH189" s="23"/>
      <c r="AI189" s="24"/>
      <c r="AJ189" s="23"/>
      <c r="AK189" s="24"/>
      <c r="AL189" s="23">
        <v>72</v>
      </c>
      <c r="AM189" s="24"/>
      <c r="AN189" s="23"/>
      <c r="AO189" s="24"/>
      <c r="AP189" s="23"/>
      <c r="AQ189" s="16">
        <f t="shared" si="29"/>
        <v>72</v>
      </c>
      <c r="AR189" s="24"/>
      <c r="AS189" s="23"/>
      <c r="AT189" s="24"/>
      <c r="AU189" s="23"/>
      <c r="AV189" s="24"/>
      <c r="AW189" s="23">
        <v>72</v>
      </c>
      <c r="AX189" s="24"/>
      <c r="AY189" s="23">
        <v>504</v>
      </c>
      <c r="AZ189" s="24"/>
      <c r="BA189" s="23"/>
      <c r="BB189" s="24"/>
      <c r="BC189" s="23"/>
      <c r="BD189" s="16">
        <f t="shared" si="30"/>
        <v>576</v>
      </c>
      <c r="BE189" s="24"/>
      <c r="BF189" s="23"/>
      <c r="BG189" s="24"/>
      <c r="BH189" s="23"/>
      <c r="BI189" s="24"/>
      <c r="BJ189" s="23"/>
      <c r="BK189" s="24"/>
      <c r="BL189" s="23"/>
      <c r="BM189" s="24"/>
      <c r="BN189" s="23"/>
      <c r="BO189" s="24"/>
      <c r="BP189" s="23"/>
      <c r="BQ189" s="16">
        <f t="shared" si="31"/>
        <v>0</v>
      </c>
      <c r="BR189" s="24"/>
      <c r="BS189" s="23"/>
      <c r="BT189" s="24"/>
      <c r="BU189" s="23"/>
      <c r="BV189" s="24"/>
      <c r="BW189" s="23"/>
      <c r="BX189" s="24"/>
      <c r="BY189" s="23"/>
      <c r="BZ189" s="24"/>
      <c r="CA189" s="23"/>
      <c r="CB189" s="24"/>
      <c r="CC189" s="23"/>
      <c r="CD189" s="16">
        <f t="shared" si="32"/>
        <v>0</v>
      </c>
      <c r="CE189" s="24"/>
      <c r="CF189" s="23"/>
      <c r="CG189" s="24"/>
      <c r="CH189" s="23"/>
      <c r="CI189" s="24"/>
      <c r="CJ189" s="23"/>
      <c r="CK189" s="24"/>
      <c r="CL189" s="23">
        <v>216</v>
      </c>
      <c r="CM189" s="24"/>
      <c r="CN189" s="23"/>
      <c r="CO189" s="24"/>
      <c r="CP189" s="23"/>
      <c r="CQ189" s="16">
        <f t="shared" si="33"/>
        <v>216</v>
      </c>
      <c r="CR189" s="24"/>
      <c r="CS189" s="23"/>
      <c r="CT189" s="24"/>
      <c r="CU189" s="23"/>
      <c r="CV189" s="24"/>
      <c r="CW189" s="23">
        <v>360</v>
      </c>
      <c r="CX189" s="24"/>
      <c r="CY189" s="23"/>
      <c r="CZ189" s="16">
        <f t="shared" si="34"/>
        <v>360</v>
      </c>
      <c r="DA189" s="24"/>
      <c r="DB189" s="23"/>
      <c r="DC189" s="16">
        <f t="shared" si="35"/>
        <v>0</v>
      </c>
      <c r="DD189" s="2">
        <f>+$U$189+$AF$189+$AQ$189+$BD$189+$BQ$189+$CD$189+$CQ$189+$CZ$189+$DC$189</f>
        <v>1728</v>
      </c>
    </row>
    <row r="190" spans="1:108" ht="17.45" customHeight="1">
      <c r="A190" s="22"/>
      <c r="B190" s="21"/>
      <c r="C190" s="20" t="s">
        <v>164</v>
      </c>
      <c r="D190" s="19"/>
      <c r="E190" s="19"/>
      <c r="F190" s="19"/>
      <c r="G190" s="19"/>
      <c r="H190" s="18"/>
      <c r="I190" s="18"/>
      <c r="J190" s="17">
        <f>+$J$189+$J$188+$J$187</f>
        <v>864</v>
      </c>
      <c r="K190" s="18"/>
      <c r="L190" s="17">
        <f>+$L$189+$L$188+$L$187</f>
        <v>864</v>
      </c>
      <c r="M190" s="18"/>
      <c r="N190" s="17">
        <f>+$N$189+$N$188+$N$187</f>
        <v>864</v>
      </c>
      <c r="O190" s="18"/>
      <c r="P190" s="17">
        <f>+$P$189+$P$188+$P$187</f>
        <v>864</v>
      </c>
      <c r="Q190" s="18"/>
      <c r="R190" s="17">
        <f>+$R$189+$R$188+$R$187</f>
        <v>864</v>
      </c>
      <c r="S190" s="18"/>
      <c r="T190" s="17">
        <f>+$T$189+$T$188+$T$187</f>
        <v>1008</v>
      </c>
      <c r="U190" s="16">
        <f t="shared" si="27"/>
        <v>5328</v>
      </c>
      <c r="V190" s="18"/>
      <c r="W190" s="17">
        <f>+$W$189+$W$188+$W$187</f>
        <v>864</v>
      </c>
      <c r="X190" s="18"/>
      <c r="Y190" s="17">
        <f>+$Y$189+$Y$188+$Y$187</f>
        <v>1080</v>
      </c>
      <c r="Z190" s="18"/>
      <c r="AA190" s="17">
        <f>+$AA$189+$AA$188+$AA$187</f>
        <v>1080</v>
      </c>
      <c r="AB190" s="18"/>
      <c r="AC190" s="17">
        <f>+$AC$189+$AC$188+$AC$187</f>
        <v>864</v>
      </c>
      <c r="AD190" s="18"/>
      <c r="AE190" s="17">
        <f>+$AE$189+$AE$188+$AE$187</f>
        <v>864</v>
      </c>
      <c r="AF190" s="16">
        <f t="shared" si="28"/>
        <v>4752</v>
      </c>
      <c r="AG190" s="18"/>
      <c r="AH190" s="17">
        <f>+$AH$189+$AH$188+$AH$187</f>
        <v>1080</v>
      </c>
      <c r="AI190" s="18"/>
      <c r="AJ190" s="17">
        <f>+$AJ$189+$AJ$188+$AJ$187</f>
        <v>1080</v>
      </c>
      <c r="AK190" s="18"/>
      <c r="AL190" s="17">
        <f>+$AL$189+$AL$188+$AL$187</f>
        <v>864</v>
      </c>
      <c r="AM190" s="18"/>
      <c r="AN190" s="17">
        <f>+$AN$189+$AN$188+$AN$187</f>
        <v>864</v>
      </c>
      <c r="AO190" s="18"/>
      <c r="AP190" s="17">
        <f>+$AP$189+$AP$188+$AP$187</f>
        <v>1080</v>
      </c>
      <c r="AQ190" s="16">
        <f t="shared" si="29"/>
        <v>4968</v>
      </c>
      <c r="AR190" s="18"/>
      <c r="AS190" s="17">
        <f>+$AS$189+$AS$188+$AS$187</f>
        <v>864</v>
      </c>
      <c r="AT190" s="18"/>
      <c r="AU190" s="17">
        <f>+$AU$189+$AU$188+$AU$187</f>
        <v>1080</v>
      </c>
      <c r="AV190" s="18"/>
      <c r="AW190" s="17">
        <f>+$AW$189+$AW$188+$AW$187</f>
        <v>1080</v>
      </c>
      <c r="AX190" s="18"/>
      <c r="AY190" s="17">
        <f>+$AY$189+$AY$188+$AY$187</f>
        <v>864</v>
      </c>
      <c r="AZ190" s="18"/>
      <c r="BA190" s="17">
        <f>+$BA$189+$BA$188+$BA$187</f>
        <v>864</v>
      </c>
      <c r="BB190" s="18"/>
      <c r="BC190" s="17">
        <f>+$BC$189+$BC$188+$BC$187</f>
        <v>864</v>
      </c>
      <c r="BD190" s="16">
        <f t="shared" si="30"/>
        <v>5616</v>
      </c>
      <c r="BE190" s="18"/>
      <c r="BF190" s="17">
        <f>+$BF$189+$BF$188+$BF$187</f>
        <v>1152</v>
      </c>
      <c r="BG190" s="18"/>
      <c r="BH190" s="17">
        <f>+$BH$189+$BH$188+$BH$187</f>
        <v>1368</v>
      </c>
      <c r="BI190" s="18"/>
      <c r="BJ190" s="17">
        <f>+$BJ$189+$BJ$188+$BJ$187</f>
        <v>1368</v>
      </c>
      <c r="BK190" s="18"/>
      <c r="BL190" s="17">
        <f>+$BL$189+$BL$188+$BL$187</f>
        <v>1368</v>
      </c>
      <c r="BM190" s="18"/>
      <c r="BN190" s="17">
        <f>+$BN$189+$BN$188+$BN$187</f>
        <v>1152</v>
      </c>
      <c r="BO190" s="18"/>
      <c r="BP190" s="17">
        <f>+$BP$189+$BP$188+$BP$187</f>
        <v>648</v>
      </c>
      <c r="BQ190" s="16">
        <f t="shared" si="31"/>
        <v>7056</v>
      </c>
      <c r="BR190" s="18"/>
      <c r="BS190" s="17">
        <f>+$BS$189+$BS$188+$BS$187</f>
        <v>1152</v>
      </c>
      <c r="BT190" s="18"/>
      <c r="BU190" s="17">
        <f>+$BU$189+$BU$188+$BU$187</f>
        <v>1368</v>
      </c>
      <c r="BV190" s="18"/>
      <c r="BW190" s="17">
        <f>+$BW$189+$BW$188+$BW$187</f>
        <v>1152</v>
      </c>
      <c r="BX190" s="18"/>
      <c r="BY190" s="17">
        <f>+$BY$189+$BY$188+$BY$187</f>
        <v>1368</v>
      </c>
      <c r="BZ190" s="18"/>
      <c r="CA190" s="17">
        <f>+$CA$189+$CA$188+$CA$187</f>
        <v>1368</v>
      </c>
      <c r="CB190" s="18"/>
      <c r="CC190" s="17">
        <f>+$CC$189+$CC$188+$CC$187</f>
        <v>576</v>
      </c>
      <c r="CD190" s="16">
        <f t="shared" si="32"/>
        <v>6984</v>
      </c>
      <c r="CE190" s="18"/>
      <c r="CF190" s="17">
        <f>+$CF$189+$CF$188+$CF$187</f>
        <v>1152</v>
      </c>
      <c r="CG190" s="18"/>
      <c r="CH190" s="17">
        <f>+$CH$189+$CH$188+$CH$187</f>
        <v>1368</v>
      </c>
      <c r="CI190" s="18"/>
      <c r="CJ190" s="17">
        <f>+$CJ$189+$CJ$188+$CJ$187</f>
        <v>1368</v>
      </c>
      <c r="CK190" s="18"/>
      <c r="CL190" s="17">
        <f>+$CL$189+$CL$188+$CL$187</f>
        <v>1368</v>
      </c>
      <c r="CM190" s="18"/>
      <c r="CN190" s="17">
        <f>+$CN$189+$CN$188+$CN$187</f>
        <v>1152</v>
      </c>
      <c r="CO190" s="18"/>
      <c r="CP190" s="17">
        <f>+$CP$189+$CP$188+$CP$187</f>
        <v>1152</v>
      </c>
      <c r="CQ190" s="16">
        <f t="shared" si="33"/>
        <v>7560</v>
      </c>
      <c r="CR190" s="18"/>
      <c r="CS190" s="17">
        <f>+$CS$189+$CS$188+$CS$187</f>
        <v>1152</v>
      </c>
      <c r="CT190" s="18"/>
      <c r="CU190" s="17">
        <f>+$CU$189+$CU$188+$CU$187</f>
        <v>1368</v>
      </c>
      <c r="CV190" s="18"/>
      <c r="CW190" s="17">
        <f>+$CW$189+$CW$188+$CW$187</f>
        <v>1368</v>
      </c>
      <c r="CX190" s="18"/>
      <c r="CY190" s="17">
        <f>+$CY$189+$CY$188+$CY$187</f>
        <v>1152</v>
      </c>
      <c r="CZ190" s="16">
        <f t="shared" si="34"/>
        <v>5040</v>
      </c>
      <c r="DA190" s="18"/>
      <c r="DB190" s="17">
        <f>+$DB$189+$DB$188+$DB$187</f>
        <v>864</v>
      </c>
      <c r="DC190" s="16">
        <f t="shared" si="35"/>
        <v>864</v>
      </c>
      <c r="DD190" s="6">
        <f>+$U$190+$AF$190+$AQ$190+$BD$190+$BQ$190+$CD$190+$CQ$190+$CZ$190+$DC$190</f>
        <v>48168</v>
      </c>
    </row>
    <row r="191" spans="1:108" ht="17.45" customHeight="1">
      <c r="A191" s="15" t="s">
        <v>165</v>
      </c>
      <c r="B191" s="14"/>
      <c r="C191" s="14"/>
      <c r="D191" s="14"/>
      <c r="E191" s="14"/>
      <c r="F191" s="14"/>
      <c r="G191" s="14"/>
      <c r="H191" s="12"/>
      <c r="I191" s="12"/>
      <c r="J191" s="13">
        <f>+$J$190+$J$186+$J$166+$J$148+$J$130+$J$128+$J$126+$J$123</f>
        <v>2427</v>
      </c>
      <c r="K191" s="12"/>
      <c r="L191" s="11">
        <f>+$L$190+$L$186+$L$166+$L$148+$L$130+$L$128+$L$126+$L$123</f>
        <v>2607</v>
      </c>
      <c r="M191" s="12"/>
      <c r="N191" s="11">
        <f>+$N$190+$N$186+$N$166+$N$148+$N$130+$N$128+$N$126+$N$123</f>
        <v>2665</v>
      </c>
      <c r="O191" s="12"/>
      <c r="P191" s="11">
        <f>+$P$190+$P$186+$P$166+$P$148+$P$130+$P$128+$P$126+$P$123</f>
        <v>2559</v>
      </c>
      <c r="Q191" s="12"/>
      <c r="R191" s="11">
        <f>+$R$190+$R$186+$R$166+$R$148+$R$130+$R$128+$R$126+$R$123</f>
        <v>2374</v>
      </c>
      <c r="S191" s="12"/>
      <c r="T191" s="11">
        <f>+$T$190+$T$186+$T$166+$T$148+$T$130+$T$128+$T$126+$T$123</f>
        <v>1968</v>
      </c>
      <c r="U191" s="10">
        <f t="shared" si="27"/>
        <v>14600</v>
      </c>
      <c r="V191" s="12"/>
      <c r="W191" s="11">
        <f>+$W$190+$W$186+$W$166+$W$148+$W$130+$W$128+$W$126+$W$123</f>
        <v>2456</v>
      </c>
      <c r="X191" s="12"/>
      <c r="Y191" s="11">
        <f>+$Y$190+$Y$186+$Y$166+$Y$148+$Y$130+$Y$128+$Y$126+$Y$123</f>
        <v>2878</v>
      </c>
      <c r="Z191" s="12"/>
      <c r="AA191" s="11">
        <f>+$AA$190+$AA$186+$AA$166+$AA$148+$AA$130+$AA$128+$AA$126+$AA$123</f>
        <v>2901</v>
      </c>
      <c r="AB191" s="12"/>
      <c r="AC191" s="11">
        <f>+$AC$190+$AC$186+$AC$166+$AC$148+$AC$130+$AC$128+$AC$126+$AC$123</f>
        <v>2568</v>
      </c>
      <c r="AD191" s="12"/>
      <c r="AE191" s="11">
        <f>+$AE$190+$AE$186+$AE$166+$AE$148+$AE$130+$AE$128+$AE$126+$AE$123</f>
        <v>2898</v>
      </c>
      <c r="AF191" s="10">
        <f t="shared" si="28"/>
        <v>13701</v>
      </c>
      <c r="AG191" s="12"/>
      <c r="AH191" s="11">
        <f>+$AH$190+$AH$186+$AH$166+$AH$148+$AH$130+$AH$128+$AH$126+$AH$123</f>
        <v>3160</v>
      </c>
      <c r="AI191" s="12"/>
      <c r="AJ191" s="11">
        <f>+$AJ$190+$AJ$186+$AJ$166+$AJ$148+$AJ$130+$AJ$128+$AJ$126+$AJ$123</f>
        <v>3220</v>
      </c>
      <c r="AK191" s="12"/>
      <c r="AL191" s="11">
        <f>+$AL$190+$AL$186+$AL$166+$AL$148+$AL$130+$AL$128+$AL$126+$AL$123</f>
        <v>2970</v>
      </c>
      <c r="AM191" s="12"/>
      <c r="AN191" s="11">
        <f>+$AN$190+$AN$186+$AN$166+$AN$148+$AN$130+$AN$128+$AN$126+$AN$123</f>
        <v>2606</v>
      </c>
      <c r="AO191" s="12"/>
      <c r="AP191" s="11">
        <f>+$AP$190+$AP$186+$AP$166+$AP$148+$AP$130+$AP$128+$AP$126+$AP$123</f>
        <v>3136</v>
      </c>
      <c r="AQ191" s="10">
        <f t="shared" si="29"/>
        <v>15092</v>
      </c>
      <c r="AR191" s="12"/>
      <c r="AS191" s="11">
        <f>+$AS$190+$AS$186+$AS$166+$AS$148+$AS$130+$AS$128+$AS$126+$AS$123</f>
        <v>2482</v>
      </c>
      <c r="AT191" s="12"/>
      <c r="AU191" s="11">
        <f>+$AU$190+$AU$186+$AU$166+$AU$148+$AU$130+$AU$128+$AU$126+$AU$123</f>
        <v>3119</v>
      </c>
      <c r="AV191" s="12"/>
      <c r="AW191" s="11">
        <f>+$AW$190+$AW$186+$AW$166+$AW$148+$AW$130+$AW$128+$AW$126+$AW$123</f>
        <v>3127</v>
      </c>
      <c r="AX191" s="12"/>
      <c r="AY191" s="11">
        <f>+$AY$190+$AY$186+$AY$166+$AY$148+$AY$130+$AY$128+$AY$126+$AY$123</f>
        <v>2728</v>
      </c>
      <c r="AZ191" s="12"/>
      <c r="BA191" s="11">
        <f>+$BA$190+$BA$186+$BA$166+$BA$148+$BA$130+$BA$128+$BA$126+$BA$123</f>
        <v>2628</v>
      </c>
      <c r="BB191" s="12"/>
      <c r="BC191" s="11">
        <f>+$BC$190+$BC$186+$BC$166+$BC$148+$BC$130+$BC$128+$BC$126+$BC$123</f>
        <v>2260</v>
      </c>
      <c r="BD191" s="10">
        <f t="shared" si="30"/>
        <v>16344</v>
      </c>
      <c r="BE191" s="12"/>
      <c r="BF191" s="11">
        <f>+$BF$190+$BF$186+$BF$166+$BF$148+$BF$130+$BF$128+$BF$126+$BF$123</f>
        <v>2784</v>
      </c>
      <c r="BG191" s="12"/>
      <c r="BH191" s="11">
        <f>+$BH$190+$BH$186+$BH$166+$BH$148+$BH$130+$BH$128+$BH$126+$BH$123</f>
        <v>3059</v>
      </c>
      <c r="BI191" s="12"/>
      <c r="BJ191" s="11">
        <f>+$BJ$190+$BJ$186+$BJ$166+$BJ$148+$BJ$130+$BJ$128+$BJ$126+$BJ$123</f>
        <v>3059</v>
      </c>
      <c r="BK191" s="12"/>
      <c r="BL191" s="11">
        <f>+$BL$190+$BL$186+$BL$166+$BL$148+$BL$130+$BL$128+$BL$126+$BL$123</f>
        <v>3011</v>
      </c>
      <c r="BM191" s="12"/>
      <c r="BN191" s="11">
        <f>+$BN$190+$BN$186+$BN$166+$BN$148+$BN$130+$BN$128+$BN$126+$BN$123</f>
        <v>2602</v>
      </c>
      <c r="BO191" s="12"/>
      <c r="BP191" s="11">
        <f>+$BP$190+$BP$186+$BP$166+$BP$148+$BP$130+$BP$128+$BP$126+$BP$123</f>
        <v>2212</v>
      </c>
      <c r="BQ191" s="10">
        <f t="shared" si="31"/>
        <v>16727</v>
      </c>
      <c r="BR191" s="12"/>
      <c r="BS191" s="11">
        <f>+$BS$190+$BS$186+$BS$166+$BS$148+$BS$130+$BS$128+$BS$126+$BS$123</f>
        <v>3252</v>
      </c>
      <c r="BT191" s="12"/>
      <c r="BU191" s="11">
        <f>+$BU$190+$BU$186+$BU$166+$BU$148+$BU$130+$BU$128+$BU$126+$BU$123</f>
        <v>3450</v>
      </c>
      <c r="BV191" s="12"/>
      <c r="BW191" s="11">
        <f>+$BW$190+$BW$186+$BW$166+$BW$148+$BW$130+$BW$128+$BW$126+$BW$123</f>
        <v>2866</v>
      </c>
      <c r="BX191" s="12"/>
      <c r="BY191" s="11">
        <f>+$BY$190+$BY$186+$BY$166+$BY$148+$BY$130+$BY$128+$BY$126+$BY$123</f>
        <v>3286</v>
      </c>
      <c r="BZ191" s="12"/>
      <c r="CA191" s="11">
        <f>+$CA$190+$CA$186+$CA$166+$CA$148+$CA$130+$CA$128+$CA$126+$CA$123</f>
        <v>3081</v>
      </c>
      <c r="CB191" s="12"/>
      <c r="CC191" s="11">
        <f>+$CC$190+$CC$186+$CC$166+$CC$148+$CC$130+$CC$128+$CC$126+$CC$123</f>
        <v>1195</v>
      </c>
      <c r="CD191" s="10">
        <f t="shared" si="32"/>
        <v>17130</v>
      </c>
      <c r="CE191" s="12"/>
      <c r="CF191" s="11">
        <f>+$CF$190+$CF$186+$CF$166+$CF$148+$CF$130+$CF$128+$CF$126+$CF$123</f>
        <v>2842</v>
      </c>
      <c r="CG191" s="12"/>
      <c r="CH191" s="11">
        <f>+$CH$190+$CH$186+$CH$166+$CH$148+$CH$130+$CH$128+$CH$126+$CH$123</f>
        <v>3309</v>
      </c>
      <c r="CI191" s="12"/>
      <c r="CJ191" s="11">
        <f>+$CJ$190+$CJ$186+$CJ$166+$CJ$148+$CJ$130+$CJ$128+$CJ$126+$CJ$123</f>
        <v>3321</v>
      </c>
      <c r="CK191" s="12"/>
      <c r="CL191" s="11">
        <f>+$CL$190+$CL$186+$CL$166+$CL$148+$CL$130+$CL$128+$CL$126+$CL$123</f>
        <v>3309</v>
      </c>
      <c r="CM191" s="12"/>
      <c r="CN191" s="11">
        <f>+$CN$190+$CN$186+$CN$166+$CN$148+$CN$130+$CN$128+$CN$126+$CN$123</f>
        <v>3093</v>
      </c>
      <c r="CO191" s="12"/>
      <c r="CP191" s="11">
        <f>+$CP$190+$CP$186+$CP$166+$CP$148+$CP$130+$CP$128+$CP$126+$CP$123</f>
        <v>2865</v>
      </c>
      <c r="CQ191" s="10">
        <f t="shared" si="33"/>
        <v>18739</v>
      </c>
      <c r="CR191" s="12"/>
      <c r="CS191" s="11">
        <f>+$CS$190+$CS$186+$CS$166+$CS$148+$CS$130+$CS$128+$CS$126+$CS$123</f>
        <v>2929</v>
      </c>
      <c r="CT191" s="12"/>
      <c r="CU191" s="11">
        <f>+$CU$190+$CU$186+$CU$166+$CU$148+$CU$130+$CU$128+$CU$126+$CU$123</f>
        <v>3484</v>
      </c>
      <c r="CV191" s="12"/>
      <c r="CW191" s="11">
        <f>+$CW$190+$CW$186+$CW$166+$CW$148+$CW$130+$CW$128+$CW$126+$CW$123</f>
        <v>3272</v>
      </c>
      <c r="CX191" s="12"/>
      <c r="CY191" s="11">
        <f>+$CY$190+$CY$186+$CY$166+$CY$148+$CY$130+$CY$128+$CY$126+$CY$123</f>
        <v>2875</v>
      </c>
      <c r="CZ191" s="10">
        <f t="shared" si="34"/>
        <v>12560</v>
      </c>
      <c r="DA191" s="12"/>
      <c r="DB191" s="11">
        <f>+$DB$190+$DB$186+$DB$166+$DB$148+$DB$130+$DB$128+$DB$126+$DB$123</f>
        <v>2034</v>
      </c>
      <c r="DC191" s="10">
        <f t="shared" si="35"/>
        <v>2034</v>
      </c>
      <c r="DD191" s="7">
        <f>+$U$191+$AF$191+$AQ$191+$BD$191+$BQ$191+$CD$191+$CQ$191+$CZ$191+$DC$191</f>
        <v>126927</v>
      </c>
    </row>
  </sheetData>
  <mergeCells count="186">
    <mergeCell ref="CO111:CP111"/>
    <mergeCell ref="CR111:CS111"/>
    <mergeCell ref="CT111:CU111"/>
    <mergeCell ref="CV111:CW111"/>
    <mergeCell ref="CX111:CY111"/>
    <mergeCell ref="DA111:DB111"/>
    <mergeCell ref="CB111:CC111"/>
    <mergeCell ref="CE111:CF111"/>
    <mergeCell ref="CG111:CH111"/>
    <mergeCell ref="CI111:CJ111"/>
    <mergeCell ref="CK111:CL111"/>
    <mergeCell ref="CM111:CN111"/>
    <mergeCell ref="BO111:BP111"/>
    <mergeCell ref="BR111:BS111"/>
    <mergeCell ref="BT111:BU111"/>
    <mergeCell ref="BV111:BW111"/>
    <mergeCell ref="BX111:BY111"/>
    <mergeCell ref="BZ111:CA111"/>
    <mergeCell ref="BB111:BC111"/>
    <mergeCell ref="BE111:BF111"/>
    <mergeCell ref="BG111:BH111"/>
    <mergeCell ref="BI111:BJ111"/>
    <mergeCell ref="BK111:BL111"/>
    <mergeCell ref="BM111:BN111"/>
    <mergeCell ref="AO111:AP111"/>
    <mergeCell ref="AR111:AS111"/>
    <mergeCell ref="AT111:AU111"/>
    <mergeCell ref="AV111:AW111"/>
    <mergeCell ref="AX111:AY111"/>
    <mergeCell ref="AZ111:BA111"/>
    <mergeCell ref="AB111:AC111"/>
    <mergeCell ref="AD111:AE111"/>
    <mergeCell ref="AG111:AH111"/>
    <mergeCell ref="AI111:AJ111"/>
    <mergeCell ref="AK111:AL111"/>
    <mergeCell ref="AM111:AN111"/>
    <mergeCell ref="DA110:DB110"/>
    <mergeCell ref="I111:J111"/>
    <mergeCell ref="K111:L111"/>
    <mergeCell ref="M111:N111"/>
    <mergeCell ref="O111:P111"/>
    <mergeCell ref="Q111:R111"/>
    <mergeCell ref="S111:T111"/>
    <mergeCell ref="V111:W111"/>
    <mergeCell ref="X111:Y111"/>
    <mergeCell ref="Z111:AA111"/>
    <mergeCell ref="CM110:CN110"/>
    <mergeCell ref="CO110:CP110"/>
    <mergeCell ref="CR110:CS110"/>
    <mergeCell ref="CT110:CU110"/>
    <mergeCell ref="CV110:CW110"/>
    <mergeCell ref="CX110:CY110"/>
    <mergeCell ref="BZ110:CA110"/>
    <mergeCell ref="CB110:CC110"/>
    <mergeCell ref="CE110:CF110"/>
    <mergeCell ref="CG110:CH110"/>
    <mergeCell ref="CI110:CJ110"/>
    <mergeCell ref="CK110:CL110"/>
    <mergeCell ref="BM110:BN110"/>
    <mergeCell ref="BO110:BP110"/>
    <mergeCell ref="BR110:BS110"/>
    <mergeCell ref="BT110:BU110"/>
    <mergeCell ref="BV110:BW110"/>
    <mergeCell ref="BX110:BY110"/>
    <mergeCell ref="AZ110:BA110"/>
    <mergeCell ref="BB110:BC110"/>
    <mergeCell ref="BE110:BF110"/>
    <mergeCell ref="BG110:BH110"/>
    <mergeCell ref="BI110:BJ110"/>
    <mergeCell ref="BK110:BL110"/>
    <mergeCell ref="AM110:AN110"/>
    <mergeCell ref="AO110:AP110"/>
    <mergeCell ref="AR110:AS110"/>
    <mergeCell ref="AT110:AU110"/>
    <mergeCell ref="AV110:AW110"/>
    <mergeCell ref="AX110:AY110"/>
    <mergeCell ref="Z110:AA110"/>
    <mergeCell ref="AB110:AC110"/>
    <mergeCell ref="AD110:AE110"/>
    <mergeCell ref="AG110:AH110"/>
    <mergeCell ref="AI110:AJ110"/>
    <mergeCell ref="AK110:AL110"/>
    <mergeCell ref="CX8:CY8"/>
    <mergeCell ref="DA8:DB8"/>
    <mergeCell ref="I110:J110"/>
    <mergeCell ref="K110:L110"/>
    <mergeCell ref="M110:N110"/>
    <mergeCell ref="O110:P110"/>
    <mergeCell ref="Q110:R110"/>
    <mergeCell ref="S110:T110"/>
    <mergeCell ref="V110:W110"/>
    <mergeCell ref="X110:Y110"/>
    <mergeCell ref="CK8:CL8"/>
    <mergeCell ref="CM8:CN8"/>
    <mergeCell ref="CO8:CP8"/>
    <mergeCell ref="CR8:CS8"/>
    <mergeCell ref="CT8:CU8"/>
    <mergeCell ref="CV8:CW8"/>
    <mergeCell ref="BX8:BY8"/>
    <mergeCell ref="BZ8:CA8"/>
    <mergeCell ref="CB8:CC8"/>
    <mergeCell ref="CE8:CF8"/>
    <mergeCell ref="CG8:CH8"/>
    <mergeCell ref="CI8:CJ8"/>
    <mergeCell ref="BK8:BL8"/>
    <mergeCell ref="BM8:BN8"/>
    <mergeCell ref="BO8:BP8"/>
    <mergeCell ref="BR8:BS8"/>
    <mergeCell ref="BT8:BU8"/>
    <mergeCell ref="BV8:BW8"/>
    <mergeCell ref="AX8:AY8"/>
    <mergeCell ref="AZ8:BA8"/>
    <mergeCell ref="BB8:BC8"/>
    <mergeCell ref="BE8:BF8"/>
    <mergeCell ref="BG8:BH8"/>
    <mergeCell ref="BI8:BJ8"/>
    <mergeCell ref="AK8:AL8"/>
    <mergeCell ref="AM8:AN8"/>
    <mergeCell ref="AO8:AP8"/>
    <mergeCell ref="AR8:AS8"/>
    <mergeCell ref="AT8:AU8"/>
    <mergeCell ref="AV8:AW8"/>
    <mergeCell ref="X8:Y8"/>
    <mergeCell ref="Z8:AA8"/>
    <mergeCell ref="AB8:AC8"/>
    <mergeCell ref="AD8:AE8"/>
    <mergeCell ref="AG8:AH8"/>
    <mergeCell ref="AI8:AJ8"/>
    <mergeCell ref="CV7:CW7"/>
    <mergeCell ref="CX7:CY7"/>
    <mergeCell ref="DA7:DB7"/>
    <mergeCell ref="I8:J8"/>
    <mergeCell ref="K8:L8"/>
    <mergeCell ref="M8:N8"/>
    <mergeCell ref="O8:P8"/>
    <mergeCell ref="Q8:R8"/>
    <mergeCell ref="S8:T8"/>
    <mergeCell ref="V8:W8"/>
    <mergeCell ref="CI7:CJ7"/>
    <mergeCell ref="CK7:CL7"/>
    <mergeCell ref="CM7:CN7"/>
    <mergeCell ref="CO7:CP7"/>
    <mergeCell ref="CR7:CS7"/>
    <mergeCell ref="CT7:CU7"/>
    <mergeCell ref="BV7:BW7"/>
    <mergeCell ref="BX7:BY7"/>
    <mergeCell ref="BZ7:CA7"/>
    <mergeCell ref="CB7:CC7"/>
    <mergeCell ref="CE7:CF7"/>
    <mergeCell ref="CG7:CH7"/>
    <mergeCell ref="BI7:BJ7"/>
    <mergeCell ref="BK7:BL7"/>
    <mergeCell ref="BM7:BN7"/>
    <mergeCell ref="BO7:BP7"/>
    <mergeCell ref="BR7:BS7"/>
    <mergeCell ref="BT7:BU7"/>
    <mergeCell ref="AV7:AW7"/>
    <mergeCell ref="AX7:AY7"/>
    <mergeCell ref="AZ7:BA7"/>
    <mergeCell ref="BB7:BC7"/>
    <mergeCell ref="BE7:BF7"/>
    <mergeCell ref="BG7:BH7"/>
    <mergeCell ref="AI7:AJ7"/>
    <mergeCell ref="AK7:AL7"/>
    <mergeCell ref="AM7:AN7"/>
    <mergeCell ref="AO7:AP7"/>
    <mergeCell ref="AR7:AS7"/>
    <mergeCell ref="AT7:AU7"/>
    <mergeCell ref="V7:W7"/>
    <mergeCell ref="X7:Y7"/>
    <mergeCell ref="Z7:AA7"/>
    <mergeCell ref="AB7:AC7"/>
    <mergeCell ref="AD7:AE7"/>
    <mergeCell ref="AG7:AH7"/>
    <mergeCell ref="I7:J7"/>
    <mergeCell ref="K7:L7"/>
    <mergeCell ref="M7:N7"/>
    <mergeCell ref="O7:P7"/>
    <mergeCell ref="Q7:R7"/>
    <mergeCell ref="S7:T7"/>
    <mergeCell ref="CO1:CS1"/>
    <mergeCell ref="CT1:CX1"/>
    <mergeCell ref="CY1:DC1"/>
    <mergeCell ref="CO2:CS4"/>
    <mergeCell ref="CT2:CX4"/>
    <mergeCell ref="CY2:DC4"/>
  </mergeCells>
  <pageMargins left="0.25" right="0" top="0.5" bottom="0" header="0" footer="0"/>
  <pageSetup paperSize="8" scale="35" orientation="portrait" r:id="rId1"/>
  <headerFooter>
    <oddHeader xml:space="preserve">&amp;R&amp;"-,Bold"&amp;22&amp;KFF0000R2 CONFIDENTIAL&amp;"-,Regular"&amp;11&amp;K01+000
20200810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3.Result-1</vt:lpstr>
      <vt:lpstr>3.Result - 2</vt:lpstr>
      <vt:lpstr>3.Result-3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Wanwipa Kringklap</dc:creator>
  <cp:lastModifiedBy>Wanwipa Kringklap</cp:lastModifiedBy>
  <dcterms:created xsi:type="dcterms:W3CDTF">2020-09-02T01:46:03Z</dcterms:created>
  <dcterms:modified xsi:type="dcterms:W3CDTF">2020-09-02T03:19:08Z</dcterms:modified>
</cp:coreProperties>
</file>