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valdes\Downloads\"/>
    </mc:Choice>
  </mc:AlternateContent>
  <xr:revisionPtr revIDLastSave="0" documentId="13_ncr:1_{719AD994-9DE2-4EAD-A16C-2C6CAE7BE080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RESUMEN_EJECUTIVO" sheetId="3" r:id="rId1"/>
    <sheet name="TOTALIDAD" sheetId="1" r:id="rId2"/>
    <sheet name="METRICAS_RENDIMIENTO" sheetId="4" r:id="rId3"/>
    <sheet name="LOG_PROCESO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/>
  <c r="B18" i="4"/>
  <c r="B8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</calcChain>
</file>

<file path=xl/sharedStrings.xml><?xml version="1.0" encoding="utf-8"?>
<sst xmlns="http://schemas.openxmlformats.org/spreadsheetml/2006/main" count="314" uniqueCount="233">
  <si>
    <t>CAPITAL SOCIAL</t>
  </si>
  <si>
    <t>RESERVAS VOLUNTARIAS</t>
  </si>
  <si>
    <t>APORTACION DE SOCIOS</t>
  </si>
  <si>
    <t>Resultados neg. ej.a</t>
  </si>
  <si>
    <t>Pérdidas y ganancias</t>
  </si>
  <si>
    <t>Provisión responsab.</t>
  </si>
  <si>
    <t>Prov por responsabil</t>
  </si>
  <si>
    <t>OTR.DEU L/P, EMP.GR.</t>
  </si>
  <si>
    <t>OTR.DEU.PAR.L/P. EG.</t>
  </si>
  <si>
    <t>Aplicaciones inform</t>
  </si>
  <si>
    <t>Construcciones</t>
  </si>
  <si>
    <t>Instal. Técnicas</t>
  </si>
  <si>
    <t>Otras Instalaciones</t>
  </si>
  <si>
    <t>Mobiliario</t>
  </si>
  <si>
    <t>EPI</t>
  </si>
  <si>
    <t>Partic.empresas CME</t>
  </si>
  <si>
    <t>Dep y fin L/P</t>
  </si>
  <si>
    <t>AA Apl infor</t>
  </si>
  <si>
    <t>AA Construcciones</t>
  </si>
  <si>
    <t>AA inst técnicas</t>
  </si>
  <si>
    <t>AA otras inst</t>
  </si>
  <si>
    <t>AA mobiliario</t>
  </si>
  <si>
    <t>AA eq.proc.Inf</t>
  </si>
  <si>
    <t>Det val Apl infor</t>
  </si>
  <si>
    <t>Existencias.Repuesto</t>
  </si>
  <si>
    <t>Acreed prest serv</t>
  </si>
  <si>
    <t>Pr.Fact.Ptes.Rec.Cie</t>
  </si>
  <si>
    <t>Prov. Fact. ptes.rec</t>
  </si>
  <si>
    <t>Acreed.ef.com. pagar</t>
  </si>
  <si>
    <t>ACREEDORES EMP.GRUPO</t>
  </si>
  <si>
    <t>Acreedor EG, FPR CF</t>
  </si>
  <si>
    <t>Anticipos a acreedor</t>
  </si>
  <si>
    <t>Clientes deuda no ve</t>
  </si>
  <si>
    <t>Cls.Fras.Ptes.Emi.Ci</t>
  </si>
  <si>
    <t>CLIENTES EMPR.GRUPO</t>
  </si>
  <si>
    <t>FACT PEND EEGG CF</t>
  </si>
  <si>
    <t>Clientes de dud cobr</t>
  </si>
  <si>
    <t>Anticipos remunerac.</t>
  </si>
  <si>
    <t>REM.PTES PAGO</t>
  </si>
  <si>
    <t>REM PDTES PAGO CENTR</t>
  </si>
  <si>
    <t>H. P.,deudor por IVA</t>
  </si>
  <si>
    <t>H.P. IVA soportado</t>
  </si>
  <si>
    <t>H. P.,ret.y p.a cta.</t>
  </si>
  <si>
    <t>Act dif temp ded</t>
  </si>
  <si>
    <t>H.P. acreedor IVA</t>
  </si>
  <si>
    <t>H.P.,acr.retenciones</t>
  </si>
  <si>
    <t>Retenciones Jucidici</t>
  </si>
  <si>
    <t>H. Pública, acr. GIS</t>
  </si>
  <si>
    <t>Seg. Social, acreed.</t>
  </si>
  <si>
    <t>H.P. IVA repercutido</t>
  </si>
  <si>
    <t>Pas.dif.temp.imponib</t>
  </si>
  <si>
    <t>Gastos anticipados</t>
  </si>
  <si>
    <t>Det val cr OC</t>
  </si>
  <si>
    <t>Otr deud C/P, EG</t>
  </si>
  <si>
    <t>Inter C/P Deu.EEGG</t>
  </si>
  <si>
    <t>Int.C/P Otras Deu.EG</t>
  </si>
  <si>
    <t>Ints .a c. plz. deud</t>
  </si>
  <si>
    <t>Ints. a c.p. crédito</t>
  </si>
  <si>
    <t>Cta cte EG</t>
  </si>
  <si>
    <t>Cta cte EG Imp Soc.</t>
  </si>
  <si>
    <t>Ctacte EG T-C (BBVA)</t>
  </si>
  <si>
    <t>Ctacte EG T-C (BSCH)</t>
  </si>
  <si>
    <t>Ctacte EG T-C (CMAD)</t>
  </si>
  <si>
    <t>BV BCN Principal</t>
  </si>
  <si>
    <t>BV BCN 9994 I.TR.NAC</t>
  </si>
  <si>
    <t>BV BCN 9994 I.EXTR.</t>
  </si>
  <si>
    <t>BV BCN 9994 C.RECIBO</t>
  </si>
  <si>
    <t>BV BCN 9994 NOMIN/SS</t>
  </si>
  <si>
    <t>BV BCN 9994 IMPUESTO</t>
  </si>
  <si>
    <t>BSCH BCN Principal</t>
  </si>
  <si>
    <t>BSCH B 3748 I.TR.NAC</t>
  </si>
  <si>
    <t>BSCH B 3748 C.RECIBO</t>
  </si>
  <si>
    <t>BSCH B 3748 C.CH,CHB</t>
  </si>
  <si>
    <t>BSCH B 3748 C.TR.NAC</t>
  </si>
  <si>
    <t>BSCH B 3748 NOMIN/SS</t>
  </si>
  <si>
    <t>BSCH B 3748 IMPUESTO</t>
  </si>
  <si>
    <t>CaixaBank principal</t>
  </si>
  <si>
    <t>BANKIA MAD Principal</t>
  </si>
  <si>
    <t>CRN Principal</t>
  </si>
  <si>
    <t>Ef Pagar No Vencidos</t>
  </si>
  <si>
    <t>Repuestos operativos</t>
  </si>
  <si>
    <t>Reparac y Siniest Op</t>
  </si>
  <si>
    <t>Penalizaciones absor</t>
  </si>
  <si>
    <t>Documentos para oper</t>
  </si>
  <si>
    <t>Limpieza op.</t>
  </si>
  <si>
    <t>Compras de Materiale</t>
  </si>
  <si>
    <t>Compras Mat. Op.</t>
  </si>
  <si>
    <t>PersAjenoOper CPE</t>
  </si>
  <si>
    <t>Traslados Remoción y</t>
  </si>
  <si>
    <t>Servicios logísticos</t>
  </si>
  <si>
    <t>Transporte carret</t>
  </si>
  <si>
    <t>Extras var de combus</t>
  </si>
  <si>
    <t>Rappels por serv rec</t>
  </si>
  <si>
    <t>VAR.EXIST. Por difer</t>
  </si>
  <si>
    <t>Arrendamientos naves</t>
  </si>
  <si>
    <t>Otros Arrendamientos</t>
  </si>
  <si>
    <t>Serv.Puesto cliente</t>
  </si>
  <si>
    <t>Serv. Indust. Propio</t>
  </si>
  <si>
    <t>Renting inf.Propio</t>
  </si>
  <si>
    <t>Reparaciones y conse</t>
  </si>
  <si>
    <t>Mant. licencias SAP</t>
  </si>
  <si>
    <t>Licencias Propio</t>
  </si>
  <si>
    <t>Mto. SAP Propio</t>
  </si>
  <si>
    <t>Servicios Jurídicos</t>
  </si>
  <si>
    <t>Otros servicios Prof</t>
  </si>
  <si>
    <t>Servicios Corporativ</t>
  </si>
  <si>
    <t>Servicios Centrales</t>
  </si>
  <si>
    <t>Cesión de personal</t>
  </si>
  <si>
    <t>Gastos recibidos por</t>
  </si>
  <si>
    <t>Auditores</t>
  </si>
  <si>
    <t>Serv prest personal</t>
  </si>
  <si>
    <t>Consultoria Propio</t>
  </si>
  <si>
    <t>Primas de seguros de</t>
  </si>
  <si>
    <t>Seguros RC</t>
  </si>
  <si>
    <t>Otras primas de segu</t>
  </si>
  <si>
    <t>Seguros vida/salud</t>
  </si>
  <si>
    <t>Otros servicios banc</t>
  </si>
  <si>
    <t>Comisión de avales o</t>
  </si>
  <si>
    <t>Relaciones Públicas</t>
  </si>
  <si>
    <t>Otros Suministros Op</t>
  </si>
  <si>
    <t>Suministro de electr</t>
  </si>
  <si>
    <t>Comunic.voz móvil SC</t>
  </si>
  <si>
    <t>Comunic. datos</t>
  </si>
  <si>
    <t>LAN e Internet</t>
  </si>
  <si>
    <t>Servic. Compartidos</t>
  </si>
  <si>
    <t>Gestión BB.DD (BYCO)</t>
  </si>
  <si>
    <t>Adm. Aplicac. (BYCO)</t>
  </si>
  <si>
    <t>Gestion de dominio</t>
  </si>
  <si>
    <t>Especiales(X25,EDI)</t>
  </si>
  <si>
    <t>Servicios Dedicados</t>
  </si>
  <si>
    <t>Comidas de trabajo i</t>
  </si>
  <si>
    <t>EPIs y Vestuarios</t>
  </si>
  <si>
    <t>Fungibles/Pequeño ma</t>
  </si>
  <si>
    <t>Multas y sanciones n</t>
  </si>
  <si>
    <t>Seguridad y vigilanc</t>
  </si>
  <si>
    <t>Servicio impresión</t>
  </si>
  <si>
    <t>Documentos, impresos</t>
  </si>
  <si>
    <t>Imp Bº corr</t>
  </si>
  <si>
    <t>Imp. s/Bº diferido</t>
  </si>
  <si>
    <t>Otros Tributos Opera</t>
  </si>
  <si>
    <t>Otros tributos</t>
  </si>
  <si>
    <t>Personal Propio Estr</t>
  </si>
  <si>
    <t>Personal propio fijo</t>
  </si>
  <si>
    <t>Retr.Flex.Operativos</t>
  </si>
  <si>
    <t>Retr.Flex.Estructura</t>
  </si>
  <si>
    <t>Seg Social personal</t>
  </si>
  <si>
    <t>Formación no bonific</t>
  </si>
  <si>
    <t>Otros gastos sociale</t>
  </si>
  <si>
    <t>Intereses de deudas</t>
  </si>
  <si>
    <t>Ints. deudas, empres</t>
  </si>
  <si>
    <t>Ints. de deudas con</t>
  </si>
  <si>
    <t>Diferencias cambio</t>
  </si>
  <si>
    <t>Otros gastos financi</t>
  </si>
  <si>
    <t>Amort inm int</t>
  </si>
  <si>
    <t>Amort inm mat</t>
  </si>
  <si>
    <t>Pérdidas por deterio</t>
  </si>
  <si>
    <t>Dotación a la prov.</t>
  </si>
  <si>
    <t>Trabajos extraordina</t>
  </si>
  <si>
    <t>Ing.Pag.Esp.Oper.</t>
  </si>
  <si>
    <t>Ingresos por refactu</t>
  </si>
  <si>
    <t>Ingr. de créd a empr</t>
  </si>
  <si>
    <t>Reversión del deteri</t>
  </si>
  <si>
    <t>LOG DEL PROCESO</t>
  </si>
  <si>
    <t>Timestamp</t>
  </si>
  <si>
    <t>Nivel</t>
  </si>
  <si>
    <t>Mensaje</t>
  </si>
  <si>
    <t>INFO</t>
  </si>
  <si>
    <t>🔍 Verificando requisitos del sistema...</t>
  </si>
  <si>
    <t>✅ Verificación de sistema completada</t>
  </si>
  <si>
    <t>⚙️ Inicializando sistema de carga inteligente...</t>
  </si>
  <si>
    <t>✅ Smart Loader configurado correctamente</t>
  </si>
  <si>
    <t xml:space="preserve"> === 🧠 CARGA INTELIGENTE DE DATOS ===</t>
  </si>
  <si>
    <t>✅ Parquet está actualizado</t>
  </si>
  <si>
    <t>✅ Usando versión Parquet existente</t>
  </si>
  <si>
    <t>Usando PyArrow para carga optimizada</t>
  </si>
  <si>
    <t>Carga PyArrow completada: 815 registros</t>
  </si>
  <si>
    <t>Carga PyArrow completada: 814,790 registros</t>
  </si>
  <si>
    <t>📊 RESULTADOS PRINCIPALES</t>
  </si>
  <si>
    <t>Tasa de conciliación</t>
  </si>
  <si>
    <t>EXCELENTE</t>
  </si>
  <si>
    <t>⚡ MÉTRICAS DETALLADAS DE RENDIMIENTO</t>
  </si>
  <si>
    <t>📁 MÉTRICAS DE CARGA</t>
  </si>
  <si>
    <t>Estrategia de carga</t>
  </si>
  <si>
    <t>parquet</t>
  </si>
  <si>
    <t>Registros cargados</t>
  </si>
  <si>
    <t>Tiempo de carga (s)</t>
  </si>
  <si>
    <t>Velocidad (reg/s)</t>
  </si>
  <si>
    <t>Memoria usada (MB)</t>
  </si>
  <si>
    <t>Hash SHA-256</t>
  </si>
  <si>
    <t>3e5bcef882388c40be935ef96434a5834f3eddce7d494246c4beeac385db9f64</t>
  </si>
  <si>
    <t>Optimización memoria</t>
  </si>
  <si>
    <t>Columnas optimizadas</t>
  </si>
  <si>
    <t>6a6ebd4fdd1650e5d6a527740c245feb59022560aac1f0a163353c133762e369</t>
  </si>
  <si>
    <t xml:space="preserve">  • Archivo MEMORY_STATUS</t>
  </si>
  <si>
    <t>N/A</t>
  </si>
  <si>
    <t>🏦 RESUMEN EJECUTIVO -  INTEGRIDAD LIBRO DIARIO</t>
  </si>
  <si>
    <t>Total cuentas analizadas</t>
  </si>
  <si>
    <t>Total asientos analizados</t>
  </si>
  <si>
    <t>Cuentas con diferencias</t>
  </si>
  <si>
    <t>Importe diferencias (Debe)</t>
  </si>
  <si>
    <t>Cuentas conciliados</t>
  </si>
  <si>
    <t xml:space="preserve">  • Cabecera diario</t>
  </si>
  <si>
    <t xml:space="preserve">  • Detalle diario</t>
  </si>
  <si>
    <t xml:space="preserve">  • Sumas y saldos</t>
  </si>
  <si>
    <t>✅ ANÁLISIS DE TOTALIDAD</t>
  </si>
  <si>
    <t>Total cuentas analizadas: 176</t>
  </si>
  <si>
    <t>Número de cuenta</t>
  </si>
  <si>
    <t>Descripción</t>
  </si>
  <si>
    <t>Saldo inicial</t>
  </si>
  <si>
    <t>Debe</t>
  </si>
  <si>
    <t>Haber</t>
  </si>
  <si>
    <t>Saldo final</t>
  </si>
  <si>
    <t>Saldo final calculado</t>
  </si>
  <si>
    <t>Diferencia (final - calculado)</t>
  </si>
  <si>
    <t>🚀Validador sumas y saldos iniciado</t>
  </si>
  <si>
    <t xml:space="preserve"> === 🚀 INICIANDO VALIDADOR SUMAS Y SALDOS INTELIGENTE ===</t>
  </si>
  <si>
    <t>Configuración cargada: 1 proyecto activo</t>
  </si>
  <si>
    <t>📁 Cabecera diario: 2.5 MB</t>
  </si>
  <si>
    <t>📁 Detalle diario: 5,62 MB</t>
  </si>
  <si>
    <t>📁 Sumas y saldos: 0.08 MB</t>
  </si>
  <si>
    <t xml:space="preserve"> === Iniciando carga inteligente de Detalle BKPF_OIVE_2023.txt ===</t>
  </si>
  <si>
    <t>Iniciando carga de Detalle BKPF_OIVE_2023.txt</t>
  </si>
  <si>
    <t xml:space="preserve"> === Iniciando carga inteligente de BSEG_OIVE_2023.txt ===</t>
  </si>
  <si>
    <t xml:space="preserve">📊 Cuentas conciliadas: </t>
  </si>
  <si>
    <t>📊 Cuentas no conciliadas: 0</t>
  </si>
  <si>
    <t xml:space="preserve">📊 Generando reportes </t>
  </si>
  <si>
    <t>🔄 Cargando Detalle Libro Diario…</t>
  </si>
  <si>
    <t>🔄 Cargando Cabecera Libro Diario…</t>
  </si>
  <si>
    <t>🔄 Cargando Sumas y Saldos...</t>
  </si>
  <si>
    <t xml:space="preserve"> === Iniciando carga inteligente de SYS OIVE DICIEMBRE.XLS ===</t>
  </si>
  <si>
    <t>Iniciando carga de BSEG_OIVE_2023.txt</t>
  </si>
  <si>
    <t>Iniciando carga de SYS OIVE DICIEMBRE.XLS</t>
  </si>
  <si>
    <t>Total lineas: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</si>
</sst>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#,##0.0%"/>
    <numFmt numFmtId="171" formatCode="dd/mm/yyyy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NumberFormat="1"/>
    <xf numFmtId="4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4" fontId="0" fillId="0" borderId="0" xfId="0" applyNumberForma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0" fontId="6" fillId="0" borderId="0" xfId="0" applyFont="1"/>
    <xf numFmtId="3" fontId="0" fillId="0" borderId="0" xfId="0" applyNumberFormat="1" applyAlignment="1">
      <alignment horizontal="right" vertical="center"/>
    </xf>
    <xf numFmtId="0" fontId="0" fillId="0" borderId="0" xfId="0" applyAlignment="1"/>
    <xf numFmtId="49" fontId="7" fillId="0" borderId="0" xfId="0" applyNumberFormat="1" applyFont="1"/>
    <xf numFmtId="171" fontId="4" fillId="0" borderId="1" xfId="0" applyNumberFormat="1" applyFont="1" applyBorder="1"/>
  </cellXfs>
  <cellStyles count="2">
    <cellStyle name="Millares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ACA16-6539-4EAA-85FF-B957BE8EE182}" name="Tabla1" displayName="Tabla1" ref="A4:H180" totalsRowShown="0" headerRowDxfId="7" dataDxfId="8" headerRowCellStyle="Millares" dataCellStyle="Millares">
  <autoFilter ref="A4:H180" xr:uid="{DFDACA16-6539-4EAA-85FF-B957BE8EE182}"/>
  <tableColumns count="8">
    <tableColumn id="1" xr3:uid="{9E2C99E4-C83D-45C0-93F1-9F2BE63B09F5}" name="Número de cuenta" dataDxfId="9"/>
    <tableColumn id="15" xr3:uid="{8ABEDB87-1DFD-48AC-B100-B8246CEE34FE}" name="Descripción" dataDxfId="6"/>
    <tableColumn id="13" xr3:uid="{3DD4E580-8859-4B24-A622-B2BF2C251543}" name="Saldo inicial" dataDxfId="5" dataCellStyle="Millares"/>
    <tableColumn id="2" xr3:uid="{F70B515B-41E4-4EE0-9ECD-77331D23B8F8}" name="Debe" dataDxfId="4" dataCellStyle="Millares"/>
    <tableColumn id="3" xr3:uid="{940AB1A4-3B7A-4F74-A67C-CB11CDF203F6}" name="Haber" dataDxfId="3" dataCellStyle="Millares"/>
    <tableColumn id="14" xr3:uid="{D8F2652D-6CA1-4C0D-B784-7631AFA4AC3A}" name="Saldo final" dataDxfId="2" dataCellStyle="Millares"/>
    <tableColumn id="16" xr3:uid="{61E48041-C32A-4950-95F1-474CF8D632EE}" name="Saldo final calculado" dataDxfId="1" dataCellStyle="Millares">
      <calculatedColumnFormula>Tabla1[[#This Row],[Saldo inicial]]+Tabla1[[#This Row],[Debe]]-Tabla1[[#This Row],[Haber]]</calculatedColumnFormula>
    </tableColumn>
    <tableColumn id="17" xr3:uid="{A54ED65D-3C12-41B3-BA49-9FFB40E6B9E2}" name="Diferencia (final - calculado)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8BB-6104-4B71-8D46-FDF76A784DB8}">
  <dimension ref="A1:C14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8.88671875" defaultRowHeight="14.4" x14ac:dyDescent="0.3"/>
  <cols>
    <col min="1" max="1" width="30" customWidth="1"/>
    <col min="2" max="2" width="20" customWidth="1"/>
    <col min="3" max="3" width="17.77734375" customWidth="1"/>
  </cols>
  <sheetData>
    <row r="1" spans="1:3" ht="25.05" customHeight="1" x14ac:dyDescent="0.3">
      <c r="A1" s="5" t="s">
        <v>195</v>
      </c>
      <c r="B1" s="6"/>
      <c r="C1" s="6"/>
    </row>
    <row r="3" spans="1:3" x14ac:dyDescent="0.3">
      <c r="A3" s="9" t="s">
        <v>177</v>
      </c>
    </row>
    <row r="4" spans="1:3" x14ac:dyDescent="0.3">
      <c r="A4" t="s">
        <v>196</v>
      </c>
      <c r="B4" s="13">
        <v>176</v>
      </c>
    </row>
    <row r="5" spans="1:3" x14ac:dyDescent="0.3">
      <c r="A5" t="s">
        <v>197</v>
      </c>
      <c r="B5" s="13">
        <v>6391</v>
      </c>
    </row>
    <row r="6" spans="1:3" x14ac:dyDescent="0.3">
      <c r="A6" t="s">
        <v>200</v>
      </c>
      <c r="B6" s="13">
        <v>176</v>
      </c>
    </row>
    <row r="7" spans="1:3" x14ac:dyDescent="0.3">
      <c r="A7" t="s">
        <v>178</v>
      </c>
      <c r="B7" s="11">
        <v>1</v>
      </c>
      <c r="C7" t="s">
        <v>179</v>
      </c>
    </row>
    <row r="8" spans="1:3" x14ac:dyDescent="0.3">
      <c r="A8" t="s">
        <v>198</v>
      </c>
      <c r="B8" s="10">
        <v>0</v>
      </c>
    </row>
    <row r="9" spans="1:3" x14ac:dyDescent="0.3">
      <c r="A9" t="s">
        <v>199</v>
      </c>
      <c r="B9" s="10">
        <v>0</v>
      </c>
    </row>
    <row r="11" spans="1:3" x14ac:dyDescent="0.3">
      <c r="A11" s="9"/>
    </row>
    <row r="12" spans="1:3" x14ac:dyDescent="0.3">
      <c r="B12" s="10"/>
    </row>
    <row r="13" spans="1:3" x14ac:dyDescent="0.3">
      <c r="B13" s="10"/>
    </row>
    <row r="14" spans="1:3" x14ac:dyDescent="0.3">
      <c r="B14" s="10"/>
    </row>
  </sheetData>
  <sheetProtection algorithmName="SHA-512" hashValue="5oSSXu+zWCxlcIgB91GtbPPah2pygX2EzeqNBbsSmplFSl85A7R+MGD51pLWDgYXgd6GhcNlpx6213U3M+9LnQ==" saltValue="4hzOQhxMx8nElzncvP8iAg==" spinCount="100000" sheet="1"/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workbookViewId="0">
      <pane ySplit="4" topLeftCell="A20" activePane="bottomLeft" state="frozen"/>
      <selection activeCell="C26" sqref="C26"/>
      <selection pane="bottomLeft" activeCell="C22" sqref="C22"/>
    </sheetView>
  </sheetViews>
  <sheetFormatPr baseColWidth="10" defaultColWidth="8.88671875" defaultRowHeight="14.4" x14ac:dyDescent="0.3"/>
  <cols>
    <col min="1" max="1" width="20.21875" style="1" bestFit="1" customWidth="1"/>
    <col min="2" max="2" width="23.21875" style="1" bestFit="1" customWidth="1"/>
    <col min="3" max="5" width="19.77734375" style="4" customWidth="1"/>
    <col min="6" max="6" width="22.44140625" style="4" customWidth="1"/>
    <col min="7" max="7" width="21.33203125" style="2" customWidth="1"/>
    <col min="8" max="8" width="19.109375" style="2" customWidth="1"/>
  </cols>
  <sheetData>
    <row r="1" spans="1:18" ht="21" x14ac:dyDescent="0.3">
      <c r="A1" s="5" t="s">
        <v>204</v>
      </c>
      <c r="B1" s="5"/>
      <c r="C1" s="5"/>
      <c r="D1" s="5"/>
      <c r="E1" s="5"/>
      <c r="F1" s="5"/>
      <c r="G1" s="5"/>
      <c r="H1" s="5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">
      <c r="A2" s="15" t="s">
        <v>205</v>
      </c>
      <c r="C2" s="2"/>
      <c r="D2" s="2"/>
      <c r="E2" s="2"/>
      <c r="F2" s="2"/>
    </row>
    <row r="3" spans="1:18" x14ac:dyDescent="0.3">
      <c r="C3" s="2"/>
      <c r="D3" s="2"/>
      <c r="E3" s="2"/>
      <c r="F3" s="2"/>
    </row>
    <row r="4" spans="1:18" x14ac:dyDescent="0.3">
      <c r="A4" s="1" t="s">
        <v>206</v>
      </c>
      <c r="B4" s="1" t="s">
        <v>207</v>
      </c>
      <c r="C4" s="4" t="s">
        <v>208</v>
      </c>
      <c r="D4" s="4" t="s">
        <v>209</v>
      </c>
      <c r="E4" s="4" t="s">
        <v>210</v>
      </c>
      <c r="F4" s="4" t="s">
        <v>211</v>
      </c>
      <c r="G4" s="4" t="s">
        <v>212</v>
      </c>
      <c r="H4" s="4" t="s">
        <v>213</v>
      </c>
    </row>
    <row r="5" spans="1:18" x14ac:dyDescent="0.3">
      <c r="A5" s="3">
        <v>1000000000</v>
      </c>
      <c r="B5" s="3" t="s">
        <v>0</v>
      </c>
      <c r="C5" s="4">
        <v>-3006</v>
      </c>
      <c r="D5" s="4">
        <v>0</v>
      </c>
      <c r="E5" s="4">
        <v>0</v>
      </c>
      <c r="F5" s="4">
        <v>-3006</v>
      </c>
      <c r="G5" s="4">
        <f>Tabla1[[#This Row],[Saldo inicial]]+Tabla1[[#This Row],[Debe]]-Tabla1[[#This Row],[Haber]]</f>
        <v>-3006</v>
      </c>
      <c r="H5" s="4">
        <v>0</v>
      </c>
    </row>
    <row r="6" spans="1:18" x14ac:dyDescent="0.3">
      <c r="A6" s="3">
        <v>1130000000</v>
      </c>
      <c r="B6" s="3" t="s">
        <v>1</v>
      </c>
      <c r="C6" s="4">
        <v>0</v>
      </c>
      <c r="D6" s="4">
        <v>0</v>
      </c>
      <c r="E6" s="4">
        <v>130900.75</v>
      </c>
      <c r="F6" s="4">
        <v>-130900.75</v>
      </c>
      <c r="G6" s="4">
        <f>Tabla1[[#This Row],[Saldo inicial]]+Tabla1[[#This Row],[Debe]]-Tabla1[[#This Row],[Haber]]</f>
        <v>-130900.75</v>
      </c>
      <c r="H6" s="4">
        <v>0</v>
      </c>
    </row>
    <row r="7" spans="1:18" x14ac:dyDescent="0.3">
      <c r="A7" s="3">
        <v>1180000000</v>
      </c>
      <c r="B7" s="3" t="s">
        <v>2</v>
      </c>
      <c r="C7" s="4">
        <v>0</v>
      </c>
      <c r="D7" s="4">
        <v>130900.75</v>
      </c>
      <c r="E7" s="4">
        <v>130900.75</v>
      </c>
      <c r="F7" s="4">
        <v>0</v>
      </c>
      <c r="G7" s="4">
        <f>Tabla1[[#This Row],[Saldo inicial]]+Tabla1[[#This Row],[Debe]]-Tabla1[[#This Row],[Haber]]</f>
        <v>0</v>
      </c>
      <c r="H7" s="4">
        <v>0</v>
      </c>
    </row>
    <row r="8" spans="1:18" x14ac:dyDescent="0.3">
      <c r="A8" s="3">
        <v>1210000000</v>
      </c>
      <c r="B8" s="3" t="s">
        <v>3</v>
      </c>
      <c r="C8" s="4">
        <v>0</v>
      </c>
      <c r="D8" s="4">
        <v>142067.04</v>
      </c>
      <c r="E8" s="4">
        <v>142067.04</v>
      </c>
      <c r="F8" s="4">
        <v>0</v>
      </c>
      <c r="G8" s="4">
        <f>Tabla1[[#This Row],[Saldo inicial]]+Tabla1[[#This Row],[Debe]]-Tabla1[[#This Row],[Haber]]</f>
        <v>0</v>
      </c>
      <c r="H8" s="4">
        <v>0</v>
      </c>
    </row>
    <row r="9" spans="1:18" x14ac:dyDescent="0.3">
      <c r="A9" s="3">
        <v>1290000000</v>
      </c>
      <c r="B9" s="3" t="s">
        <v>4</v>
      </c>
      <c r="C9" s="4">
        <v>142067.04</v>
      </c>
      <c r="D9" s="4">
        <v>0</v>
      </c>
      <c r="E9" s="4">
        <v>142067.04</v>
      </c>
      <c r="F9" s="4">
        <v>0</v>
      </c>
      <c r="G9" s="4">
        <f>Tabla1[[#This Row],[Saldo inicial]]+Tabla1[[#This Row],[Debe]]-Tabla1[[#This Row],[Haber]]</f>
        <v>0</v>
      </c>
      <c r="H9" s="4">
        <v>0</v>
      </c>
    </row>
    <row r="10" spans="1:18" x14ac:dyDescent="0.3">
      <c r="A10" s="3">
        <v>1420000000</v>
      </c>
      <c r="B10" s="3" t="s">
        <v>5</v>
      </c>
      <c r="C10" s="4">
        <v>0</v>
      </c>
      <c r="D10" s="4">
        <v>195105.36</v>
      </c>
      <c r="E10" s="4">
        <v>260140.48</v>
      </c>
      <c r="F10" s="4">
        <v>-65035.12</v>
      </c>
      <c r="G10" s="4">
        <f>Tabla1[[#This Row],[Saldo inicial]]+Tabla1[[#This Row],[Debe]]-Tabla1[[#This Row],[Haber]]</f>
        <v>-65035.120000000024</v>
      </c>
      <c r="H10" s="4">
        <v>0</v>
      </c>
    </row>
    <row r="11" spans="1:18" x14ac:dyDescent="0.3">
      <c r="A11" s="3">
        <v>1420010000</v>
      </c>
      <c r="B11" s="3" t="s">
        <v>6</v>
      </c>
      <c r="C11" s="4">
        <v>-65035.12</v>
      </c>
      <c r="D11" s="4">
        <v>260140.48</v>
      </c>
      <c r="E11" s="4">
        <v>195105.36</v>
      </c>
      <c r="F11" s="4">
        <v>0</v>
      </c>
      <c r="G11" s="4">
        <f>Tabla1[[#This Row],[Saldo inicial]]+Tabla1[[#This Row],[Debe]]-Tabla1[[#This Row],[Haber]]</f>
        <v>0</v>
      </c>
      <c r="H11" s="4">
        <v>0</v>
      </c>
    </row>
    <row r="12" spans="1:18" x14ac:dyDescent="0.3">
      <c r="A12" s="3">
        <v>1633010000</v>
      </c>
      <c r="B12" s="3" t="s">
        <v>7</v>
      </c>
      <c r="C12" s="4">
        <v>-1000000</v>
      </c>
      <c r="D12" s="4">
        <v>0</v>
      </c>
      <c r="E12" s="4">
        <v>0</v>
      </c>
      <c r="F12" s="4">
        <v>-1000000</v>
      </c>
      <c r="G12" s="4">
        <f>Tabla1[[#This Row],[Saldo inicial]]+Tabla1[[#This Row],[Debe]]-Tabla1[[#This Row],[Haber]]</f>
        <v>-1000000</v>
      </c>
      <c r="H12" s="4">
        <v>0</v>
      </c>
    </row>
    <row r="13" spans="1:18" x14ac:dyDescent="0.3">
      <c r="A13" s="3">
        <v>1633200000</v>
      </c>
      <c r="B13" s="3" t="s">
        <v>8</v>
      </c>
      <c r="C13" s="4">
        <v>-272967.78999999998</v>
      </c>
      <c r="D13" s="4">
        <v>272967.78999999998</v>
      </c>
      <c r="E13" s="4">
        <v>0</v>
      </c>
      <c r="F13" s="4">
        <v>0</v>
      </c>
      <c r="G13" s="4">
        <f>Tabla1[[#This Row],[Saldo inicial]]+Tabla1[[#This Row],[Debe]]-Tabla1[[#This Row],[Haber]]</f>
        <v>0</v>
      </c>
      <c r="H13" s="4">
        <v>0</v>
      </c>
    </row>
    <row r="14" spans="1:18" x14ac:dyDescent="0.3">
      <c r="A14" s="3">
        <v>2060000000</v>
      </c>
      <c r="B14" s="3" t="s">
        <v>9</v>
      </c>
      <c r="C14" s="4">
        <v>1161504.24</v>
      </c>
      <c r="D14" s="4">
        <v>0</v>
      </c>
      <c r="E14" s="4">
        <v>0</v>
      </c>
      <c r="F14" s="4">
        <v>1161504.24</v>
      </c>
      <c r="G14" s="4">
        <f>Tabla1[[#This Row],[Saldo inicial]]+Tabla1[[#This Row],[Debe]]-Tabla1[[#This Row],[Haber]]</f>
        <v>1161504.24</v>
      </c>
      <c r="H14" s="4">
        <v>0</v>
      </c>
    </row>
    <row r="15" spans="1:18" x14ac:dyDescent="0.3">
      <c r="A15" s="3">
        <v>2110000000</v>
      </c>
      <c r="B15" s="3" t="s">
        <v>10</v>
      </c>
      <c r="C15" s="4">
        <v>587229.68999999994</v>
      </c>
      <c r="D15" s="4">
        <v>0</v>
      </c>
      <c r="E15" s="4">
        <v>0</v>
      </c>
      <c r="F15" s="4">
        <v>587229.68999999994</v>
      </c>
      <c r="G15" s="4">
        <f>Tabla1[[#This Row],[Saldo inicial]]+Tabla1[[#This Row],[Debe]]-Tabla1[[#This Row],[Haber]]</f>
        <v>587229.68999999994</v>
      </c>
      <c r="H15" s="4">
        <v>0</v>
      </c>
    </row>
    <row r="16" spans="1:18" x14ac:dyDescent="0.3">
      <c r="A16" s="3">
        <v>2120000000</v>
      </c>
      <c r="B16" s="3" t="s">
        <v>11</v>
      </c>
      <c r="C16" s="4">
        <v>25534</v>
      </c>
      <c r="D16" s="4">
        <v>0</v>
      </c>
      <c r="E16" s="4">
        <v>25534</v>
      </c>
      <c r="F16" s="4">
        <v>0</v>
      </c>
      <c r="G16" s="4">
        <f>Tabla1[[#This Row],[Saldo inicial]]+Tabla1[[#This Row],[Debe]]-Tabla1[[#This Row],[Haber]]</f>
        <v>0</v>
      </c>
      <c r="H16" s="4">
        <v>0</v>
      </c>
    </row>
    <row r="17" spans="1:8" x14ac:dyDescent="0.3">
      <c r="A17" s="3">
        <v>2150000000</v>
      </c>
      <c r="B17" s="3" t="s">
        <v>12</v>
      </c>
      <c r="C17" s="4">
        <v>527537.47</v>
      </c>
      <c r="D17" s="4">
        <v>4668.88</v>
      </c>
      <c r="E17" s="4">
        <v>217599.21</v>
      </c>
      <c r="F17" s="4">
        <v>314607.14</v>
      </c>
      <c r="G17" s="4">
        <f>Tabla1[[#This Row],[Saldo inicial]]+Tabla1[[#This Row],[Debe]]-Tabla1[[#This Row],[Haber]]</f>
        <v>314607.14</v>
      </c>
      <c r="H17" s="4">
        <v>0</v>
      </c>
    </row>
    <row r="18" spans="1:8" x14ac:dyDescent="0.3">
      <c r="A18" s="3">
        <v>2160000000</v>
      </c>
      <c r="B18" s="3" t="s">
        <v>13</v>
      </c>
      <c r="C18" s="4">
        <v>3903</v>
      </c>
      <c r="D18" s="4">
        <v>0</v>
      </c>
      <c r="E18" s="4">
        <v>3903</v>
      </c>
      <c r="F18" s="4">
        <v>0</v>
      </c>
      <c r="G18" s="4">
        <f>Tabla1[[#This Row],[Saldo inicial]]+Tabla1[[#This Row],[Debe]]-Tabla1[[#This Row],[Haber]]</f>
        <v>0</v>
      </c>
      <c r="H18" s="4">
        <v>0</v>
      </c>
    </row>
    <row r="19" spans="1:8" x14ac:dyDescent="0.3">
      <c r="A19" s="3">
        <v>2170000000</v>
      </c>
      <c r="B19" s="3" t="s">
        <v>14</v>
      </c>
      <c r="C19" s="4">
        <v>68430.820000000007</v>
      </c>
      <c r="D19" s="4">
        <v>0</v>
      </c>
      <c r="E19" s="4">
        <v>23484.68</v>
      </c>
      <c r="F19" s="4">
        <v>44946.14</v>
      </c>
      <c r="G19" s="4">
        <f>Tabla1[[#This Row],[Saldo inicial]]+Tabla1[[#This Row],[Debe]]-Tabla1[[#This Row],[Haber]]</f>
        <v>44946.140000000007</v>
      </c>
      <c r="H19" s="4">
        <v>0</v>
      </c>
    </row>
    <row r="20" spans="1:8" x14ac:dyDescent="0.3">
      <c r="A20" s="3">
        <v>2500010000</v>
      </c>
      <c r="B20" s="3" t="s">
        <v>15</v>
      </c>
      <c r="C20" s="4">
        <v>120.22</v>
      </c>
      <c r="D20" s="4">
        <v>0</v>
      </c>
      <c r="E20" s="4">
        <v>120.22</v>
      </c>
      <c r="F20" s="4">
        <v>0</v>
      </c>
      <c r="G20" s="4">
        <f>Tabla1[[#This Row],[Saldo inicial]]+Tabla1[[#This Row],[Debe]]-Tabla1[[#This Row],[Haber]]</f>
        <v>0</v>
      </c>
      <c r="H20" s="4">
        <v>0</v>
      </c>
    </row>
    <row r="21" spans="1:8" x14ac:dyDescent="0.3">
      <c r="A21" s="3">
        <v>2600010000</v>
      </c>
      <c r="B21" s="3" t="s">
        <v>16</v>
      </c>
      <c r="C21" s="4">
        <v>191020</v>
      </c>
      <c r="D21" s="4">
        <v>0</v>
      </c>
      <c r="E21" s="4">
        <v>0</v>
      </c>
      <c r="F21" s="4">
        <v>191020</v>
      </c>
      <c r="G21" s="4">
        <f>Tabla1[[#This Row],[Saldo inicial]]+Tabla1[[#This Row],[Debe]]-Tabla1[[#This Row],[Haber]]</f>
        <v>191020</v>
      </c>
      <c r="H21" s="4">
        <v>0</v>
      </c>
    </row>
    <row r="22" spans="1:8" x14ac:dyDescent="0.3">
      <c r="A22" s="3">
        <v>2806000000</v>
      </c>
      <c r="B22" s="3" t="s">
        <v>17</v>
      </c>
      <c r="C22" s="4">
        <v>-548488.24</v>
      </c>
      <c r="D22" s="4">
        <v>0</v>
      </c>
      <c r="E22" s="4">
        <v>387168</v>
      </c>
      <c r="F22" s="4">
        <v>-935656.24</v>
      </c>
      <c r="G22" s="4">
        <f>Tabla1[[#This Row],[Saldo inicial]]+Tabla1[[#This Row],[Debe]]-Tabla1[[#This Row],[Haber]]</f>
        <v>-935656.24</v>
      </c>
      <c r="H22" s="4">
        <v>0</v>
      </c>
    </row>
    <row r="23" spans="1:8" x14ac:dyDescent="0.3">
      <c r="A23" s="3">
        <v>2811000000</v>
      </c>
      <c r="B23" s="3" t="s">
        <v>18</v>
      </c>
      <c r="C23" s="4">
        <v>-389388.69</v>
      </c>
      <c r="D23" s="4">
        <v>0</v>
      </c>
      <c r="E23" s="4">
        <v>118705</v>
      </c>
      <c r="F23" s="4">
        <v>-508093.69</v>
      </c>
      <c r="G23" s="4">
        <f>Tabla1[[#This Row],[Saldo inicial]]+Tabla1[[#This Row],[Debe]]-Tabla1[[#This Row],[Haber]]</f>
        <v>-508093.69</v>
      </c>
      <c r="H23" s="4">
        <v>0</v>
      </c>
    </row>
    <row r="24" spans="1:8" x14ac:dyDescent="0.3">
      <c r="A24" s="3">
        <v>2812000000</v>
      </c>
      <c r="B24" s="3" t="s">
        <v>19</v>
      </c>
      <c r="C24" s="4">
        <v>-25534</v>
      </c>
      <c r="D24" s="4">
        <v>25534</v>
      </c>
      <c r="E24" s="4">
        <v>0</v>
      </c>
      <c r="F24" s="4">
        <v>0</v>
      </c>
      <c r="G24" s="4">
        <f>Tabla1[[#This Row],[Saldo inicial]]+Tabla1[[#This Row],[Debe]]-Tabla1[[#This Row],[Haber]]</f>
        <v>0</v>
      </c>
      <c r="H24" s="4">
        <v>0</v>
      </c>
    </row>
    <row r="25" spans="1:8" x14ac:dyDescent="0.3">
      <c r="A25" s="3">
        <v>2815000000</v>
      </c>
      <c r="B25" s="3" t="s">
        <v>20</v>
      </c>
      <c r="C25" s="4">
        <v>-381065.47</v>
      </c>
      <c r="D25" s="4">
        <v>217599.21</v>
      </c>
      <c r="E25" s="4">
        <v>42813.88</v>
      </c>
      <c r="F25" s="4">
        <v>-206280.14</v>
      </c>
      <c r="G25" s="4">
        <f>Tabla1[[#This Row],[Saldo inicial]]+Tabla1[[#This Row],[Debe]]-Tabla1[[#This Row],[Haber]]</f>
        <v>-206280.13999999998</v>
      </c>
      <c r="H25" s="4">
        <v>0</v>
      </c>
    </row>
    <row r="26" spans="1:8" x14ac:dyDescent="0.3">
      <c r="A26" s="3">
        <v>2816000000</v>
      </c>
      <c r="B26" s="3" t="s">
        <v>21</v>
      </c>
      <c r="C26" s="4">
        <v>-3903</v>
      </c>
      <c r="D26" s="4">
        <v>3903</v>
      </c>
      <c r="E26" s="4">
        <v>0</v>
      </c>
      <c r="F26" s="4">
        <v>0</v>
      </c>
      <c r="G26" s="4">
        <f>Tabla1[[#This Row],[Saldo inicial]]+Tabla1[[#This Row],[Debe]]-Tabla1[[#This Row],[Haber]]</f>
        <v>0</v>
      </c>
      <c r="H26" s="4">
        <v>0</v>
      </c>
    </row>
    <row r="27" spans="1:8" x14ac:dyDescent="0.3">
      <c r="A27" s="3">
        <v>2817000000</v>
      </c>
      <c r="B27" s="3" t="s">
        <v>22</v>
      </c>
      <c r="C27" s="4">
        <v>-67682.820000000007</v>
      </c>
      <c r="D27" s="4">
        <v>23484.68</v>
      </c>
      <c r="E27" s="4">
        <v>332</v>
      </c>
      <c r="F27" s="4">
        <v>-44530.14</v>
      </c>
      <c r="G27" s="4">
        <f>Tabla1[[#This Row],[Saldo inicial]]+Tabla1[[#This Row],[Debe]]-Tabla1[[#This Row],[Haber]]</f>
        <v>-44530.140000000007</v>
      </c>
      <c r="H27" s="4">
        <v>0</v>
      </c>
    </row>
    <row r="28" spans="1:8" x14ac:dyDescent="0.3">
      <c r="A28" s="3">
        <v>2906000000</v>
      </c>
      <c r="B28" s="3" t="s">
        <v>23</v>
      </c>
      <c r="C28" s="4">
        <v>-271650.82</v>
      </c>
      <c r="D28" s="4">
        <v>159794.65</v>
      </c>
      <c r="E28" s="4">
        <v>111856.22</v>
      </c>
      <c r="F28" s="4">
        <v>-223712.39</v>
      </c>
      <c r="G28" s="4">
        <f>Tabla1[[#This Row],[Saldo inicial]]+Tabla1[[#This Row],[Debe]]-Tabla1[[#This Row],[Haber]]</f>
        <v>-223712.39</v>
      </c>
      <c r="H28" s="4">
        <v>0</v>
      </c>
    </row>
    <row r="29" spans="1:8" x14ac:dyDescent="0.3">
      <c r="A29" s="3">
        <v>3220000009</v>
      </c>
      <c r="B29" s="3" t="s">
        <v>24</v>
      </c>
      <c r="C29" s="4">
        <v>0</v>
      </c>
      <c r="D29" s="4">
        <v>47593.19</v>
      </c>
      <c r="E29" s="4">
        <v>47593.19</v>
      </c>
      <c r="F29" s="4">
        <v>0</v>
      </c>
      <c r="G29" s="4">
        <f>Tabla1[[#This Row],[Saldo inicial]]+Tabla1[[#This Row],[Debe]]-Tabla1[[#This Row],[Haber]]</f>
        <v>0</v>
      </c>
      <c r="H29" s="4">
        <v>0</v>
      </c>
    </row>
    <row r="30" spans="1:8" x14ac:dyDescent="0.3">
      <c r="A30" s="3">
        <v>4100000001</v>
      </c>
      <c r="B30" s="3" t="s">
        <v>25</v>
      </c>
      <c r="C30" s="4">
        <v>-378683.79</v>
      </c>
      <c r="D30" s="4">
        <v>6152809.9299999997</v>
      </c>
      <c r="E30" s="4">
        <v>6212521.8099999996</v>
      </c>
      <c r="F30" s="4">
        <v>-438395.67</v>
      </c>
      <c r="G30" s="4">
        <f>Tabla1[[#This Row],[Saldo inicial]]+Tabla1[[#This Row],[Debe]]-Tabla1[[#This Row],[Haber]]</f>
        <v>-438395.66999999993</v>
      </c>
      <c r="H30" s="4">
        <v>0</v>
      </c>
    </row>
    <row r="31" spans="1:8" x14ac:dyDescent="0.3">
      <c r="A31" s="3">
        <v>4109000002</v>
      </c>
      <c r="B31" s="3" t="s">
        <v>26</v>
      </c>
      <c r="C31" s="4">
        <v>0</v>
      </c>
      <c r="D31" s="4">
        <v>136368.43</v>
      </c>
      <c r="E31" s="4">
        <v>136368.43</v>
      </c>
      <c r="F31" s="4">
        <v>0</v>
      </c>
      <c r="G31" s="4">
        <f>Tabla1[[#This Row],[Saldo inicial]]+Tabla1[[#This Row],[Debe]]-Tabla1[[#This Row],[Haber]]</f>
        <v>0</v>
      </c>
      <c r="H31" s="4">
        <v>0</v>
      </c>
    </row>
    <row r="32" spans="1:8" x14ac:dyDescent="0.3">
      <c r="A32" s="3">
        <v>4109000003</v>
      </c>
      <c r="B32" s="3" t="s">
        <v>27</v>
      </c>
      <c r="C32" s="4">
        <v>-233797.17</v>
      </c>
      <c r="D32" s="4">
        <v>7888810.3200000003</v>
      </c>
      <c r="E32" s="4">
        <v>7765527.3099999996</v>
      </c>
      <c r="F32" s="4">
        <v>-110514.16</v>
      </c>
      <c r="G32" s="4">
        <f>Tabla1[[#This Row],[Saldo inicial]]+Tabla1[[#This Row],[Debe]]-Tabla1[[#This Row],[Haber]]</f>
        <v>-110514.15999999922</v>
      </c>
      <c r="H32" s="4">
        <v>0</v>
      </c>
    </row>
    <row r="33" spans="1:8" x14ac:dyDescent="0.3">
      <c r="A33" s="3">
        <v>4110000000</v>
      </c>
      <c r="B33" s="3" t="s">
        <v>28</v>
      </c>
      <c r="C33" s="4">
        <v>-693611.37</v>
      </c>
      <c r="D33" s="4">
        <v>3133243.61</v>
      </c>
      <c r="E33" s="4">
        <v>3248030.25</v>
      </c>
      <c r="F33" s="4">
        <v>-808398.01</v>
      </c>
      <c r="G33" s="4">
        <f>Tabla1[[#This Row],[Saldo inicial]]+Tabla1[[#This Row],[Debe]]-Tabla1[[#This Row],[Haber]]</f>
        <v>-808398.01000000024</v>
      </c>
      <c r="H33" s="4">
        <v>0</v>
      </c>
    </row>
    <row r="34" spans="1:8" x14ac:dyDescent="0.3">
      <c r="A34" s="3">
        <v>4130000001</v>
      </c>
      <c r="B34" s="3" t="s">
        <v>29</v>
      </c>
      <c r="C34" s="4">
        <v>-83740.92</v>
      </c>
      <c r="D34" s="4">
        <v>1516614.36</v>
      </c>
      <c r="E34" s="4">
        <v>1549791.03</v>
      </c>
      <c r="F34" s="4">
        <v>-116917.59</v>
      </c>
      <c r="G34" s="4">
        <f>Tabla1[[#This Row],[Saldo inicial]]+Tabla1[[#This Row],[Debe]]-Tabla1[[#This Row],[Haber]]</f>
        <v>-116917.58999999985</v>
      </c>
      <c r="H34" s="4">
        <v>0</v>
      </c>
    </row>
    <row r="35" spans="1:8" x14ac:dyDescent="0.3">
      <c r="A35" s="3">
        <v>4139000002</v>
      </c>
      <c r="B35" s="3" t="s">
        <v>30</v>
      </c>
      <c r="C35" s="4">
        <v>-37550</v>
      </c>
      <c r="D35" s="4">
        <v>37550</v>
      </c>
      <c r="E35" s="4">
        <v>0</v>
      </c>
      <c r="F35" s="4">
        <v>0</v>
      </c>
      <c r="G35" s="4">
        <f>Tabla1[[#This Row],[Saldo inicial]]+Tabla1[[#This Row],[Debe]]-Tabla1[[#This Row],[Haber]]</f>
        <v>0</v>
      </c>
      <c r="H35" s="4">
        <v>0</v>
      </c>
    </row>
    <row r="36" spans="1:8" x14ac:dyDescent="0.3">
      <c r="A36" s="3">
        <v>4160000000</v>
      </c>
      <c r="B36" s="3" t="s">
        <v>31</v>
      </c>
      <c r="C36" s="4">
        <v>0</v>
      </c>
      <c r="D36" s="4">
        <v>1466.2</v>
      </c>
      <c r="E36" s="4">
        <v>1066.2</v>
      </c>
      <c r="F36" s="4">
        <v>400</v>
      </c>
      <c r="G36" s="4">
        <f>Tabla1[[#This Row],[Saldo inicial]]+Tabla1[[#This Row],[Debe]]-Tabla1[[#This Row],[Haber]]</f>
        <v>400</v>
      </c>
      <c r="H36" s="4">
        <v>0</v>
      </c>
    </row>
    <row r="37" spans="1:8" x14ac:dyDescent="0.3">
      <c r="A37" s="3">
        <v>4300000001</v>
      </c>
      <c r="B37" s="3" t="s">
        <v>32</v>
      </c>
      <c r="C37" s="4">
        <v>1626685.26</v>
      </c>
      <c r="D37" s="4">
        <v>7896658.1900000004</v>
      </c>
      <c r="E37" s="4">
        <v>7501044.9199999999</v>
      </c>
      <c r="F37" s="4">
        <v>2022298.53</v>
      </c>
      <c r="G37" s="4">
        <f>Tabla1[[#This Row],[Saldo inicial]]+Tabla1[[#This Row],[Debe]]-Tabla1[[#This Row],[Haber]]</f>
        <v>2022298.5300000012</v>
      </c>
      <c r="H37" s="4">
        <v>0</v>
      </c>
    </row>
    <row r="38" spans="1:8" x14ac:dyDescent="0.3">
      <c r="A38" s="3">
        <v>4309000002</v>
      </c>
      <c r="B38" s="3" t="s">
        <v>33</v>
      </c>
      <c r="C38" s="4">
        <v>122897.23</v>
      </c>
      <c r="D38" s="4">
        <v>2402730.85</v>
      </c>
      <c r="E38" s="4">
        <v>2104528.31</v>
      </c>
      <c r="F38" s="4">
        <v>421099.77</v>
      </c>
      <c r="G38" s="4">
        <f>Tabla1[[#This Row],[Saldo inicial]]+Tabla1[[#This Row],[Debe]]-Tabla1[[#This Row],[Haber]]</f>
        <v>421099.77</v>
      </c>
      <c r="H38" s="4">
        <v>0</v>
      </c>
    </row>
    <row r="39" spans="1:8" x14ac:dyDescent="0.3">
      <c r="A39" s="3">
        <v>4330000001</v>
      </c>
      <c r="B39" s="3" t="s">
        <v>34</v>
      </c>
      <c r="C39" s="4">
        <v>249967.07</v>
      </c>
      <c r="D39" s="4">
        <v>3869014.75</v>
      </c>
      <c r="E39" s="4">
        <v>3926121.63</v>
      </c>
      <c r="F39" s="4">
        <v>192860.19</v>
      </c>
      <c r="G39" s="4">
        <f>Tabla1[[#This Row],[Saldo inicial]]+Tabla1[[#This Row],[Debe]]-Tabla1[[#This Row],[Haber]]</f>
        <v>192860.18999999994</v>
      </c>
      <c r="H39" s="4">
        <v>0</v>
      </c>
    </row>
    <row r="40" spans="1:8" x14ac:dyDescent="0.3">
      <c r="A40" s="3">
        <v>4339000002</v>
      </c>
      <c r="B40" s="3" t="s">
        <v>35</v>
      </c>
      <c r="C40" s="4">
        <v>0</v>
      </c>
      <c r="D40" s="4">
        <v>12125.2</v>
      </c>
      <c r="E40" s="4">
        <v>12125.2</v>
      </c>
      <c r="F40" s="4">
        <v>0</v>
      </c>
      <c r="G40" s="4">
        <f>Tabla1[[#This Row],[Saldo inicial]]+Tabla1[[#This Row],[Debe]]-Tabla1[[#This Row],[Haber]]</f>
        <v>0</v>
      </c>
      <c r="H40" s="4">
        <v>0</v>
      </c>
    </row>
    <row r="41" spans="1:8" x14ac:dyDescent="0.3">
      <c r="A41" s="3">
        <v>4360000000</v>
      </c>
      <c r="B41" s="3" t="s">
        <v>36</v>
      </c>
      <c r="C41" s="4">
        <v>0</v>
      </c>
      <c r="D41" s="4">
        <v>31823.62</v>
      </c>
      <c r="E41" s="4">
        <v>0</v>
      </c>
      <c r="F41" s="4">
        <v>31823.62</v>
      </c>
      <c r="G41" s="4">
        <f>Tabla1[[#This Row],[Saldo inicial]]+Tabla1[[#This Row],[Debe]]-Tabla1[[#This Row],[Haber]]</f>
        <v>31823.62</v>
      </c>
      <c r="H41" s="4">
        <v>0</v>
      </c>
    </row>
    <row r="42" spans="1:8" x14ac:dyDescent="0.3">
      <c r="A42" s="3">
        <v>4600000000</v>
      </c>
      <c r="B42" s="3" t="s">
        <v>37</v>
      </c>
      <c r="C42" s="4">
        <v>0</v>
      </c>
      <c r="D42" s="4">
        <v>35550</v>
      </c>
      <c r="E42" s="4">
        <v>35550</v>
      </c>
      <c r="F42" s="4">
        <v>0</v>
      </c>
      <c r="G42" s="4">
        <f>Tabla1[[#This Row],[Saldo inicial]]+Tabla1[[#This Row],[Debe]]-Tabla1[[#This Row],[Haber]]</f>
        <v>0</v>
      </c>
      <c r="H42" s="4">
        <v>0</v>
      </c>
    </row>
    <row r="43" spans="1:8" x14ac:dyDescent="0.3">
      <c r="A43" s="3">
        <v>4650000001</v>
      </c>
      <c r="B43" s="3" t="s">
        <v>38</v>
      </c>
      <c r="C43" s="4">
        <v>-10772.89</v>
      </c>
      <c r="D43" s="4">
        <v>3190181.14</v>
      </c>
      <c r="E43" s="4">
        <v>3212423.1</v>
      </c>
      <c r="F43" s="4">
        <v>-33014.85</v>
      </c>
      <c r="G43" s="4">
        <f>Tabla1[[#This Row],[Saldo inicial]]+Tabla1[[#This Row],[Debe]]-Tabla1[[#This Row],[Haber]]</f>
        <v>-33014.850000000093</v>
      </c>
      <c r="H43" s="4">
        <v>0</v>
      </c>
    </row>
    <row r="44" spans="1:8" x14ac:dyDescent="0.3">
      <c r="A44" s="3">
        <v>4650000003</v>
      </c>
      <c r="B44" s="3" t="s">
        <v>39</v>
      </c>
      <c r="C44" s="4">
        <v>0</v>
      </c>
      <c r="D44" s="4">
        <v>282041.23</v>
      </c>
      <c r="E44" s="4">
        <v>282041.23</v>
      </c>
      <c r="F44" s="4">
        <v>0</v>
      </c>
      <c r="G44" s="4">
        <f>Tabla1[[#This Row],[Saldo inicial]]+Tabla1[[#This Row],[Debe]]-Tabla1[[#This Row],[Haber]]</f>
        <v>0</v>
      </c>
      <c r="H44" s="4">
        <v>0</v>
      </c>
    </row>
    <row r="45" spans="1:8" x14ac:dyDescent="0.3">
      <c r="A45" s="3">
        <v>4650000004</v>
      </c>
      <c r="B45" s="3" t="s">
        <v>39</v>
      </c>
      <c r="C45" s="4">
        <v>0</v>
      </c>
      <c r="D45" s="4">
        <v>28758.77</v>
      </c>
      <c r="E45" s="4">
        <v>28758.77</v>
      </c>
      <c r="F45" s="4">
        <v>0</v>
      </c>
      <c r="G45" s="4">
        <f>Tabla1[[#This Row],[Saldo inicial]]+Tabla1[[#This Row],[Debe]]-Tabla1[[#This Row],[Haber]]</f>
        <v>0</v>
      </c>
      <c r="H45" s="4">
        <v>0</v>
      </c>
    </row>
    <row r="46" spans="1:8" x14ac:dyDescent="0.3">
      <c r="A46" s="3">
        <v>4700000002</v>
      </c>
      <c r="B46" s="3" t="s">
        <v>40</v>
      </c>
      <c r="C46" s="4">
        <v>40025.65</v>
      </c>
      <c r="D46" s="4">
        <v>261453.91</v>
      </c>
      <c r="E46" s="4">
        <v>259608.98</v>
      </c>
      <c r="F46" s="4">
        <v>41870.58</v>
      </c>
      <c r="G46" s="4">
        <f>Tabla1[[#This Row],[Saldo inicial]]+Tabla1[[#This Row],[Debe]]-Tabla1[[#This Row],[Haber]]</f>
        <v>41870.579999999987</v>
      </c>
      <c r="H46" s="4">
        <v>0</v>
      </c>
    </row>
    <row r="47" spans="1:8" x14ac:dyDescent="0.3">
      <c r="A47" s="3">
        <v>4720000000</v>
      </c>
      <c r="B47" s="3" t="s">
        <v>41</v>
      </c>
      <c r="C47" s="4">
        <v>1593.77</v>
      </c>
      <c r="D47" s="4">
        <v>1284152.4099999999</v>
      </c>
      <c r="E47" s="4">
        <v>1283629.24</v>
      </c>
      <c r="F47" s="4">
        <v>2116.94</v>
      </c>
      <c r="G47" s="4">
        <f>Tabla1[[#This Row],[Saldo inicial]]+Tabla1[[#This Row],[Debe]]-Tabla1[[#This Row],[Haber]]</f>
        <v>2116.9399999999441</v>
      </c>
      <c r="H47" s="4">
        <v>0</v>
      </c>
    </row>
    <row r="48" spans="1:8" x14ac:dyDescent="0.3">
      <c r="A48" s="3">
        <v>4730000000</v>
      </c>
      <c r="B48" s="3" t="s">
        <v>42</v>
      </c>
      <c r="C48" s="4">
        <v>0</v>
      </c>
      <c r="D48" s="4">
        <v>0</v>
      </c>
      <c r="E48" s="4">
        <v>0.23</v>
      </c>
      <c r="F48" s="4">
        <v>-0.23</v>
      </c>
      <c r="G48" s="4">
        <f>Tabla1[[#This Row],[Saldo inicial]]+Tabla1[[#This Row],[Debe]]-Tabla1[[#This Row],[Haber]]</f>
        <v>-0.23</v>
      </c>
      <c r="H48" s="4">
        <v>0</v>
      </c>
    </row>
    <row r="49" spans="1:8" x14ac:dyDescent="0.3">
      <c r="A49" s="3">
        <v>4740000000</v>
      </c>
      <c r="B49" s="3" t="s">
        <v>43</v>
      </c>
      <c r="C49" s="4">
        <v>18933.25</v>
      </c>
      <c r="D49" s="4">
        <v>21745.56</v>
      </c>
      <c r="E49" s="4">
        <v>8167.76</v>
      </c>
      <c r="F49" s="4">
        <v>32511.05</v>
      </c>
      <c r="G49" s="4">
        <f>Tabla1[[#This Row],[Saldo inicial]]+Tabla1[[#This Row],[Debe]]-Tabla1[[#This Row],[Haber]]</f>
        <v>32511.049999999996</v>
      </c>
      <c r="H49" s="4">
        <v>0</v>
      </c>
    </row>
    <row r="50" spans="1:8" x14ac:dyDescent="0.3">
      <c r="A50" s="3">
        <v>4750000000</v>
      </c>
      <c r="B50" s="3" t="s">
        <v>44</v>
      </c>
      <c r="C50" s="4">
        <v>0</v>
      </c>
      <c r="D50" s="4">
        <v>1874974.33</v>
      </c>
      <c r="E50" s="4">
        <v>1918986.77</v>
      </c>
      <c r="F50" s="4">
        <v>-44012.44</v>
      </c>
      <c r="G50" s="4">
        <f>Tabla1[[#This Row],[Saldo inicial]]+Tabla1[[#This Row],[Debe]]-Tabla1[[#This Row],[Haber]]</f>
        <v>-44012.439999999944</v>
      </c>
      <c r="H50" s="4">
        <v>0</v>
      </c>
    </row>
    <row r="51" spans="1:8" x14ac:dyDescent="0.3">
      <c r="A51" s="3">
        <v>4751000000</v>
      </c>
      <c r="B51" s="3" t="s">
        <v>45</v>
      </c>
      <c r="C51" s="4">
        <v>-38854.11</v>
      </c>
      <c r="D51" s="4">
        <v>658631.27</v>
      </c>
      <c r="E51" s="4">
        <v>670630.80000000005</v>
      </c>
      <c r="F51" s="4">
        <v>-50853.64</v>
      </c>
      <c r="G51" s="4">
        <f>Tabla1[[#This Row],[Saldo inicial]]+Tabla1[[#This Row],[Debe]]-Tabla1[[#This Row],[Haber]]</f>
        <v>-50853.640000000014</v>
      </c>
      <c r="H51" s="4">
        <v>0</v>
      </c>
    </row>
    <row r="52" spans="1:8" x14ac:dyDescent="0.3">
      <c r="A52" s="3">
        <v>4751000004</v>
      </c>
      <c r="B52" s="3" t="s">
        <v>46</v>
      </c>
      <c r="C52" s="4">
        <v>0</v>
      </c>
      <c r="D52" s="4">
        <v>0</v>
      </c>
      <c r="E52" s="4">
        <v>771.57</v>
      </c>
      <c r="F52" s="4">
        <v>-771.57</v>
      </c>
      <c r="G52" s="4">
        <f>Tabla1[[#This Row],[Saldo inicial]]+Tabla1[[#This Row],[Debe]]-Tabla1[[#This Row],[Haber]]</f>
        <v>-771.57</v>
      </c>
      <c r="H52" s="4">
        <v>0</v>
      </c>
    </row>
    <row r="53" spans="1:8" x14ac:dyDescent="0.3">
      <c r="A53" s="3">
        <v>4752090000</v>
      </c>
      <c r="B53" s="3" t="s">
        <v>47</v>
      </c>
      <c r="C53" s="4">
        <v>0</v>
      </c>
      <c r="D53" s="4">
        <v>508786.1</v>
      </c>
      <c r="E53" s="4">
        <v>508786.1</v>
      </c>
      <c r="F53" s="4">
        <v>0</v>
      </c>
      <c r="G53" s="4">
        <f>Tabla1[[#This Row],[Saldo inicial]]+Tabla1[[#This Row],[Debe]]-Tabla1[[#This Row],[Haber]]</f>
        <v>0</v>
      </c>
      <c r="H53" s="4">
        <v>0</v>
      </c>
    </row>
    <row r="54" spans="1:8" x14ac:dyDescent="0.3">
      <c r="A54" s="3">
        <v>4760000000</v>
      </c>
      <c r="B54" s="3" t="s">
        <v>48</v>
      </c>
      <c r="C54" s="4">
        <v>-45906.57</v>
      </c>
      <c r="D54" s="4">
        <v>809337.73</v>
      </c>
      <c r="E54" s="4">
        <v>824148.84</v>
      </c>
      <c r="F54" s="4">
        <v>-60717.68</v>
      </c>
      <c r="G54" s="4">
        <f>Tabla1[[#This Row],[Saldo inicial]]+Tabla1[[#This Row],[Debe]]-Tabla1[[#This Row],[Haber]]</f>
        <v>-60717.679999999935</v>
      </c>
      <c r="H54" s="4">
        <v>0</v>
      </c>
    </row>
    <row r="55" spans="1:8" x14ac:dyDescent="0.3">
      <c r="A55" s="3">
        <v>4770000000</v>
      </c>
      <c r="B55" s="3" t="s">
        <v>49</v>
      </c>
      <c r="C55" s="4">
        <v>0</v>
      </c>
      <c r="D55" s="4">
        <v>1649549.69</v>
      </c>
      <c r="E55" s="4">
        <v>1649549.69</v>
      </c>
      <c r="F55" s="4">
        <v>0</v>
      </c>
      <c r="G55" s="4">
        <f>Tabla1[[#This Row],[Saldo inicial]]+Tabla1[[#This Row],[Debe]]-Tabla1[[#This Row],[Haber]]</f>
        <v>0</v>
      </c>
      <c r="H55" s="4">
        <v>0</v>
      </c>
    </row>
    <row r="56" spans="1:8" x14ac:dyDescent="0.3">
      <c r="A56" s="3">
        <v>4790000000</v>
      </c>
      <c r="B56" s="3" t="s">
        <v>50</v>
      </c>
      <c r="C56" s="4">
        <v>0</v>
      </c>
      <c r="D56" s="4">
        <v>0</v>
      </c>
      <c r="E56" s="4">
        <v>2674.47</v>
      </c>
      <c r="F56" s="4">
        <v>-2674.47</v>
      </c>
      <c r="G56" s="4">
        <f>Tabla1[[#This Row],[Saldo inicial]]+Tabla1[[#This Row],[Debe]]-Tabla1[[#This Row],[Haber]]</f>
        <v>-2674.47</v>
      </c>
      <c r="H56" s="4">
        <v>0</v>
      </c>
    </row>
    <row r="57" spans="1:8" x14ac:dyDescent="0.3">
      <c r="A57" s="3">
        <v>4800000000</v>
      </c>
      <c r="B57" s="3" t="s">
        <v>51</v>
      </c>
      <c r="C57" s="4">
        <v>296793.93</v>
      </c>
      <c r="D57" s="4">
        <v>925490.69</v>
      </c>
      <c r="E57" s="4">
        <v>1211948.94</v>
      </c>
      <c r="F57" s="4">
        <v>10335.68</v>
      </c>
      <c r="G57" s="4">
        <f>Tabla1[[#This Row],[Saldo inicial]]+Tabla1[[#This Row],[Debe]]-Tabla1[[#This Row],[Haber]]</f>
        <v>10335.679999999935</v>
      </c>
      <c r="H57" s="4">
        <v>0</v>
      </c>
    </row>
    <row r="58" spans="1:8" x14ac:dyDescent="0.3">
      <c r="A58" s="3">
        <v>4900000000</v>
      </c>
      <c r="B58" s="3" t="s">
        <v>52</v>
      </c>
      <c r="C58" s="4">
        <v>0</v>
      </c>
      <c r="D58" s="4">
        <v>115183.9</v>
      </c>
      <c r="E58" s="4">
        <v>147007.51999999999</v>
      </c>
      <c r="F58" s="4">
        <v>-31823.62</v>
      </c>
      <c r="G58" s="4">
        <f>Tabla1[[#This Row],[Saldo inicial]]+Tabla1[[#This Row],[Debe]]-Tabla1[[#This Row],[Haber]]</f>
        <v>-31823.619999999995</v>
      </c>
      <c r="H58" s="4">
        <v>0</v>
      </c>
    </row>
    <row r="59" spans="1:8" x14ac:dyDescent="0.3">
      <c r="A59" s="3">
        <v>5133010000</v>
      </c>
      <c r="B59" s="3" t="s">
        <v>53</v>
      </c>
      <c r="C59" s="4">
        <v>0</v>
      </c>
      <c r="D59" s="4">
        <v>0</v>
      </c>
      <c r="E59" s="4">
        <v>7182.24</v>
      </c>
      <c r="F59" s="4">
        <v>-7182.24</v>
      </c>
      <c r="G59" s="4">
        <f>Tabla1[[#This Row],[Saldo inicial]]+Tabla1[[#This Row],[Debe]]-Tabla1[[#This Row],[Haber]]</f>
        <v>-7182.24</v>
      </c>
      <c r="H59" s="4">
        <v>0</v>
      </c>
    </row>
    <row r="60" spans="1:8" x14ac:dyDescent="0.3">
      <c r="A60" s="3">
        <v>5143000000</v>
      </c>
      <c r="B60" s="3" t="s">
        <v>54</v>
      </c>
      <c r="C60" s="4">
        <v>0</v>
      </c>
      <c r="D60" s="4">
        <v>17366.650000000001</v>
      </c>
      <c r="E60" s="4">
        <v>52099.98</v>
      </c>
      <c r="F60" s="4">
        <v>-34733.33</v>
      </c>
      <c r="G60" s="4">
        <f>Tabla1[[#This Row],[Saldo inicial]]+Tabla1[[#This Row],[Debe]]-Tabla1[[#This Row],[Haber]]</f>
        <v>-34733.33</v>
      </c>
      <c r="H60" s="4">
        <v>0</v>
      </c>
    </row>
    <row r="61" spans="1:8" x14ac:dyDescent="0.3">
      <c r="A61" s="3">
        <v>5143200000</v>
      </c>
      <c r="B61" s="3" t="s">
        <v>55</v>
      </c>
      <c r="C61" s="4">
        <v>-11751.27</v>
      </c>
      <c r="D61" s="4">
        <v>23502.54</v>
      </c>
      <c r="E61" s="4">
        <v>11751.27</v>
      </c>
      <c r="F61" s="4">
        <v>0</v>
      </c>
      <c r="G61" s="4">
        <f>Tabla1[[#This Row],[Saldo inicial]]+Tabla1[[#This Row],[Debe]]-Tabla1[[#This Row],[Haber]]</f>
        <v>0</v>
      </c>
      <c r="H61" s="4">
        <v>0</v>
      </c>
    </row>
    <row r="62" spans="1:8" x14ac:dyDescent="0.3">
      <c r="A62" s="3">
        <v>5143210001</v>
      </c>
      <c r="B62" s="3" t="s">
        <v>56</v>
      </c>
      <c r="C62" s="4">
        <v>-4913.28</v>
      </c>
      <c r="D62" s="4">
        <v>13617.29</v>
      </c>
      <c r="E62" s="4">
        <v>8704.01</v>
      </c>
      <c r="F62" s="4">
        <v>0</v>
      </c>
      <c r="G62" s="4">
        <f>Tabla1[[#This Row],[Saldo inicial]]+Tabla1[[#This Row],[Debe]]-Tabla1[[#This Row],[Haber]]</f>
        <v>0</v>
      </c>
      <c r="H62" s="4">
        <v>0</v>
      </c>
    </row>
    <row r="63" spans="1:8" x14ac:dyDescent="0.3">
      <c r="A63" s="3">
        <v>5343210001</v>
      </c>
      <c r="B63" s="3" t="s">
        <v>57</v>
      </c>
      <c r="C63" s="4">
        <v>0</v>
      </c>
      <c r="D63" s="4">
        <v>22247.98</v>
      </c>
      <c r="E63" s="4">
        <v>17465.54</v>
      </c>
      <c r="F63" s="4">
        <v>4782.4399999999996</v>
      </c>
      <c r="G63" s="4">
        <f>Tabla1[[#This Row],[Saldo inicial]]+Tabla1[[#This Row],[Debe]]-Tabla1[[#This Row],[Haber]]</f>
        <v>4782.4399999999987</v>
      </c>
      <c r="H63" s="4">
        <v>0</v>
      </c>
    </row>
    <row r="64" spans="1:8" x14ac:dyDescent="0.3">
      <c r="A64" s="3">
        <v>5523010000</v>
      </c>
      <c r="B64" s="3" t="s">
        <v>58</v>
      </c>
      <c r="C64" s="4">
        <v>-16.940000000000001</v>
      </c>
      <c r="D64" s="4">
        <v>57042.77</v>
      </c>
      <c r="E64" s="4">
        <v>57025.83</v>
      </c>
      <c r="F64" s="4">
        <v>0</v>
      </c>
      <c r="G64" s="4">
        <f>Tabla1[[#This Row],[Saldo inicial]]+Tabla1[[#This Row],[Debe]]-Tabla1[[#This Row],[Haber]]</f>
        <v>0</v>
      </c>
      <c r="H64" s="4">
        <v>0</v>
      </c>
    </row>
    <row r="65" spans="1:8" x14ac:dyDescent="0.3">
      <c r="A65" s="3">
        <v>5523020000</v>
      </c>
      <c r="B65" s="3" t="s">
        <v>59</v>
      </c>
      <c r="C65" s="4">
        <v>-24502.71</v>
      </c>
      <c r="D65" s="4">
        <v>49005.42</v>
      </c>
      <c r="E65" s="4">
        <v>293564.17</v>
      </c>
      <c r="F65" s="4">
        <v>-269061.46000000002</v>
      </c>
      <c r="G65" s="4">
        <f>Tabla1[[#This Row],[Saldo inicial]]+Tabla1[[#This Row],[Debe]]-Tabla1[[#This Row],[Haber]]</f>
        <v>-269061.45999999996</v>
      </c>
      <c r="H65" s="4">
        <v>0</v>
      </c>
    </row>
    <row r="66" spans="1:8" x14ac:dyDescent="0.3">
      <c r="A66" s="3">
        <v>5523210003</v>
      </c>
      <c r="B66" s="3" t="s">
        <v>60</v>
      </c>
      <c r="C66" s="4">
        <v>29761105.850000001</v>
      </c>
      <c r="D66" s="4">
        <v>85485120.819999993</v>
      </c>
      <c r="E66" s="4">
        <v>80973535.590000004</v>
      </c>
      <c r="F66" s="4">
        <v>34272691.079999998</v>
      </c>
      <c r="G66" s="4">
        <f>Tabla1[[#This Row],[Saldo inicial]]+Tabla1[[#This Row],[Debe]]-Tabla1[[#This Row],[Haber]]</f>
        <v>34272691.079999983</v>
      </c>
      <c r="H66" s="4">
        <v>0</v>
      </c>
    </row>
    <row r="67" spans="1:8" x14ac:dyDescent="0.3">
      <c r="A67" s="3">
        <v>5523210015</v>
      </c>
      <c r="B67" s="3" t="s">
        <v>61</v>
      </c>
      <c r="C67" s="4">
        <v>-23162258.16</v>
      </c>
      <c r="D67" s="4">
        <v>26855556.760000002</v>
      </c>
      <c r="E67" s="4">
        <v>27202094.789999999</v>
      </c>
      <c r="F67" s="4">
        <v>-23508796.190000001</v>
      </c>
      <c r="G67" s="4">
        <f>Tabla1[[#This Row],[Saldo inicial]]+Tabla1[[#This Row],[Debe]]-Tabla1[[#This Row],[Haber]]</f>
        <v>-23508796.189999998</v>
      </c>
      <c r="H67" s="4">
        <v>0</v>
      </c>
    </row>
    <row r="68" spans="1:8" x14ac:dyDescent="0.3">
      <c r="A68" s="3">
        <v>5523210032</v>
      </c>
      <c r="B68" s="3" t="s">
        <v>62</v>
      </c>
      <c r="C68" s="4">
        <v>-7074611.9199999999</v>
      </c>
      <c r="D68" s="4">
        <v>7876610.7199999997</v>
      </c>
      <c r="E68" s="4">
        <v>10720414.470000001</v>
      </c>
      <c r="F68" s="4">
        <v>-9918415.6699999999</v>
      </c>
      <c r="G68" s="4">
        <f>Tabla1[[#This Row],[Saldo inicial]]+Tabla1[[#This Row],[Debe]]-Tabla1[[#This Row],[Haber]]</f>
        <v>-9918415.6700000018</v>
      </c>
      <c r="H68" s="4">
        <v>0</v>
      </c>
    </row>
    <row r="69" spans="1:8" x14ac:dyDescent="0.3">
      <c r="A69" s="3">
        <v>5720313700</v>
      </c>
      <c r="B69" s="3" t="s">
        <v>63</v>
      </c>
      <c r="C69" s="4">
        <v>0</v>
      </c>
      <c r="D69" s="4">
        <v>9149266.6199999992</v>
      </c>
      <c r="E69" s="4">
        <v>9149266.6199999992</v>
      </c>
      <c r="F69" s="4">
        <v>0</v>
      </c>
      <c r="G69" s="4">
        <f>Tabla1[[#This Row],[Saldo inicial]]+Tabla1[[#This Row],[Debe]]-Tabla1[[#This Row],[Haber]]</f>
        <v>0</v>
      </c>
      <c r="H69" s="4">
        <v>0</v>
      </c>
    </row>
    <row r="70" spans="1:8" x14ac:dyDescent="0.3">
      <c r="A70" s="3">
        <v>5720313704</v>
      </c>
      <c r="B70" s="3" t="s">
        <v>64</v>
      </c>
      <c r="C70" s="4">
        <v>0</v>
      </c>
      <c r="D70" s="4">
        <v>2526185.56</v>
      </c>
      <c r="E70" s="4">
        <v>2526185.56</v>
      </c>
      <c r="F70" s="4">
        <v>0</v>
      </c>
      <c r="G70" s="4">
        <f>Tabla1[[#This Row],[Saldo inicial]]+Tabla1[[#This Row],[Debe]]-Tabla1[[#This Row],[Haber]]</f>
        <v>0</v>
      </c>
      <c r="H70" s="4">
        <v>0</v>
      </c>
    </row>
    <row r="71" spans="1:8" x14ac:dyDescent="0.3">
      <c r="A71" s="3">
        <v>5720313720</v>
      </c>
      <c r="B71" s="3" t="s">
        <v>65</v>
      </c>
      <c r="C71" s="4">
        <v>0</v>
      </c>
      <c r="D71" s="4">
        <v>4813118.5</v>
      </c>
      <c r="E71" s="4">
        <v>4813118.5</v>
      </c>
      <c r="F71" s="4">
        <v>0</v>
      </c>
      <c r="G71" s="4">
        <f>Tabla1[[#This Row],[Saldo inicial]]+Tabla1[[#This Row],[Debe]]-Tabla1[[#This Row],[Haber]]</f>
        <v>0</v>
      </c>
      <c r="H71" s="4">
        <v>0</v>
      </c>
    </row>
    <row r="72" spans="1:8" x14ac:dyDescent="0.3">
      <c r="A72" s="3">
        <v>5720313751</v>
      </c>
      <c r="B72" s="3" t="s">
        <v>66</v>
      </c>
      <c r="C72" s="4">
        <v>0</v>
      </c>
      <c r="D72" s="4">
        <v>182266.95</v>
      </c>
      <c r="E72" s="4">
        <v>182266.95</v>
      </c>
      <c r="F72" s="4">
        <v>0</v>
      </c>
      <c r="G72" s="4">
        <f>Tabla1[[#This Row],[Saldo inicial]]+Tabla1[[#This Row],[Debe]]-Tabla1[[#This Row],[Haber]]</f>
        <v>0</v>
      </c>
      <c r="H72" s="4">
        <v>0</v>
      </c>
    </row>
    <row r="73" spans="1:8" x14ac:dyDescent="0.3">
      <c r="A73" s="3">
        <v>5720313780</v>
      </c>
      <c r="B73" s="3" t="s">
        <v>67</v>
      </c>
      <c r="C73" s="4">
        <v>0</v>
      </c>
      <c r="D73" s="4">
        <v>1849736.29</v>
      </c>
      <c r="E73" s="4">
        <v>1849736.29</v>
      </c>
      <c r="F73" s="4">
        <v>0</v>
      </c>
      <c r="G73" s="4">
        <f>Tabla1[[#This Row],[Saldo inicial]]+Tabla1[[#This Row],[Debe]]-Tabla1[[#This Row],[Haber]]</f>
        <v>0</v>
      </c>
      <c r="H73" s="4">
        <v>0</v>
      </c>
    </row>
    <row r="74" spans="1:8" x14ac:dyDescent="0.3">
      <c r="A74" s="3">
        <v>5720313785</v>
      </c>
      <c r="B74" s="3" t="s">
        <v>68</v>
      </c>
      <c r="C74" s="4">
        <v>0</v>
      </c>
      <c r="D74" s="4">
        <v>623858.64</v>
      </c>
      <c r="E74" s="4">
        <v>623858.64</v>
      </c>
      <c r="F74" s="4">
        <v>0</v>
      </c>
      <c r="G74" s="4">
        <f>Tabla1[[#This Row],[Saldo inicial]]+Tabla1[[#This Row],[Debe]]-Tabla1[[#This Row],[Haber]]</f>
        <v>0</v>
      </c>
      <c r="H74" s="4">
        <v>0</v>
      </c>
    </row>
    <row r="75" spans="1:8" x14ac:dyDescent="0.3">
      <c r="A75" s="3">
        <v>5721503100</v>
      </c>
      <c r="B75" s="3" t="s">
        <v>69</v>
      </c>
      <c r="C75" s="4">
        <v>0</v>
      </c>
      <c r="D75" s="4">
        <v>6832811.75</v>
      </c>
      <c r="E75" s="4">
        <v>6832811.75</v>
      </c>
      <c r="F75" s="4">
        <v>0</v>
      </c>
      <c r="G75" s="4">
        <f>Tabla1[[#This Row],[Saldo inicial]]+Tabla1[[#This Row],[Debe]]-Tabla1[[#This Row],[Haber]]</f>
        <v>0</v>
      </c>
      <c r="H75" s="4">
        <v>0</v>
      </c>
    </row>
    <row r="76" spans="1:8" x14ac:dyDescent="0.3">
      <c r="A76" s="3">
        <v>5721503104</v>
      </c>
      <c r="B76" s="3" t="s">
        <v>70</v>
      </c>
      <c r="C76" s="4">
        <v>0</v>
      </c>
      <c r="D76" s="4">
        <v>3441206.99</v>
      </c>
      <c r="E76" s="4">
        <v>3441206.99</v>
      </c>
      <c r="F76" s="4">
        <v>0</v>
      </c>
      <c r="G76" s="4">
        <f>Tabla1[[#This Row],[Saldo inicial]]+Tabla1[[#This Row],[Debe]]-Tabla1[[#This Row],[Haber]]</f>
        <v>0</v>
      </c>
      <c r="H76" s="4">
        <v>0</v>
      </c>
    </row>
    <row r="77" spans="1:8" x14ac:dyDescent="0.3">
      <c r="A77" s="3">
        <v>5721503151</v>
      </c>
      <c r="B77" s="3" t="s">
        <v>71</v>
      </c>
      <c r="C77" s="4">
        <v>0</v>
      </c>
      <c r="D77" s="4">
        <v>12916.35</v>
      </c>
      <c r="E77" s="4">
        <v>12916.35</v>
      </c>
      <c r="F77" s="4">
        <v>0</v>
      </c>
      <c r="G77" s="4">
        <f>Tabla1[[#This Row],[Saldo inicial]]+Tabla1[[#This Row],[Debe]]-Tabla1[[#This Row],[Haber]]</f>
        <v>0</v>
      </c>
      <c r="H77" s="4">
        <v>0</v>
      </c>
    </row>
    <row r="78" spans="1:8" x14ac:dyDescent="0.3">
      <c r="A78" s="3">
        <v>5721503153</v>
      </c>
      <c r="B78" s="3" t="s">
        <v>72</v>
      </c>
      <c r="C78" s="4">
        <v>0</v>
      </c>
      <c r="D78" s="4">
        <v>302519.19</v>
      </c>
      <c r="E78" s="4">
        <v>302519.19</v>
      </c>
      <c r="F78" s="4">
        <v>0</v>
      </c>
      <c r="G78" s="4">
        <f>Tabla1[[#This Row],[Saldo inicial]]+Tabla1[[#This Row],[Debe]]-Tabla1[[#This Row],[Haber]]</f>
        <v>0</v>
      </c>
      <c r="H78" s="4">
        <v>0</v>
      </c>
    </row>
    <row r="79" spans="1:8" x14ac:dyDescent="0.3">
      <c r="A79" s="3">
        <v>5721503154</v>
      </c>
      <c r="B79" s="3" t="s">
        <v>73</v>
      </c>
      <c r="C79" s="4">
        <v>-70691.45</v>
      </c>
      <c r="D79" s="4">
        <v>3707393.54</v>
      </c>
      <c r="E79" s="4">
        <v>3636702.09</v>
      </c>
      <c r="F79" s="4">
        <v>0</v>
      </c>
      <c r="G79" s="4">
        <f>Tabla1[[#This Row],[Saldo inicial]]+Tabla1[[#This Row],[Debe]]-Tabla1[[#This Row],[Haber]]</f>
        <v>0</v>
      </c>
      <c r="H79" s="4">
        <v>0</v>
      </c>
    </row>
    <row r="80" spans="1:8" x14ac:dyDescent="0.3">
      <c r="A80" s="3">
        <v>5721503180</v>
      </c>
      <c r="B80" s="3" t="s">
        <v>74</v>
      </c>
      <c r="C80" s="4">
        <v>0</v>
      </c>
      <c r="D80" s="4">
        <v>41742.33</v>
      </c>
      <c r="E80" s="4">
        <v>41742.33</v>
      </c>
      <c r="F80" s="4">
        <v>0</v>
      </c>
      <c r="G80" s="4">
        <f>Tabla1[[#This Row],[Saldo inicial]]+Tabla1[[#This Row],[Debe]]-Tabla1[[#This Row],[Haber]]</f>
        <v>0</v>
      </c>
      <c r="H80" s="4">
        <v>0</v>
      </c>
    </row>
    <row r="81" spans="1:8" x14ac:dyDescent="0.3">
      <c r="A81" s="3">
        <v>5721503185</v>
      </c>
      <c r="B81" s="3" t="s">
        <v>75</v>
      </c>
      <c r="C81" s="4">
        <v>0</v>
      </c>
      <c r="D81" s="4">
        <v>25692.799999999999</v>
      </c>
      <c r="E81" s="4">
        <v>25692.799999999999</v>
      </c>
      <c r="F81" s="4">
        <v>0</v>
      </c>
      <c r="G81" s="4">
        <f>Tabla1[[#This Row],[Saldo inicial]]+Tabla1[[#This Row],[Debe]]-Tabla1[[#This Row],[Haber]]</f>
        <v>0</v>
      </c>
      <c r="H81" s="4">
        <v>0</v>
      </c>
    </row>
    <row r="82" spans="1:8" x14ac:dyDescent="0.3">
      <c r="A82" s="3">
        <v>5723203300</v>
      </c>
      <c r="B82" s="3" t="s">
        <v>76</v>
      </c>
      <c r="C82" s="4">
        <v>0</v>
      </c>
      <c r="D82" s="4">
        <v>2843811.75</v>
      </c>
      <c r="E82" s="4">
        <v>2843811.75</v>
      </c>
      <c r="F82" s="4">
        <v>0</v>
      </c>
      <c r="G82" s="4">
        <f>Tabla1[[#This Row],[Saldo inicial]]+Tabla1[[#This Row],[Debe]]-Tabla1[[#This Row],[Haber]]</f>
        <v>0</v>
      </c>
      <c r="H82" s="4">
        <v>0</v>
      </c>
    </row>
    <row r="83" spans="1:8" x14ac:dyDescent="0.3">
      <c r="A83" s="3">
        <v>5723203304</v>
      </c>
      <c r="B83" s="3" t="s">
        <v>77</v>
      </c>
      <c r="C83" s="4">
        <v>0</v>
      </c>
      <c r="D83" s="4">
        <v>4</v>
      </c>
      <c r="E83" s="4">
        <v>4</v>
      </c>
      <c r="F83" s="4">
        <v>0</v>
      </c>
      <c r="G83" s="4">
        <f>Tabla1[[#This Row],[Saldo inicial]]+Tabla1[[#This Row],[Debe]]-Tabla1[[#This Row],[Haber]]</f>
        <v>0</v>
      </c>
      <c r="H83" s="4">
        <v>0</v>
      </c>
    </row>
    <row r="84" spans="1:8" x14ac:dyDescent="0.3">
      <c r="A84" s="3">
        <v>5723203351</v>
      </c>
      <c r="B84" s="3" t="s">
        <v>77</v>
      </c>
      <c r="C84" s="4">
        <v>0</v>
      </c>
      <c r="D84" s="4">
        <v>48</v>
      </c>
      <c r="E84" s="4">
        <v>48</v>
      </c>
      <c r="F84" s="4">
        <v>0</v>
      </c>
      <c r="G84" s="4">
        <f>Tabla1[[#This Row],[Saldo inicial]]+Tabla1[[#This Row],[Debe]]-Tabla1[[#This Row],[Haber]]</f>
        <v>0</v>
      </c>
      <c r="H84" s="4">
        <v>0</v>
      </c>
    </row>
    <row r="85" spans="1:8" x14ac:dyDescent="0.3">
      <c r="A85" s="3">
        <v>5723203353</v>
      </c>
      <c r="B85" s="3" t="s">
        <v>77</v>
      </c>
      <c r="C85" s="4">
        <v>0</v>
      </c>
      <c r="D85" s="4">
        <v>11461.2</v>
      </c>
      <c r="E85" s="4">
        <v>11461.2</v>
      </c>
      <c r="F85" s="4">
        <v>0</v>
      </c>
      <c r="G85" s="4">
        <f>Tabla1[[#This Row],[Saldo inicial]]+Tabla1[[#This Row],[Debe]]-Tabla1[[#This Row],[Haber]]</f>
        <v>0</v>
      </c>
      <c r="H85" s="4">
        <v>0</v>
      </c>
    </row>
    <row r="86" spans="1:8" x14ac:dyDescent="0.3">
      <c r="A86" s="3">
        <v>5723203354</v>
      </c>
      <c r="B86" s="3" t="s">
        <v>77</v>
      </c>
      <c r="C86" s="4">
        <v>-622919.92000000004</v>
      </c>
      <c r="D86" s="4">
        <v>2831501.22</v>
      </c>
      <c r="E86" s="4">
        <v>3016979.31</v>
      </c>
      <c r="F86" s="4">
        <v>-808398.01</v>
      </c>
      <c r="G86" s="4">
        <f>Tabla1[[#This Row],[Saldo inicial]]+Tabla1[[#This Row],[Debe]]-Tabla1[[#This Row],[Haber]]</f>
        <v>-808398.00999999978</v>
      </c>
      <c r="H86" s="4">
        <v>0</v>
      </c>
    </row>
    <row r="87" spans="1:8" x14ac:dyDescent="0.3">
      <c r="A87" s="3">
        <v>5723203379</v>
      </c>
      <c r="B87" s="3" t="s">
        <v>77</v>
      </c>
      <c r="C87" s="4">
        <v>0</v>
      </c>
      <c r="D87" s="4">
        <v>2832298.55</v>
      </c>
      <c r="E87" s="4">
        <v>2832298.55</v>
      </c>
      <c r="F87" s="4">
        <v>0</v>
      </c>
      <c r="G87" s="4">
        <f>Tabla1[[#This Row],[Saldo inicial]]+Tabla1[[#This Row],[Debe]]-Tabla1[[#This Row],[Haber]]</f>
        <v>0</v>
      </c>
      <c r="H87" s="4">
        <v>0</v>
      </c>
    </row>
    <row r="88" spans="1:8" x14ac:dyDescent="0.3">
      <c r="A88" s="3">
        <v>5725330300</v>
      </c>
      <c r="B88" s="3" t="s">
        <v>78</v>
      </c>
      <c r="C88" s="4">
        <v>4344.5600000000004</v>
      </c>
      <c r="D88" s="4">
        <v>120.22</v>
      </c>
      <c r="E88" s="4">
        <v>4464.78</v>
      </c>
      <c r="F88" s="4">
        <v>0</v>
      </c>
      <c r="G88" s="4">
        <f>Tabla1[[#This Row],[Saldo inicial]]+Tabla1[[#This Row],[Debe]]-Tabla1[[#This Row],[Haber]]</f>
        <v>0</v>
      </c>
      <c r="H88" s="4">
        <v>0</v>
      </c>
    </row>
    <row r="89" spans="1:8" x14ac:dyDescent="0.3">
      <c r="A89" s="3">
        <v>5725330329</v>
      </c>
      <c r="B89" s="3" t="s">
        <v>78</v>
      </c>
      <c r="C89" s="4">
        <v>0</v>
      </c>
      <c r="D89" s="4">
        <v>120.22</v>
      </c>
      <c r="E89" s="4">
        <v>120.22</v>
      </c>
      <c r="F89" s="4">
        <v>0</v>
      </c>
      <c r="G89" s="4">
        <f>Tabla1[[#This Row],[Saldo inicial]]+Tabla1[[#This Row],[Debe]]-Tabla1[[#This Row],[Haber]]</f>
        <v>0</v>
      </c>
      <c r="H89" s="4">
        <v>0</v>
      </c>
    </row>
    <row r="90" spans="1:8" x14ac:dyDescent="0.3">
      <c r="A90" s="3">
        <v>5725330351</v>
      </c>
      <c r="B90" s="3" t="s">
        <v>78</v>
      </c>
      <c r="C90" s="4">
        <v>0</v>
      </c>
      <c r="D90" s="4">
        <v>10</v>
      </c>
      <c r="E90" s="4">
        <v>10</v>
      </c>
      <c r="F90" s="4">
        <v>0</v>
      </c>
      <c r="G90" s="4">
        <f>Tabla1[[#This Row],[Saldo inicial]]+Tabla1[[#This Row],[Debe]]-Tabla1[[#This Row],[Haber]]</f>
        <v>0</v>
      </c>
      <c r="H90" s="4">
        <v>0</v>
      </c>
    </row>
    <row r="91" spans="1:8" x14ac:dyDescent="0.3">
      <c r="A91" s="3">
        <v>5725330354</v>
      </c>
      <c r="B91" s="3" t="s">
        <v>78</v>
      </c>
      <c r="C91" s="4">
        <v>0</v>
      </c>
      <c r="D91" s="4">
        <v>4442.78</v>
      </c>
      <c r="E91" s="4">
        <v>4442.78</v>
      </c>
      <c r="F91" s="4">
        <v>0</v>
      </c>
      <c r="G91" s="4">
        <f>Tabla1[[#This Row],[Saldo inicial]]+Tabla1[[#This Row],[Debe]]-Tabla1[[#This Row],[Haber]]</f>
        <v>0</v>
      </c>
      <c r="H91" s="4">
        <v>0</v>
      </c>
    </row>
    <row r="92" spans="1:8" x14ac:dyDescent="0.3">
      <c r="A92" s="3">
        <v>5725330379</v>
      </c>
      <c r="B92" s="3" t="s">
        <v>78</v>
      </c>
      <c r="C92" s="4">
        <v>0</v>
      </c>
      <c r="D92" s="4">
        <v>12</v>
      </c>
      <c r="E92" s="4">
        <v>12</v>
      </c>
      <c r="F92" s="4">
        <v>0</v>
      </c>
      <c r="G92" s="4">
        <f>Tabla1[[#This Row],[Saldo inicial]]+Tabla1[[#This Row],[Debe]]-Tabla1[[#This Row],[Haber]]</f>
        <v>0</v>
      </c>
      <c r="H92" s="4">
        <v>0</v>
      </c>
    </row>
    <row r="93" spans="1:8" x14ac:dyDescent="0.3">
      <c r="A93" s="3">
        <v>5770000000</v>
      </c>
      <c r="B93" s="3" t="s">
        <v>79</v>
      </c>
      <c r="C93" s="4">
        <v>693611.37</v>
      </c>
      <c r="D93" s="4">
        <v>3248030.25</v>
      </c>
      <c r="E93" s="4">
        <v>3133243.61</v>
      </c>
      <c r="F93" s="4">
        <v>808398.01</v>
      </c>
      <c r="G93" s="4">
        <f>Tabla1[[#This Row],[Saldo inicial]]+Tabla1[[#This Row],[Debe]]-Tabla1[[#This Row],[Haber]]</f>
        <v>808398.01000000024</v>
      </c>
      <c r="H93" s="4">
        <v>0</v>
      </c>
    </row>
    <row r="94" spans="1:8" x14ac:dyDescent="0.3">
      <c r="A94" s="3">
        <v>6020000707</v>
      </c>
      <c r="B94" s="3" t="s">
        <v>80</v>
      </c>
      <c r="C94" s="4">
        <v>0</v>
      </c>
      <c r="D94" s="4">
        <v>6177.49</v>
      </c>
      <c r="E94" s="4">
        <v>0</v>
      </c>
      <c r="F94" s="4">
        <v>6177.49</v>
      </c>
      <c r="G94" s="4">
        <f>Tabla1[[#This Row],[Saldo inicial]]+Tabla1[[#This Row],[Debe]]-Tabla1[[#This Row],[Haber]]</f>
        <v>6177.49</v>
      </c>
      <c r="H94" s="4">
        <v>0</v>
      </c>
    </row>
    <row r="95" spans="1:8" x14ac:dyDescent="0.3">
      <c r="A95" s="3">
        <v>6070000006</v>
      </c>
      <c r="B95" s="3" t="s">
        <v>81</v>
      </c>
      <c r="C95" s="4">
        <v>0</v>
      </c>
      <c r="D95" s="4">
        <v>4641.95</v>
      </c>
      <c r="E95" s="4">
        <v>0</v>
      </c>
      <c r="F95" s="4">
        <v>4641.95</v>
      </c>
      <c r="G95" s="4">
        <f>Tabla1[[#This Row],[Saldo inicial]]+Tabla1[[#This Row],[Debe]]-Tabla1[[#This Row],[Haber]]</f>
        <v>4641.95</v>
      </c>
      <c r="H95" s="4">
        <v>0</v>
      </c>
    </row>
    <row r="96" spans="1:8" x14ac:dyDescent="0.3">
      <c r="A96" s="3">
        <v>6070000103</v>
      </c>
      <c r="B96" s="3" t="s">
        <v>82</v>
      </c>
      <c r="C96" s="4">
        <v>0</v>
      </c>
      <c r="D96" s="4">
        <v>31587.01</v>
      </c>
      <c r="E96" s="4">
        <v>28340.6</v>
      </c>
      <c r="F96" s="4">
        <v>3246.41</v>
      </c>
      <c r="G96" s="4">
        <f>Tabla1[[#This Row],[Saldo inicial]]+Tabla1[[#This Row],[Debe]]-Tabla1[[#This Row],[Haber]]</f>
        <v>3246.41</v>
      </c>
      <c r="H96" s="4">
        <v>0</v>
      </c>
    </row>
    <row r="97" spans="1:8" x14ac:dyDescent="0.3">
      <c r="A97" s="3">
        <v>6070000270</v>
      </c>
      <c r="B97" s="3" t="s">
        <v>83</v>
      </c>
      <c r="C97" s="4">
        <v>0</v>
      </c>
      <c r="D97" s="4">
        <v>31187.01</v>
      </c>
      <c r="E97" s="4">
        <v>459</v>
      </c>
      <c r="F97" s="4">
        <v>30728.01</v>
      </c>
      <c r="G97" s="4">
        <f>Tabla1[[#This Row],[Saldo inicial]]+Tabla1[[#This Row],[Debe]]-Tabla1[[#This Row],[Haber]]</f>
        <v>30728.01</v>
      </c>
      <c r="H97" s="4">
        <v>0</v>
      </c>
    </row>
    <row r="98" spans="1:8" x14ac:dyDescent="0.3">
      <c r="A98" s="3">
        <v>6070000461</v>
      </c>
      <c r="B98" s="3" t="s">
        <v>84</v>
      </c>
      <c r="C98" s="4">
        <v>0</v>
      </c>
      <c r="D98" s="4">
        <v>118.56</v>
      </c>
      <c r="E98" s="4">
        <v>0</v>
      </c>
      <c r="F98" s="4">
        <v>118.56</v>
      </c>
      <c r="G98" s="4">
        <f>Tabla1[[#This Row],[Saldo inicial]]+Tabla1[[#This Row],[Debe]]-Tabla1[[#This Row],[Haber]]</f>
        <v>118.56</v>
      </c>
      <c r="H98" s="4">
        <v>0</v>
      </c>
    </row>
    <row r="99" spans="1:8" x14ac:dyDescent="0.3">
      <c r="A99" s="3">
        <v>6070000486</v>
      </c>
      <c r="B99" s="3" t="s">
        <v>85</v>
      </c>
      <c r="C99" s="4">
        <v>0</v>
      </c>
      <c r="D99" s="4">
        <v>45146.62</v>
      </c>
      <c r="E99" s="4">
        <v>2641</v>
      </c>
      <c r="F99" s="4">
        <v>42505.62</v>
      </c>
      <c r="G99" s="4">
        <f>Tabla1[[#This Row],[Saldo inicial]]+Tabla1[[#This Row],[Debe]]-Tabla1[[#This Row],[Haber]]</f>
        <v>42505.62</v>
      </c>
      <c r="H99" s="4">
        <v>0</v>
      </c>
    </row>
    <row r="100" spans="1:8" x14ac:dyDescent="0.3">
      <c r="A100" s="3">
        <v>6070000488</v>
      </c>
      <c r="B100" s="3" t="s">
        <v>86</v>
      </c>
      <c r="C100" s="4">
        <v>0</v>
      </c>
      <c r="D100" s="4">
        <v>19776.02</v>
      </c>
      <c r="E100" s="4">
        <v>546</v>
      </c>
      <c r="F100" s="4">
        <v>19230.02</v>
      </c>
      <c r="G100" s="4">
        <f>Tabla1[[#This Row],[Saldo inicial]]+Tabla1[[#This Row],[Debe]]-Tabla1[[#This Row],[Haber]]</f>
        <v>19230.02</v>
      </c>
      <c r="H100" s="4">
        <v>0</v>
      </c>
    </row>
    <row r="101" spans="1:8" x14ac:dyDescent="0.3">
      <c r="A101" s="3">
        <v>6070000560</v>
      </c>
      <c r="B101" s="3" t="s">
        <v>87</v>
      </c>
      <c r="C101" s="4">
        <v>0</v>
      </c>
      <c r="D101" s="4">
        <v>2363347.4500000002</v>
      </c>
      <c r="E101" s="4">
        <v>339315.76</v>
      </c>
      <c r="F101" s="4">
        <v>2024031.69</v>
      </c>
      <c r="G101" s="4">
        <f>Tabla1[[#This Row],[Saldo inicial]]+Tabla1[[#This Row],[Debe]]-Tabla1[[#This Row],[Haber]]</f>
        <v>2024031.6900000002</v>
      </c>
      <c r="H101" s="4">
        <v>0</v>
      </c>
    </row>
    <row r="102" spans="1:8" x14ac:dyDescent="0.3">
      <c r="A102" s="3">
        <v>6070000630</v>
      </c>
      <c r="B102" s="3" t="s">
        <v>88</v>
      </c>
      <c r="C102" s="4">
        <v>0</v>
      </c>
      <c r="D102" s="4">
        <v>310984.77</v>
      </c>
      <c r="E102" s="4">
        <v>0</v>
      </c>
      <c r="F102" s="4">
        <v>310984.77</v>
      </c>
      <c r="G102" s="4">
        <f>Tabla1[[#This Row],[Saldo inicial]]+Tabla1[[#This Row],[Debe]]-Tabla1[[#This Row],[Haber]]</f>
        <v>310984.77</v>
      </c>
      <c r="H102" s="4">
        <v>0</v>
      </c>
    </row>
    <row r="103" spans="1:8" x14ac:dyDescent="0.3">
      <c r="A103" s="3">
        <v>6070000678</v>
      </c>
      <c r="B103" s="3" t="s">
        <v>89</v>
      </c>
      <c r="C103" s="4">
        <v>0</v>
      </c>
      <c r="D103" s="4">
        <v>197154.85</v>
      </c>
      <c r="E103" s="4">
        <v>0</v>
      </c>
      <c r="F103" s="4">
        <v>197154.85</v>
      </c>
      <c r="G103" s="4">
        <f>Tabla1[[#This Row],[Saldo inicial]]+Tabla1[[#This Row],[Debe]]-Tabla1[[#This Row],[Haber]]</f>
        <v>197154.85</v>
      </c>
      <c r="H103" s="4">
        <v>0</v>
      </c>
    </row>
    <row r="104" spans="1:8" x14ac:dyDescent="0.3">
      <c r="A104" s="3">
        <v>6070000830</v>
      </c>
      <c r="B104" s="3" t="s">
        <v>90</v>
      </c>
      <c r="C104" s="4">
        <v>0</v>
      </c>
      <c r="D104" s="4">
        <v>837267.16</v>
      </c>
      <c r="E104" s="4">
        <v>107926.39999999999</v>
      </c>
      <c r="F104" s="4">
        <v>729340.76</v>
      </c>
      <c r="G104" s="4">
        <f>Tabla1[[#This Row],[Saldo inicial]]+Tabla1[[#This Row],[Debe]]-Tabla1[[#This Row],[Haber]]</f>
        <v>729340.76</v>
      </c>
      <c r="H104" s="4">
        <v>0</v>
      </c>
    </row>
    <row r="105" spans="1:8" x14ac:dyDescent="0.3">
      <c r="A105" s="3">
        <v>6070008662</v>
      </c>
      <c r="B105" s="3" t="s">
        <v>91</v>
      </c>
      <c r="C105" s="4">
        <v>0</v>
      </c>
      <c r="D105" s="4">
        <v>25025.98</v>
      </c>
      <c r="E105" s="4">
        <v>11059.14</v>
      </c>
      <c r="F105" s="4">
        <v>13966.84</v>
      </c>
      <c r="G105" s="4">
        <f>Tabla1[[#This Row],[Saldo inicial]]+Tabla1[[#This Row],[Debe]]-Tabla1[[#This Row],[Haber]]</f>
        <v>13966.84</v>
      </c>
      <c r="H105" s="4">
        <v>0</v>
      </c>
    </row>
    <row r="106" spans="1:8" x14ac:dyDescent="0.3">
      <c r="A106" s="3">
        <v>6090008656</v>
      </c>
      <c r="B106" s="3" t="s">
        <v>92</v>
      </c>
      <c r="C106" s="4">
        <v>0</v>
      </c>
      <c r="D106" s="4">
        <v>0</v>
      </c>
      <c r="E106" s="4">
        <v>25546.23</v>
      </c>
      <c r="F106" s="4">
        <v>-25546.23</v>
      </c>
      <c r="G106" s="4">
        <f>Tabla1[[#This Row],[Saldo inicial]]+Tabla1[[#This Row],[Debe]]-Tabla1[[#This Row],[Haber]]</f>
        <v>-25546.23</v>
      </c>
      <c r="H106" s="4">
        <v>0</v>
      </c>
    </row>
    <row r="107" spans="1:8" x14ac:dyDescent="0.3">
      <c r="A107" s="3">
        <v>6120000002</v>
      </c>
      <c r="B107" s="3" t="s">
        <v>93</v>
      </c>
      <c r="C107" s="4">
        <v>0</v>
      </c>
      <c r="D107" s="4">
        <v>6.8</v>
      </c>
      <c r="E107" s="4">
        <v>0.05</v>
      </c>
      <c r="F107" s="4">
        <v>6.75</v>
      </c>
      <c r="G107" s="4">
        <f>Tabla1[[#This Row],[Saldo inicial]]+Tabla1[[#This Row],[Debe]]-Tabla1[[#This Row],[Haber]]</f>
        <v>6.75</v>
      </c>
      <c r="H107" s="4">
        <v>0</v>
      </c>
    </row>
    <row r="108" spans="1:8" x14ac:dyDescent="0.3">
      <c r="A108" s="3">
        <v>6210000072</v>
      </c>
      <c r="B108" s="3" t="s">
        <v>94</v>
      </c>
      <c r="C108" s="4">
        <v>0</v>
      </c>
      <c r="D108" s="4">
        <v>1227752.3999999999</v>
      </c>
      <c r="E108" s="4">
        <v>0</v>
      </c>
      <c r="F108" s="4">
        <v>1227752.3999999999</v>
      </c>
      <c r="G108" s="4">
        <f>Tabla1[[#This Row],[Saldo inicial]]+Tabla1[[#This Row],[Debe]]-Tabla1[[#This Row],[Haber]]</f>
        <v>1227752.3999999999</v>
      </c>
      <c r="H108" s="4">
        <v>0</v>
      </c>
    </row>
    <row r="109" spans="1:8" x14ac:dyDescent="0.3">
      <c r="A109" s="3">
        <v>6210008601</v>
      </c>
      <c r="B109" s="3" t="s">
        <v>95</v>
      </c>
      <c r="C109" s="4">
        <v>0</v>
      </c>
      <c r="D109" s="4">
        <v>274420.57</v>
      </c>
      <c r="E109" s="4">
        <v>0</v>
      </c>
      <c r="F109" s="4">
        <v>274420.57</v>
      </c>
      <c r="G109" s="4">
        <f>Tabla1[[#This Row],[Saldo inicial]]+Tabla1[[#This Row],[Debe]]-Tabla1[[#This Row],[Haber]]</f>
        <v>274420.57</v>
      </c>
      <c r="H109" s="4">
        <v>0</v>
      </c>
    </row>
    <row r="110" spans="1:8" x14ac:dyDescent="0.3">
      <c r="A110" s="3">
        <v>6210106117</v>
      </c>
      <c r="B110" s="3" t="s">
        <v>96</v>
      </c>
      <c r="C110" s="4">
        <v>0</v>
      </c>
      <c r="D110" s="4">
        <v>62937.68</v>
      </c>
      <c r="E110" s="4">
        <v>0</v>
      </c>
      <c r="F110" s="4">
        <v>62937.68</v>
      </c>
      <c r="G110" s="4">
        <f>Tabla1[[#This Row],[Saldo inicial]]+Tabla1[[#This Row],[Debe]]-Tabla1[[#This Row],[Haber]]</f>
        <v>62937.68</v>
      </c>
      <c r="H110" s="4">
        <v>0</v>
      </c>
    </row>
    <row r="111" spans="1:8" x14ac:dyDescent="0.3">
      <c r="A111" s="3">
        <v>6210126141</v>
      </c>
      <c r="B111" s="3" t="s">
        <v>97</v>
      </c>
      <c r="C111" s="4">
        <v>0</v>
      </c>
      <c r="D111" s="4">
        <v>5155.6000000000004</v>
      </c>
      <c r="E111" s="4">
        <v>0</v>
      </c>
      <c r="F111" s="4">
        <v>5155.6000000000004</v>
      </c>
      <c r="G111" s="4">
        <f>Tabla1[[#This Row],[Saldo inicial]]+Tabla1[[#This Row],[Debe]]-Tabla1[[#This Row],[Haber]]</f>
        <v>5155.6000000000004</v>
      </c>
      <c r="H111" s="4">
        <v>0</v>
      </c>
    </row>
    <row r="112" spans="1:8" x14ac:dyDescent="0.3">
      <c r="A112" s="3">
        <v>6210130077</v>
      </c>
      <c r="B112" s="3" t="s">
        <v>98</v>
      </c>
      <c r="C112" s="4">
        <v>0</v>
      </c>
      <c r="D112" s="4">
        <v>327081.84999999998</v>
      </c>
      <c r="E112" s="4">
        <v>241859.5</v>
      </c>
      <c r="F112" s="4">
        <v>85222.35</v>
      </c>
      <c r="G112" s="4">
        <f>Tabla1[[#This Row],[Saldo inicial]]+Tabla1[[#This Row],[Debe]]-Tabla1[[#This Row],[Haber]]</f>
        <v>85222.349999999977</v>
      </c>
      <c r="H112" s="4">
        <v>0</v>
      </c>
    </row>
    <row r="113" spans="1:8" x14ac:dyDescent="0.3">
      <c r="A113" s="3">
        <v>6220000651</v>
      </c>
      <c r="B113" s="3" t="s">
        <v>99</v>
      </c>
      <c r="C113" s="4">
        <v>0</v>
      </c>
      <c r="D113" s="4">
        <v>167293.44</v>
      </c>
      <c r="E113" s="4">
        <v>37766.76</v>
      </c>
      <c r="F113" s="4">
        <v>129526.68</v>
      </c>
      <c r="G113" s="4">
        <f>Tabla1[[#This Row],[Saldo inicial]]+Tabla1[[#This Row],[Debe]]-Tabla1[[#This Row],[Haber]]</f>
        <v>129526.68</v>
      </c>
      <c r="H113" s="4">
        <v>0</v>
      </c>
    </row>
    <row r="114" spans="1:8" x14ac:dyDescent="0.3">
      <c r="A114" s="3">
        <v>6220000652</v>
      </c>
      <c r="B114" s="3" t="s">
        <v>99</v>
      </c>
      <c r="C114" s="4">
        <v>0</v>
      </c>
      <c r="D114" s="4">
        <v>514496.51</v>
      </c>
      <c r="E114" s="4">
        <v>459713.26</v>
      </c>
      <c r="F114" s="4">
        <v>54783.25</v>
      </c>
      <c r="G114" s="4">
        <f>Tabla1[[#This Row],[Saldo inicial]]+Tabla1[[#This Row],[Debe]]-Tabla1[[#This Row],[Haber]]</f>
        <v>54783.25</v>
      </c>
      <c r="H114" s="4">
        <v>0</v>
      </c>
    </row>
    <row r="115" spans="1:8" x14ac:dyDescent="0.3">
      <c r="A115" s="3">
        <v>6220076122</v>
      </c>
      <c r="B115" s="3" t="s">
        <v>100</v>
      </c>
      <c r="C115" s="4">
        <v>0</v>
      </c>
      <c r="D115" s="4">
        <v>234</v>
      </c>
      <c r="E115" s="4">
        <v>0</v>
      </c>
      <c r="F115" s="4">
        <v>234</v>
      </c>
      <c r="G115" s="4">
        <f>Tabla1[[#This Row],[Saldo inicial]]+Tabla1[[#This Row],[Debe]]-Tabla1[[#This Row],[Haber]]</f>
        <v>234</v>
      </c>
      <c r="H115" s="4">
        <v>0</v>
      </c>
    </row>
    <row r="116" spans="1:8" x14ac:dyDescent="0.3">
      <c r="A116" s="3">
        <v>6220096123</v>
      </c>
      <c r="B116" s="3" t="s">
        <v>101</v>
      </c>
      <c r="C116" s="4">
        <v>0</v>
      </c>
      <c r="D116" s="4">
        <v>1494536.78</v>
      </c>
      <c r="E116" s="4">
        <v>1387750</v>
      </c>
      <c r="F116" s="4">
        <v>106786.78</v>
      </c>
      <c r="G116" s="4">
        <f>Tabla1[[#This Row],[Saldo inicial]]+Tabla1[[#This Row],[Debe]]-Tabla1[[#This Row],[Haber]]</f>
        <v>106786.78000000003</v>
      </c>
      <c r="H116" s="4">
        <v>0</v>
      </c>
    </row>
    <row r="117" spans="1:8" x14ac:dyDescent="0.3">
      <c r="A117" s="3">
        <v>6220106124</v>
      </c>
      <c r="B117" s="3" t="s">
        <v>102</v>
      </c>
      <c r="C117" s="4">
        <v>0</v>
      </c>
      <c r="D117" s="4">
        <v>15.16</v>
      </c>
      <c r="E117" s="4">
        <v>0</v>
      </c>
      <c r="F117" s="4">
        <v>15.16</v>
      </c>
      <c r="G117" s="4">
        <f>Tabla1[[#This Row],[Saldo inicial]]+Tabla1[[#This Row],[Debe]]-Tabla1[[#This Row],[Haber]]</f>
        <v>15.16</v>
      </c>
      <c r="H117" s="4">
        <v>0</v>
      </c>
    </row>
    <row r="118" spans="1:8" x14ac:dyDescent="0.3">
      <c r="A118" s="3">
        <v>6230000682</v>
      </c>
      <c r="B118" s="3" t="s">
        <v>103</v>
      </c>
      <c r="C118" s="4">
        <v>0</v>
      </c>
      <c r="D118" s="4">
        <v>899.9</v>
      </c>
      <c r="E118" s="4">
        <v>0</v>
      </c>
      <c r="F118" s="4">
        <v>899.9</v>
      </c>
      <c r="G118" s="4">
        <f>Tabla1[[#This Row],[Saldo inicial]]+Tabla1[[#This Row],[Debe]]-Tabla1[[#This Row],[Haber]]</f>
        <v>899.9</v>
      </c>
      <c r="H118" s="4">
        <v>0</v>
      </c>
    </row>
    <row r="119" spans="1:8" x14ac:dyDescent="0.3">
      <c r="A119" s="3">
        <v>6230000685</v>
      </c>
      <c r="B119" s="3" t="s">
        <v>104</v>
      </c>
      <c r="C119" s="4">
        <v>0</v>
      </c>
      <c r="D119" s="4">
        <v>23263.29</v>
      </c>
      <c r="E119" s="4">
        <v>14735.64</v>
      </c>
      <c r="F119" s="4">
        <v>8527.65</v>
      </c>
      <c r="G119" s="4">
        <f>Tabla1[[#This Row],[Saldo inicial]]+Tabla1[[#This Row],[Debe]]-Tabla1[[#This Row],[Haber]]</f>
        <v>8527.6500000000015</v>
      </c>
      <c r="H119" s="4">
        <v>0</v>
      </c>
    </row>
    <row r="120" spans="1:8" x14ac:dyDescent="0.3">
      <c r="A120" s="3">
        <v>6230000686</v>
      </c>
      <c r="B120" s="3" t="s">
        <v>105</v>
      </c>
      <c r="C120" s="4">
        <v>0</v>
      </c>
      <c r="D120" s="4">
        <v>25008.84</v>
      </c>
      <c r="E120" s="4">
        <v>0</v>
      </c>
      <c r="F120" s="4">
        <v>25008.84</v>
      </c>
      <c r="G120" s="4">
        <f>Tabla1[[#This Row],[Saldo inicial]]+Tabla1[[#This Row],[Debe]]-Tabla1[[#This Row],[Haber]]</f>
        <v>25008.84</v>
      </c>
      <c r="H120" s="4">
        <v>0</v>
      </c>
    </row>
    <row r="121" spans="1:8" x14ac:dyDescent="0.3">
      <c r="A121" s="3">
        <v>6230002500</v>
      </c>
      <c r="B121" s="3" t="s">
        <v>106</v>
      </c>
      <c r="C121" s="4">
        <v>0</v>
      </c>
      <c r="D121" s="4">
        <v>70432.800000000003</v>
      </c>
      <c r="E121" s="4">
        <v>0</v>
      </c>
      <c r="F121" s="4">
        <v>70432.800000000003</v>
      </c>
      <c r="G121" s="4">
        <f>Tabla1[[#This Row],[Saldo inicial]]+Tabla1[[#This Row],[Debe]]-Tabla1[[#This Row],[Haber]]</f>
        <v>70432.800000000003</v>
      </c>
      <c r="H121" s="4">
        <v>0</v>
      </c>
    </row>
    <row r="122" spans="1:8" x14ac:dyDescent="0.3">
      <c r="A122" s="3">
        <v>6230005710</v>
      </c>
      <c r="B122" s="3" t="s">
        <v>107</v>
      </c>
      <c r="C122" s="4">
        <v>0</v>
      </c>
      <c r="D122" s="4">
        <v>231807.24</v>
      </c>
      <c r="E122" s="4">
        <v>0</v>
      </c>
      <c r="F122" s="4">
        <v>231807.24</v>
      </c>
      <c r="G122" s="4">
        <f>Tabla1[[#This Row],[Saldo inicial]]+Tabla1[[#This Row],[Debe]]-Tabla1[[#This Row],[Haber]]</f>
        <v>231807.24</v>
      </c>
      <c r="H122" s="4">
        <v>0</v>
      </c>
    </row>
    <row r="123" spans="1:8" x14ac:dyDescent="0.3">
      <c r="A123" s="3">
        <v>6230008612</v>
      </c>
      <c r="B123" s="3" t="s">
        <v>108</v>
      </c>
      <c r="C123" s="4">
        <v>0</v>
      </c>
      <c r="D123" s="4">
        <v>60303.72</v>
      </c>
      <c r="E123" s="4">
        <v>0</v>
      </c>
      <c r="F123" s="4">
        <v>60303.72</v>
      </c>
      <c r="G123" s="4">
        <f>Tabla1[[#This Row],[Saldo inicial]]+Tabla1[[#This Row],[Debe]]-Tabla1[[#This Row],[Haber]]</f>
        <v>60303.72</v>
      </c>
      <c r="H123" s="4">
        <v>0</v>
      </c>
    </row>
    <row r="124" spans="1:8" x14ac:dyDescent="0.3">
      <c r="A124" s="3">
        <v>6230008627</v>
      </c>
      <c r="B124" s="3" t="s">
        <v>109</v>
      </c>
      <c r="C124" s="4">
        <v>0</v>
      </c>
      <c r="D124" s="4">
        <v>88004.41</v>
      </c>
      <c r="E124" s="4">
        <v>77650</v>
      </c>
      <c r="F124" s="4">
        <v>10354.41</v>
      </c>
      <c r="G124" s="4">
        <f>Tabla1[[#This Row],[Saldo inicial]]+Tabla1[[#This Row],[Debe]]-Tabla1[[#This Row],[Haber]]</f>
        <v>10354.410000000003</v>
      </c>
      <c r="H124" s="4">
        <v>0</v>
      </c>
    </row>
    <row r="125" spans="1:8" x14ac:dyDescent="0.3">
      <c r="A125" s="3">
        <v>6230008877</v>
      </c>
      <c r="B125" s="3" t="s">
        <v>110</v>
      </c>
      <c r="C125" s="4">
        <v>0</v>
      </c>
      <c r="D125" s="4">
        <v>122466.11</v>
      </c>
      <c r="E125" s="4">
        <v>2898.83</v>
      </c>
      <c r="F125" s="4">
        <v>119567.28</v>
      </c>
      <c r="G125" s="4">
        <f>Tabla1[[#This Row],[Saldo inicial]]+Tabla1[[#This Row],[Debe]]-Tabla1[[#This Row],[Haber]]</f>
        <v>119567.28</v>
      </c>
      <c r="H125" s="4">
        <v>0</v>
      </c>
    </row>
    <row r="126" spans="1:8" x14ac:dyDescent="0.3">
      <c r="A126" s="3">
        <v>6230076134</v>
      </c>
      <c r="B126" s="3" t="s">
        <v>111</v>
      </c>
      <c r="C126" s="4">
        <v>0</v>
      </c>
      <c r="D126" s="4">
        <v>0</v>
      </c>
      <c r="E126" s="4">
        <v>276</v>
      </c>
      <c r="F126" s="4">
        <v>-276</v>
      </c>
      <c r="G126" s="4">
        <f>Tabla1[[#This Row],[Saldo inicial]]+Tabla1[[#This Row],[Debe]]-Tabla1[[#This Row],[Haber]]</f>
        <v>-276</v>
      </c>
      <c r="H126" s="4">
        <v>0</v>
      </c>
    </row>
    <row r="127" spans="1:8" x14ac:dyDescent="0.3">
      <c r="A127" s="3">
        <v>6250000601</v>
      </c>
      <c r="B127" s="3" t="s">
        <v>112</v>
      </c>
      <c r="C127" s="4">
        <v>0</v>
      </c>
      <c r="D127" s="4">
        <v>74375.06</v>
      </c>
      <c r="E127" s="4">
        <v>61301.760000000002</v>
      </c>
      <c r="F127" s="4">
        <v>13073.3</v>
      </c>
      <c r="G127" s="4">
        <f>Tabla1[[#This Row],[Saldo inicial]]+Tabla1[[#This Row],[Debe]]-Tabla1[[#This Row],[Haber]]</f>
        <v>13073.299999999996</v>
      </c>
      <c r="H127" s="4">
        <v>0</v>
      </c>
    </row>
    <row r="128" spans="1:8" x14ac:dyDescent="0.3">
      <c r="A128" s="3">
        <v>6250000602</v>
      </c>
      <c r="B128" s="3" t="s">
        <v>113</v>
      </c>
      <c r="C128" s="4">
        <v>0</v>
      </c>
      <c r="D128" s="4">
        <v>67890.570000000007</v>
      </c>
      <c r="E128" s="4">
        <v>52753.760000000002</v>
      </c>
      <c r="F128" s="4">
        <v>15136.81</v>
      </c>
      <c r="G128" s="4">
        <f>Tabla1[[#This Row],[Saldo inicial]]+Tabla1[[#This Row],[Debe]]-Tabla1[[#This Row],[Haber]]</f>
        <v>15136.810000000005</v>
      </c>
      <c r="H128" s="4">
        <v>0</v>
      </c>
    </row>
    <row r="129" spans="1:8" x14ac:dyDescent="0.3">
      <c r="A129" s="3">
        <v>6250000605</v>
      </c>
      <c r="B129" s="3" t="s">
        <v>114</v>
      </c>
      <c r="C129" s="4">
        <v>0</v>
      </c>
      <c r="D129" s="4">
        <v>31684.68</v>
      </c>
      <c r="E129" s="4">
        <v>27630.54</v>
      </c>
      <c r="F129" s="4">
        <v>4054.14</v>
      </c>
      <c r="G129" s="4">
        <f>Tabla1[[#This Row],[Saldo inicial]]+Tabla1[[#This Row],[Debe]]-Tabla1[[#This Row],[Haber]]</f>
        <v>4054.1399999999994</v>
      </c>
      <c r="H129" s="4">
        <v>0</v>
      </c>
    </row>
    <row r="130" spans="1:8" x14ac:dyDescent="0.3">
      <c r="A130" s="3">
        <v>6250008631</v>
      </c>
      <c r="B130" s="3" t="s">
        <v>115</v>
      </c>
      <c r="C130" s="4">
        <v>0</v>
      </c>
      <c r="D130" s="4">
        <v>6666.21</v>
      </c>
      <c r="E130" s="4">
        <v>1490.15</v>
      </c>
      <c r="F130" s="4">
        <v>5176.0600000000004</v>
      </c>
      <c r="G130" s="4">
        <f>Tabla1[[#This Row],[Saldo inicial]]+Tabla1[[#This Row],[Debe]]-Tabla1[[#This Row],[Haber]]</f>
        <v>5176.0599999999995</v>
      </c>
      <c r="H130" s="4">
        <v>0</v>
      </c>
    </row>
    <row r="131" spans="1:8" x14ac:dyDescent="0.3">
      <c r="A131" s="3">
        <v>6260000360</v>
      </c>
      <c r="B131" s="3" t="s">
        <v>116</v>
      </c>
      <c r="C131" s="4">
        <v>0</v>
      </c>
      <c r="D131" s="4">
        <v>1415.18</v>
      </c>
      <c r="E131" s="4">
        <v>0</v>
      </c>
      <c r="F131" s="4">
        <v>1415.18</v>
      </c>
      <c r="G131" s="4">
        <f>Tabla1[[#This Row],[Saldo inicial]]+Tabla1[[#This Row],[Debe]]-Tabla1[[#This Row],[Haber]]</f>
        <v>1415.18</v>
      </c>
      <c r="H131" s="4">
        <v>0</v>
      </c>
    </row>
    <row r="132" spans="1:8" x14ac:dyDescent="0.3">
      <c r="A132" s="3">
        <v>6260000361</v>
      </c>
      <c r="B132" s="3" t="s">
        <v>117</v>
      </c>
      <c r="C132" s="4">
        <v>0</v>
      </c>
      <c r="D132" s="4">
        <v>11611.2</v>
      </c>
      <c r="E132" s="4">
        <v>0</v>
      </c>
      <c r="F132" s="4">
        <v>11611.2</v>
      </c>
      <c r="G132" s="4">
        <f>Tabla1[[#This Row],[Saldo inicial]]+Tabla1[[#This Row],[Debe]]-Tabla1[[#This Row],[Haber]]</f>
        <v>11611.2</v>
      </c>
      <c r="H132" s="4">
        <v>0</v>
      </c>
    </row>
    <row r="133" spans="1:8" x14ac:dyDescent="0.3">
      <c r="A133" s="3">
        <v>6270008666</v>
      </c>
      <c r="B133" s="3" t="s">
        <v>118</v>
      </c>
      <c r="C133" s="4">
        <v>0</v>
      </c>
      <c r="D133" s="4">
        <v>83.7</v>
      </c>
      <c r="E133" s="4">
        <v>0</v>
      </c>
      <c r="F133" s="4">
        <v>83.7</v>
      </c>
      <c r="G133" s="4">
        <f>Tabla1[[#This Row],[Saldo inicial]]+Tabla1[[#This Row],[Debe]]-Tabla1[[#This Row],[Haber]]</f>
        <v>83.7</v>
      </c>
      <c r="H133" s="4">
        <v>0</v>
      </c>
    </row>
    <row r="134" spans="1:8" x14ac:dyDescent="0.3">
      <c r="A134" s="3">
        <v>6280000628</v>
      </c>
      <c r="B134" s="3" t="s">
        <v>119</v>
      </c>
      <c r="C134" s="4">
        <v>0</v>
      </c>
      <c r="D134" s="4">
        <v>19158.490000000002</v>
      </c>
      <c r="E134" s="4">
        <v>11072.7</v>
      </c>
      <c r="F134" s="4">
        <v>8085.79</v>
      </c>
      <c r="G134" s="4">
        <f>Tabla1[[#This Row],[Saldo inicial]]+Tabla1[[#This Row],[Debe]]-Tabla1[[#This Row],[Haber]]</f>
        <v>8085.7900000000009</v>
      </c>
      <c r="H134" s="4">
        <v>0</v>
      </c>
    </row>
    <row r="135" spans="1:8" x14ac:dyDescent="0.3">
      <c r="A135" s="3">
        <v>6280008021</v>
      </c>
      <c r="B135" s="3" t="s">
        <v>120</v>
      </c>
      <c r="C135" s="4">
        <v>0</v>
      </c>
      <c r="D135" s="4">
        <v>178428.51</v>
      </c>
      <c r="E135" s="4">
        <v>94246.28</v>
      </c>
      <c r="F135" s="4">
        <v>84182.23</v>
      </c>
      <c r="G135" s="4">
        <f>Tabla1[[#This Row],[Saldo inicial]]+Tabla1[[#This Row],[Debe]]-Tabla1[[#This Row],[Haber]]</f>
        <v>84182.23000000001</v>
      </c>
      <c r="H135" s="4">
        <v>0</v>
      </c>
    </row>
    <row r="136" spans="1:8" x14ac:dyDescent="0.3">
      <c r="A136" s="3">
        <v>6280060208</v>
      </c>
      <c r="B136" s="3" t="s">
        <v>121</v>
      </c>
      <c r="C136" s="4">
        <v>0</v>
      </c>
      <c r="D136" s="4">
        <v>302.39999999999998</v>
      </c>
      <c r="E136" s="4">
        <v>0</v>
      </c>
      <c r="F136" s="4">
        <v>302.39999999999998</v>
      </c>
      <c r="G136" s="4">
        <f>Tabla1[[#This Row],[Saldo inicial]]+Tabla1[[#This Row],[Debe]]-Tabla1[[#This Row],[Haber]]</f>
        <v>302.39999999999998</v>
      </c>
      <c r="H136" s="4">
        <v>0</v>
      </c>
    </row>
    <row r="137" spans="1:8" x14ac:dyDescent="0.3">
      <c r="A137" s="3">
        <v>6280070201</v>
      </c>
      <c r="B137" s="3" t="s">
        <v>122</v>
      </c>
      <c r="C137" s="4">
        <v>0</v>
      </c>
      <c r="D137" s="4">
        <v>623.67999999999995</v>
      </c>
      <c r="E137" s="4">
        <v>0</v>
      </c>
      <c r="F137" s="4">
        <v>623.67999999999995</v>
      </c>
      <c r="G137" s="4">
        <f>Tabla1[[#This Row],[Saldo inicial]]+Tabla1[[#This Row],[Debe]]-Tabla1[[#This Row],[Haber]]</f>
        <v>623.67999999999995</v>
      </c>
      <c r="H137" s="4">
        <v>0</v>
      </c>
    </row>
    <row r="138" spans="1:8" x14ac:dyDescent="0.3">
      <c r="A138" s="3">
        <v>6280076126</v>
      </c>
      <c r="B138" s="3" t="s">
        <v>123</v>
      </c>
      <c r="C138" s="4">
        <v>0</v>
      </c>
      <c r="D138" s="4">
        <v>4435.2</v>
      </c>
      <c r="E138" s="4">
        <v>0</v>
      </c>
      <c r="F138" s="4">
        <v>4435.2</v>
      </c>
      <c r="G138" s="4">
        <f>Tabla1[[#This Row],[Saldo inicial]]+Tabla1[[#This Row],[Debe]]-Tabla1[[#This Row],[Haber]]</f>
        <v>4435.2</v>
      </c>
      <c r="H138" s="4">
        <v>0</v>
      </c>
    </row>
    <row r="139" spans="1:8" x14ac:dyDescent="0.3">
      <c r="A139" s="3">
        <v>6280086120</v>
      </c>
      <c r="B139" s="3" t="s">
        <v>124</v>
      </c>
      <c r="C139" s="4">
        <v>0</v>
      </c>
      <c r="D139" s="4">
        <v>3384</v>
      </c>
      <c r="E139" s="4">
        <v>0</v>
      </c>
      <c r="F139" s="4">
        <v>3384</v>
      </c>
      <c r="G139" s="4">
        <f>Tabla1[[#This Row],[Saldo inicial]]+Tabla1[[#This Row],[Debe]]-Tabla1[[#This Row],[Haber]]</f>
        <v>3384</v>
      </c>
      <c r="H139" s="4">
        <v>0</v>
      </c>
    </row>
    <row r="140" spans="1:8" x14ac:dyDescent="0.3">
      <c r="A140" s="3">
        <v>6280086137</v>
      </c>
      <c r="B140" s="3" t="s">
        <v>125</v>
      </c>
      <c r="C140" s="4">
        <v>0</v>
      </c>
      <c r="D140" s="4">
        <v>6768</v>
      </c>
      <c r="E140" s="4">
        <v>0</v>
      </c>
      <c r="F140" s="4">
        <v>6768</v>
      </c>
      <c r="G140" s="4">
        <f>Tabla1[[#This Row],[Saldo inicial]]+Tabla1[[#This Row],[Debe]]-Tabla1[[#This Row],[Haber]]</f>
        <v>6768</v>
      </c>
      <c r="H140" s="4">
        <v>0</v>
      </c>
    </row>
    <row r="141" spans="1:8" x14ac:dyDescent="0.3">
      <c r="A141" s="3">
        <v>6280086138</v>
      </c>
      <c r="B141" s="3" t="s">
        <v>126</v>
      </c>
      <c r="C141" s="4">
        <v>0</v>
      </c>
      <c r="D141" s="4">
        <v>3841.92</v>
      </c>
      <c r="E141" s="4">
        <v>0</v>
      </c>
      <c r="F141" s="4">
        <v>3841.92</v>
      </c>
      <c r="G141" s="4">
        <f>Tabla1[[#This Row],[Saldo inicial]]+Tabla1[[#This Row],[Debe]]-Tabla1[[#This Row],[Haber]]</f>
        <v>3841.92</v>
      </c>
      <c r="H141" s="4">
        <v>0</v>
      </c>
    </row>
    <row r="142" spans="1:8" x14ac:dyDescent="0.3">
      <c r="A142" s="3">
        <v>6280086241</v>
      </c>
      <c r="B142" s="3" t="s">
        <v>127</v>
      </c>
      <c r="C142" s="4">
        <v>0</v>
      </c>
      <c r="D142" s="4">
        <v>67.2</v>
      </c>
      <c r="E142" s="4">
        <v>0</v>
      </c>
      <c r="F142" s="4">
        <v>67.2</v>
      </c>
      <c r="G142" s="4">
        <f>Tabla1[[#This Row],[Saldo inicial]]+Tabla1[[#This Row],[Debe]]-Tabla1[[#This Row],[Haber]]</f>
        <v>67.2</v>
      </c>
      <c r="H142" s="4">
        <v>0</v>
      </c>
    </row>
    <row r="143" spans="1:8" x14ac:dyDescent="0.3">
      <c r="A143" s="3">
        <v>6280116129</v>
      </c>
      <c r="B143" s="3" t="s">
        <v>128</v>
      </c>
      <c r="C143" s="4">
        <v>0</v>
      </c>
      <c r="D143" s="4">
        <v>51614.400000000001</v>
      </c>
      <c r="E143" s="4">
        <v>18208.86</v>
      </c>
      <c r="F143" s="4">
        <v>33405.54</v>
      </c>
      <c r="G143" s="4">
        <f>Tabla1[[#This Row],[Saldo inicial]]+Tabla1[[#This Row],[Debe]]-Tabla1[[#This Row],[Haber]]</f>
        <v>33405.54</v>
      </c>
      <c r="H143" s="4">
        <v>0</v>
      </c>
    </row>
    <row r="144" spans="1:8" x14ac:dyDescent="0.3">
      <c r="A144" s="3">
        <v>6280126135</v>
      </c>
      <c r="B144" s="3" t="s">
        <v>129</v>
      </c>
      <c r="C144" s="4">
        <v>0</v>
      </c>
      <c r="D144" s="4">
        <v>5548.26</v>
      </c>
      <c r="E144" s="4">
        <v>0</v>
      </c>
      <c r="F144" s="4">
        <v>5548.26</v>
      </c>
      <c r="G144" s="4">
        <f>Tabla1[[#This Row],[Saldo inicial]]+Tabla1[[#This Row],[Debe]]-Tabla1[[#This Row],[Haber]]</f>
        <v>5548.26</v>
      </c>
      <c r="H144" s="4">
        <v>0</v>
      </c>
    </row>
    <row r="145" spans="1:8" x14ac:dyDescent="0.3">
      <c r="A145" s="3">
        <v>6290000155</v>
      </c>
      <c r="B145" s="3" t="s">
        <v>130</v>
      </c>
      <c r="C145" s="4">
        <v>0</v>
      </c>
      <c r="D145" s="4">
        <v>1437.95</v>
      </c>
      <c r="E145" s="4">
        <v>0</v>
      </c>
      <c r="F145" s="4">
        <v>1437.95</v>
      </c>
      <c r="G145" s="4">
        <f>Tabla1[[#This Row],[Saldo inicial]]+Tabla1[[#This Row],[Debe]]-Tabla1[[#This Row],[Haber]]</f>
        <v>1437.95</v>
      </c>
      <c r="H145" s="4">
        <v>0</v>
      </c>
    </row>
    <row r="146" spans="1:8" x14ac:dyDescent="0.3">
      <c r="A146" s="3">
        <v>6290000701</v>
      </c>
      <c r="B146" s="3" t="s">
        <v>131</v>
      </c>
      <c r="C146" s="4">
        <v>0</v>
      </c>
      <c r="D146" s="4">
        <v>76974.600000000006</v>
      </c>
      <c r="E146" s="4">
        <v>57707.02</v>
      </c>
      <c r="F146" s="4">
        <v>19267.580000000002</v>
      </c>
      <c r="G146" s="4">
        <f>Tabla1[[#This Row],[Saldo inicial]]+Tabla1[[#This Row],[Debe]]-Tabla1[[#This Row],[Haber]]</f>
        <v>19267.580000000009</v>
      </c>
      <c r="H146" s="4">
        <v>0</v>
      </c>
    </row>
    <row r="147" spans="1:8" x14ac:dyDescent="0.3">
      <c r="A147" s="3">
        <v>6290006131</v>
      </c>
      <c r="B147" s="3" t="s">
        <v>132</v>
      </c>
      <c r="C147" s="4">
        <v>0</v>
      </c>
      <c r="D147" s="4">
        <v>80</v>
      </c>
      <c r="E147" s="4">
        <v>0</v>
      </c>
      <c r="F147" s="4">
        <v>80</v>
      </c>
      <c r="G147" s="4">
        <f>Tabla1[[#This Row],[Saldo inicial]]+Tabla1[[#This Row],[Debe]]-Tabla1[[#This Row],[Haber]]</f>
        <v>80</v>
      </c>
      <c r="H147" s="4">
        <v>0</v>
      </c>
    </row>
    <row r="148" spans="1:8" x14ac:dyDescent="0.3">
      <c r="A148" s="3">
        <v>6290006291</v>
      </c>
      <c r="B148" s="3" t="s">
        <v>133</v>
      </c>
      <c r="C148" s="4">
        <v>0</v>
      </c>
      <c r="D148" s="4">
        <v>103.54</v>
      </c>
      <c r="E148" s="4">
        <v>0</v>
      </c>
      <c r="F148" s="4">
        <v>103.54</v>
      </c>
      <c r="G148" s="4">
        <f>Tabla1[[#This Row],[Saldo inicial]]+Tabla1[[#This Row],[Debe]]-Tabla1[[#This Row],[Haber]]</f>
        <v>103.54</v>
      </c>
      <c r="H148" s="4">
        <v>0</v>
      </c>
    </row>
    <row r="149" spans="1:8" x14ac:dyDescent="0.3">
      <c r="A149" s="3">
        <v>6290008020</v>
      </c>
      <c r="B149" s="3" t="s">
        <v>134</v>
      </c>
      <c r="C149" s="4">
        <v>0</v>
      </c>
      <c r="D149" s="4">
        <v>105467.35</v>
      </c>
      <c r="E149" s="4">
        <v>769.17</v>
      </c>
      <c r="F149" s="4">
        <v>104698.18</v>
      </c>
      <c r="G149" s="4">
        <f>Tabla1[[#This Row],[Saldo inicial]]+Tabla1[[#This Row],[Debe]]-Tabla1[[#This Row],[Haber]]</f>
        <v>104698.18000000001</v>
      </c>
      <c r="H149" s="4">
        <v>0</v>
      </c>
    </row>
    <row r="150" spans="1:8" x14ac:dyDescent="0.3">
      <c r="A150" s="3">
        <v>6290236132</v>
      </c>
      <c r="B150" s="3" t="s">
        <v>135</v>
      </c>
      <c r="C150" s="4">
        <v>0</v>
      </c>
      <c r="D150" s="4">
        <v>3980.23</v>
      </c>
      <c r="E150" s="4">
        <v>0</v>
      </c>
      <c r="F150" s="4">
        <v>3980.23</v>
      </c>
      <c r="G150" s="4">
        <f>Tabla1[[#This Row],[Saldo inicial]]+Tabla1[[#This Row],[Debe]]-Tabla1[[#This Row],[Haber]]</f>
        <v>3980.23</v>
      </c>
      <c r="H150" s="4">
        <v>0</v>
      </c>
    </row>
    <row r="151" spans="1:8" x14ac:dyDescent="0.3">
      <c r="A151" s="3">
        <v>6290250275</v>
      </c>
      <c r="B151" s="3" t="s">
        <v>136</v>
      </c>
      <c r="C151" s="4">
        <v>0</v>
      </c>
      <c r="D151" s="4">
        <v>74.37</v>
      </c>
      <c r="E151" s="4">
        <v>0</v>
      </c>
      <c r="F151" s="4">
        <v>74.37</v>
      </c>
      <c r="G151" s="4">
        <f>Tabla1[[#This Row],[Saldo inicial]]+Tabla1[[#This Row],[Debe]]-Tabla1[[#This Row],[Haber]]</f>
        <v>74.37</v>
      </c>
      <c r="H151" s="4">
        <v>0</v>
      </c>
    </row>
    <row r="152" spans="1:8" x14ac:dyDescent="0.3">
      <c r="A152" s="3">
        <v>6300000000</v>
      </c>
      <c r="B152" s="3" t="s">
        <v>137</v>
      </c>
      <c r="C152" s="4">
        <v>0</v>
      </c>
      <c r="D152" s="4">
        <v>802350.5</v>
      </c>
      <c r="E152" s="4">
        <v>533288.81000000006</v>
      </c>
      <c r="F152" s="4">
        <v>269061.69</v>
      </c>
      <c r="G152" s="4">
        <f>Tabla1[[#This Row],[Saldo inicial]]+Tabla1[[#This Row],[Debe]]-Tabla1[[#This Row],[Haber]]</f>
        <v>269061.68999999994</v>
      </c>
      <c r="H152" s="4">
        <v>0</v>
      </c>
    </row>
    <row r="153" spans="1:8" x14ac:dyDescent="0.3">
      <c r="A153" s="3">
        <v>6301000000</v>
      </c>
      <c r="B153" s="3" t="s">
        <v>138</v>
      </c>
      <c r="C153" s="4">
        <v>0</v>
      </c>
      <c r="D153" s="4">
        <v>8167.76</v>
      </c>
      <c r="E153" s="4">
        <v>19071.09</v>
      </c>
      <c r="F153" s="4">
        <v>-10903.33</v>
      </c>
      <c r="G153" s="4">
        <f>Tabla1[[#This Row],[Saldo inicial]]+Tabla1[[#This Row],[Debe]]-Tabla1[[#This Row],[Haber]]</f>
        <v>-10903.33</v>
      </c>
      <c r="H153" s="4">
        <v>0</v>
      </c>
    </row>
    <row r="154" spans="1:8" x14ac:dyDescent="0.3">
      <c r="A154" s="3">
        <v>6310000631</v>
      </c>
      <c r="B154" s="3" t="s">
        <v>139</v>
      </c>
      <c r="C154" s="4">
        <v>0</v>
      </c>
      <c r="D154" s="4">
        <v>309712.73</v>
      </c>
      <c r="E154" s="4">
        <v>261629.98</v>
      </c>
      <c r="F154" s="4">
        <v>48082.75</v>
      </c>
      <c r="G154" s="4">
        <f>Tabla1[[#This Row],[Saldo inicial]]+Tabla1[[#This Row],[Debe]]-Tabla1[[#This Row],[Haber]]</f>
        <v>48082.749999999971</v>
      </c>
      <c r="H154" s="4">
        <v>0</v>
      </c>
    </row>
    <row r="155" spans="1:8" x14ac:dyDescent="0.3">
      <c r="A155" s="3">
        <v>6310000840</v>
      </c>
      <c r="B155" s="3" t="s">
        <v>140</v>
      </c>
      <c r="C155" s="4">
        <v>0</v>
      </c>
      <c r="D155" s="4">
        <v>32.5</v>
      </c>
      <c r="E155" s="4">
        <v>0</v>
      </c>
      <c r="F155" s="4">
        <v>32.5</v>
      </c>
      <c r="G155" s="4">
        <f>Tabla1[[#This Row],[Saldo inicial]]+Tabla1[[#This Row],[Debe]]-Tabla1[[#This Row],[Haber]]</f>
        <v>32.5</v>
      </c>
      <c r="H155" s="4">
        <v>0</v>
      </c>
    </row>
    <row r="156" spans="1:8" x14ac:dyDescent="0.3">
      <c r="A156" s="3">
        <v>6400005701</v>
      </c>
      <c r="B156" s="3" t="s">
        <v>141</v>
      </c>
      <c r="C156" s="4">
        <v>0</v>
      </c>
      <c r="D156" s="4">
        <v>62122.35</v>
      </c>
      <c r="E156" s="4">
        <v>33435.42</v>
      </c>
      <c r="F156" s="4">
        <v>28686.93</v>
      </c>
      <c r="G156" s="4">
        <f>Tabla1[[#This Row],[Saldo inicial]]+Tabla1[[#This Row],[Debe]]-Tabla1[[#This Row],[Haber]]</f>
        <v>28686.93</v>
      </c>
      <c r="H156" s="4">
        <v>0</v>
      </c>
    </row>
    <row r="157" spans="1:8" x14ac:dyDescent="0.3">
      <c r="A157" s="3">
        <v>6400005703</v>
      </c>
      <c r="B157" s="3" t="s">
        <v>142</v>
      </c>
      <c r="C157" s="4">
        <v>0</v>
      </c>
      <c r="D157" s="4">
        <v>3497798.79</v>
      </c>
      <c r="E157" s="4">
        <v>1705540.96</v>
      </c>
      <c r="F157" s="4">
        <v>1792257.83</v>
      </c>
      <c r="G157" s="4">
        <f>Tabla1[[#This Row],[Saldo inicial]]+Tabla1[[#This Row],[Debe]]-Tabla1[[#This Row],[Haber]]</f>
        <v>1792257.83</v>
      </c>
      <c r="H157" s="4">
        <v>0</v>
      </c>
    </row>
    <row r="158" spans="1:8" x14ac:dyDescent="0.3">
      <c r="A158" s="3">
        <v>6400008668</v>
      </c>
      <c r="B158" s="3" t="s">
        <v>143</v>
      </c>
      <c r="C158" s="4">
        <v>0</v>
      </c>
      <c r="D158" s="4">
        <v>1565.44</v>
      </c>
      <c r="E158" s="4">
        <v>0</v>
      </c>
      <c r="F158" s="4">
        <v>1565.44</v>
      </c>
      <c r="G158" s="4">
        <f>Tabla1[[#This Row],[Saldo inicial]]+Tabla1[[#This Row],[Debe]]-Tabla1[[#This Row],[Haber]]</f>
        <v>1565.44</v>
      </c>
      <c r="H158" s="4">
        <v>0</v>
      </c>
    </row>
    <row r="159" spans="1:8" x14ac:dyDescent="0.3">
      <c r="A159" s="3">
        <v>6400008669</v>
      </c>
      <c r="B159" s="3" t="s">
        <v>144</v>
      </c>
      <c r="C159" s="4">
        <v>0</v>
      </c>
      <c r="D159" s="4">
        <v>4140</v>
      </c>
      <c r="E159" s="4">
        <v>0</v>
      </c>
      <c r="F159" s="4">
        <v>4140</v>
      </c>
      <c r="G159" s="4">
        <f>Tabla1[[#This Row],[Saldo inicial]]+Tabla1[[#This Row],[Debe]]-Tabla1[[#This Row],[Haber]]</f>
        <v>4140</v>
      </c>
      <c r="H159" s="4">
        <v>0</v>
      </c>
    </row>
    <row r="160" spans="1:8" x14ac:dyDescent="0.3">
      <c r="A160" s="3">
        <v>6420006703</v>
      </c>
      <c r="B160" s="3" t="s">
        <v>145</v>
      </c>
      <c r="C160" s="4">
        <v>0</v>
      </c>
      <c r="D160" s="4">
        <v>667684.02</v>
      </c>
      <c r="E160" s="4">
        <v>227560.82</v>
      </c>
      <c r="F160" s="4">
        <v>440123.2</v>
      </c>
      <c r="G160" s="4">
        <f>Tabla1[[#This Row],[Saldo inicial]]+Tabla1[[#This Row],[Debe]]-Tabla1[[#This Row],[Haber]]</f>
        <v>440123.2</v>
      </c>
      <c r="H160" s="4">
        <v>0</v>
      </c>
    </row>
    <row r="161" spans="1:8" x14ac:dyDescent="0.3">
      <c r="A161" s="3">
        <v>6490000340</v>
      </c>
      <c r="B161" s="3" t="s">
        <v>146</v>
      </c>
      <c r="C161" s="4">
        <v>0</v>
      </c>
      <c r="D161" s="4">
        <v>300</v>
      </c>
      <c r="E161" s="4">
        <v>0</v>
      </c>
      <c r="F161" s="4">
        <v>300</v>
      </c>
      <c r="G161" s="4">
        <f>Tabla1[[#This Row],[Saldo inicial]]+Tabla1[[#This Row],[Debe]]-Tabla1[[#This Row],[Haber]]</f>
        <v>300</v>
      </c>
      <c r="H161" s="4">
        <v>0</v>
      </c>
    </row>
    <row r="162" spans="1:8" x14ac:dyDescent="0.3">
      <c r="A162" s="3">
        <v>6490007594</v>
      </c>
      <c r="B162" s="3" t="s">
        <v>147</v>
      </c>
      <c r="C162" s="4">
        <v>0</v>
      </c>
      <c r="D162" s="4">
        <v>105.59</v>
      </c>
      <c r="E162" s="4">
        <v>104.77</v>
      </c>
      <c r="F162" s="4">
        <v>0.82</v>
      </c>
      <c r="G162" s="4">
        <f>Tabla1[[#This Row],[Saldo inicial]]+Tabla1[[#This Row],[Debe]]-Tabla1[[#This Row],[Haber]]</f>
        <v>0.82000000000000739</v>
      </c>
      <c r="H162" s="4">
        <v>0</v>
      </c>
    </row>
    <row r="163" spans="1:8" x14ac:dyDescent="0.3">
      <c r="A163" s="3">
        <v>6620002820</v>
      </c>
      <c r="B163" s="3" t="s">
        <v>148</v>
      </c>
      <c r="C163" s="4">
        <v>0</v>
      </c>
      <c r="D163" s="4">
        <v>52099.98</v>
      </c>
      <c r="E163" s="4">
        <v>6946.66</v>
      </c>
      <c r="F163" s="4">
        <v>45153.32</v>
      </c>
      <c r="G163" s="4">
        <f>Tabla1[[#This Row],[Saldo inicial]]+Tabla1[[#This Row],[Debe]]-Tabla1[[#This Row],[Haber]]</f>
        <v>45153.320000000007</v>
      </c>
      <c r="H163" s="4">
        <v>0</v>
      </c>
    </row>
    <row r="164" spans="1:8" x14ac:dyDescent="0.3">
      <c r="A164" s="3">
        <v>6620016621</v>
      </c>
      <c r="B164" s="3" t="s">
        <v>148</v>
      </c>
      <c r="C164" s="4">
        <v>0</v>
      </c>
      <c r="D164" s="4">
        <v>0</v>
      </c>
      <c r="E164" s="4">
        <v>11751.27</v>
      </c>
      <c r="F164" s="4">
        <v>-11751.27</v>
      </c>
      <c r="G164" s="4">
        <f>Tabla1[[#This Row],[Saldo inicial]]+Tabla1[[#This Row],[Debe]]-Tabla1[[#This Row],[Haber]]</f>
        <v>-11751.27</v>
      </c>
      <c r="H164" s="4">
        <v>0</v>
      </c>
    </row>
    <row r="165" spans="1:8" x14ac:dyDescent="0.3">
      <c r="A165" s="3">
        <v>6622210001</v>
      </c>
      <c r="B165" s="3" t="s">
        <v>149</v>
      </c>
      <c r="C165" s="4">
        <v>0</v>
      </c>
      <c r="D165" s="4">
        <v>8704.01</v>
      </c>
      <c r="E165" s="4">
        <v>0</v>
      </c>
      <c r="F165" s="4">
        <v>8704.01</v>
      </c>
      <c r="G165" s="4">
        <f>Tabla1[[#This Row],[Saldo inicial]]+Tabla1[[#This Row],[Debe]]-Tabla1[[#This Row],[Haber]]</f>
        <v>8704.01</v>
      </c>
      <c r="H165" s="4">
        <v>0</v>
      </c>
    </row>
    <row r="166" spans="1:8" x14ac:dyDescent="0.3">
      <c r="A166" s="3">
        <v>6627156059</v>
      </c>
      <c r="B166" s="3" t="s">
        <v>150</v>
      </c>
      <c r="C166" s="4">
        <v>0</v>
      </c>
      <c r="D166" s="4">
        <v>481.03</v>
      </c>
      <c r="E166" s="4">
        <v>481.03</v>
      </c>
      <c r="F166" s="4">
        <v>0</v>
      </c>
      <c r="G166" s="4">
        <f>Tabla1[[#This Row],[Saldo inicial]]+Tabla1[[#This Row],[Debe]]-Tabla1[[#This Row],[Haber]]</f>
        <v>0</v>
      </c>
      <c r="H166" s="4">
        <v>0</v>
      </c>
    </row>
    <row r="167" spans="1:8" x14ac:dyDescent="0.3">
      <c r="A167" s="3">
        <v>6680000265</v>
      </c>
      <c r="B167" s="3" t="s">
        <v>151</v>
      </c>
      <c r="C167" s="4">
        <v>0</v>
      </c>
      <c r="D167" s="4">
        <v>0.18</v>
      </c>
      <c r="E167" s="4">
        <v>0</v>
      </c>
      <c r="F167" s="4">
        <v>0.18</v>
      </c>
      <c r="G167" s="4">
        <f>Tabla1[[#This Row],[Saldo inicial]]+Tabla1[[#This Row],[Debe]]-Tabla1[[#This Row],[Haber]]</f>
        <v>0.18</v>
      </c>
      <c r="H167" s="4">
        <v>0</v>
      </c>
    </row>
    <row r="168" spans="1:8" x14ac:dyDescent="0.3">
      <c r="A168" s="3">
        <v>6690006073</v>
      </c>
      <c r="B168" s="3" t="s">
        <v>152</v>
      </c>
      <c r="C168" s="4">
        <v>0</v>
      </c>
      <c r="D168" s="4">
        <v>7182.24</v>
      </c>
      <c r="E168" s="4">
        <v>0</v>
      </c>
      <c r="F168" s="4">
        <v>7182.24</v>
      </c>
      <c r="G168" s="4">
        <f>Tabla1[[#This Row],[Saldo inicial]]+Tabla1[[#This Row],[Debe]]-Tabla1[[#This Row],[Haber]]</f>
        <v>7182.24</v>
      </c>
      <c r="H168" s="4">
        <v>0</v>
      </c>
    </row>
    <row r="169" spans="1:8" x14ac:dyDescent="0.3">
      <c r="A169" s="3">
        <v>6800000000</v>
      </c>
      <c r="B169" s="3" t="s">
        <v>153</v>
      </c>
      <c r="C169" s="4">
        <v>0</v>
      </c>
      <c r="D169" s="4">
        <v>387168</v>
      </c>
      <c r="E169" s="4">
        <v>0</v>
      </c>
      <c r="F169" s="4">
        <v>387168</v>
      </c>
      <c r="G169" s="4">
        <f>Tabla1[[#This Row],[Saldo inicial]]+Tabla1[[#This Row],[Debe]]-Tabla1[[#This Row],[Haber]]</f>
        <v>387168</v>
      </c>
      <c r="H169" s="4">
        <v>0</v>
      </c>
    </row>
    <row r="170" spans="1:8" x14ac:dyDescent="0.3">
      <c r="A170" s="3">
        <v>6810000000</v>
      </c>
      <c r="B170" s="3" t="s">
        <v>154</v>
      </c>
      <c r="C170" s="4">
        <v>0</v>
      </c>
      <c r="D170" s="4">
        <v>161850.88</v>
      </c>
      <c r="E170" s="4">
        <v>0</v>
      </c>
      <c r="F170" s="4">
        <v>161850.88</v>
      </c>
      <c r="G170" s="4">
        <f>Tabla1[[#This Row],[Saldo inicial]]+Tabla1[[#This Row],[Debe]]-Tabla1[[#This Row],[Haber]]</f>
        <v>161850.88</v>
      </c>
      <c r="H170" s="4">
        <v>0</v>
      </c>
    </row>
    <row r="171" spans="1:8" x14ac:dyDescent="0.3">
      <c r="A171" s="3">
        <v>6900006901</v>
      </c>
      <c r="B171" s="3" t="s">
        <v>155</v>
      </c>
      <c r="C171" s="4">
        <v>0</v>
      </c>
      <c r="D171" s="4">
        <v>111856.22</v>
      </c>
      <c r="E171" s="4">
        <v>0</v>
      </c>
      <c r="F171" s="4">
        <v>111856.22</v>
      </c>
      <c r="G171" s="4">
        <f>Tabla1[[#This Row],[Saldo inicial]]+Tabla1[[#This Row],[Debe]]-Tabla1[[#This Row],[Haber]]</f>
        <v>111856.22</v>
      </c>
      <c r="H171" s="4">
        <v>0</v>
      </c>
    </row>
    <row r="172" spans="1:8" x14ac:dyDescent="0.3">
      <c r="A172" s="3">
        <v>6940006007</v>
      </c>
      <c r="B172" s="3" t="s">
        <v>156</v>
      </c>
      <c r="C172" s="4">
        <v>0</v>
      </c>
      <c r="D172" s="4">
        <v>147007.51999999999</v>
      </c>
      <c r="E172" s="4">
        <v>115183.9</v>
      </c>
      <c r="F172" s="4">
        <v>31823.62</v>
      </c>
      <c r="G172" s="4">
        <f>Tabla1[[#This Row],[Saldo inicial]]+Tabla1[[#This Row],[Debe]]-Tabla1[[#This Row],[Haber]]</f>
        <v>31823.619999999995</v>
      </c>
      <c r="H172" s="4">
        <v>0</v>
      </c>
    </row>
    <row r="173" spans="1:8" x14ac:dyDescent="0.3">
      <c r="A173" s="3">
        <v>7050000420</v>
      </c>
      <c r="B173" s="3" t="s">
        <v>157</v>
      </c>
      <c r="C173" s="4">
        <v>0</v>
      </c>
      <c r="D173" s="4">
        <v>682024.41</v>
      </c>
      <c r="E173" s="4">
        <v>1461868.13</v>
      </c>
      <c r="F173" s="4">
        <v>-779843.72</v>
      </c>
      <c r="G173" s="4">
        <f>Tabla1[[#This Row],[Saldo inicial]]+Tabla1[[#This Row],[Debe]]-Tabla1[[#This Row],[Haber]]</f>
        <v>-779843.71999999986</v>
      </c>
      <c r="H173" s="4">
        <v>0</v>
      </c>
    </row>
    <row r="174" spans="1:8" x14ac:dyDescent="0.3">
      <c r="A174" s="3">
        <v>7050000630</v>
      </c>
      <c r="B174" s="3" t="s">
        <v>88</v>
      </c>
      <c r="C174" s="4">
        <v>0</v>
      </c>
      <c r="D174" s="4">
        <v>1522246.37</v>
      </c>
      <c r="E174" s="4">
        <v>10469460.380000001</v>
      </c>
      <c r="F174" s="4">
        <v>-8947214.0099999998</v>
      </c>
      <c r="G174" s="4">
        <f>Tabla1[[#This Row],[Saldo inicial]]+Tabla1[[#This Row],[Debe]]-Tabla1[[#This Row],[Haber]]</f>
        <v>-8947214.0100000016</v>
      </c>
      <c r="H174" s="4">
        <v>0</v>
      </c>
    </row>
    <row r="175" spans="1:8" x14ac:dyDescent="0.3">
      <c r="A175" s="3">
        <v>7050008662</v>
      </c>
      <c r="B175" s="3" t="s">
        <v>91</v>
      </c>
      <c r="C175" s="4">
        <v>0</v>
      </c>
      <c r="D175" s="4">
        <v>57886.12</v>
      </c>
      <c r="E175" s="4">
        <v>126010.92</v>
      </c>
      <c r="F175" s="4">
        <v>-68124.800000000003</v>
      </c>
      <c r="G175" s="4">
        <f>Tabla1[[#This Row],[Saldo inicial]]+Tabla1[[#This Row],[Debe]]-Tabla1[[#This Row],[Haber]]</f>
        <v>-68124.799999999988</v>
      </c>
      <c r="H175" s="4">
        <v>0</v>
      </c>
    </row>
    <row r="176" spans="1:8" x14ac:dyDescent="0.3">
      <c r="A176" s="3">
        <v>7550008639</v>
      </c>
      <c r="B176" s="3" t="s">
        <v>158</v>
      </c>
      <c r="C176" s="4">
        <v>0</v>
      </c>
      <c r="D176" s="4">
        <v>0</v>
      </c>
      <c r="E176" s="4">
        <v>1836.86</v>
      </c>
      <c r="F176" s="4">
        <v>-1836.86</v>
      </c>
      <c r="G176" s="4">
        <f>Tabla1[[#This Row],[Saldo inicial]]+Tabla1[[#This Row],[Debe]]-Tabla1[[#This Row],[Haber]]</f>
        <v>-1836.86</v>
      </c>
      <c r="H176" s="4">
        <v>0</v>
      </c>
    </row>
    <row r="177" spans="1:8" x14ac:dyDescent="0.3">
      <c r="A177" s="3">
        <v>7590008612</v>
      </c>
      <c r="B177" s="3" t="s">
        <v>159</v>
      </c>
      <c r="C177" s="4">
        <v>0</v>
      </c>
      <c r="D177" s="4">
        <v>0</v>
      </c>
      <c r="E177" s="4">
        <v>284139.24</v>
      </c>
      <c r="F177" s="4">
        <v>-284139.24</v>
      </c>
      <c r="G177" s="4">
        <f>Tabla1[[#This Row],[Saldo inicial]]+Tabla1[[#This Row],[Debe]]-Tabla1[[#This Row],[Haber]]</f>
        <v>-284139.24</v>
      </c>
      <c r="H177" s="4">
        <v>0</v>
      </c>
    </row>
    <row r="178" spans="1:8" x14ac:dyDescent="0.3">
      <c r="A178" s="3">
        <v>7622210001</v>
      </c>
      <c r="B178" s="3" t="s">
        <v>160</v>
      </c>
      <c r="C178" s="4">
        <v>0</v>
      </c>
      <c r="D178" s="4">
        <v>8382.2999999999993</v>
      </c>
      <c r="E178" s="4">
        <v>22247.98</v>
      </c>
      <c r="F178" s="4">
        <v>-13865.68</v>
      </c>
      <c r="G178" s="4">
        <f>Tabla1[[#This Row],[Saldo inicial]]+Tabla1[[#This Row],[Debe]]-Tabla1[[#This Row],[Haber]]</f>
        <v>-13865.68</v>
      </c>
      <c r="H178" s="4">
        <v>0</v>
      </c>
    </row>
    <row r="179" spans="1:8" x14ac:dyDescent="0.3">
      <c r="A179" s="3">
        <v>7680000265</v>
      </c>
      <c r="B179" s="3" t="s">
        <v>151</v>
      </c>
      <c r="C179" s="4">
        <v>0</v>
      </c>
      <c r="D179" s="4">
        <v>0.04</v>
      </c>
      <c r="E179" s="4">
        <v>0.17</v>
      </c>
      <c r="F179" s="4">
        <v>-0.13</v>
      </c>
      <c r="G179" s="4">
        <f>Tabla1[[#This Row],[Saldo inicial]]+Tabla1[[#This Row],[Debe]]-Tabla1[[#This Row],[Haber]]</f>
        <v>-0.13</v>
      </c>
      <c r="H179" s="4">
        <v>0</v>
      </c>
    </row>
    <row r="180" spans="1:8" x14ac:dyDescent="0.3">
      <c r="A180" s="3">
        <v>7900006110</v>
      </c>
      <c r="B180" s="3" t="s">
        <v>161</v>
      </c>
      <c r="C180" s="4">
        <v>0</v>
      </c>
      <c r="D180" s="4">
        <v>0</v>
      </c>
      <c r="E180" s="4">
        <v>159794.65</v>
      </c>
      <c r="F180" s="4">
        <v>-159794.65</v>
      </c>
      <c r="G180" s="4">
        <f>Tabla1[[#This Row],[Saldo inicial]]+Tabla1[[#This Row],[Debe]]-Tabla1[[#This Row],[Haber]]</f>
        <v>-159794.65</v>
      </c>
      <c r="H180" s="4">
        <v>0</v>
      </c>
    </row>
  </sheetData>
  <sheetProtection algorithmName="SHA-512" hashValue="LvtCe/b/l2CUiU5o5s5hVqdN+wOSr3z6uRJVp2ZLUoQhOYiBK9a9EGdFpVlz4S65SJh2b2IVaL+xU1tksACnKQ==" saltValue="ueRlFrKwIuyyXCMXXhiDQA==" spinCount="100000" sheet="1" objects="1" scenarios="1"/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7342-A8AE-4C30-958C-D6448087D723}">
  <dimension ref="A1:D40"/>
  <sheetViews>
    <sheetView workbookViewId="0">
      <pane ySplit="1" topLeftCell="A2" activePane="bottomLeft" state="frozen"/>
      <selection activeCell="C26" sqref="C26"/>
      <selection pane="bottomLeft" activeCell="C26" sqref="C26"/>
    </sheetView>
  </sheetViews>
  <sheetFormatPr baseColWidth="10" defaultColWidth="8.88671875" defaultRowHeight="14.4" x14ac:dyDescent="0.3"/>
  <cols>
    <col min="1" max="1" width="25" customWidth="1"/>
    <col min="2" max="2" width="20" customWidth="1"/>
    <col min="3" max="3" width="15" customWidth="1"/>
    <col min="4" max="4" width="20" customWidth="1"/>
  </cols>
  <sheetData>
    <row r="1" spans="1:4" ht="25.05" customHeight="1" x14ac:dyDescent="0.3">
      <c r="A1" s="5" t="s">
        <v>180</v>
      </c>
      <c r="B1" s="6"/>
      <c r="C1" s="6"/>
      <c r="D1" s="6"/>
    </row>
    <row r="3" spans="1:4" x14ac:dyDescent="0.3">
      <c r="A3" s="9" t="s">
        <v>181</v>
      </c>
    </row>
    <row r="4" spans="1:4" x14ac:dyDescent="0.3">
      <c r="A4" s="12" t="s">
        <v>201</v>
      </c>
    </row>
    <row r="5" spans="1:4" x14ac:dyDescent="0.3">
      <c r="A5" t="s">
        <v>182</v>
      </c>
      <c r="B5" t="s">
        <v>183</v>
      </c>
    </row>
    <row r="6" spans="1:4" x14ac:dyDescent="0.3">
      <c r="A6" t="s">
        <v>184</v>
      </c>
      <c r="B6" s="13">
        <v>6391</v>
      </c>
    </row>
    <row r="7" spans="1:4" x14ac:dyDescent="0.3">
      <c r="A7" t="s">
        <v>185</v>
      </c>
      <c r="B7" s="10">
        <v>0.08</v>
      </c>
    </row>
    <row r="8" spans="1:4" x14ac:dyDescent="0.3">
      <c r="A8" t="s">
        <v>186</v>
      </c>
      <c r="B8" s="10">
        <f>+B6/B7</f>
        <v>79887.5</v>
      </c>
    </row>
    <row r="9" spans="1:4" x14ac:dyDescent="0.3">
      <c r="A9" t="s">
        <v>187</v>
      </c>
      <c r="B9" s="10">
        <v>2.5</v>
      </c>
    </row>
    <row r="10" spans="1:4" x14ac:dyDescent="0.3">
      <c r="A10" t="s">
        <v>188</v>
      </c>
      <c r="B10" t="s">
        <v>189</v>
      </c>
    </row>
    <row r="11" spans="1:4" x14ac:dyDescent="0.3">
      <c r="A11" t="s">
        <v>190</v>
      </c>
      <c r="B11" s="11">
        <v>-0.84799999999999998</v>
      </c>
    </row>
    <row r="12" spans="1:4" x14ac:dyDescent="0.3">
      <c r="A12" t="s">
        <v>191</v>
      </c>
      <c r="B12" s="10">
        <v>30</v>
      </c>
    </row>
    <row r="14" spans="1:4" x14ac:dyDescent="0.3">
      <c r="A14" s="12" t="s">
        <v>202</v>
      </c>
    </row>
    <row r="15" spans="1:4" x14ac:dyDescent="0.3">
      <c r="A15" t="s">
        <v>182</v>
      </c>
      <c r="B15" t="s">
        <v>183</v>
      </c>
    </row>
    <row r="16" spans="1:4" x14ac:dyDescent="0.3">
      <c r="A16" t="s">
        <v>184</v>
      </c>
      <c r="B16" s="10">
        <v>13184</v>
      </c>
    </row>
    <row r="17" spans="1:2" x14ac:dyDescent="0.3">
      <c r="A17" t="s">
        <v>185</v>
      </c>
      <c r="B17" s="10">
        <v>0.22</v>
      </c>
    </row>
    <row r="18" spans="1:2" x14ac:dyDescent="0.3">
      <c r="A18" t="s">
        <v>186</v>
      </c>
      <c r="B18" s="10">
        <f>+B16/B17</f>
        <v>59927.272727272728</v>
      </c>
    </row>
    <row r="19" spans="1:2" x14ac:dyDescent="0.3">
      <c r="A19" t="s">
        <v>187</v>
      </c>
      <c r="B19" s="10">
        <v>5.62</v>
      </c>
    </row>
    <row r="20" spans="1:2" x14ac:dyDescent="0.3">
      <c r="A20" t="s">
        <v>188</v>
      </c>
      <c r="B20" t="s">
        <v>192</v>
      </c>
    </row>
    <row r="21" spans="1:2" x14ac:dyDescent="0.3">
      <c r="A21" t="s">
        <v>190</v>
      </c>
      <c r="B21" s="11">
        <v>-0.9</v>
      </c>
    </row>
    <row r="22" spans="1:2" x14ac:dyDescent="0.3">
      <c r="A22" t="s">
        <v>191</v>
      </c>
      <c r="B22" s="10">
        <v>16</v>
      </c>
    </row>
    <row r="24" spans="1:2" x14ac:dyDescent="0.3">
      <c r="A24" s="12" t="s">
        <v>203</v>
      </c>
    </row>
    <row r="25" spans="1:2" x14ac:dyDescent="0.3">
      <c r="A25" t="s">
        <v>182</v>
      </c>
      <c r="B25" t="s">
        <v>183</v>
      </c>
    </row>
    <row r="26" spans="1:2" x14ac:dyDescent="0.3">
      <c r="A26" t="s">
        <v>184</v>
      </c>
      <c r="B26" s="10">
        <v>471</v>
      </c>
    </row>
    <row r="27" spans="1:2" x14ac:dyDescent="0.3">
      <c r="A27" t="s">
        <v>185</v>
      </c>
      <c r="B27" s="10">
        <v>0.02</v>
      </c>
    </row>
    <row r="28" spans="1:2" x14ac:dyDescent="0.3">
      <c r="A28" t="s">
        <v>186</v>
      </c>
      <c r="B28" s="10">
        <f>+B26/B27</f>
        <v>23550</v>
      </c>
    </row>
    <row r="29" spans="1:2" x14ac:dyDescent="0.3">
      <c r="A29" t="s">
        <v>187</v>
      </c>
      <c r="B29" s="10">
        <v>488.7</v>
      </c>
    </row>
    <row r="30" spans="1:2" x14ac:dyDescent="0.3">
      <c r="A30" t="s">
        <v>188</v>
      </c>
      <c r="B30" t="s">
        <v>192</v>
      </c>
    </row>
    <row r="31" spans="1:2" x14ac:dyDescent="0.3">
      <c r="A31" t="s">
        <v>190</v>
      </c>
      <c r="B31" s="11">
        <v>-0.9</v>
      </c>
    </row>
    <row r="32" spans="1:2" x14ac:dyDescent="0.3">
      <c r="A32" t="s">
        <v>191</v>
      </c>
      <c r="B32" s="10">
        <v>16</v>
      </c>
    </row>
    <row r="33" spans="1:2" x14ac:dyDescent="0.3">
      <c r="B33" s="10"/>
    </row>
    <row r="34" spans="1:2" x14ac:dyDescent="0.3">
      <c r="A34" s="12" t="s">
        <v>193</v>
      </c>
    </row>
    <row r="35" spans="1:2" x14ac:dyDescent="0.3">
      <c r="A35" t="s">
        <v>182</v>
      </c>
      <c r="B35" t="s">
        <v>194</v>
      </c>
    </row>
    <row r="36" spans="1:2" x14ac:dyDescent="0.3">
      <c r="A36" t="s">
        <v>184</v>
      </c>
      <c r="B36" s="10">
        <v>0</v>
      </c>
    </row>
    <row r="37" spans="1:2" x14ac:dyDescent="0.3">
      <c r="A37" t="s">
        <v>185</v>
      </c>
      <c r="B37" s="10">
        <v>0</v>
      </c>
    </row>
    <row r="38" spans="1:2" x14ac:dyDescent="0.3">
      <c r="A38" t="s">
        <v>186</v>
      </c>
      <c r="B38" s="10">
        <v>0</v>
      </c>
    </row>
    <row r="39" spans="1:2" x14ac:dyDescent="0.3">
      <c r="A39" t="s">
        <v>187</v>
      </c>
      <c r="B39" s="10">
        <v>0</v>
      </c>
    </row>
    <row r="40" spans="1:2" x14ac:dyDescent="0.3">
      <c r="A40" t="s">
        <v>188</v>
      </c>
      <c r="B40" t="s">
        <v>194</v>
      </c>
    </row>
  </sheetData>
  <sheetProtection algorithmName="SHA-512" hashValue="+nC7Bc7LoeiXBIWfHMKSRI/CPnzmOQL6NOGa/E5ck6c+TpN3oEUfLh2ECqWGDhWMoWIt0Fg7pGyw3pZeTZxcSw==" saltValue="Enr3KIu9G50hVZTNk3Tkag==" spinCount="100000" sheet="1"/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8F59-D24D-42C7-BC1D-BBB42891C46D}">
  <dimension ref="A1:C41"/>
  <sheetViews>
    <sheetView tabSelected="1" workbookViewId="0">
      <pane ySplit="3" topLeftCell="A4" activePane="bottomLeft" state="frozen"/>
      <selection activeCell="C26" sqref="C26"/>
      <selection pane="bottomLeft" activeCell="A8" sqref="A8"/>
    </sheetView>
  </sheetViews>
  <sheetFormatPr baseColWidth="10" defaultColWidth="8.88671875" defaultRowHeight="14.4" x14ac:dyDescent="0.3"/>
  <cols>
    <col min="1" max="1" width="20" customWidth="1"/>
    <col min="2" max="2" width="10" customWidth="1"/>
    <col min="3" max="3" width="100" customWidth="1"/>
  </cols>
  <sheetData>
    <row r="1" spans="1:3" ht="25.05" customHeight="1" x14ac:dyDescent="0.3">
      <c r="A1" s="5" t="s">
        <v>162</v>
      </c>
      <c r="B1" s="6"/>
      <c r="C1" s="6"/>
    </row>
    <row r="3" spans="1:3" ht="15.6" x14ac:dyDescent="0.3">
      <c r="A3" s="7" t="s">
        <v>163</v>
      </c>
      <c r="B3" s="7" t="s">
        <v>164</v>
      </c>
      <c r="C3" s="7" t="s">
        <v>165</v>
      </c>
    </row>
    <row r="4" spans="1:3" x14ac:dyDescent="0.3">
      <c r="A4" s="16">
        <v>45869.697862592591</v>
      </c>
      <c r="B4" s="8" t="s">
        <v>166</v>
      </c>
      <c r="C4" s="8" t="s">
        <v>214</v>
      </c>
    </row>
    <row r="5" spans="1:3" x14ac:dyDescent="0.3">
      <c r="A5" s="16">
        <v>45869.697862592591</v>
      </c>
      <c r="B5" s="8" t="s">
        <v>166</v>
      </c>
      <c r="C5" s="8" t="s">
        <v>215</v>
      </c>
    </row>
    <row r="6" spans="1:3" x14ac:dyDescent="0.3">
      <c r="A6" s="16">
        <v>45869.697862604167</v>
      </c>
      <c r="B6" s="8" t="s">
        <v>166</v>
      </c>
      <c r="C6" s="8" t="s">
        <v>167</v>
      </c>
    </row>
    <row r="7" spans="1:3" x14ac:dyDescent="0.3">
      <c r="A7" s="16">
        <v>45869.697862627312</v>
      </c>
      <c r="B7" s="8" t="s">
        <v>166</v>
      </c>
      <c r="C7" s="8" t="s">
        <v>168</v>
      </c>
    </row>
    <row r="8" spans="1:3" x14ac:dyDescent="0.3">
      <c r="A8" s="16">
        <v>45869.697862939815</v>
      </c>
      <c r="B8" s="8" t="s">
        <v>166</v>
      </c>
      <c r="C8" s="8" t="s">
        <v>169</v>
      </c>
    </row>
    <row r="9" spans="1:3" x14ac:dyDescent="0.3">
      <c r="A9" s="16">
        <v>45869.697862939815</v>
      </c>
      <c r="B9" s="8" t="s">
        <v>166</v>
      </c>
      <c r="C9" s="8" t="s">
        <v>170</v>
      </c>
    </row>
    <row r="10" spans="1:3" x14ac:dyDescent="0.3">
      <c r="A10" s="16">
        <v>45869.697862951391</v>
      </c>
      <c r="B10" s="8" t="s">
        <v>166</v>
      </c>
      <c r="C10" s="8" t="s">
        <v>216</v>
      </c>
    </row>
    <row r="11" spans="1:3" x14ac:dyDescent="0.3">
      <c r="A11" s="16">
        <v>45869.697862951391</v>
      </c>
      <c r="B11" s="8" t="s">
        <v>166</v>
      </c>
      <c r="C11" s="8" t="s">
        <v>171</v>
      </c>
    </row>
    <row r="12" spans="1:3" x14ac:dyDescent="0.3">
      <c r="A12" s="16">
        <v>45869.697862951391</v>
      </c>
      <c r="B12" s="8" t="s">
        <v>166</v>
      </c>
      <c r="C12" s="8" t="s">
        <v>217</v>
      </c>
    </row>
    <row r="13" spans="1:3" x14ac:dyDescent="0.3">
      <c r="A13" s="16">
        <v>45869.697862974535</v>
      </c>
      <c r="B13" s="8" t="s">
        <v>166</v>
      </c>
      <c r="C13" s="8" t="s">
        <v>218</v>
      </c>
    </row>
    <row r="14" spans="1:3" x14ac:dyDescent="0.3">
      <c r="A14" s="16">
        <v>45869.697862974535</v>
      </c>
      <c r="B14" s="8" t="s">
        <v>166</v>
      </c>
      <c r="C14" s="8" t="s">
        <v>219</v>
      </c>
    </row>
    <row r="15" spans="1:3" x14ac:dyDescent="0.3">
      <c r="A15" s="16">
        <v>45869.697862974535</v>
      </c>
      <c r="B15" s="8" t="s">
        <v>166</v>
      </c>
      <c r="C15" s="8" t="s">
        <v>227</v>
      </c>
    </row>
    <row r="16" spans="1:3" x14ac:dyDescent="0.3">
      <c r="A16" s="16">
        <v>45869.697862986111</v>
      </c>
      <c r="B16" s="8" t="s">
        <v>166</v>
      </c>
      <c r="C16" s="8" t="s">
        <v>220</v>
      </c>
    </row>
    <row r="17" spans="1:3" x14ac:dyDescent="0.3">
      <c r="A17" s="16">
        <v>45869.697862997687</v>
      </c>
      <c r="B17" s="8" t="s">
        <v>166</v>
      </c>
      <c r="C17" s="8" t="s">
        <v>172</v>
      </c>
    </row>
    <row r="18" spans="1:3" x14ac:dyDescent="0.3">
      <c r="A18" s="16">
        <v>45869.697863009256</v>
      </c>
      <c r="B18" s="8" t="s">
        <v>166</v>
      </c>
      <c r="C18" s="8" t="s">
        <v>173</v>
      </c>
    </row>
    <row r="19" spans="1:3" x14ac:dyDescent="0.3">
      <c r="A19" s="16">
        <v>45869.697863020832</v>
      </c>
      <c r="B19" s="8" t="s">
        <v>166</v>
      </c>
      <c r="C19" s="8" t="s">
        <v>221</v>
      </c>
    </row>
    <row r="20" spans="1:3" x14ac:dyDescent="0.3">
      <c r="A20" s="16">
        <v>45869.697863032408</v>
      </c>
      <c r="B20" s="8" t="s">
        <v>166</v>
      </c>
      <c r="C20" s="8" t="s">
        <v>174</v>
      </c>
    </row>
    <row r="21" spans="1:3" x14ac:dyDescent="0.3">
      <c r="A21" s="16">
        <v>45869.697863483794</v>
      </c>
      <c r="B21" s="8" t="s">
        <v>166</v>
      </c>
      <c r="C21" s="8" t="s">
        <v>175</v>
      </c>
    </row>
    <row r="22" spans="1:3" x14ac:dyDescent="0.3">
      <c r="A22" s="16">
        <v>45869.697863773152</v>
      </c>
      <c r="B22" s="8" t="s">
        <v>166</v>
      </c>
      <c r="C22" s="8" t="s">
        <v>226</v>
      </c>
    </row>
    <row r="23" spans="1:3" x14ac:dyDescent="0.3">
      <c r="A23" s="16">
        <v>45869.697863784721</v>
      </c>
      <c r="B23" s="8" t="s">
        <v>166</v>
      </c>
      <c r="C23" s="8" t="s">
        <v>222</v>
      </c>
    </row>
    <row r="24" spans="1:3" x14ac:dyDescent="0.3">
      <c r="A24" s="16">
        <v>45869.697863784721</v>
      </c>
      <c r="B24" s="8" t="s">
        <v>166</v>
      </c>
      <c r="C24" s="8" t="s">
        <v>172</v>
      </c>
    </row>
    <row r="25" spans="1:3" x14ac:dyDescent="0.3">
      <c r="A25" s="16">
        <v>45869.697863796297</v>
      </c>
      <c r="B25" s="8" t="s">
        <v>166</v>
      </c>
      <c r="C25" s="8" t="s">
        <v>173</v>
      </c>
    </row>
    <row r="26" spans="1:3" x14ac:dyDescent="0.3">
      <c r="A26" s="16">
        <v>45869.697864155096</v>
      </c>
      <c r="B26" s="8" t="s">
        <v>166</v>
      </c>
      <c r="C26" s="8" t="s">
        <v>230</v>
      </c>
    </row>
    <row r="27" spans="1:3" x14ac:dyDescent="0.3">
      <c r="A27" s="16">
        <v>45869.697864178241</v>
      </c>
      <c r="B27" s="8" t="s">
        <v>166</v>
      </c>
      <c r="C27" s="8" t="s">
        <v>174</v>
      </c>
    </row>
    <row r="28" spans="1:3" x14ac:dyDescent="0.3">
      <c r="A28" s="16">
        <v>45869.697868958334</v>
      </c>
      <c r="B28" s="8" t="s">
        <v>166</v>
      </c>
      <c r="C28" s="8" t="s">
        <v>176</v>
      </c>
    </row>
    <row r="29" spans="1:3" x14ac:dyDescent="0.3">
      <c r="A29" s="16">
        <v>45869.697863773152</v>
      </c>
      <c r="B29" s="8" t="s">
        <v>166</v>
      </c>
      <c r="C29" s="8" t="s">
        <v>228</v>
      </c>
    </row>
    <row r="30" spans="1:3" x14ac:dyDescent="0.3">
      <c r="A30" s="16">
        <v>45869.697863784721</v>
      </c>
      <c r="B30" s="8" t="s">
        <v>166</v>
      </c>
      <c r="C30" s="8" t="s">
        <v>229</v>
      </c>
    </row>
    <row r="31" spans="1:3" x14ac:dyDescent="0.3">
      <c r="A31" s="16">
        <v>45869.697863784721</v>
      </c>
      <c r="B31" s="8" t="s">
        <v>166</v>
      </c>
      <c r="C31" s="8" t="s">
        <v>172</v>
      </c>
    </row>
    <row r="32" spans="1:3" x14ac:dyDescent="0.3">
      <c r="A32" s="16">
        <v>45869.697863796297</v>
      </c>
      <c r="B32" s="8" t="s">
        <v>166</v>
      </c>
      <c r="C32" s="8" t="s">
        <v>173</v>
      </c>
    </row>
    <row r="33" spans="1:3" x14ac:dyDescent="0.3">
      <c r="A33" s="16">
        <v>45869.697864155096</v>
      </c>
      <c r="B33" s="8" t="s">
        <v>166</v>
      </c>
      <c r="C33" s="8" t="s">
        <v>231</v>
      </c>
    </row>
    <row r="34" spans="1:3" x14ac:dyDescent="0.3">
      <c r="A34" s="16">
        <v>45869.697864178241</v>
      </c>
      <c r="B34" s="8" t="s">
        <v>166</v>
      </c>
      <c r="C34" s="8" t="s">
        <v>174</v>
      </c>
    </row>
    <row r="35" spans="1:3" x14ac:dyDescent="0.3">
      <c r="A35" s="16">
        <v>45869.697868958334</v>
      </c>
      <c r="B35" s="8" t="s">
        <v>166</v>
      </c>
      <c r="C35" s="8" t="s">
        <v>176</v>
      </c>
    </row>
    <row r="36" spans="1:3" x14ac:dyDescent="0.3">
      <c r="A36" s="16">
        <v>45869.697931192131</v>
      </c>
      <c r="B36" s="8" t="s">
        <v>166</v>
      </c>
      <c r="C36" s="8" t="s">
        <v>223</v>
      </c>
    </row>
    <row r="37" spans="1:3" x14ac:dyDescent="0.3">
      <c r="A37" s="16">
        <v>45869.697931238428</v>
      </c>
      <c r="B37" s="8" t="s">
        <v>166</v>
      </c>
      <c r="C37" s="8" t="s">
        <v>224</v>
      </c>
    </row>
    <row r="38" spans="1:3" x14ac:dyDescent="0.3">
      <c r="A38" s="16">
        <v>45869.697931249997</v>
      </c>
      <c r="B38" s="8" t="s">
        <v>166</v>
      </c>
      <c r="C38" s="8" t="s">
        <v>225</v>
      </c>
    </row>
    <row r="41" spans="1:3" x14ac:dyDescent="0.3">
      <c r="A41" t="s">
        <v>232</v>
      </c>
    </row>
  </sheetData>
  <sheetProtection algorithmName="SHA-512" hashValue="I5jAlbsPuVBoT1KiJf7lWMCrMeLxhGyQbOFnaV2rz+D1uRv+WBly5/Ze4j5ETwKYmHivfnm/d4mWLEMw6zq2dQ==" saltValue="LPxS7SiECO6GWkEptDxGvA==" spinCount="100000" sheet="1"/>
  <mergeCells count="1">
    <mergeCell ref="A1:C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ado_x0020_DOB xmlns="55d2e1c2-2c62-4ceb-84a3-5b9afc4fd9ca">false</Revisado_x0020_DOB>
    <PBC xmlns="55d2e1c2-2c62-4ceb-84a3-5b9afc4fd9ca">true</PBC>
    <Ubicaci_x00f3_n xmlns="55d2e1c2-2c62-4ceb-84a3-5b9afc4fd9ca">
      <Url xsi:nil="true"/>
      <Description xsi:nil="true"/>
    </Ubicaci_x00f3_n>
    <_Flow_SignoffStatus xmlns="55d2e1c2-2c62-4ceb-84a3-5b9afc4fd9ca" xsi:nil="true"/>
    <lcf76f155ced4ddcb4097134ff3c332f xmlns="55d2e1c2-2c62-4ceb-84a3-5b9afc4fd9ca">
      <Terms xmlns="http://schemas.microsoft.com/office/infopath/2007/PartnerControls"/>
    </lcf76f155ced4ddcb4097134ff3c332f>
    <TaxCatchAll xmlns="0609c2b2-06aa-4cbc-981b-483689d02ac0" xsi:nil="true"/>
    <N_x00fa_merodeelementos xmlns="55d2e1c2-2c62-4ceb-84a3-5b9afc4fd9ca" xsi:nil="true"/>
    <TipoBeta xmlns="55d2e1c2-2c62-4ceb-84a3-5b9afc4fd9ca" xsi:nil="true"/>
    <Usuario xmlns="55d2e1c2-2c62-4ceb-84a3-5b9afc4fd9ca">
      <UserInfo>
        <DisplayName/>
        <AccountId xsi:nil="true"/>
        <AccountType/>
      </UserInfo>
    </Usuario>
    <Estado xmlns="55d2e1c2-2c62-4ceb-84a3-5b9afc4fd9ca" xsi:nil="true"/>
    <Estadoderevisi_x00f3_n xmlns="55d2e1c2-2c62-4ceb-84a3-5b9afc4fd9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4450AFE7B89F499781CABCCA0C3E7C" ma:contentTypeVersion="29" ma:contentTypeDescription="Crear nuevo documento." ma:contentTypeScope="" ma:versionID="773bb1b36c29abeef74f065f9f41a8df">
  <xsd:schema xmlns:xsd="http://www.w3.org/2001/XMLSchema" xmlns:xs="http://www.w3.org/2001/XMLSchema" xmlns:p="http://schemas.microsoft.com/office/2006/metadata/properties" xmlns:ns2="55d2e1c2-2c62-4ceb-84a3-5b9afc4fd9ca" xmlns:ns3="0609c2b2-06aa-4cbc-981b-483689d02ac0" targetNamespace="http://schemas.microsoft.com/office/2006/metadata/properties" ma:root="true" ma:fieldsID="a2ccf35c428e463ffc39d07bf3fe1766" ns2:_="" ns3:_="">
    <xsd:import namespace="55d2e1c2-2c62-4ceb-84a3-5b9afc4fd9ca"/>
    <xsd:import namespace="0609c2b2-06aa-4cbc-981b-483689d02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PBC" minOccurs="0"/>
                <xsd:element ref="ns2:lcf76f155ced4ddcb4097134ff3c332f" minOccurs="0"/>
                <xsd:element ref="ns3:TaxCatchAll" minOccurs="0"/>
                <xsd:element ref="ns2:Revisado_x0020_DOB" minOccurs="0"/>
                <xsd:element ref="ns2:MediaServiceObjectDetectorVersions" minOccurs="0"/>
                <xsd:element ref="ns2:MediaServiceSearchProperties" minOccurs="0"/>
                <xsd:element ref="ns2:Ubicaci_x00f3_n" minOccurs="0"/>
                <xsd:element ref="ns2:Usuario" minOccurs="0"/>
                <xsd:element ref="ns2:N_x00fa_merodeelementos" minOccurs="0"/>
                <xsd:element ref="ns2:TipoBeta" minOccurs="0"/>
                <xsd:element ref="ns2:Estado" minOccurs="0"/>
                <xsd:element ref="ns2:Estadoderevis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2e1c2-2c62-4ceb-84a3-5b9afc4fd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PBC" ma:index="22" nillable="true" ma:displayName="PBC" ma:default="1" ma:format="Dropdown" ma:internalName="PBC">
      <xsd:simpleType>
        <xsd:restriction base="dms:Boolea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a34bf207-743f-4e1d-8f5c-705ab932f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Revisado_x0020_DOB" ma:index="26" nillable="true" ma:displayName="Revisado DOB" ma:default="0" ma:internalName="Revisado_x0020_DOB">
      <xsd:simpleType>
        <xsd:restriction base="dms:Boolea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bicaci_x00f3_n" ma:index="29" nillable="true" ma:displayName="Ubicación" ma:format="Hyperlink" ma:internalName="Ubicaci_x00f3_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suario" ma:index="30" nillable="true" ma:displayName="Usuario" ma:description="Usuario" ma:format="Dropdown" ma:list="UserInfo" ma:SharePointGroup="0" ma:internalName="Usuari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_x00fa_merodeelementos" ma:index="31" nillable="true" ma:displayName="Número de elementos" ma:format="Dropdown" ma:internalName="N_x00fa_merodeelementos" ma:percentage="FALSE">
      <xsd:simpleType>
        <xsd:restriction base="dms:Number"/>
      </xsd:simpleType>
    </xsd:element>
    <xsd:element name="TipoBeta" ma:index="32" nillable="true" ma:displayName="TipoBeta" ma:format="Dropdown" ma:internalName="TipoBeta">
      <xsd:simpleType>
        <xsd:restriction base="dms:Choice">
          <xsd:enumeration value="Manual"/>
          <xsd:enumeration value="Cuestionario"/>
          <xsd:enumeration value="Opción 3"/>
        </xsd:restriction>
      </xsd:simpleType>
    </xsd:element>
    <xsd:element name="Estado" ma:index="33" nillable="true" ma:displayName="Estado" ma:format="Dropdown" ma:internalName="Estado">
      <xsd:simpleType>
        <xsd:restriction base="dms:Choice">
          <xsd:enumeration value="Vigente"/>
          <xsd:enumeration value="Obsoleto"/>
          <xsd:enumeration value="A revisar"/>
        </xsd:restriction>
      </xsd:simpleType>
    </xsd:element>
    <xsd:element name="Estadoderevisi_x00f3_n" ma:index="34" nillable="true" ma:displayName="Estado de revisión" ma:format="Dropdown" ma:internalName="Estadoderevisi_x00f3_n">
      <xsd:simpleType>
        <xsd:restriction base="dms:Choice">
          <xsd:enumeration value="Vigente"/>
          <xsd:enumeration value="Obsoleto"/>
          <xsd:enumeration value="Pendiente revisió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c2b2-06aa-4cbc-981b-483689d02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565a265-c8b6-4e23-bfd6-685fcdafdf1e}" ma:internalName="TaxCatchAll" ma:showField="CatchAllData" ma:web="0609c2b2-06aa-4cbc-981b-483689d02a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E7478E-F7AF-404F-9D70-8B31A780AAF2}">
  <ds:schemaRefs>
    <ds:schemaRef ds:uri="http://schemas.microsoft.com/office/2006/metadata/properties"/>
    <ds:schemaRef ds:uri="http://schemas.microsoft.com/office/infopath/2007/PartnerControls"/>
    <ds:schemaRef ds:uri="55d2e1c2-2c62-4ceb-84a3-5b9afc4fd9ca"/>
    <ds:schemaRef ds:uri="0609c2b2-06aa-4cbc-981b-483689d02ac0"/>
  </ds:schemaRefs>
</ds:datastoreItem>
</file>

<file path=customXml/itemProps2.xml><?xml version="1.0" encoding="utf-8"?>
<ds:datastoreItem xmlns:ds="http://schemas.openxmlformats.org/officeDocument/2006/customXml" ds:itemID="{6A8F719C-615F-4428-B0EF-67DD35C40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8B846-23A5-4FB1-B5D2-600C79334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2e1c2-2c62-4ceb-84a3-5b9afc4fd9ca"/>
    <ds:schemaRef ds:uri="0609c2b2-06aa-4cbc-981b-483689d02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RESUMEN_EJECUTIVO</vt:lpstr>
      <vt:lpstr>TOTALIDAD</vt:lpstr>
      <vt:lpstr>METRICAS_RENDIMIENTO</vt:lpstr>
      <vt:lpstr>LOG_PROCESO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José Manuel Valdés</cp:lastModifiedBy>
  <cp:revision/>
  <dcterms:created xsi:type="dcterms:W3CDTF">2024-02-07T09:43:35Z</dcterms:created>
  <dcterms:modified xsi:type="dcterms:W3CDTF">2025-07-31T12:02:26Z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0x010100FB4450AFE7B89F499781CABCCA0C3E7C</vt:lpwstr>
  </property>
  <property fmtid="{D5CDD505-2E9C-101B-9397-08002B2CF9AE}" pid="3" name="MediaServiceImageTags">
    <vt:lpwstr/>
  </property>
</Properties>
</file>