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firstSheet="3" activeTab="3"/>
  </bookViews>
  <sheets>
    <sheet name="General" sheetId="1" r:id="rId1"/>
    <sheet name="GUI" sheetId="2" r:id="rId2"/>
    <sheet name="List of Testcases" sheetId="3" r:id="rId3"/>
    <sheet name="Defect Summary_Times 1" sheetId="46" r:id="rId4"/>
    <sheet name="Summary" sheetId="47" r:id="rId5"/>
    <sheet name="Testcase ViewNews" sheetId="4" r:id="rId6"/>
    <sheet name="Testcase PostNews" sheetId="6" r:id="rId7"/>
    <sheet name="Testcase ViewDrafts" sheetId="5" r:id="rId8"/>
    <sheet name="Testcase CreateDrafts" sheetId="8" r:id="rId9"/>
    <sheet name="Testcase EditDrafts" sheetId="9" r:id="rId10"/>
    <sheet name="Testcase DeleteDrafts" sheetId="10" r:id="rId11"/>
    <sheet name="Testcase TransferDrafts" sheetId="11" r:id="rId12"/>
    <sheet name="Testcase ApproveDrafts" sheetId="12" r:id="rId13"/>
    <sheet name="Testcase DeactiveNews" sheetId="13" r:id="rId14"/>
    <sheet name="Testcase SearchNews" sheetId="14" r:id="rId15"/>
    <sheet name="Testcase SortNews" sheetId="15" r:id="rId16"/>
    <sheet name="Testcase PushNews" sheetId="16" r:id="rId17"/>
    <sheet name="Testcase ShareNews" sheetId="17" r:id="rId18"/>
    <sheet name="Testcase Login-Logout" sheetId="33" r:id="rId19"/>
    <sheet name="Testcase Create Accounts" sheetId="34" r:id="rId20"/>
    <sheet name="Testcase Edit Accounts" sheetId="35" r:id="rId21"/>
    <sheet name="Testcase Search Accounts" sheetId="36" r:id="rId22"/>
    <sheet name="Testcase Forget Password" sheetId="37" r:id="rId23"/>
    <sheet name="Testcase ViewProfile Accounts" sheetId="38" r:id="rId24"/>
    <sheet name="Testcase ViewList Accounts" sheetId="39" r:id="rId25"/>
    <sheet name="Testcase Authorize" sheetId="40" r:id="rId26"/>
    <sheet name="Deactivate-Activate Account" sheetId="41" r:id="rId27"/>
    <sheet name="Testcase ViewCategories" sheetId="42" r:id="rId28"/>
    <sheet name="Testcase AddCategories" sheetId="43" r:id="rId29"/>
    <sheet name="Testcase EditCategories" sheetId="44" r:id="rId30"/>
    <sheet name="Testcase DeleteCategories" sheetId="45" r:id="rId31"/>
  </sheets>
  <definedNames>
    <definedName name="_xlnm._FilterDatabase" localSheetId="3" hidden="1">'Defect Summary_Times 1'!$B$2:$I$65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47" l="1"/>
  <c r="M3" i="47"/>
  <c r="M2" i="47"/>
  <c r="E14" i="4"/>
  <c r="E14" i="6"/>
  <c r="E14" i="5"/>
  <c r="E14" i="8"/>
  <c r="E14" i="9"/>
  <c r="E14" i="10"/>
  <c r="E14" i="11"/>
  <c r="E14" i="12"/>
  <c r="E14" i="13"/>
  <c r="E14" i="14"/>
  <c r="E14" i="15"/>
  <c r="E14" i="16"/>
  <c r="E14" i="17"/>
  <c r="E14" i="33"/>
  <c r="E14" i="34"/>
  <c r="E14" i="35"/>
  <c r="E14" i="36"/>
  <c r="E14" i="37"/>
  <c r="E14" i="38"/>
  <c r="E14" i="39"/>
  <c r="E14" i="40"/>
  <c r="E14" i="41"/>
  <c r="E14" i="42"/>
  <c r="E14" i="43"/>
  <c r="E14" i="45"/>
  <c r="E14" i="44"/>
  <c r="E13" i="44"/>
  <c r="M7" i="47"/>
  <c r="M6" i="47"/>
  <c r="M5" i="47"/>
  <c r="E12" i="39"/>
  <c r="E13" i="4"/>
  <c r="E12" i="4"/>
  <c r="E13" i="45"/>
  <c r="E12" i="45"/>
  <c r="E12" i="44"/>
  <c r="E13" i="43"/>
  <c r="E12" i="43"/>
  <c r="E13" i="42"/>
  <c r="E12" i="42"/>
  <c r="E13" i="41"/>
  <c r="E12" i="41"/>
  <c r="E13" i="40"/>
  <c r="E12" i="40"/>
  <c r="E13" i="39"/>
  <c r="E13" i="38"/>
  <c r="E12" i="38"/>
  <c r="E13" i="37"/>
  <c r="E12" i="37"/>
  <c r="E13" i="36"/>
  <c r="E12" i="36"/>
  <c r="E13" i="35"/>
  <c r="E12" i="35"/>
  <c r="E13" i="34"/>
  <c r="E12" i="34"/>
  <c r="E12" i="33"/>
  <c r="E13" i="33"/>
  <c r="E13" i="17" l="1"/>
  <c r="E12" i="17"/>
  <c r="E13" i="16"/>
  <c r="E12" i="16"/>
  <c r="E13" i="15"/>
  <c r="E12" i="15"/>
  <c r="E13" i="14"/>
  <c r="E12" i="14"/>
  <c r="E13" i="13"/>
  <c r="E12" i="13"/>
  <c r="E13" i="12"/>
  <c r="E12" i="12"/>
  <c r="E13" i="11"/>
  <c r="E12" i="11"/>
  <c r="E13" i="10"/>
  <c r="E12" i="10"/>
  <c r="E13" i="9"/>
  <c r="E12" i="9"/>
  <c r="E13" i="8"/>
  <c r="E12" i="8"/>
  <c r="E13" i="5"/>
  <c r="E12" i="5"/>
  <c r="E13" i="6"/>
  <c r="E12" i="6"/>
  <c r="E11" i="9" l="1"/>
</calcChain>
</file>

<file path=xl/sharedStrings.xml><?xml version="1.0" encoding="utf-8"?>
<sst xmlns="http://schemas.openxmlformats.org/spreadsheetml/2006/main" count="3634" uniqueCount="1150">
  <si>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</si>
  <si>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</si>
  <si>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</si>
  <si>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</si>
  <si>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</si>
  <si>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</si>
  <si>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</si>
  <si>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</si>
  <si>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</si>
  <si>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</si>
  <si>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</si>
  <si>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</si>
  <si>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</si>
  <si>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</si>
  <si>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</si>
  <si>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</si>
  <si>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</si>
  <si>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</si>
  <si>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</si>
  <si>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</si>
  <si>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</si>
  <si>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</si>
  <si>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</si>
  <si>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</si>
  <si>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</si>
  <si>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</si>
  <si>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</si>
  <si>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</si>
  <si>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</si>
  <si>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</si>
  <si>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</si>
  <si>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</si>
  <si>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</si>
  <si>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</si>
  <si>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</si>
  <si>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</si>
  <si>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</si>
  <si>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</si>
  <si>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</si>
  <si>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</si>
  <si>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</si>
  <si>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</si>
  <si>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</si>
  <si>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</si>
  <si>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</si>
  <si>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</si>
  <si>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</si>
  <si>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</si>
  <si>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</si>
  <si>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</si>
  <si>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</si>
  <si>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</si>
  <si>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</si>
  <si>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</si>
  <si>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</si>
  <si>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</si>
  <si>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</si>
  <si>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</si>
  <si>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</si>
  <si>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</si>
  <si>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</si>
  <si>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</si>
  <si>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</si>
  <si>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</si>
  <si>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</si>
  <si>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</si>
  <si>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</si>
  <si>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</si>
  <si>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</si>
  <si>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</si>
  <si>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</si>
  <si>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</si>
  <si>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</si>
  <si>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</si>
  <si>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</si>
  <si>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</si>
  <si>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</si>
  <si>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</si>
  <si>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</si>
  <si>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</si>
  <si>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</si>
  <si>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</si>
  <si>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</si>
  <si>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 xml:space="preserve">Editor cannot edit drafts because Content Admin/Editor/Education Staff input wrong images format 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</si>
  <si>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</si>
  <si>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</si>
  <si>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</si>
  <si>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</si>
  <si>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</si>
  <si>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</si>
  <si>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</si>
  <si>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</si>
  <si>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</si>
  <si>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</si>
  <si>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</si>
  <si>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</si>
  <si>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</si>
  <si>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</si>
  <si>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</si>
  <si>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</si>
  <si>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</si>
  <si>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</si>
  <si>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</si>
  <si>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</si>
  <si>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</si>
  <si>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</si>
  <si>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</si>
  <si>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</si>
  <si>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</si>
  <si>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</si>
  <si>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</si>
  <si>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</si>
  <si>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</si>
  <si>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</si>
  <si>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</si>
  <si>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</si>
  <si>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</si>
  <si>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</si>
  <si>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</si>
  <si>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</si>
  <si>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</si>
  <si>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</si>
  <si>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</si>
  <si>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</si>
  <si>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</si>
  <si>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</si>
  <si>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</si>
  <si>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</si>
  <si>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</si>
  <si>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</si>
  <si>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</si>
  <si>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</si>
  <si>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</si>
  <si>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</si>
  <si>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</si>
  <si>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</si>
  <si>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</si>
  <si>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</si>
  <si>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</si>
  <si>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</si>
  <si>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</si>
  <si>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</si>
  <si>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</si>
  <si>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</si>
  <si>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</si>
  <si>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</si>
  <si>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</si>
  <si>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</si>
  <si>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</si>
  <si>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</si>
  <si>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</si>
  <si>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</si>
  <si>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</si>
  <si>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</si>
  <si>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</si>
  <si>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</si>
  <si>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</si>
  <si>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</si>
  <si>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</si>
  <si>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</si>
  <si>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</si>
  <si>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</si>
  <si>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 xml:space="preserve">Content Admin/Education Staff cannot transfer drafts because Content Admin/Editor/Education Staff doesn't choose person to transfer 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</si>
  <si>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</si>
  <si>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</si>
  <si>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</si>
  <si>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</si>
  <si>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</si>
  <si>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</si>
  <si>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</si>
  <si>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</si>
  <si>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</si>
  <si>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</si>
  <si>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</si>
  <si>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</si>
  <si>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</si>
  <si>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</si>
  <si>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</si>
  <si>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</si>
  <si>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</si>
  <si>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</si>
  <si>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</si>
  <si>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</si>
  <si>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</si>
  <si>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</si>
  <si>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</si>
  <si>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</si>
  <si>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</si>
  <si>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</si>
  <si>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</si>
  <si>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</si>
  <si>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</si>
  <si>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</si>
  <si>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</si>
  <si>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</si>
  <si>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</si>
  <si>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</si>
  <si>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</si>
  <si>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</si>
  <si>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</si>
  <si>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</si>
  <si>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</si>
  <si>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</si>
  <si>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</si>
  <si>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</si>
  <si>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</si>
  <si>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</si>
  <si>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</si>
  <si>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</si>
  <si>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</si>
  <si>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</si>
  <si>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</si>
  <si>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</si>
  <si>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</si>
  <si>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</si>
  <si>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</si>
  <si>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</si>
  <si>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</si>
  <si>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</si>
  <si>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</si>
  <si>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</si>
  <si>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r>
      <rPr>
        <b/>
        <sz val="12"/>
        <color theme="1"/>
        <rFont val="Times New Roman"/>
        <family val="1"/>
      </rPr>
      <t>TC-VLA-ViewNews-001</t>
    </r>
    <r>
      <rPr>
        <sz val="12"/>
        <color theme="1"/>
        <rFont val="Times New Roman"/>
        <family val="1"/>
      </rPr>
      <t>: ViewNews-Basic Flow ( User )</t>
    </r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</si>
  <si>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</si>
  <si>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</si>
  <si>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</si>
  <si>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</si>
  <si>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</si>
  <si>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r>
      <rPr>
        <b/>
        <sz val="12"/>
        <color theme="1"/>
        <rFont val="Times New Roman"/>
        <family val="1"/>
      </rPr>
      <t>TC-VLA-ViewNews-003</t>
    </r>
    <r>
      <rPr>
        <sz val="12"/>
        <color theme="1"/>
        <rFont val="Times New Roman"/>
        <family val="1"/>
      </rPr>
      <t>: ViewNews-Basic Flow  (Editor)</t>
    </r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</si>
  <si>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</si>
  <si>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</si>
  <si>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</si>
  <si>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</si>
  <si>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</si>
  <si>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</si>
  <si>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</si>
  <si>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</si>
  <si>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</si>
  <si>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</si>
  <si>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</si>
  <si>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</si>
  <si>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</si>
  <si>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</si>
  <si>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</si>
  <si>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</si>
  <si>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</si>
  <si>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</si>
  <si>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</si>
  <si>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</si>
  <si>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</si>
  <si>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</si>
  <si>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</si>
  <si>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</si>
  <si>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</si>
  <si>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</si>
  <si>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</si>
  <si>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</si>
  <si>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</si>
  <si>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</si>
  <si>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</si>
  <si>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</si>
  <si>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</si>
  <si>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</si>
  <si>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</si>
  <si>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</si>
  <si>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</si>
  <si>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</si>
  <si>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</si>
  <si>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</si>
  <si>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</si>
  <si>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</si>
  <si>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</si>
  <si>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</si>
  <si>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</si>
  <si>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</si>
  <si>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</si>
  <si>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</si>
  <si>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</si>
  <si>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</si>
  <si>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</si>
  <si>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</si>
  <si>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</si>
  <si>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</si>
  <si>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</si>
  <si>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</si>
  <si>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</si>
  <si>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</si>
  <si>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</si>
  <si>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</si>
  <si>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</si>
  <si>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</si>
  <si>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</si>
  <si>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</si>
  <si>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</si>
  <si>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</si>
  <si>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</si>
  <si>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</si>
  <si>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</si>
  <si>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</si>
  <si>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</si>
  <si>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</si>
  <si>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</si>
  <si>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</si>
  <si>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</si>
  <si>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</si>
  <si>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</si>
  <si>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</si>
  <si>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</si>
  <si>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</si>
  <si>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</si>
  <si>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</si>
  <si>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</si>
  <si>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</si>
  <si>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</si>
  <si>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</si>
  <si>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</si>
  <si>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</si>
  <si>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</si>
  <si>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</si>
  <si>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</si>
  <si>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</si>
  <si>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</si>
  <si>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</si>
  <si>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</si>
  <si>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</si>
  <si>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</si>
  <si>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</si>
  <si>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</si>
  <si>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</si>
  <si>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</si>
  <si>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</si>
  <si>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</si>
  <si>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</si>
  <si>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</si>
  <si>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</si>
  <si>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</si>
  <si>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</si>
  <si>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</si>
  <si>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</si>
  <si>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</si>
  <si>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</si>
  <si>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</si>
  <si>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</si>
  <si>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</si>
  <si>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</si>
  <si>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</si>
  <si>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</si>
  <si>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</si>
  <si>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</si>
  <si>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</si>
  <si>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</si>
  <si>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</si>
  <si>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</si>
  <si>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</si>
  <si>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</si>
  <si>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</si>
  <si>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</si>
  <si>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</si>
  <si>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</si>
  <si>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</si>
  <si>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</si>
  <si>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</si>
  <si>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</si>
  <si>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</si>
  <si>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</si>
  <si>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</si>
  <si>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</si>
  <si>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</si>
  <si>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</si>
  <si>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</si>
  <si>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</si>
  <si>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</si>
  <si>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</si>
  <si>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</si>
  <si>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</si>
  <si>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</si>
  <si>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</si>
  <si>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</si>
  <si>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</si>
  <si>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</si>
  <si>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</si>
  <si>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</si>
  <si>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"Cancle").</t>
    </r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</si>
  <si>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</si>
  <si>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</si>
  <si>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t>Content Admin/Education Staff choose person/write comment but click button "Cancle"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</si>
  <si>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</si>
  <si>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</si>
  <si>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</si>
  <si>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</si>
  <si>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</si>
  <si>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</si>
  <si>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</si>
  <si>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</si>
  <si>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</si>
  <si>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choose draft which need approve &amp; click button "Approve"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</si>
  <si>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</si>
  <si>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</si>
  <si>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</si>
  <si>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</si>
  <si>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</si>
  <si>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</si>
  <si>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</si>
  <si>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</si>
  <si>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</si>
  <si>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</si>
  <si>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</si>
  <si>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</si>
  <si>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</si>
  <si>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</si>
  <si>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</si>
  <si>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</si>
  <si>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</si>
  <si>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</si>
  <si>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</si>
  <si>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</si>
  <si>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</si>
  <si>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</si>
  <si>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</si>
  <si>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</si>
  <si>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</si>
  <si>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</si>
  <si>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</si>
  <si>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</si>
  <si>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</si>
  <si>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</si>
  <si>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</si>
  <si>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</si>
  <si>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</si>
  <si>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</si>
  <si>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</si>
  <si>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</si>
  <si>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</si>
  <si>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</si>
  <si>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</si>
  <si>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</si>
  <si>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</si>
  <si>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</si>
  <si>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</si>
  <si>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</si>
  <si>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</si>
  <si>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</si>
  <si>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</si>
  <si>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</si>
  <si>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</si>
  <si>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</si>
  <si>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</si>
  <si>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</si>
  <si>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</si>
  <si>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</si>
  <si>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</si>
  <si>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</si>
  <si>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</si>
  <si>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</si>
  <si>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</si>
  <si>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</si>
  <si>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</si>
  <si>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</si>
  <si>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</si>
  <si>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</si>
  <si>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</si>
  <si>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</si>
  <si>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</si>
  <si>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</si>
  <si>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</si>
  <si>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</si>
  <si>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- User must have account Facebook
- The system must be connected to The internet
- User are reading news</t>
  </si>
  <si>
    <t>User click button "Share"</t>
  </si>
  <si>
    <t>The system call Facebook SDK</t>
  </si>
  <si>
    <t>Facebook require user login</t>
  </si>
  <si>
    <t>User login Facebook</t>
  </si>
  <si>
    <t>Facebook show "Share" GUI</t>
  </si>
  <si>
    <t>User click button "Share" on Facebook</t>
  </si>
  <si>
    <t>News appear on user’s Facebook</t>
  </si>
  <si>
    <t>Content Admin, System Admin, Editor, Education Staff: Login</t>
  </si>
  <si>
    <t>TC-VLA-Login-001</t>
  </si>
  <si>
    <t>Login-Basic Flow (Positive)</t>
  </si>
  <si>
    <t>Content Admin, System Admin, Editor, Education Staff login website successfully.</t>
  </si>
  <si>
    <t>TC-VLA-Login-002</t>
  </si>
  <si>
    <t>Login-A1 (Error in the validation of account details - field Username contains wrong information).</t>
  </si>
  <si>
    <t>Content Admin, System Admin, Editor, Education Staff login unsuccessfully because the required field Username contains wrong information.</t>
  </si>
  <si>
    <t>TC-VLA-Login-003</t>
  </si>
  <si>
    <t>Login-A1 (Error in the validation of account details - field Username contains wrong format).</t>
  </si>
  <si>
    <t>Content Admin, System Admin, Editor, Education Staff login unsuccessfully because the required field Username is not email.</t>
  </si>
  <si>
    <t>TC-VLA-Login-004</t>
  </si>
  <si>
    <t>Login-A1 (Error in the validation of account details - field Password contains wrong information).</t>
  </si>
  <si>
    <t>Content Admin, System Admin, Editor, Education Staff login unsuccessfully because Password is wrong.</t>
  </si>
  <si>
    <t>TC-VLA-Login-005</t>
  </si>
  <si>
    <t>Login-A1 (Error in the validation of account details - field Password contains empty string).</t>
  </si>
  <si>
    <t>Content Admin, System Admin, Editor, Education Staff login unsuccessfully because the required field contains empty string.</t>
  </si>
  <si>
    <t>TC-VLA-Login-006</t>
  </si>
  <si>
    <t>Login-A2 (Clicks Cancel).</t>
  </si>
  <si>
    <t>Content Admin, System Admin, Editor, Education Staff login unsuccessfully because clicks "Cancel" button.</t>
  </si>
  <si>
    <t>TC-VLA-Login-007</t>
  </si>
  <si>
    <t>Login-A1 (Error in connecting network when users login website).</t>
  </si>
  <si>
    <t>Content Admin, System Admin, Editor, Education Staff login unsuccessfully because can not connect network.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</si>
  <si>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</si>
  <si>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</si>
  <si>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</si>
  <si>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</si>
  <si>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</si>
  <si>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</si>
  <si>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</si>
  <si>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</si>
  <si>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</si>
  <si>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</si>
  <si>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</si>
  <si>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</si>
  <si>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</si>
  <si>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</si>
  <si>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</si>
  <si>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</si>
  <si>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</si>
  <si>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</si>
  <si>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</si>
  <si>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</si>
  <si>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</si>
  <si>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</si>
  <si>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</si>
  <si>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</si>
  <si>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</si>
  <si>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</si>
  <si>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</si>
  <si>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</si>
  <si>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</si>
  <si>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</si>
  <si>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</si>
  <si>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</si>
  <si>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</si>
  <si>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</si>
  <si>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</si>
  <si>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</si>
  <si>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</si>
  <si>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</si>
  <si>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</si>
  <si>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</si>
  <si>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</si>
  <si>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</si>
  <si>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</si>
  <si>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</si>
  <si>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</si>
  <si>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</si>
  <si>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</si>
  <si>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</si>
  <si>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</si>
  <si>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</si>
  <si>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</si>
  <si>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</si>
  <si>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</si>
  <si>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</si>
  <si>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</si>
  <si>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</si>
  <si>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</si>
  <si>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</si>
  <si>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</si>
  <si>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</si>
  <si>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</si>
  <si>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</si>
  <si>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</si>
  <si>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</si>
  <si>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</si>
  <si>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</si>
  <si>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</si>
  <si>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</si>
  <si>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</si>
  <si>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</si>
  <si>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</si>
  <si>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</si>
  <si>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</si>
  <si>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</si>
  <si>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</si>
  <si>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</si>
  <si>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</si>
  <si>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</si>
  <si>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</si>
  <si>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</si>
  <si>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</si>
  <si>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</si>
  <si>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</si>
  <si>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</si>
  <si>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</si>
  <si>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</si>
  <si>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</si>
  <si>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</si>
  <si>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</si>
  <si>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</si>
  <si>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</si>
  <si>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</si>
  <si>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</si>
  <si>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</si>
  <si>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</si>
  <si>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</si>
  <si>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</si>
  <si>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</si>
  <si>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</si>
  <si>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</si>
  <si>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</si>
  <si>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</si>
  <si>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</si>
  <si>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</si>
  <si>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</si>
  <si>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</si>
  <si>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</si>
  <si>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</si>
  <si>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</si>
  <si>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</si>
  <si>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</si>
  <si>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</si>
  <si>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</si>
  <si>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</si>
  <si>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</si>
  <si>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</si>
  <si>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</si>
  <si>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</si>
  <si>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</si>
  <si>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</si>
  <si>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</si>
  <si>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</si>
  <si>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</si>
  <si>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</si>
  <si>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</si>
  <si>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</si>
  <si>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</si>
  <si>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</si>
  <si>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</si>
  <si>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</si>
  <si>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</si>
  <si>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</si>
  <si>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</si>
  <si>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</si>
  <si>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t>- The user must have account and fills valid value in all required.</t>
  </si>
  <si>
    <t xml:space="preserve">- Username = “minhdoan414@gmail.com”
- Password = “minhdoan4”
</t>
  </si>
  <si>
    <t>The system displays Login page.</t>
  </si>
  <si>
    <t xml:space="preserve">System does the following:
1. Validate input information.
2. Display CMS page.
</t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</si>
  <si>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</si>
  <si>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</si>
  <si>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</si>
  <si>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t>Test that Content Admin, System Admin, Editor, Education Staff can not login website because Username is inputted wrong format.</t>
  </si>
  <si>
    <t>- Username = “minhdoan414”
- Password = “minhdoan4”</t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</si>
  <si>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</si>
  <si>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</si>
  <si>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</si>
  <si>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</si>
  <si>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</si>
  <si>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</si>
  <si>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</si>
  <si>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t>Test that Content Admin, System Admin, Editor, Education Staff can not login website because click "Cancel" button.</t>
  </si>
  <si>
    <t>User clicks "Cancel"</t>
  </si>
  <si>
    <t>System displays Homepage</t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</si>
  <si>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</si>
  <si>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</si>
  <si>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</si>
  <si>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t>Test that Content Admin, System Admin, Editor, Education Staff can logout website successfully.</t>
  </si>
  <si>
    <t>- The user have been logged-in website.</t>
  </si>
  <si>
    <t>User clicks "Logout"</t>
  </si>
  <si>
    <t>Test that Content Admin, System Admin, Editor, Education Staff logout website unsuccessfully because disconnect the network.</t>
  </si>
  <si>
    <t>- The user have been logged-in website.'
- The network is disconnected.</t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</si>
  <si>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</si>
  <si>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</si>
  <si>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</si>
  <si>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</si>
  <si>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</si>
  <si>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t xml:space="preserve">System does the following:
1. Validate input information.
2. Add new account to database.
3. Notify: "Create new account successfully".
</t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</si>
  <si>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</si>
  <si>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</si>
  <si>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System does the following:
1. Validate input information.
2. Notify: "Invalid data. Please check again".
</t>
  </si>
  <si>
    <t>Test that System Admin can not create account because Fullname is empty string.</t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</si>
  <si>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</si>
  <si>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</si>
  <si>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>Test that System Admin can not create account because Email is empty string.</t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</si>
  <si>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</si>
  <si>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</si>
  <si>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</si>
  <si>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t>Test that System Admin can not create account because Password is less than 6 words.</t>
  </si>
  <si>
    <t xml:space="preserve">- Fullname = “Đoàn Anh Minh”
- Email = “minhdoan414@gmail.com”
- Password = "minh"
</t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</si>
  <si>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</si>
  <si>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</si>
  <si>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</si>
  <si>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</si>
  <si>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</si>
  <si>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</si>
  <si>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</si>
  <si>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t>Test that System Admin can edit account successfully with valid input of account.</t>
  </si>
  <si>
    <t>User clicks "Edit Account"</t>
  </si>
  <si>
    <t>The system displays Edit Account page with information of account.</t>
  </si>
  <si>
    <t xml:space="preserve">System does the following:
1. Validate input information.
2. Add new account to database.
3. Notify: "Edit new account successfully".
</t>
  </si>
  <si>
    <t>Test that System Admin can not edit account because of wrong type of Fullname.</t>
  </si>
  <si>
    <t>Test that System Admin can not edit account because Fullname is empty string.</t>
  </si>
  <si>
    <t>Test that System Admin can not edit account because Email field contains wrong format of Email.</t>
  </si>
  <si>
    <t>Test that System Admin can not edit account because Email is empty string.</t>
  </si>
  <si>
    <t>Test that System Admin can not edit account because Password is empty string.</t>
  </si>
  <si>
    <t>Test that System Admin can not edit account because Password is less than 6 words.</t>
  </si>
  <si>
    <t>Test that System Admin edit account unsuccessfully because of database disconection.</t>
  </si>
  <si>
    <t>Test that System Admin edit account unsuccessfully because System Admin clicks Cancel.</t>
  </si>
  <si>
    <t>Test that System Admin can search account successfully.</t>
  </si>
  <si>
    <t>- The user must have account of System Admin.</t>
  </si>
  <si>
    <t xml:space="preserve">System displays the account follow the key search.
</t>
  </si>
  <si>
    <t>Test that System Admin can not search account because of the database disconnection.</t>
  </si>
  <si>
    <t>- The user must have account of System Admin.
- The database is disconnected.</t>
  </si>
  <si>
    <t>Test that users can receive password in email.</t>
  </si>
  <si>
    <t>- User is being in "Forget Password" page.</t>
  </si>
  <si>
    <t xml:space="preserve">- Email = “minhdoan414@gmail.com”
</t>
  </si>
  <si>
    <t>User inputs email(follows the values in column Test Data) and click "OK" button.</t>
  </si>
  <si>
    <t>Test that user can not receive password because of the wrong format of email.</t>
  </si>
  <si>
    <t>- User is being in "Forget Password" page.
- The user fill the invalid email.</t>
  </si>
  <si>
    <t xml:space="preserve">System does the following:
1. Validate input information.
2. Notify: "Invalid input. Please try again".
</t>
  </si>
  <si>
    <t>Test that user can not receive password because the email field is empty.</t>
  </si>
  <si>
    <t xml:space="preserve">System does the following:
1. Validate input information.
2. Notify: "Email is empty! You must fill email".
</t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</si>
  <si>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</si>
  <si>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</si>
  <si>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</si>
  <si>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 xml:space="preserve">System does the following:
1. Validate input information.
2. Notify: "Email does not exist! Please try again".
</t>
  </si>
  <si>
    <t>Test that user can not receive password because of database disconnection.</t>
  </si>
  <si>
    <t>- User is being in "Forget Password" page.
- Database disconnect.</t>
  </si>
  <si>
    <t xml:space="preserve">System shows Error page.
</t>
  </si>
  <si>
    <t>Test that user can not receive password because user clicks "Cancel" button.</t>
  </si>
  <si>
    <t>User clicks "Cancel" button.</t>
  </si>
  <si>
    <t>System backs to Login page.</t>
  </si>
  <si>
    <t>Test that user can view Profile of account successfully.</t>
  </si>
  <si>
    <t xml:space="preserve">- User has loged in the website
</t>
  </si>
  <si>
    <t xml:space="preserve">System displays "AccountProfile" page.
</t>
  </si>
  <si>
    <t>Test that user can not view Profile of account because of the database disconnection.</t>
  </si>
  <si>
    <t>- User has loged in the website
- The database is disconnected.</t>
  </si>
  <si>
    <t>Test that System Admin can view list of account successfully.</t>
  </si>
  <si>
    <t xml:space="preserve">System displays "Manage Account" page with list of account.
</t>
  </si>
  <si>
    <t>Test that System Admin can not view list of account because of the database disconnection.</t>
  </si>
  <si>
    <t>Test that System Admin can authorize successfully.</t>
  </si>
  <si>
    <t xml:space="preserve">- User must login by System Admin account.
</t>
  </si>
  <si>
    <t>User clicks "OK" button.</t>
  </si>
  <si>
    <t xml:space="preserve">System does the following:
1. Save information of account.
2. Display message: "Authorize account successfully".
</t>
  </si>
  <si>
    <t>Test that System Admin can not authorize because of the database disconnection.</t>
  </si>
  <si>
    <t>- User must login by System Admin account.
- Database is disconneted.</t>
  </si>
  <si>
    <t>Test that System Admin can not authorize because System Admin clicks "Cancel" button.</t>
  </si>
  <si>
    <t>Test that System Admin can deactivate account successfully.</t>
  </si>
  <si>
    <t xml:space="preserve">- User must login by System Admin account.
- Account status is active. </t>
  </si>
  <si>
    <t>System displays message: "Deactivate Account?"</t>
  </si>
  <si>
    <t>Test that System Admin can not deactivate account because of database disconnection.</t>
  </si>
  <si>
    <t>- User must login by System Admin account.
- Account status is active.
- Database is disconneted.</t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</si>
  <si>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</si>
  <si>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</si>
  <si>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</si>
  <si>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Test that System Admin can activate account successfully.</t>
  </si>
  <si>
    <t xml:space="preserve">- User must login by System Admin account.
- Account status is deactive. </t>
  </si>
  <si>
    <t>System displays message: "Activate Account?"</t>
  </si>
  <si>
    <t>Test that System Admin can not activate account because of the database disconnection.</t>
  </si>
  <si>
    <t>- User must login by System Admin account.
- Account status is deactive.
- Database is disconneted.</t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</si>
  <si>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</si>
  <si>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</si>
  <si>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</si>
  <si>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</si>
  <si>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</si>
  <si>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</si>
  <si>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</si>
  <si>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</si>
  <si>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</si>
  <si>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</si>
  <si>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</si>
  <si>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</si>
  <si>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</si>
  <si>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</si>
  <si>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</si>
  <si>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</si>
  <si>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</si>
  <si>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</si>
  <si>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</si>
  <si>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</si>
  <si>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</si>
  <si>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</si>
  <si>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</si>
  <si>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</si>
  <si>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</si>
  <si>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</si>
  <si>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</si>
  <si>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</si>
  <si>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</si>
  <si>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</si>
  <si>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</si>
  <si>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</si>
  <si>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</si>
  <si>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</si>
  <si>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</si>
  <si>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</si>
  <si>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</si>
  <si>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</si>
  <si>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</si>
  <si>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</si>
  <si>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</si>
  <si>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</si>
  <si>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</si>
  <si>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</si>
  <si>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</si>
  <si>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</si>
  <si>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</si>
  <si>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</si>
  <si>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</si>
  <si>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</si>
  <si>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</si>
  <si>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</si>
  <si>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</si>
  <si>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t>- Can connect the network.</t>
  </si>
  <si>
    <t>The system displays homepage.</t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</si>
  <si>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</si>
  <si>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</si>
  <si>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</si>
  <si>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t>Test that Content Admin can add new category successfully with valid input of category</t>
  </si>
  <si>
    <t>- User has loged in website by Content Admin account.
- User is being in "Add Category" page.
- The user must fill valid value in all required field.</t>
  </si>
  <si>
    <t xml:space="preserve">System does the following:
1. Validate input information.
2. Add new category to database.
3. Show new list of category in the "Manage Category" page.
</t>
  </si>
  <si>
    <t>Test that Content Admin can not add new category  because Category Name field contains empty string.</t>
  </si>
  <si>
    <t>- User has loged in website by Content Admin account.
- User is being in "Add Category" page.</t>
  </si>
  <si>
    <t xml:space="preserve">System does the following:
1. Validate input information.
2. Notify: "Invalid data. Please input Category Name"
</t>
  </si>
  <si>
    <t xml:space="preserve">System does the following:
1. Validate input information.
2. Notify: "Invalid data. Please input Category Name again"
</t>
  </si>
  <si>
    <t>Test that Content Admin can not add new Category because of database disconnection.</t>
  </si>
  <si>
    <t>- User has loged in website by Content Admin account.
- User is being in "Add Category" page.
- Disconnect to database.</t>
  </si>
  <si>
    <t>Test that Content Admin can not add new category because Content Admin clicks "Cancel" button.</t>
  </si>
  <si>
    <t>The system shows "Manage Category" page.</t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</si>
  <si>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</si>
  <si>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</si>
  <si>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 xml:space="preserve">System does the following:
1. Validate input information.
2. Save new information of category to database.
3. Show new list of category in the "Manage Category" page.
</t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</si>
  <si>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</si>
  <si>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</si>
  <si>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t>Test that Content Admin can not edit Category because of database disconnection.</t>
  </si>
  <si>
    <t>- User has loged in website by Content Admin account.
- User is being in "Edit Category" page.
- Disconnect to database.</t>
  </si>
  <si>
    <t>Test that Content Admin can not edit category because Content Admin clicks "Cancel" button.</t>
  </si>
  <si>
    <t>- User has loged in website by Content Admin account.
- User is being in "Edit Category" page.</t>
  </si>
  <si>
    <t>Test that Content Admin can delete the existing category successfully.</t>
  </si>
  <si>
    <t>- User has loged in website by Content Admin account.
- Category is existing.
- User is being in "Manage Category" page.</t>
  </si>
  <si>
    <t>User choose category and clicks "Delete" button.</t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</si>
  <si>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</si>
  <si>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</si>
  <si>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</si>
  <si>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</si>
  <si>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</si>
  <si>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</si>
  <si>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</si>
  <si>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</si>
  <si>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</si>
  <si>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</si>
  <si>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</si>
  <si>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</si>
  <si>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</si>
  <si>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</si>
  <si>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</si>
  <si>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</si>
  <si>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</si>
  <si>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</si>
  <si>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</si>
  <si>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</si>
  <si>
    <t>Executed By: Khoi Nguyen</t>
  </si>
  <si>
    <t>Executed Date: 10/04/2017</t>
  </si>
  <si>
    <t>Environment: Localhost and Server</t>
  </si>
  <si>
    <t>V1.1</t>
  </si>
  <si>
    <t>Execute Testcase News</t>
  </si>
  <si>
    <t>Status</t>
  </si>
  <si>
    <r>
      <rPr>
        <b/>
        <sz val="12"/>
        <color theme="1"/>
        <rFont val="Times New Roman"/>
        <family val="1"/>
      </rPr>
      <t>TC-VLA-ViewNews-002</t>
    </r>
    <r>
      <rPr>
        <sz val="12"/>
        <color theme="1"/>
        <rFont val="Times New Roman"/>
        <family val="1"/>
      </rPr>
      <t>: ViewNews-Basic Flow  (Content Admin/Education staff)</t>
    </r>
  </si>
  <si>
    <t>Test that the Content Admin/Editor/Education staff view news in the website</t>
  </si>
  <si>
    <t>The system show "News" GUI of Content Admin/Education staff</t>
  </si>
  <si>
    <t>Content Admin/Education staff click button "View News"</t>
  </si>
  <si>
    <t>Open</t>
  </si>
  <si>
    <t>Editor click button "View News"</t>
  </si>
  <si>
    <t>Test Case Description: Actors View News</t>
  </si>
  <si>
    <t>Test Case Description: Actors post news</t>
  </si>
  <si>
    <t>Content Admin click button "View News"</t>
  </si>
  <si>
    <t>The system show "View News" GUI of Content Admin</t>
  </si>
  <si>
    <t>- Does not have button Cancle</t>
  </si>
  <si>
    <t xml:space="preserve">
- Incorret posting date
</t>
  </si>
  <si>
    <t>- Does not show notifiations
- Does not show up on the top category</t>
  </si>
  <si>
    <t>0.1 hr</t>
  </si>
  <si>
    <t>0.2 hr</t>
  </si>
  <si>
    <t>The system show "View Drafts" GUI of Content Admin/Education staff</t>
  </si>
  <si>
    <t>The system show "View Drafts" GUI of Editor</t>
  </si>
  <si>
    <t>Editor click button "View Drafts"</t>
  </si>
  <si>
    <t xml:space="preserve">
Cannot show detail of News</t>
  </si>
  <si>
    <t>Cannot show detail of Drafts</t>
  </si>
  <si>
    <t>Test Case Description: Actors create drafts</t>
  </si>
  <si>
    <t>Content Admin/Education staff enters value for input fields on the screen (follows the values in column Test Data), and click button "Create Draft".</t>
  </si>
  <si>
    <t>System Create Draft data into database &amp; notify "Create Draft successfully".</t>
  </si>
  <si>
    <t>Content Admin/Education staff  enters value for input fields on the screen (follows the values in column Test Data), and click button "Create Draft".</t>
  </si>
  <si>
    <t>Editor enters value for input fields on the screen (follows the values in column Test Data), and click button "Create Draft".</t>
  </si>
  <si>
    <t>Editor  enters value for input fields on the screen (follows the values in column Test Data), and click button "Create Draft".</t>
  </si>
  <si>
    <t>- System Create Draft data into database but not show notifiations</t>
  </si>
  <si>
    <t>- System can create draft
- System not show error message</t>
  </si>
  <si>
    <t>Does not have button cancle</t>
  </si>
  <si>
    <t>Closed</t>
  </si>
  <si>
    <t>Test Case Description: Ator edit draft</t>
  </si>
  <si>
    <t>0.5 hr</t>
  </si>
  <si>
    <t>- Doesn't show alert dialog
- Doesn't show notify</t>
  </si>
  <si>
    <t>Test Case Description: Ators delete draft</t>
  </si>
  <si>
    <t>Test Case Description: Ators transfer draft</t>
  </si>
  <si>
    <t>- Doesn't show message
- Can't edit draft</t>
  </si>
  <si>
    <t>Wrong name button</t>
  </si>
  <si>
    <t>- Wrong name button
- Don't have button cancle</t>
  </si>
  <si>
    <t>Content Admin/Education Staff transfer drafts to Editor edit</t>
  </si>
  <si>
    <t>Doesn't have Editor to transfer</t>
  </si>
  <si>
    <t>Test Case Description: Actors approve draft</t>
  </si>
  <si>
    <t>0.2 hrs</t>
  </si>
  <si>
    <t>Content Admin click button "View Drafts"</t>
  </si>
  <si>
    <t>The system show "View Drafts" GUI of Content Admin</t>
  </si>
  <si>
    <t>System change status of draft into database , this draft change to news</t>
  </si>
  <si>
    <t xml:space="preserve">Open </t>
  </si>
  <si>
    <t>Test Case Description: Actors deactive news</t>
  </si>
  <si>
    <t>Doesn't have button Cancle</t>
  </si>
  <si>
    <t>- Doesn't have Editor to transfer
- Doesn't have button cancle</t>
  </si>
  <si>
    <t>- Wrong name button
- Doesn't have button cancle</t>
  </si>
  <si>
    <t>- Doesn't have alert dialog
- Doesn't have notify</t>
  </si>
  <si>
    <t>Cannot search news</t>
  </si>
  <si>
    <t>Can't click button search</t>
  </si>
  <si>
    <t>Content Admin/Education Staff click button "View News"</t>
  </si>
  <si>
    <t>The system show "View News" GUI of Content Admin/Education Staff</t>
  </si>
  <si>
    <t>The system show "View News" GUI of Editor</t>
  </si>
  <si>
    <t>Test Case Description: Actors search news</t>
  </si>
  <si>
    <t>0.3 hrs</t>
  </si>
  <si>
    <t>Test Case Description: Actor sort news</t>
  </si>
  <si>
    <t>Doesn't have button "Sort"</t>
  </si>
  <si>
    <t>Cannot sort news</t>
  </si>
  <si>
    <t>Test Case Description: Actors push news into homepage</t>
  </si>
  <si>
    <t>- Doesn't show facebook login GUI
- Doesn't show Share GUI
- Cannot share news</t>
  </si>
  <si>
    <t>Cannot connect facebook</t>
  </si>
  <si>
    <t>0.1 hrs</t>
  </si>
  <si>
    <t>Test Case Description: Actors share news to facebook</t>
  </si>
  <si>
    <t>Doesn't have button Push</t>
  </si>
  <si>
    <t>Test that Content Admin can login website successfully with valid input of account.</t>
  </si>
  <si>
    <t>MinhDoan</t>
  </si>
  <si>
    <t>When user inputs the valid data clicks "Login" button, system notifies: "Your Username or Password is invalid" and shows "CMS" page.</t>
  </si>
  <si>
    <t>Test that System Admin can login website successfully with valid input of account.</t>
  </si>
  <si>
    <t>Test that Editor, Education Staff can login website successfully with valid input of account.</t>
  </si>
  <si>
    <t>User accesses to CMS page</t>
  </si>
  <si>
    <t xml:space="preserve">System does the following:
1. Validate input information.
2. Display warning message: "Your Username or Password is invalid".
</t>
  </si>
  <si>
    <t>When user doesn't input the password clicks "Login" button, system notifies: "Your Username or Password is invalid" and shows "CMS" page.</t>
  </si>
  <si>
    <t>Close</t>
  </si>
  <si>
    <t>There is not the notification.</t>
  </si>
  <si>
    <t xml:space="preserve">- Fullname = “  ”
- Email = “minhdoan414@gmail.com”
</t>
  </si>
  <si>
    <t xml:space="preserve">- Fullname = “Đoàn Anh Minh”
- Email = “minhdoan414”
</t>
  </si>
  <si>
    <t xml:space="preserve">- Fullname = “Đoàn Anh Minh”
- Email = “  ”
</t>
  </si>
  <si>
    <t>In the "Create Account" interface, there is not "Cancel" button.</t>
  </si>
  <si>
    <t>- User has loged in website by System Admin account.
- User is being "View List Account" page.
- User must fill valid value in all required.</t>
  </si>
  <si>
    <t>The system displays "Edit Account" page with information of account.</t>
  </si>
  <si>
    <t xml:space="preserve">- Fullname = “Đoàn Anh Minh”
- Email = “  ”
</t>
  </si>
  <si>
    <t>There is not "Cancel" button.</t>
  </si>
  <si>
    <t>"Search Account" function isn't active</t>
  </si>
  <si>
    <t>"Forget Password" function isn’t active</t>
  </si>
  <si>
    <t>System displays "Authorize" interface.</t>
  </si>
  <si>
    <t xml:space="preserve">System doesn't display message: "Authorize account successfully". </t>
  </si>
  <si>
    <t>User chooses account and clicks "Authorize".</t>
  </si>
  <si>
    <t>There is not "Cancel" button in the "Authorize" interface.</t>
  </si>
  <si>
    <t xml:space="preserve">User clicks "Cancel" button
</t>
  </si>
  <si>
    <t xml:space="preserve">System displays "View List Account" page.
</t>
  </si>
  <si>
    <t>System don't show message: "Deactivate Account".</t>
  </si>
  <si>
    <t xml:space="preserve">System does the following:
1. Deactivate account and save information of account.
2. Display "View List Account" page.
</t>
  </si>
  <si>
    <t>User chooses and clicks "Deactivate"</t>
  </si>
  <si>
    <t>System displays "View List Account" page.</t>
  </si>
  <si>
    <t>User chooses and clicks "Activate"</t>
  </si>
  <si>
    <t>System don't show message: "Activate Account".</t>
  </si>
  <si>
    <t xml:space="preserve">System does the following:
1. Activate account and save information of account.
2. Display "View List Account" page.
</t>
  </si>
  <si>
    <t>Test that Users can view the category bar in the homepage successfully.</t>
  </si>
  <si>
    <t>13/04/2017</t>
  </si>
  <si>
    <t>Test that Content Admin, Editor, Education Staff can view the list of categories in "View Categories" page.</t>
  </si>
  <si>
    <t xml:space="preserve">- User has loged in the CMS page.
</t>
  </si>
  <si>
    <t>The system displays list of categories in "View Categories" page.</t>
  </si>
  <si>
    <t>- "Add Category" function is not active.
- Editor and Education Staff can not add category.</t>
  </si>
  <si>
    <t>- System didn't notify.</t>
  </si>
  <si>
    <t>- There is not "Cancel" button in the "Add Category" page.</t>
  </si>
  <si>
    <t>- "Edit Category" function is not active.</t>
  </si>
  <si>
    <t>- There is not "Cancel" button in the "Edit Category".</t>
  </si>
  <si>
    <t xml:space="preserve">System does the following:
1. Delete category in database.
2. Show new list of category in the "View Categories" page.
</t>
  </si>
  <si>
    <t>- Editor and Education Staff can not delete category.</t>
  </si>
  <si>
    <t>V1.2</t>
  </si>
  <si>
    <t>Execute Testcase Account &amp; Category</t>
  </si>
  <si>
    <t>Minh Doan</t>
  </si>
  <si>
    <t>&lt;13/04/2017&gt;</t>
  </si>
  <si>
    <t>Test case ID</t>
  </si>
  <si>
    <t xml:space="preserve">Description </t>
  </si>
  <si>
    <t xml:space="preserve">Status </t>
  </si>
  <si>
    <t>Assigned to</t>
  </si>
  <si>
    <t>Cannot show detail of News</t>
  </si>
  <si>
    <t>Content Admin choose news which need to post but click button "Cancle" -&gt; System back to "News" page</t>
  </si>
  <si>
    <t>- Does not show notifiations
- Does not show up on the top category
- Incorret posting date</t>
  </si>
  <si>
    <t>View Draft</t>
  </si>
  <si>
    <t>V1.3</t>
  </si>
  <si>
    <t>Summary Defect</t>
  </si>
  <si>
    <t>&lt;14/04/2017&gt;</t>
  </si>
  <si>
    <t>Test that the Content Admin/Education staff view drafts in the websit</t>
  </si>
  <si>
    <t>Test that the Editor view drafts in the website</t>
  </si>
  <si>
    <t>Create Draft</t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</si>
  <si>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</si>
  <si>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</si>
  <si>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</si>
  <si>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</si>
  <si>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</si>
  <si>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</si>
  <si>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theEditor cannot create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</si>
  <si>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</si>
  <si>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t>Edit Draft</t>
  </si>
  <si>
    <t xml:space="preserve">Test that the Editor cannot create drafts because Editor cancle action </t>
  </si>
  <si>
    <t xml:space="preserve">Test that the Content Admin/Education Staff cannot create drafts because Content Admin/Education Staff cancle action </t>
  </si>
  <si>
    <r>
      <t xml:space="preserve">Test that the Editor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</si>
  <si>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theEditor cannot edit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</si>
  <si>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</si>
  <si>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</si>
  <si>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Content Admin/Education Staff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</si>
  <si>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</si>
  <si>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</si>
  <si>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</si>
  <si>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t xml:space="preserve"> System Create Draft data into database but not show notifiations</t>
  </si>
  <si>
    <t>System displays the error message "Please input Tittle."</t>
  </si>
  <si>
    <t>System displays the error message "Please input Brief content."</t>
  </si>
  <si>
    <t>System displays the error message "Please input Content."</t>
  </si>
  <si>
    <t>System displays the error message "Please enter correct images format."</t>
  </si>
  <si>
    <t>System displays the error message "Invalid data , please try again."</t>
  </si>
  <si>
    <t>Delete Draft</t>
  </si>
  <si>
    <t>System delete this draft &amp; notify "Delete successfully".</t>
  </si>
  <si>
    <t>System delete this draft  &amp; notify "Delete successfully".</t>
  </si>
  <si>
    <t xml:space="preserve">- Doesn't show alert dialog
</t>
  </si>
  <si>
    <t xml:space="preserve">- Doesn't show alert dialog
</t>
  </si>
  <si>
    <t>- Doesn't show alert dialog</t>
  </si>
  <si>
    <t>Transfer Draft</t>
  </si>
  <si>
    <t>Doesn't have Content Admin to transfer</t>
  </si>
  <si>
    <t>Approve Draft</t>
  </si>
  <si>
    <t>Content Admin approve drafts from Editor transfer</t>
  </si>
  <si>
    <t>Deactive News</t>
  </si>
  <si>
    <t>- Doesn't have alert dialog</t>
  </si>
  <si>
    <t>Module</t>
  </si>
  <si>
    <t>Manage Account</t>
  </si>
  <si>
    <t>- Can't click button search
- Cannot search news</t>
  </si>
  <si>
    <t>- Doesn't have button "Sort"
- Cannot sort news</t>
  </si>
  <si>
    <t>Total Number of Test Cases</t>
  </si>
  <si>
    <t>Total Number of Test Cases Executed</t>
  </si>
  <si>
    <t>Total "Pass" Test Cases</t>
  </si>
  <si>
    <t>Total "Failed" Test Cases</t>
  </si>
  <si>
    <t>Login-Logout</t>
  </si>
  <si>
    <r>
      <t xml:space="preserve">User enters value for Username and Password fields on the page </t>
    </r>
    <r>
      <rPr>
        <i/>
        <sz val="12"/>
        <color theme="1"/>
        <rFont val="Times New Roman"/>
        <family val="1"/>
      </rPr>
      <t xml:space="preserve">(follows the values in column Test Data), </t>
    </r>
    <r>
      <rPr>
        <sz val="12"/>
        <color theme="1"/>
        <rFont val="Times New Roman"/>
        <family val="1"/>
      </rPr>
      <t>and click button OK.</t>
    </r>
  </si>
  <si>
    <r>
      <t xml:space="preserve">User enters value for input fields on the screen </t>
    </r>
    <r>
      <rPr>
        <i/>
        <sz val="12"/>
        <color theme="1"/>
        <rFont val="Times New Roman"/>
        <family val="1"/>
      </rPr>
      <t>(follows the values in column Test Data)</t>
    </r>
    <r>
      <rPr>
        <sz val="12"/>
        <color theme="1"/>
        <rFont val="Times New Roman"/>
        <family val="1"/>
      </rPr>
      <t>, and click button OK.</t>
    </r>
  </si>
  <si>
    <r>
      <rPr>
        <b/>
        <sz val="12"/>
        <color theme="1"/>
        <rFont val="Times New Roman"/>
        <family val="1"/>
      </rPr>
      <t>TC-VLA-Logout-001:</t>
    </r>
    <r>
      <rPr>
        <sz val="12"/>
        <color theme="1"/>
        <rFont val="Times New Roman"/>
        <family val="1"/>
      </rPr>
      <t xml:space="preserve"> Logout-Basic Flow.</t>
    </r>
  </si>
  <si>
    <r>
      <rPr>
        <b/>
        <sz val="12"/>
        <color theme="1"/>
        <rFont val="Times New Roman"/>
        <family val="1"/>
      </rPr>
      <t>TC-VLA-Logout-002:</t>
    </r>
    <r>
      <rPr>
        <sz val="12"/>
        <color theme="1"/>
        <rFont val="Times New Roman"/>
        <family val="1"/>
      </rPr>
      <t xml:space="preserve"> Logout-A1 (Error in connecting network when users logout website)</t>
    </r>
  </si>
  <si>
    <t>Display CMS page of Content Admin.</t>
  </si>
  <si>
    <t>Display CMS page of System Admin.</t>
  </si>
  <si>
    <t xml:space="preserve">
When user inputs the valid data clicks "Login" button, system notifies: "Your Username or Password is invalid" and shows "CMS" page.</t>
  </si>
  <si>
    <r>
      <rPr>
        <b/>
        <sz val="12"/>
        <color theme="1"/>
        <rFont val="Times New Roman"/>
        <family val="1"/>
      </rPr>
      <t>TC-VLA-Login-004:</t>
    </r>
    <r>
      <rPr>
        <sz val="12"/>
        <color theme="1"/>
        <rFont val="Times New Roman"/>
        <family val="1"/>
      </rPr>
      <t xml:space="preserve"> Login-A1 (Error in the validation of account details - field Username contains wrong information).</t>
    </r>
  </si>
  <si>
    <r>
      <rPr>
        <b/>
        <sz val="12"/>
        <color theme="1"/>
        <rFont val="Times New Roman"/>
        <family val="1"/>
      </rPr>
      <t>TC-VLA-Login-005:</t>
    </r>
    <r>
      <rPr>
        <sz val="12"/>
        <color theme="1"/>
        <rFont val="Times New Roman"/>
        <family val="1"/>
      </rPr>
      <t xml:space="preserve"> Login-A1 (Error in the validation of account details - field Username contains wrong format).</t>
    </r>
  </si>
  <si>
    <r>
      <rPr>
        <b/>
        <sz val="12"/>
        <color theme="1"/>
        <rFont val="Times New Roman"/>
        <family val="1"/>
      </rPr>
      <t>TC-VLA-Login-006:</t>
    </r>
    <r>
      <rPr>
        <sz val="12"/>
        <color theme="1"/>
        <rFont val="Times New Roman"/>
        <family val="1"/>
      </rPr>
      <t xml:space="preserve"> Login-A1 (Error in the validation of account details - field Password contains wrong information).</t>
    </r>
  </si>
  <si>
    <r>
      <rPr>
        <b/>
        <sz val="12"/>
        <color theme="1"/>
        <rFont val="Times New Roman"/>
        <family val="1"/>
      </rPr>
      <t>TC-VLA-Login-007:</t>
    </r>
    <r>
      <rPr>
        <sz val="12"/>
        <color theme="1"/>
        <rFont val="Times New Roman"/>
        <family val="1"/>
      </rPr>
      <t xml:space="preserve"> Login-A1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</si>
  <si>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TC-VLA-Login-008:</t>
    </r>
    <r>
      <rPr>
        <sz val="12"/>
        <color theme="1"/>
        <rFont val="Times New Roman"/>
        <family val="1"/>
      </rPr>
      <t xml:space="preserve"> Login-A2 (Clicks Cancel).</t>
    </r>
  </si>
  <si>
    <r>
      <rPr>
        <b/>
        <sz val="12"/>
        <color theme="1"/>
        <rFont val="Times New Roman"/>
        <family val="1"/>
      </rPr>
      <t>TC-VLA-Login-009</t>
    </r>
    <r>
      <rPr>
        <sz val="12"/>
        <color theme="1"/>
        <rFont val="Times New Roman"/>
        <family val="1"/>
      </rPr>
      <t>: Login-A1 (Error in connecting network when users login website).</t>
    </r>
  </si>
  <si>
    <r>
      <rPr>
        <b/>
        <sz val="12"/>
        <color theme="1"/>
        <rFont val="Times New Roman"/>
        <family val="1"/>
      </rPr>
      <t>TC-VLA-Login-001:</t>
    </r>
    <r>
      <rPr>
        <sz val="12"/>
        <color theme="1"/>
        <rFont val="Times New Roman"/>
        <family val="1"/>
      </rPr>
      <t xml:space="preserve"> Login-Basic Flow (Content Admin)</t>
    </r>
  </si>
  <si>
    <r>
      <rPr>
        <b/>
        <sz val="12"/>
        <color theme="1"/>
        <rFont val="Times New Roman"/>
        <family val="1"/>
      </rPr>
      <t>TC-VLA-Login-002:</t>
    </r>
    <r>
      <rPr>
        <sz val="12"/>
        <color theme="1"/>
        <rFont val="Times New Roman"/>
        <family val="1"/>
      </rPr>
      <t xml:space="preserve"> Login-Basic Flow (System Admin)</t>
    </r>
  </si>
  <si>
    <r>
      <rPr>
        <b/>
        <sz val="12"/>
        <color theme="1"/>
        <rFont val="Times New Roman"/>
        <family val="1"/>
      </rPr>
      <t>TC-VLA-Login-003:</t>
    </r>
    <r>
      <rPr>
        <sz val="12"/>
        <color theme="1"/>
        <rFont val="Times New Roman"/>
        <family val="1"/>
      </rPr>
      <t xml:space="preserve"> Login-Basic Flow (Editor/Education staff)</t>
    </r>
  </si>
  <si>
    <t>Test that Content Admin, System Admin, Editor, Education Staff can not login website because the requred field Password is empty</t>
  </si>
  <si>
    <t>Display warning message: "Password must be filled. Please enter it again".</t>
  </si>
  <si>
    <t>TC-VLA-Login-008</t>
  </si>
  <si>
    <t>Implement</t>
  </si>
  <si>
    <t>TC-VLA-Login-009</t>
  </si>
  <si>
    <t>System displays Error page.</t>
  </si>
  <si>
    <t>Total Implement Test Cases</t>
  </si>
  <si>
    <t>Create Account</t>
  </si>
  <si>
    <t xml:space="preserve">System does the following:
1. Validate input information.
2. Send Implementmation password with 8 words to the inputted email.
3. Notify: "Password was sent to your email".
</t>
  </si>
  <si>
    <r>
      <rPr>
        <b/>
        <sz val="12"/>
        <color theme="1"/>
        <rFont val="Times New Roman"/>
        <family val="1"/>
      </rPr>
      <t>TC-VLA-CreateAC-001</t>
    </r>
    <r>
      <rPr>
        <sz val="12"/>
        <color theme="1"/>
        <rFont val="Times New Roman"/>
        <family val="1"/>
      </rPr>
      <t>: Create Account-Basic Flow (Positive)</t>
    </r>
  </si>
  <si>
    <r>
      <rPr>
        <b/>
        <sz val="12"/>
        <color theme="1"/>
        <rFont val="Times New Roman"/>
        <family val="1"/>
      </rPr>
      <t>TC-VLA-CreateAC-002</t>
    </r>
    <r>
      <rPr>
        <sz val="12"/>
        <color theme="1"/>
        <rFont val="Times New Roman"/>
        <family val="1"/>
      </rPr>
      <t>: Create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</si>
  <si>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TC-VLA-CreateAC-003</t>
    </r>
    <r>
      <rPr>
        <sz val="12"/>
        <color theme="1"/>
        <rFont val="Times New Roman"/>
        <family val="1"/>
      </rPr>
      <t>: Create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</si>
  <si>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TC-VLA-Create Account-004</t>
    </r>
    <r>
      <rPr>
        <sz val="12"/>
        <color theme="1"/>
        <rFont val="Times New Roman"/>
        <family val="1"/>
      </rPr>
      <t>: Create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</si>
  <si>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TC-VLA-CreateAC-005</t>
    </r>
    <r>
      <rPr>
        <sz val="12"/>
        <color theme="1"/>
        <rFont val="Times New Roman"/>
        <family val="1"/>
      </rPr>
      <t>: Create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</si>
  <si>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TC-VLA-CreateAC-006</t>
    </r>
    <r>
      <rPr>
        <sz val="12"/>
        <color theme="1"/>
        <rFont val="Times New Roman"/>
        <family val="1"/>
      </rPr>
      <t>: Create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</si>
  <si>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TC-VLA-CreateAC-007</t>
    </r>
    <r>
      <rPr>
        <sz val="12"/>
        <color theme="1"/>
        <rFont val="Times New Roman"/>
        <family val="1"/>
      </rPr>
      <t>: Create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</si>
  <si>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TC-VLA-CreateAC-008</t>
    </r>
    <r>
      <rPr>
        <sz val="12"/>
        <color theme="1"/>
        <rFont val="Times New Roman"/>
        <family val="1"/>
      </rPr>
      <t>: Create Account-A1 (Error in connecting to database when users create account).</t>
    </r>
  </si>
  <si>
    <r>
      <rPr>
        <b/>
        <sz val="12"/>
        <color theme="1"/>
        <rFont val="Times New Roman"/>
        <family val="1"/>
      </rPr>
      <t>TC-VLA-CreateAC-09:</t>
    </r>
    <r>
      <rPr>
        <sz val="12"/>
        <color theme="1"/>
        <rFont val="Times New Roman"/>
        <family val="1"/>
      </rPr>
      <t xml:space="preserve"> Create Account-A2 (Clicks Cancel)</t>
    </r>
  </si>
  <si>
    <t>Notify: "Create new account successfully".</t>
  </si>
  <si>
    <t>Notify: "Invalid data. Please check again".</t>
  </si>
  <si>
    <t>System shows Error page.</t>
  </si>
  <si>
    <t>System shows "Manage Account" page.</t>
  </si>
  <si>
    <t>Test that System Admin can not edit account  because of wrong type of Fullname.</t>
  </si>
  <si>
    <t>Test that System Admin can not edit account  because Password is empty string.</t>
  </si>
  <si>
    <t>Notify: "Edit new account successfully".</t>
  </si>
  <si>
    <t>Edit Account</t>
  </si>
  <si>
    <t>Search Account</t>
  </si>
  <si>
    <t>System displays the account follow the key search.</t>
  </si>
  <si>
    <t>Search Account function isn't active</t>
  </si>
  <si>
    <t>Forget Password</t>
  </si>
  <si>
    <t>Notify: "Password was sent to your email".</t>
  </si>
  <si>
    <t>Notify: "Invalid input. Please try again".</t>
  </si>
  <si>
    <t>Notify: "Email is empty! You must fill email".</t>
  </si>
  <si>
    <t>Notify: "Email does not exist! Please try again".</t>
  </si>
  <si>
    <t>View Profile Account</t>
  </si>
  <si>
    <t>View List Account</t>
  </si>
  <si>
    <t>Test that System Admin can not view list of account because of the database disconnection</t>
  </si>
  <si>
    <t>Authorize</t>
  </si>
  <si>
    <t>Display message: "Authorize account successfully".</t>
  </si>
  <si>
    <t>TC-VLA-DeactAC-004</t>
  </si>
  <si>
    <t>TC-VLA-DeactAC-005</t>
  </si>
  <si>
    <t>TC-VLA-DeactAC-006</t>
  </si>
  <si>
    <t>1. Deactivate account and save information of account.
2. Display "View List Account" page.</t>
  </si>
  <si>
    <t>1. Activate account and save information of account.
2. Display "View List Account" page.</t>
  </si>
  <si>
    <t>Manage Category</t>
  </si>
  <si>
    <t>13/04/2018</t>
  </si>
  <si>
    <t>View Category</t>
  </si>
  <si>
    <t>Add Category</t>
  </si>
  <si>
    <t>Show new list of category in the "Manage Category" page.</t>
  </si>
  <si>
    <t>Deactivate - Activate
 Account</t>
  </si>
  <si>
    <t>Notify: "Invalid data. Please input Category Name"</t>
  </si>
  <si>
    <r>
      <rPr>
        <b/>
        <sz val="12"/>
        <color theme="1"/>
        <rFont val="Times New Roman"/>
        <family val="1"/>
      </rPr>
      <t>TC-VLA-AddCate-001</t>
    </r>
    <r>
      <rPr>
        <sz val="12"/>
        <color theme="1"/>
        <rFont val="Times New Roman"/>
        <family val="1"/>
      </rPr>
      <t>: Add Category-Basic Flow (Positive)</t>
    </r>
  </si>
  <si>
    <r>
      <rPr>
        <b/>
        <sz val="12"/>
        <color theme="1"/>
        <rFont val="Times New Roman"/>
        <family val="1"/>
      </rPr>
      <t>TC-VLA-AddCate-002</t>
    </r>
    <r>
      <rPr>
        <sz val="12"/>
        <color theme="1"/>
        <rFont val="Times New Roman"/>
        <family val="1"/>
      </rPr>
      <t>: Add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</si>
  <si>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TC-VLA-AddCate-003</t>
    </r>
    <r>
      <rPr>
        <sz val="12"/>
        <color theme="1"/>
        <rFont val="Times New Roman"/>
        <family val="1"/>
      </rPr>
      <t>: Add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</si>
  <si>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TC-VLA-AddCate-004</t>
    </r>
    <r>
      <rPr>
        <sz val="12"/>
        <color theme="1"/>
        <rFont val="Times New Roman"/>
        <family val="1"/>
      </rPr>
      <t>: Add Category-A1 (Error in connecting to database).</t>
    </r>
  </si>
  <si>
    <r>
      <rPr>
        <b/>
        <sz val="12"/>
        <color theme="1"/>
        <rFont val="Times New Roman"/>
        <family val="1"/>
      </rPr>
      <t>TC-VLA-AddCate-005</t>
    </r>
    <r>
      <rPr>
        <sz val="12"/>
        <color theme="1"/>
        <rFont val="Times New Roman"/>
        <family val="1"/>
      </rPr>
      <t>: Add Category-A2 (Clicks Cancel).</t>
    </r>
  </si>
  <si>
    <r>
      <rPr>
        <b/>
        <sz val="12"/>
        <color theme="1"/>
        <rFont val="Times New Roman"/>
        <family val="1"/>
      </rPr>
      <t>TC-VLA-ViewCateHP-001:</t>
    </r>
    <r>
      <rPr>
        <sz val="12"/>
        <color theme="1"/>
        <rFont val="Times New Roman"/>
        <family val="1"/>
      </rPr>
      <t xml:space="preserve"> View Categories in Homepage-Basic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</si>
  <si>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</si>
  <si>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CMS-A1 (Error in connecting to database when Content Admin clicks "Manage Category")</t>
    </r>
  </si>
  <si>
    <r>
      <rPr>
        <b/>
        <sz val="12"/>
        <color theme="1"/>
        <rFont val="Times New Roman"/>
        <family val="1"/>
      </rPr>
      <t>TC-VLA-DeactAC-001:</t>
    </r>
    <r>
      <rPr>
        <sz val="12"/>
        <color theme="1"/>
        <rFont val="Times New Roman"/>
        <family val="1"/>
      </rPr>
      <t xml:space="preserve"> Deactivate Account-Basic Flow (Positive)</t>
    </r>
  </si>
  <si>
    <r>
      <rPr>
        <b/>
        <sz val="12"/>
        <color theme="1"/>
        <rFont val="Times New Roman"/>
        <family val="1"/>
      </rPr>
      <t>TC-VLA-DeactAC-002:</t>
    </r>
    <r>
      <rPr>
        <sz val="12"/>
        <color theme="1"/>
        <rFont val="Times New Roman"/>
        <family val="1"/>
      </rPr>
      <t xml:space="preserve"> Deactivate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</si>
  <si>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TC-VLA-DeactAC-003:</t>
    </r>
    <r>
      <rPr>
        <sz val="12"/>
        <color theme="1"/>
        <rFont val="Times New Roman"/>
        <family val="1"/>
      </rPr>
      <t xml:space="preserve"> Deactivate Account-A2 (Clicks Cancel).</t>
    </r>
  </si>
  <si>
    <r>
      <rPr>
        <b/>
        <sz val="12"/>
        <color theme="1"/>
        <rFont val="Times New Roman"/>
        <family val="1"/>
      </rPr>
      <t>TC-VLA-ActAC-001:</t>
    </r>
    <r>
      <rPr>
        <sz val="12"/>
        <color theme="1"/>
        <rFont val="Times New Roman"/>
        <family val="1"/>
      </rPr>
      <t xml:space="preserve"> Activate Account-Basic Flow (Positive)</t>
    </r>
  </si>
  <si>
    <r>
      <rPr>
        <b/>
        <sz val="12"/>
        <color theme="1"/>
        <rFont val="Times New Roman"/>
        <family val="1"/>
      </rPr>
      <t>TC-VLA-ActAC-002:</t>
    </r>
    <r>
      <rPr>
        <sz val="12"/>
        <color theme="1"/>
        <rFont val="Times New Roman"/>
        <family val="1"/>
      </rPr>
      <t xml:space="preserve"> 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</si>
  <si>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TC-VLA-ActAC-003:</t>
    </r>
    <r>
      <rPr>
        <sz val="12"/>
        <color theme="1"/>
        <rFont val="Times New Roman"/>
        <family val="1"/>
      </rPr>
      <t xml:space="preserve"> Activate Account-A2 (Clicks Cancel).</t>
    </r>
  </si>
  <si>
    <r>
      <rPr>
        <b/>
        <sz val="12"/>
        <color theme="1"/>
        <rFont val="Times New Roman"/>
        <family val="1"/>
      </rPr>
      <t>TC-VLA-Authorize-001</t>
    </r>
    <r>
      <rPr>
        <sz val="12"/>
        <color theme="1"/>
        <rFont val="Times New Roman"/>
        <family val="1"/>
      </rPr>
      <t>: Authorize-Basic Flow (Positive)</t>
    </r>
  </si>
  <si>
    <r>
      <rPr>
        <b/>
        <sz val="12"/>
        <color theme="1"/>
        <rFont val="Times New Roman"/>
        <family val="1"/>
      </rPr>
      <t>TC-VLA-Authorize-002</t>
    </r>
    <r>
      <rPr>
        <sz val="12"/>
        <color theme="1"/>
        <rFont val="Times New Roman"/>
        <family val="1"/>
      </rPr>
      <t>: Authorize-A1 (Error in connecting to database when users Authorize).</t>
    </r>
  </si>
  <si>
    <r>
      <rPr>
        <b/>
        <sz val="12"/>
        <color theme="1"/>
        <rFont val="Times New Roman"/>
        <family val="1"/>
      </rPr>
      <t>TC-VLA-Authorize-003</t>
    </r>
    <r>
      <rPr>
        <sz val="12"/>
        <color theme="1"/>
        <rFont val="Times New Roman"/>
        <family val="1"/>
      </rPr>
      <t>: Authorize-A2 (Clicks Cancel).</t>
    </r>
  </si>
  <si>
    <r>
      <rPr>
        <b/>
        <sz val="10"/>
        <color theme="1"/>
        <rFont val="Times New Roman"/>
        <family val="1"/>
      </rPr>
      <t>TC-VLA-ViewListAC-001</t>
    </r>
    <r>
      <rPr>
        <sz val="10"/>
        <color theme="1"/>
        <rFont val="Times New Roman"/>
        <family val="1"/>
      </rPr>
      <t>: View List of Account-Basic Flow (Positive)</t>
    </r>
  </si>
  <si>
    <r>
      <rPr>
        <b/>
        <sz val="10"/>
        <color theme="1"/>
        <rFont val="Times New Roman"/>
        <family val="1"/>
      </rPr>
      <t>TC-VLA-ViewListAC-002</t>
    </r>
    <r>
      <rPr>
        <sz val="10"/>
        <color theme="1"/>
        <rFont val="Times New Roman"/>
        <family val="1"/>
      </rPr>
      <t>: View List of Account-A1 (Error in connecting to database when user clicks "Manage Account").</t>
    </r>
  </si>
  <si>
    <r>
      <rPr>
        <b/>
        <sz val="12"/>
        <color theme="1"/>
        <rFont val="Times New Roman"/>
        <family val="1"/>
      </rPr>
      <t>TC-VLA-ViewProfileAC-001</t>
    </r>
    <r>
      <rPr>
        <sz val="12"/>
        <color theme="1"/>
        <rFont val="Times New Roman"/>
        <family val="1"/>
      </rPr>
      <t>: View Profile of Account-Basic Flow (Positive)</t>
    </r>
  </si>
  <si>
    <r>
      <rPr>
        <b/>
        <sz val="12"/>
        <color theme="1"/>
        <rFont val="Times New Roman"/>
        <family val="1"/>
      </rPr>
      <t>TC-VLA-ViewProfileAC-002</t>
    </r>
    <r>
      <rPr>
        <sz val="12"/>
        <color theme="1"/>
        <rFont val="Times New Roman"/>
        <family val="1"/>
      </rPr>
      <t>: View Profile of Account-A1 (Error in connecting to database when user clicks name of account).</t>
    </r>
  </si>
  <si>
    <r>
      <rPr>
        <b/>
        <sz val="12"/>
        <color theme="1"/>
        <rFont val="Times New Roman"/>
        <family val="1"/>
      </rPr>
      <t>TC-VLA-ForgetPW-001</t>
    </r>
    <r>
      <rPr>
        <sz val="12"/>
        <color theme="1"/>
        <rFont val="Times New Roman"/>
        <family val="1"/>
      </rPr>
      <t>: Forget Password-Basic Flow (Positive)</t>
    </r>
  </si>
  <si>
    <r>
      <rPr>
        <b/>
        <sz val="12"/>
        <color theme="1"/>
        <rFont val="Times New Roman"/>
        <family val="1"/>
      </rPr>
      <t>TC-VLA-ForgetPW-002</t>
    </r>
    <r>
      <rPr>
        <sz val="12"/>
        <color theme="1"/>
        <rFont val="Times New Roman"/>
        <family val="1"/>
      </rPr>
      <t>: Forget Password-A1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</si>
  <si>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TC-VLA-ForgetPW-003</t>
    </r>
    <r>
      <rPr>
        <sz val="12"/>
        <color theme="1"/>
        <rFont val="Times New Roman"/>
        <family val="1"/>
      </rPr>
      <t>: Forget Password-A1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</si>
  <si>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TC-VLA-ForgetPW-004</t>
    </r>
    <r>
      <rPr>
        <sz val="12"/>
        <color theme="1"/>
        <rFont val="Times New Roman"/>
        <family val="1"/>
      </rPr>
      <t>: Forget Password-A1 (Error in the validation of account details - email does not exist in database).</t>
    </r>
  </si>
  <si>
    <r>
      <rPr>
        <b/>
        <sz val="12"/>
        <color theme="1"/>
        <rFont val="Times New Roman"/>
        <family val="1"/>
      </rPr>
      <t>TC-VLA-ForgetPW-005</t>
    </r>
    <r>
      <rPr>
        <sz val="12"/>
        <color theme="1"/>
        <rFont val="Times New Roman"/>
        <family val="1"/>
      </rPr>
      <t>: Forget Password-A1 (Error in connecting to database when users receive password).</t>
    </r>
  </si>
  <si>
    <r>
      <rPr>
        <b/>
        <sz val="12"/>
        <color theme="1"/>
        <rFont val="Times New Roman"/>
        <family val="1"/>
      </rPr>
      <t>TC-VLA-ForgetPW-006</t>
    </r>
    <r>
      <rPr>
        <sz val="12"/>
        <color theme="1"/>
        <rFont val="Times New Roman"/>
        <family val="1"/>
      </rPr>
      <t>: Forget Password-A2 (Click Cancel).</t>
    </r>
  </si>
  <si>
    <r>
      <rPr>
        <b/>
        <sz val="12"/>
        <color theme="1"/>
        <rFont val="Times New Roman"/>
        <family val="1"/>
      </rPr>
      <t>TC-VLA-SearchAC-001</t>
    </r>
    <r>
      <rPr>
        <sz val="12"/>
        <color theme="1"/>
        <rFont val="Times New Roman"/>
        <family val="1"/>
      </rPr>
      <t>: Search Account - Basic Flow (Positive)</t>
    </r>
  </si>
  <si>
    <r>
      <rPr>
        <b/>
        <sz val="12"/>
        <color theme="1"/>
        <rFont val="Times New Roman"/>
        <family val="1"/>
      </rPr>
      <t>TC-VLA-SearchAC-002</t>
    </r>
    <r>
      <rPr>
        <sz val="12"/>
        <color theme="1"/>
        <rFont val="Times New Roman"/>
        <family val="1"/>
      </rPr>
      <t>: Search Account - A1 (Error in connecting to database when user searches account).</t>
    </r>
  </si>
  <si>
    <r>
      <rPr>
        <b/>
        <sz val="12"/>
        <color theme="1"/>
        <rFont val="Times New Roman"/>
        <family val="1"/>
      </rPr>
      <t>TC-VLA-EditAC-001</t>
    </r>
    <r>
      <rPr>
        <sz val="12"/>
        <color theme="1"/>
        <rFont val="Times New Roman"/>
        <family val="1"/>
      </rPr>
      <t>: Edit Account-Basic Flow (Positive)</t>
    </r>
  </si>
  <si>
    <r>
      <rPr>
        <b/>
        <sz val="12"/>
        <color theme="1"/>
        <rFont val="Times New Roman"/>
        <family val="1"/>
      </rPr>
      <t>TC-VLA-EditAC-002</t>
    </r>
    <r>
      <rPr>
        <sz val="12"/>
        <color theme="1"/>
        <rFont val="Times New Roman"/>
        <family val="1"/>
      </rPr>
      <t>: Edit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</si>
  <si>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TC-VLA-EditAC-003</t>
    </r>
    <r>
      <rPr>
        <sz val="12"/>
        <color theme="1"/>
        <rFont val="Times New Roman"/>
        <family val="1"/>
      </rPr>
      <t>: Edit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</si>
  <si>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TC-VLA-Edit Account-004</t>
    </r>
    <r>
      <rPr>
        <sz val="12"/>
        <color theme="1"/>
        <rFont val="Times New Roman"/>
        <family val="1"/>
      </rPr>
      <t>: Edit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</si>
  <si>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TC-VLA-EditAC-005</t>
    </r>
    <r>
      <rPr>
        <sz val="12"/>
        <color theme="1"/>
        <rFont val="Times New Roman"/>
        <family val="1"/>
      </rPr>
      <t>: Edit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</si>
  <si>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TC-VLA-EditAC-006</t>
    </r>
    <r>
      <rPr>
        <sz val="12"/>
        <color theme="1"/>
        <rFont val="Times New Roman"/>
        <family val="1"/>
      </rPr>
      <t>: Edit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</si>
  <si>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TC-VLA-EditAC-007</t>
    </r>
    <r>
      <rPr>
        <sz val="12"/>
        <color theme="1"/>
        <rFont val="Times New Roman"/>
        <family val="1"/>
      </rPr>
      <t>: Edit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</si>
  <si>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TC-VLA-EditAC-009</t>
    </r>
    <r>
      <rPr>
        <sz val="12"/>
        <color theme="1"/>
        <rFont val="Times New Roman"/>
        <family val="1"/>
      </rPr>
      <t>: Edit Account-A1 (Error in connecting network when users Edit account).</t>
    </r>
  </si>
  <si>
    <r>
      <rPr>
        <b/>
        <sz val="12"/>
        <color theme="1"/>
        <rFont val="Times New Roman"/>
        <family val="1"/>
      </rPr>
      <t>TC-VLA-EditAC-010</t>
    </r>
    <r>
      <rPr>
        <sz val="12"/>
        <color theme="1"/>
        <rFont val="Times New Roman"/>
        <family val="1"/>
      </rPr>
      <t>: Edit Account-A2 (Clicks Cancel)</t>
    </r>
  </si>
  <si>
    <t>Edit Category</t>
  </si>
  <si>
    <t>Test that Content Admin can edit new category successfully with valid input of category</t>
  </si>
  <si>
    <t>Test that Content Admin can not edit new category  because Category Name field contains empty string.</t>
  </si>
  <si>
    <t>Test that Content Admin can not edit new Category because of database disconnection.</t>
  </si>
  <si>
    <t>Test that Content Admin can not edit new category because Content Admin clicks "Cancel" button.</t>
  </si>
  <si>
    <r>
      <rPr>
        <b/>
        <sz val="12"/>
        <color theme="1"/>
        <rFont val="Times New Roman"/>
        <family val="1"/>
      </rPr>
      <t>TC-VLA-EditCate-001</t>
    </r>
    <r>
      <rPr>
        <sz val="12"/>
        <color theme="1"/>
        <rFont val="Times New Roman"/>
        <family val="1"/>
      </rPr>
      <t>: Edit Category-Basic Flow (Positive)</t>
    </r>
  </si>
  <si>
    <r>
      <rPr>
        <b/>
        <sz val="12"/>
        <color theme="1"/>
        <rFont val="Times New Roman"/>
        <family val="1"/>
      </rPr>
      <t>TC-VLA-EditCate-002</t>
    </r>
    <r>
      <rPr>
        <sz val="12"/>
        <color theme="1"/>
        <rFont val="Times New Roman"/>
        <family val="1"/>
      </rPr>
      <t>: Edit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</si>
  <si>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TC-VLA-EditCate-003</t>
    </r>
    <r>
      <rPr>
        <sz val="12"/>
        <color theme="1"/>
        <rFont val="Times New Roman"/>
        <family val="1"/>
      </rPr>
      <t>: Edit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</si>
  <si>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TC-VLA-EditCate-004</t>
    </r>
    <r>
      <rPr>
        <sz val="12"/>
        <color theme="1"/>
        <rFont val="Times New Roman"/>
        <family val="1"/>
      </rPr>
      <t>: Edit Category-A1 (Error in connecting to database).</t>
    </r>
  </si>
  <si>
    <r>
      <rPr>
        <b/>
        <sz val="12"/>
        <color theme="1"/>
        <rFont val="Times New Roman"/>
        <family val="1"/>
      </rPr>
      <t>TC-VLA-EditCate-005</t>
    </r>
    <r>
      <rPr>
        <sz val="12"/>
        <color theme="1"/>
        <rFont val="Times New Roman"/>
        <family val="1"/>
      </rPr>
      <t>: Edit Category Account-A2 (Clicks Cancel).</t>
    </r>
  </si>
  <si>
    <t>- There is not "Cancel" button in the "Edit Category" page.</t>
  </si>
  <si>
    <t>Delete Category</t>
  </si>
  <si>
    <r>
      <rPr>
        <b/>
        <sz val="12"/>
        <color theme="1"/>
        <rFont val="Times New Roman"/>
        <family val="1"/>
      </rPr>
      <t>TC-VLA-DelCate-001</t>
    </r>
    <r>
      <rPr>
        <sz val="12"/>
        <color theme="1"/>
        <rFont val="Times New Roman"/>
        <family val="1"/>
      </rPr>
      <t>: Delte Category-Basic Flow (Positive)</t>
    </r>
  </si>
  <si>
    <r>
      <rPr>
        <b/>
        <sz val="12"/>
        <color theme="1"/>
        <rFont val="Times New Roman"/>
        <family val="1"/>
      </rPr>
      <t>TC-VLA-DelCate-002</t>
    </r>
    <r>
      <rPr>
        <sz val="12"/>
        <color theme="1"/>
        <rFont val="Times New Roman"/>
        <family val="1"/>
      </rPr>
      <t>: Delete Category-A1 (Error in connecting to database).</t>
    </r>
  </si>
  <si>
    <t>1. Delete category in database.
2. Show new list of category in the "View Categories" page.</t>
  </si>
  <si>
    <t>Summary Time 1</t>
  </si>
  <si>
    <t>Total Closed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</si>
</sst>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</font>
    <font>
      <sz val="10"/>
      <name val="Arial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Verdana"/>
      <family val="2"/>
    </font>
    <font>
      <sz val="12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9" fillId="0" borderId="0"/>
    <xf numFmtId="0" fontId="20" fillId="0" borderId="0"/>
  </cellStyleXfs>
  <cellXfs count="39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34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6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8" fillId="0" borderId="0" xfId="1" applyFont="1" applyFill="1"/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12" fillId="3" borderId="28" xfId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wrapText="1"/>
    </xf>
    <xf numFmtId="0" fontId="18" fillId="7" borderId="46" xfId="0" applyNumberFormat="1" applyFont="1" applyFill="1" applyBorder="1" applyAlignment="1">
      <alignment horizontal="center" vertical="center"/>
    </xf>
    <xf numFmtId="0" fontId="18" fillId="7" borderId="45" xfId="0" applyNumberFormat="1" applyFont="1" applyFill="1" applyBorder="1" applyAlignment="1">
      <alignment horizontal="center" vertical="center"/>
    </xf>
    <xf numFmtId="0" fontId="18" fillId="7" borderId="24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top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47" xfId="2" applyFont="1" applyBorder="1" applyAlignment="1">
      <alignment horizontal="center" vertical="center" wrapText="1"/>
    </xf>
    <xf numFmtId="0" fontId="15" fillId="0" borderId="47" xfId="2" applyFont="1" applyBorder="1" applyAlignment="1">
      <alignment horizontal="center" vertical="center"/>
    </xf>
    <xf numFmtId="0" fontId="15" fillId="0" borderId="48" xfId="2" applyFont="1" applyBorder="1" applyAlignment="1">
      <alignment horizontal="center" vertical="center" wrapText="1"/>
    </xf>
    <xf numFmtId="0" fontId="15" fillId="7" borderId="48" xfId="2" applyNumberFormat="1" applyFont="1" applyFill="1" applyBorder="1" applyAlignment="1">
      <alignment horizontal="center" vertical="center" wrapText="1"/>
    </xf>
    <xf numFmtId="49" fontId="15" fillId="7" borderId="48" xfId="2" applyNumberFormat="1" applyFont="1" applyFill="1" applyBorder="1" applyAlignment="1">
      <alignment horizontal="center" vertical="center" wrapText="1"/>
    </xf>
    <xf numFmtId="49" fontId="15" fillId="7" borderId="47" xfId="2" applyNumberFormat="1" applyFont="1" applyFill="1" applyBorder="1" applyAlignment="1">
      <alignment horizontal="center" vertical="center" wrapText="1"/>
    </xf>
    <xf numFmtId="0" fontId="15" fillId="7" borderId="47" xfId="3" applyNumberFormat="1" applyFont="1" applyFill="1" applyBorder="1" applyAlignment="1">
      <alignment horizontal="center" vertical="center" wrapText="1"/>
    </xf>
    <xf numFmtId="49" fontId="15" fillId="7" borderId="50" xfId="2" applyNumberFormat="1" applyFont="1" applyFill="1" applyBorder="1" applyAlignment="1">
      <alignment horizontal="center" vertical="center" wrapText="1"/>
    </xf>
    <xf numFmtId="49" fontId="15" fillId="7" borderId="50" xfId="3" applyNumberFormat="1" applyFont="1" applyFill="1" applyBorder="1" applyAlignment="1">
      <alignment horizontal="center" vertical="center" wrapText="1"/>
    </xf>
    <xf numFmtId="49" fontId="15" fillId="7" borderId="49" xfId="2" applyNumberFormat="1" applyFont="1" applyFill="1" applyBorder="1" applyAlignment="1">
      <alignment horizontal="center" vertical="center" wrapText="1"/>
    </xf>
    <xf numFmtId="0" fontId="15" fillId="0" borderId="49" xfId="2" applyFont="1" applyBorder="1" applyAlignment="1">
      <alignment horizontal="center" vertical="center" wrapText="1"/>
    </xf>
    <xf numFmtId="0" fontId="12" fillId="3" borderId="47" xfId="2" applyFont="1" applyFill="1" applyBorder="1" applyAlignment="1">
      <alignment horizontal="center"/>
    </xf>
    <xf numFmtId="0" fontId="15" fillId="0" borderId="47" xfId="2" applyFont="1" applyBorder="1" applyAlignment="1">
      <alignment horizontal="left" vertical="center" wrapText="1"/>
    </xf>
    <xf numFmtId="0" fontId="12" fillId="3" borderId="47" xfId="2" applyFont="1" applyFill="1" applyBorder="1" applyAlignment="1">
      <alignment horizontal="center" wrapText="1"/>
    </xf>
    <xf numFmtId="0" fontId="15" fillId="0" borderId="47" xfId="2" quotePrefix="1" applyFont="1" applyBorder="1" applyAlignment="1">
      <alignment horizontal="left" vertical="center" wrapText="1"/>
    </xf>
    <xf numFmtId="0" fontId="12" fillId="3" borderId="47" xfId="2" applyFont="1" applyFill="1" applyBorder="1" applyAlignment="1">
      <alignment horizontal="center" vertical="center"/>
    </xf>
    <xf numFmtId="0" fontId="15" fillId="0" borderId="47" xfId="2" applyFont="1" applyBorder="1" applyAlignment="1">
      <alignment vertical="center"/>
    </xf>
    <xf numFmtId="0" fontId="15" fillId="7" borderId="49" xfId="2" applyNumberFormat="1" applyFont="1" applyFill="1" applyBorder="1" applyAlignment="1">
      <alignment horizontal="center" vertical="center"/>
    </xf>
    <xf numFmtId="0" fontId="15" fillId="0" borderId="0" xfId="2" applyFont="1"/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vertical="center"/>
    </xf>
    <xf numFmtId="0" fontId="15" fillId="7" borderId="47" xfId="2" applyNumberFormat="1" applyFont="1" applyFill="1" applyBorder="1" applyAlignment="1">
      <alignment horizontal="center" vertical="center"/>
    </xf>
    <xf numFmtId="0" fontId="15" fillId="0" borderId="47" xfId="2" applyFont="1" applyBorder="1"/>
    <xf numFmtId="49" fontId="15" fillId="7" borderId="47" xfId="2" applyNumberFormat="1" applyFont="1" applyFill="1" applyBorder="1" applyAlignment="1">
      <alignment horizontal="left" vertical="center" wrapText="1"/>
    </xf>
    <xf numFmtId="49" fontId="15" fillId="7" borderId="48" xfId="2" quotePrefix="1" applyNumberFormat="1" applyFont="1" applyFill="1" applyBorder="1" applyAlignment="1">
      <alignment horizontal="center" vertical="center" wrapText="1"/>
    </xf>
    <xf numFmtId="49" fontId="15" fillId="7" borderId="47" xfId="2" quotePrefix="1" applyNumberFormat="1" applyFont="1" applyFill="1" applyBorder="1" applyAlignment="1">
      <alignment horizontal="center" vertical="center" wrapText="1"/>
    </xf>
    <xf numFmtId="49" fontId="15" fillId="7" borderId="50" xfId="3" quotePrefix="1" applyNumberFormat="1" applyFont="1" applyFill="1" applyBorder="1" applyAlignment="1">
      <alignment horizontal="center" vertical="center" wrapText="1"/>
    </xf>
    <xf numFmtId="0" fontId="15" fillId="0" borderId="52" xfId="2" quotePrefix="1" applyFont="1" applyBorder="1" applyAlignment="1">
      <alignment horizontal="center" vertical="center" wrapText="1"/>
    </xf>
    <xf numFmtId="0" fontId="15" fillId="0" borderId="49" xfId="2" quotePrefix="1" applyFont="1" applyBorder="1" applyAlignment="1">
      <alignment horizontal="center" vertical="center" wrapText="1"/>
    </xf>
    <xf numFmtId="0" fontId="20" fillId="0" borderId="0" xfId="3"/>
    <xf numFmtId="0" fontId="20" fillId="0" borderId="0" xfId="3" applyAlignment="1">
      <alignment horizontal="center"/>
    </xf>
    <xf numFmtId="0" fontId="23" fillId="3" borderId="10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4" fillId="3" borderId="11" xfId="1" applyFont="1" applyFill="1" applyBorder="1" applyAlignment="1">
      <alignment horizontal="center" vertical="center" wrapText="1"/>
    </xf>
    <xf numFmtId="0" fontId="23" fillId="3" borderId="11" xfId="0" applyFont="1" applyFill="1" applyBorder="1" applyAlignment="1">
      <alignment horizontal="center" vertical="center" wrapText="1"/>
    </xf>
    <xf numFmtId="0" fontId="23" fillId="3" borderId="13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vertical="center" wrapText="1"/>
    </xf>
    <xf numFmtId="0" fontId="23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2" xfId="0" quotePrefix="1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43" xfId="0" applyFont="1" applyBorder="1" applyAlignment="1">
      <alignment vertical="center" wrapText="1"/>
    </xf>
    <xf numFmtId="0" fontId="10" fillId="0" borderId="36" xfId="0" applyFont="1" applyBorder="1" applyAlignment="1">
      <alignment vertical="center" wrapText="1"/>
    </xf>
    <xf numFmtId="0" fontId="9" fillId="0" borderId="14" xfId="0" applyFont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14" fontId="10" fillId="0" borderId="11" xfId="0" applyNumberFormat="1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9" fillId="0" borderId="1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42" xfId="0" quotePrefix="1" applyFont="1" applyBorder="1" applyAlignment="1">
      <alignment vertical="top" wrapText="1"/>
    </xf>
    <xf numFmtId="14" fontId="10" fillId="0" borderId="12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14" fontId="10" fillId="0" borderId="30" xfId="0" applyNumberFormat="1" applyFont="1" applyBorder="1" applyAlignment="1">
      <alignment vertical="center" wrapText="1"/>
    </xf>
    <xf numFmtId="0" fontId="15" fillId="7" borderId="46" xfId="0" applyNumberFormat="1" applyFont="1" applyFill="1" applyBorder="1" applyAlignment="1">
      <alignment horizontal="center" vertical="center"/>
    </xf>
    <xf numFmtId="0" fontId="15" fillId="7" borderId="45" xfId="0" applyNumberFormat="1" applyFont="1" applyFill="1" applyBorder="1" applyAlignment="1">
      <alignment horizontal="center" vertical="center"/>
    </xf>
    <xf numFmtId="0" fontId="15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5" fillId="0" borderId="0" xfId="0" applyFont="1" applyBorder="1" applyAlignment="1">
      <alignment vertical="top" wrapText="1"/>
    </xf>
    <xf numFmtId="0" fontId="26" fillId="0" borderId="0" xfId="0" applyFont="1" applyBorder="1" applyAlignment="1">
      <alignment vertical="top" wrapText="1"/>
    </xf>
    <xf numFmtId="0" fontId="26" fillId="0" borderId="0" xfId="0" quotePrefix="1" applyFont="1" applyBorder="1" applyAlignment="1">
      <alignment vertical="top" wrapText="1"/>
    </xf>
    <xf numFmtId="0" fontId="26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5" fillId="7" borderId="49" xfId="2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44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 wrapText="1"/>
    </xf>
    <xf numFmtId="0" fontId="10" fillId="0" borderId="30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10" fillId="0" borderId="41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37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quotePrefix="1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top"/>
    </xf>
    <xf numFmtId="0" fontId="10" fillId="0" borderId="0" xfId="0" quotePrefix="1" applyFont="1" applyBorder="1" applyAlignment="1">
      <alignment vertical="center"/>
    </xf>
    <xf numFmtId="0" fontId="10" fillId="0" borderId="0" xfId="0" quotePrefix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0" fontId="23" fillId="0" borderId="0" xfId="0" applyFont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5" fillId="0" borderId="29" xfId="0" applyFont="1" applyBorder="1" applyAlignment="1">
      <alignment vertical="center" wrapText="1"/>
    </xf>
    <xf numFmtId="0" fontId="23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quotePrefix="1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quotePrefix="1" applyFont="1" applyBorder="1" applyAlignment="1">
      <alignment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11" xfId="0" quotePrefix="1" applyFont="1" applyBorder="1" applyAlignment="1">
      <alignment vertical="center" wrapText="1"/>
    </xf>
    <xf numFmtId="0" fontId="10" fillId="0" borderId="12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vertical="center" wrapText="1"/>
    </xf>
    <xf numFmtId="0" fontId="10" fillId="0" borderId="0" xfId="0" quotePrefix="1" applyFont="1" applyBorder="1" applyAlignment="1">
      <alignment vertical="center" wrapText="1"/>
    </xf>
    <xf numFmtId="14" fontId="10" fillId="0" borderId="28" xfId="0" applyNumberFormat="1" applyFont="1" applyBorder="1" applyAlignment="1">
      <alignment vertical="center" wrapText="1"/>
    </xf>
    <xf numFmtId="0" fontId="10" fillId="0" borderId="13" xfId="0" quotePrefix="1" applyFont="1" applyBorder="1" applyAlignment="1">
      <alignment vertical="top" wrapText="1"/>
    </xf>
    <xf numFmtId="0" fontId="10" fillId="0" borderId="10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18" fillId="0" borderId="52" xfId="3" applyFont="1" applyBorder="1" applyAlignment="1">
      <alignment horizontal="center"/>
    </xf>
    <xf numFmtId="0" fontId="18" fillId="0" borderId="53" xfId="3" applyFont="1" applyBorder="1" applyAlignment="1">
      <alignment horizontal="center"/>
    </xf>
    <xf numFmtId="0" fontId="18" fillId="0" borderId="51" xfId="3" applyFont="1" applyBorder="1" applyAlignment="1">
      <alignment horizontal="center"/>
    </xf>
    <xf numFmtId="0" fontId="17" fillId="0" borderId="52" xfId="3" applyFont="1" applyBorder="1" applyAlignment="1">
      <alignment horizontal="center"/>
    </xf>
    <xf numFmtId="0" fontId="17" fillId="0" borderId="53" xfId="3" applyFont="1" applyBorder="1" applyAlignment="1">
      <alignment horizontal="center"/>
    </xf>
    <xf numFmtId="0" fontId="17" fillId="0" borderId="51" xfId="3" applyFont="1" applyBorder="1" applyAlignment="1">
      <alignment horizontal="center"/>
    </xf>
    <xf numFmtId="0" fontId="21" fillId="3" borderId="52" xfId="3" applyFont="1" applyFill="1" applyBorder="1" applyAlignment="1">
      <alignment horizontal="center" vertical="center" wrapText="1"/>
    </xf>
    <xf numFmtId="0" fontId="22" fillId="3" borderId="53" xfId="3" applyFont="1" applyFill="1" applyBorder="1" applyAlignment="1">
      <alignment horizontal="center" vertical="center" wrapText="1"/>
    </xf>
    <xf numFmtId="0" fontId="22" fillId="3" borderId="51" xfId="3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15" fontId="17" fillId="7" borderId="5" xfId="0" applyNumberFormat="1" applyFont="1" applyFill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 vertical="center"/>
    </xf>
    <xf numFmtId="0" fontId="18" fillId="7" borderId="5" xfId="0" applyNumberFormat="1" applyFont="1" applyFill="1" applyBorder="1" applyAlignment="1">
      <alignment horizontal="center" vertical="center" wrapText="1"/>
    </xf>
    <xf numFmtId="49" fontId="17" fillId="7" borderId="5" xfId="0" applyNumberFormat="1" applyFont="1" applyFill="1" applyBorder="1" applyAlignment="1">
      <alignment horizontal="left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31" xfId="0" quotePrefix="1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31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horizontal="center" vertical="top" wrapText="1"/>
    </xf>
    <xf numFmtId="14" fontId="10" fillId="0" borderId="28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49" fontId="12" fillId="7" borderId="5" xfId="0" applyNumberFormat="1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15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top" wrapText="1"/>
    </xf>
    <xf numFmtId="0" fontId="10" fillId="0" borderId="26" xfId="0" quotePrefix="1" applyFont="1" applyBorder="1" applyAlignment="1">
      <alignment horizontal="center" vertical="top" wrapText="1"/>
    </xf>
    <xf numFmtId="0" fontId="10" fillId="0" borderId="31" xfId="0" quotePrefix="1" applyFont="1" applyBorder="1" applyAlignment="1">
      <alignment horizontal="center" vertical="top" wrapText="1"/>
    </xf>
    <xf numFmtId="0" fontId="10" fillId="0" borderId="29" xfId="0" quotePrefix="1" applyFont="1" applyBorder="1" applyAlignment="1">
      <alignment horizontal="center" vertical="top" wrapText="1"/>
    </xf>
    <xf numFmtId="0" fontId="9" fillId="0" borderId="4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15" xfId="0" quotePrefix="1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8" xfId="0" quotePrefix="1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22" xfId="0" quotePrefix="1" applyFont="1" applyBorder="1" applyAlignment="1">
      <alignment horizontal="center" vertical="center" wrapText="1"/>
    </xf>
    <xf numFmtId="0" fontId="10" fillId="0" borderId="18" xfId="0" quotePrefix="1" applyFont="1" applyBorder="1" applyAlignment="1">
      <alignment horizontal="center" vertical="top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1">
    <dxf>
      <fill>
        <patternFill patternType="solid">
          <fgColor rgb="FFF24F4F"/>
          <bgColor rgb="FF000000"/>
        </patternFill>
      </fill>
    </dxf>
  </dxfs>
  <tableStyles count="0" defaultTableStyle="TableStyleMedium2" defaultPivotStyle="PivotStyleLight16"/>
  <colors>
    <mruColors>
      <color rgb="FFF24F4F"/>
      <color rgb="FFFF0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89649</xdr:colOff>
      <xdr:row>21</xdr:row>
      <xdr:rowOff>44824</xdr:rowOff>
    </xdr:from>
    <xdr:to>
      <xdr:col>8</xdr:col>
      <xdr:colOff>2353236</xdr:colOff>
      <xdr:row>21</xdr:row>
      <xdr:rowOff>1307481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6C4BE-AC1F-4B06-9137-899E542E7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5049" y="9588874"/>
          <a:ext cx="2263587" cy="1262657"/>
        </a:xfrm>
        <a:prstGeom prst="rect">
          <a:avLst/>
        </a:prstGeom>
      </xdr:spPr>
    </xdr:pic>
    <xdr:clientData/>
  </xdr:twoCellAnchor>
  <xdr:twoCellAnchor editAs="oneCell">
    <xdr:from>
      <xdr:col>8</xdr:col>
      <xdr:colOff>138545</xdr:colOff>
      <xdr:row>19</xdr:row>
      <xdr:rowOff>51955</xdr:rowOff>
    </xdr:from>
    <xdr:to>
      <xdr:col>8</xdr:col>
      <xdr:colOff>2402132</xdr:colOff>
      <xdr:row>19</xdr:row>
      <xdr:rowOff>1314612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17A802-630D-40D0-AB76-29C4637B2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1818" y="6944591"/>
          <a:ext cx="2263587" cy="1262657"/>
        </a:xfrm>
        <a:prstGeom prst="rect">
          <a:avLst/>
        </a:prstGeom>
      </xdr:spPr>
    </xdr:pic>
    <xdr:clientData/>
  </xdr:twoCellAnchor>
  <xdr:twoCellAnchor editAs="oneCell">
    <xdr:from>
      <xdr:col>8</xdr:col>
      <xdr:colOff>155864</xdr:colOff>
      <xdr:row>17</xdr:row>
      <xdr:rowOff>51955</xdr:rowOff>
    </xdr:from>
    <xdr:to>
      <xdr:col>8</xdr:col>
      <xdr:colOff>2419451</xdr:colOff>
      <xdr:row>17</xdr:row>
      <xdr:rowOff>1314612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47C5A-65F8-4388-A7B0-EA57EED88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9137" y="4208319"/>
          <a:ext cx="2263587" cy="1262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G10" sqref="G10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66" t="s">
        <v>0</v>
      </c>
      <c r="C2" s="266"/>
      <c r="D2" s="266"/>
      <c r="E2" s="266"/>
    </row>
    <row r="4" spans="2:5" ht="19.5" thickBot="1" x14ac:dyDescent="0.3">
      <c r="B4" s="2" t="s">
        <v>1</v>
      </c>
    </row>
    <row r="5" spans="2:5" ht="18.75" customHeight="1" x14ac:dyDescent="0.25">
      <c r="B5" s="267"/>
      <c r="C5" s="268"/>
      <c r="D5" s="268"/>
      <c r="E5" s="269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844</v>
      </c>
      <c r="D7" s="7" t="s">
        <v>7</v>
      </c>
      <c r="E7" s="8" t="s">
        <v>843</v>
      </c>
    </row>
    <row r="8" spans="2:5" ht="18.75" customHeight="1" x14ac:dyDescent="0.25">
      <c r="B8" s="9" t="s">
        <v>849</v>
      </c>
      <c r="C8" s="7" t="s">
        <v>850</v>
      </c>
      <c r="D8" s="7" t="s">
        <v>7</v>
      </c>
      <c r="E8" s="8" t="s">
        <v>843</v>
      </c>
    </row>
    <row r="9" spans="2:5" ht="18.75" customHeight="1" x14ac:dyDescent="0.25">
      <c r="B9" s="9" t="s">
        <v>964</v>
      </c>
      <c r="C9" s="7" t="s">
        <v>965</v>
      </c>
      <c r="D9" s="7" t="s">
        <v>966</v>
      </c>
      <c r="E9" s="8" t="s">
        <v>967</v>
      </c>
    </row>
    <row r="10" spans="2:5" ht="18.75" customHeight="1" x14ac:dyDescent="0.25">
      <c r="B10" s="9" t="s">
        <v>976</v>
      </c>
      <c r="C10" s="7" t="s">
        <v>977</v>
      </c>
      <c r="D10" s="7" t="s">
        <v>7</v>
      </c>
      <c r="E10" s="8" t="s">
        <v>978</v>
      </c>
    </row>
    <row r="11" spans="2:5" ht="18.75" customHeight="1" x14ac:dyDescent="0.25">
      <c r="B11" s="9"/>
      <c r="C11" s="7"/>
      <c r="D11" s="7"/>
      <c r="E11" s="8"/>
    </row>
    <row r="12" spans="2:5" ht="18.75" customHeight="1" x14ac:dyDescent="0.25">
      <c r="B12" s="9"/>
      <c r="C12" s="7"/>
      <c r="D12" s="7"/>
      <c r="E12" s="8"/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70"/>
      <c r="C15" s="271"/>
      <c r="D15" s="271"/>
      <c r="E15" s="272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zoomScale="55" zoomScaleNormal="55" workbookViewId="0">
      <selection activeCell="D17" sqref="D17:D19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307" t="s">
        <v>834</v>
      </c>
      <c r="B1" s="304"/>
      <c r="C1" s="305"/>
      <c r="D1" s="305"/>
      <c r="E1" s="305"/>
      <c r="F1" s="30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</row>
    <row r="2" spans="1:21" x14ac:dyDescent="0.25">
      <c r="A2" s="307" t="s">
        <v>835</v>
      </c>
      <c r="B2" s="304"/>
      <c r="C2" s="305"/>
      <c r="D2" s="305"/>
      <c r="E2" s="305"/>
      <c r="F2" s="30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</row>
    <row r="3" spans="1:21" x14ac:dyDescent="0.25">
      <c r="A3" s="307" t="s">
        <v>836</v>
      </c>
      <c r="B3" s="304"/>
      <c r="C3" s="305"/>
      <c r="D3" s="305"/>
      <c r="E3" s="305"/>
      <c r="F3" s="30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</row>
    <row r="4" spans="1:21" x14ac:dyDescent="0.25">
      <c r="A4" s="303" t="s">
        <v>846</v>
      </c>
      <c r="B4" s="304"/>
      <c r="C4" s="305"/>
      <c r="D4" s="305"/>
      <c r="E4" s="305"/>
      <c r="F4" s="30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</row>
    <row r="5" spans="1:21" x14ac:dyDescent="0.25">
      <c r="A5" s="303" t="s">
        <v>847</v>
      </c>
      <c r="B5" s="304"/>
      <c r="C5" s="305"/>
      <c r="D5" s="305"/>
      <c r="E5" s="305"/>
      <c r="F5" s="30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</row>
    <row r="6" spans="1:21" x14ac:dyDescent="0.25">
      <c r="A6" s="303" t="s">
        <v>842</v>
      </c>
      <c r="B6" s="304"/>
      <c r="C6" s="305"/>
      <c r="D6" s="305"/>
      <c r="E6" s="305"/>
      <c r="F6" s="30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1:21" x14ac:dyDescent="0.25">
      <c r="A7" s="303" t="s">
        <v>838</v>
      </c>
      <c r="B7" s="304"/>
      <c r="C7" s="305"/>
      <c r="D7" s="305"/>
      <c r="E7" s="305"/>
      <c r="F7" s="30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</row>
    <row r="8" spans="1:21" x14ac:dyDescent="0.25">
      <c r="A8" s="307" t="s">
        <v>882</v>
      </c>
      <c r="B8" s="304"/>
      <c r="C8" s="305"/>
      <c r="D8" s="305"/>
      <c r="E8" s="305"/>
      <c r="F8" s="30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2"/>
    </row>
    <row r="9" spans="1:21" x14ac:dyDescent="0.25">
      <c r="A9" s="307" t="s">
        <v>828</v>
      </c>
      <c r="B9" s="304"/>
      <c r="C9" s="305"/>
      <c r="D9" s="305"/>
      <c r="E9" s="305"/>
      <c r="F9" s="30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2"/>
    </row>
    <row r="10" spans="1:21" x14ac:dyDescent="0.25">
      <c r="A10" s="307" t="s">
        <v>840</v>
      </c>
      <c r="B10" s="304"/>
      <c r="C10" s="305"/>
      <c r="D10" s="305"/>
      <c r="E10" s="305"/>
      <c r="F10" s="30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2"/>
    </row>
    <row r="11" spans="1:21" ht="30" customHeight="1" x14ac:dyDescent="0.25">
      <c r="A11" s="298" t="s">
        <v>829</v>
      </c>
      <c r="B11" s="298"/>
      <c r="C11" s="298"/>
      <c r="D11" s="298"/>
      <c r="E11" s="94">
        <f>COUNTIF((K17:K192),"*")</f>
        <v>14</v>
      </c>
      <c r="F11" s="99" t="s">
        <v>830</v>
      </c>
      <c r="G11" s="301">
        <v>14</v>
      </c>
      <c r="H11" s="30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1:21" x14ac:dyDescent="0.25">
      <c r="A12" s="299" t="s">
        <v>831</v>
      </c>
      <c r="B12" s="300"/>
      <c r="C12" s="300"/>
      <c r="D12" s="300"/>
      <c r="E12" s="97">
        <f>COUNTIF(J17:J192,"Pass")</f>
        <v>0</v>
      </c>
      <c r="F12" s="99" t="s">
        <v>832</v>
      </c>
      <c r="G12" s="301" t="s">
        <v>883</v>
      </c>
      <c r="H12" s="30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</row>
    <row r="13" spans="1:21" x14ac:dyDescent="0.25">
      <c r="A13" s="299" t="s">
        <v>833</v>
      </c>
      <c r="B13" s="300"/>
      <c r="C13" s="300"/>
      <c r="D13" s="300"/>
      <c r="E13" s="97">
        <f>COUNTIF(J17:J192,"Fail")</f>
        <v>14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</row>
    <row r="14" spans="1:21" x14ac:dyDescent="0.25">
      <c r="A14" s="299" t="s">
        <v>1047</v>
      </c>
      <c r="B14" s="300"/>
      <c r="C14" s="300"/>
      <c r="D14" s="300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30">
        <v>1</v>
      </c>
      <c r="B17" s="331" t="s">
        <v>320</v>
      </c>
      <c r="C17" s="322" t="s">
        <v>321</v>
      </c>
      <c r="D17" s="322" t="s">
        <v>265</v>
      </c>
      <c r="E17" s="322" t="s">
        <v>266</v>
      </c>
      <c r="F17" s="39">
        <v>1</v>
      </c>
      <c r="G17" s="23" t="s">
        <v>267</v>
      </c>
      <c r="H17" s="23" t="s">
        <v>268</v>
      </c>
      <c r="I17" s="337" t="s">
        <v>887</v>
      </c>
      <c r="J17" s="328" t="s">
        <v>833</v>
      </c>
      <c r="K17" s="328" t="s">
        <v>856</v>
      </c>
      <c r="L17" s="332">
        <v>43012</v>
      </c>
      <c r="M17" s="328" t="s">
        <v>7</v>
      </c>
      <c r="N17" s="329" t="s">
        <v>888</v>
      </c>
    </row>
    <row r="18" spans="1:14" ht="117" customHeight="1" x14ac:dyDescent="0.25">
      <c r="A18" s="318"/>
      <c r="B18" s="320"/>
      <c r="C18" s="323"/>
      <c r="D18" s="323"/>
      <c r="E18" s="323"/>
      <c r="F18" s="32">
        <v>2</v>
      </c>
      <c r="G18" s="33" t="s">
        <v>322</v>
      </c>
      <c r="H18" s="33" t="s">
        <v>323</v>
      </c>
      <c r="I18" s="309"/>
      <c r="J18" s="309"/>
      <c r="K18" s="309"/>
      <c r="L18" s="309"/>
      <c r="M18" s="309"/>
      <c r="N18" s="311"/>
    </row>
    <row r="19" spans="1:14" ht="116.25" customHeight="1" thickBot="1" x14ac:dyDescent="0.3">
      <c r="A19" s="319"/>
      <c r="B19" s="321"/>
      <c r="C19" s="324"/>
      <c r="D19" s="324"/>
      <c r="E19" s="324"/>
      <c r="F19" s="36">
        <v>3</v>
      </c>
      <c r="G19" s="37" t="s">
        <v>271</v>
      </c>
      <c r="H19" s="37" t="s">
        <v>324</v>
      </c>
      <c r="I19" s="310"/>
      <c r="J19" s="310"/>
      <c r="K19" s="310"/>
      <c r="L19" s="310"/>
      <c r="M19" s="310"/>
      <c r="N19" s="312"/>
    </row>
    <row r="20" spans="1:14" ht="91.5" customHeight="1" x14ac:dyDescent="0.25">
      <c r="A20" s="330">
        <v>2</v>
      </c>
      <c r="B20" s="331" t="s">
        <v>325</v>
      </c>
      <c r="C20" s="322" t="s">
        <v>326</v>
      </c>
      <c r="D20" s="322" t="s">
        <v>265</v>
      </c>
      <c r="E20" s="322" t="s">
        <v>275</v>
      </c>
      <c r="F20" s="34">
        <v>1</v>
      </c>
      <c r="G20" s="23" t="s">
        <v>267</v>
      </c>
      <c r="H20" s="23" t="s">
        <v>268</v>
      </c>
      <c r="I20" s="337" t="s">
        <v>887</v>
      </c>
      <c r="J20" s="328" t="s">
        <v>833</v>
      </c>
      <c r="K20" s="328" t="s">
        <v>856</v>
      </c>
      <c r="L20" s="332">
        <v>43012</v>
      </c>
      <c r="M20" s="328" t="s">
        <v>7</v>
      </c>
      <c r="N20" s="328" t="s">
        <v>888</v>
      </c>
    </row>
    <row r="21" spans="1:14" ht="86.25" customHeight="1" x14ac:dyDescent="0.25">
      <c r="A21" s="318"/>
      <c r="B21" s="320"/>
      <c r="C21" s="323"/>
      <c r="D21" s="323"/>
      <c r="E21" s="323"/>
      <c r="F21" s="38">
        <v>2</v>
      </c>
      <c r="G21" s="33" t="s">
        <v>322</v>
      </c>
      <c r="H21" s="33" t="s">
        <v>323</v>
      </c>
      <c r="I21" s="309"/>
      <c r="J21" s="309"/>
      <c r="K21" s="309"/>
      <c r="L21" s="309"/>
      <c r="M21" s="309"/>
      <c r="N21" s="309"/>
    </row>
    <row r="22" spans="1:14" ht="117.75" customHeight="1" thickBot="1" x14ac:dyDescent="0.3">
      <c r="A22" s="319"/>
      <c r="B22" s="321"/>
      <c r="C22" s="324"/>
      <c r="D22" s="324"/>
      <c r="E22" s="324"/>
      <c r="F22" s="36">
        <v>2</v>
      </c>
      <c r="G22" s="37" t="s">
        <v>276</v>
      </c>
      <c r="H22" s="37" t="s">
        <v>277</v>
      </c>
      <c r="I22" s="310"/>
      <c r="J22" s="310"/>
      <c r="K22" s="310"/>
      <c r="L22" s="310"/>
      <c r="M22" s="310"/>
      <c r="N22" s="310"/>
    </row>
    <row r="23" spans="1:14" ht="78" customHeight="1" x14ac:dyDescent="0.25">
      <c r="A23" s="330">
        <v>3</v>
      </c>
      <c r="B23" s="331" t="s">
        <v>327</v>
      </c>
      <c r="C23" s="322" t="s">
        <v>328</v>
      </c>
      <c r="D23" s="322" t="s">
        <v>265</v>
      </c>
      <c r="E23" s="322" t="s">
        <v>280</v>
      </c>
      <c r="F23" s="34">
        <v>1</v>
      </c>
      <c r="G23" s="23" t="s">
        <v>267</v>
      </c>
      <c r="H23" s="23" t="s">
        <v>281</v>
      </c>
      <c r="I23" s="337" t="s">
        <v>887</v>
      </c>
      <c r="J23" s="328" t="s">
        <v>833</v>
      </c>
      <c r="K23" s="328" t="s">
        <v>856</v>
      </c>
      <c r="L23" s="332">
        <v>43012</v>
      </c>
      <c r="M23" s="328" t="s">
        <v>7</v>
      </c>
      <c r="N23" s="328" t="s">
        <v>888</v>
      </c>
    </row>
    <row r="24" spans="1:14" ht="86.25" customHeight="1" x14ac:dyDescent="0.25">
      <c r="A24" s="318"/>
      <c r="B24" s="320"/>
      <c r="C24" s="323"/>
      <c r="D24" s="323"/>
      <c r="E24" s="323"/>
      <c r="F24" s="38">
        <v>2</v>
      </c>
      <c r="G24" s="33" t="s">
        <v>322</v>
      </c>
      <c r="H24" s="33" t="s">
        <v>323</v>
      </c>
      <c r="I24" s="309"/>
      <c r="J24" s="309"/>
      <c r="K24" s="309"/>
      <c r="L24" s="309"/>
      <c r="M24" s="309"/>
      <c r="N24" s="309"/>
    </row>
    <row r="25" spans="1:14" ht="117.75" customHeight="1" thickBot="1" x14ac:dyDescent="0.3">
      <c r="A25" s="319"/>
      <c r="B25" s="321"/>
      <c r="C25" s="324"/>
      <c r="D25" s="324"/>
      <c r="E25" s="324"/>
      <c r="F25" s="36">
        <v>2</v>
      </c>
      <c r="G25" s="37" t="s">
        <v>276</v>
      </c>
      <c r="H25" s="37" t="s">
        <v>282</v>
      </c>
      <c r="I25" s="310"/>
      <c r="J25" s="310"/>
      <c r="K25" s="310"/>
      <c r="L25" s="310"/>
      <c r="M25" s="310"/>
      <c r="N25" s="310"/>
    </row>
    <row r="26" spans="1:14" ht="75.75" hidden="1" customHeight="1" x14ac:dyDescent="0.25">
      <c r="A26" s="330"/>
      <c r="B26" s="331"/>
      <c r="C26" s="322"/>
      <c r="D26" s="322"/>
      <c r="E26" s="322"/>
      <c r="F26" s="34"/>
      <c r="G26" s="35"/>
      <c r="H26" s="35"/>
      <c r="I26" s="35"/>
      <c r="J26" s="328"/>
      <c r="K26" s="106"/>
      <c r="L26" s="328"/>
      <c r="M26" s="328"/>
      <c r="N26" s="329"/>
    </row>
    <row r="27" spans="1:14" ht="89.25" hidden="1" customHeight="1" x14ac:dyDescent="0.25">
      <c r="A27" s="319"/>
      <c r="B27" s="321"/>
      <c r="C27" s="324"/>
      <c r="D27" s="324"/>
      <c r="E27" s="324"/>
      <c r="F27" s="36"/>
      <c r="G27" s="37"/>
      <c r="H27" s="37"/>
      <c r="I27" s="37"/>
      <c r="J27" s="310"/>
      <c r="K27" s="104"/>
      <c r="L27" s="310"/>
      <c r="M27" s="310"/>
      <c r="N27" s="312"/>
    </row>
    <row r="28" spans="1:14" ht="38.25" hidden="1" customHeight="1" x14ac:dyDescent="0.25">
      <c r="A28" s="330"/>
      <c r="B28" s="331"/>
      <c r="C28" s="322"/>
      <c r="D28" s="322"/>
      <c r="E28" s="322"/>
      <c r="F28" s="34"/>
      <c r="G28" s="35"/>
      <c r="H28" s="35"/>
      <c r="I28" s="35"/>
      <c r="J28" s="328"/>
      <c r="K28" s="106"/>
      <c r="L28" s="328"/>
      <c r="M28" s="328"/>
      <c r="N28" s="328"/>
    </row>
    <row r="29" spans="1:14" ht="123" hidden="1" customHeight="1" x14ac:dyDescent="0.25">
      <c r="A29" s="319"/>
      <c r="B29" s="321"/>
      <c r="C29" s="324"/>
      <c r="D29" s="324"/>
      <c r="E29" s="324"/>
      <c r="F29" s="36"/>
      <c r="G29" s="37"/>
      <c r="H29" s="37"/>
      <c r="I29" s="37"/>
      <c r="J29" s="310"/>
      <c r="K29" s="104"/>
      <c r="L29" s="310"/>
      <c r="M29" s="310"/>
      <c r="N29" s="310"/>
    </row>
    <row r="30" spans="1:14" ht="75.75" hidden="1" customHeight="1" x14ac:dyDescent="0.25">
      <c r="A30" s="330"/>
      <c r="B30" s="331"/>
      <c r="C30" s="322"/>
      <c r="D30" s="322"/>
      <c r="E30" s="322"/>
      <c r="F30" s="34"/>
      <c r="G30" s="35"/>
      <c r="H30" s="35"/>
      <c r="I30" s="35"/>
      <c r="J30" s="328"/>
      <c r="K30" s="106"/>
      <c r="L30" s="328"/>
      <c r="M30" s="328"/>
      <c r="N30" s="329"/>
    </row>
    <row r="31" spans="1:14" ht="79.5" hidden="1" customHeight="1" x14ac:dyDescent="0.25">
      <c r="A31" s="319"/>
      <c r="B31" s="321"/>
      <c r="C31" s="324"/>
      <c r="D31" s="324"/>
      <c r="E31" s="324"/>
      <c r="F31" s="36"/>
      <c r="G31" s="37"/>
      <c r="H31" s="37"/>
      <c r="I31" s="37"/>
      <c r="J31" s="310"/>
      <c r="K31" s="104"/>
      <c r="L31" s="310"/>
      <c r="M31" s="310"/>
      <c r="N31" s="312"/>
    </row>
    <row r="32" spans="1:14" ht="38.25" customHeight="1" x14ac:dyDescent="0.25">
      <c r="A32" s="330">
        <v>4</v>
      </c>
      <c r="B32" s="331" t="s">
        <v>329</v>
      </c>
      <c r="C32" s="322" t="s">
        <v>330</v>
      </c>
      <c r="D32" s="322" t="s">
        <v>265</v>
      </c>
      <c r="E32" s="322" t="s">
        <v>285</v>
      </c>
      <c r="F32" s="34">
        <v>1</v>
      </c>
      <c r="G32" s="23" t="s">
        <v>267</v>
      </c>
      <c r="H32" s="23" t="s">
        <v>268</v>
      </c>
      <c r="I32" s="337" t="s">
        <v>887</v>
      </c>
      <c r="J32" s="328" t="s">
        <v>833</v>
      </c>
      <c r="K32" s="328" t="s">
        <v>856</v>
      </c>
      <c r="L32" s="332">
        <v>43012</v>
      </c>
      <c r="M32" s="328" t="s">
        <v>7</v>
      </c>
      <c r="N32" s="328" t="s">
        <v>888</v>
      </c>
    </row>
    <row r="33" spans="1:14" ht="38.25" customHeight="1" x14ac:dyDescent="0.25">
      <c r="A33" s="318"/>
      <c r="B33" s="320"/>
      <c r="C33" s="323"/>
      <c r="D33" s="323"/>
      <c r="E33" s="323"/>
      <c r="F33" s="38">
        <v>2</v>
      </c>
      <c r="G33" s="33" t="s">
        <v>322</v>
      </c>
      <c r="H33" s="33" t="s">
        <v>323</v>
      </c>
      <c r="I33" s="309"/>
      <c r="J33" s="309"/>
      <c r="K33" s="309"/>
      <c r="L33" s="309"/>
      <c r="M33" s="309"/>
      <c r="N33" s="309"/>
    </row>
    <row r="34" spans="1:14" ht="117.75" customHeight="1" thickBot="1" x14ac:dyDescent="0.3">
      <c r="A34" s="319"/>
      <c r="B34" s="321"/>
      <c r="C34" s="324"/>
      <c r="D34" s="324"/>
      <c r="E34" s="324"/>
      <c r="F34" s="36">
        <v>2</v>
      </c>
      <c r="G34" s="37" t="s">
        <v>276</v>
      </c>
      <c r="H34" s="37" t="s">
        <v>286</v>
      </c>
      <c r="I34" s="310"/>
      <c r="J34" s="310"/>
      <c r="K34" s="310"/>
      <c r="L34" s="310"/>
      <c r="M34" s="310"/>
      <c r="N34" s="310"/>
    </row>
    <row r="35" spans="1:14" ht="38.25" customHeight="1" x14ac:dyDescent="0.25">
      <c r="A35" s="330">
        <v>5</v>
      </c>
      <c r="B35" s="331" t="s">
        <v>331</v>
      </c>
      <c r="C35" s="322" t="s">
        <v>332</v>
      </c>
      <c r="D35" s="322" t="s">
        <v>265</v>
      </c>
      <c r="E35" s="322" t="s">
        <v>289</v>
      </c>
      <c r="F35" s="34">
        <v>1</v>
      </c>
      <c r="G35" s="23" t="s">
        <v>290</v>
      </c>
      <c r="H35" s="23" t="s">
        <v>268</v>
      </c>
      <c r="I35" s="328"/>
      <c r="J35" s="328" t="s">
        <v>833</v>
      </c>
      <c r="K35" s="328" t="s">
        <v>881</v>
      </c>
      <c r="L35" s="332">
        <v>43012</v>
      </c>
      <c r="M35" s="328" t="s">
        <v>7</v>
      </c>
      <c r="N35" s="328" t="s">
        <v>888</v>
      </c>
    </row>
    <row r="36" spans="1:14" ht="38.25" customHeight="1" x14ac:dyDescent="0.25">
      <c r="A36" s="318"/>
      <c r="B36" s="320"/>
      <c r="C36" s="323"/>
      <c r="D36" s="323"/>
      <c r="E36" s="323"/>
      <c r="F36" s="38">
        <v>2</v>
      </c>
      <c r="G36" s="33" t="s">
        <v>322</v>
      </c>
      <c r="H36" s="33" t="s">
        <v>323</v>
      </c>
      <c r="I36" s="309"/>
      <c r="J36" s="309"/>
      <c r="K36" s="309"/>
      <c r="L36" s="309"/>
      <c r="M36" s="309"/>
      <c r="N36" s="309"/>
    </row>
    <row r="37" spans="1:14" ht="117.75" customHeight="1" thickBot="1" x14ac:dyDescent="0.3">
      <c r="A37" s="319"/>
      <c r="B37" s="321"/>
      <c r="C37" s="324"/>
      <c r="D37" s="324"/>
      <c r="E37" s="324"/>
      <c r="F37" s="36">
        <v>2</v>
      </c>
      <c r="G37" s="37" t="s">
        <v>276</v>
      </c>
      <c r="H37" s="37" t="s">
        <v>291</v>
      </c>
      <c r="I37" s="310"/>
      <c r="J37" s="310"/>
      <c r="K37" s="310"/>
      <c r="L37" s="310"/>
      <c r="M37" s="310"/>
      <c r="N37" s="310"/>
    </row>
    <row r="38" spans="1:14" ht="38.25" customHeight="1" x14ac:dyDescent="0.25">
      <c r="A38" s="330">
        <v>6</v>
      </c>
      <c r="B38" s="331" t="s">
        <v>333</v>
      </c>
      <c r="C38" s="322" t="s">
        <v>334</v>
      </c>
      <c r="D38" s="322" t="s">
        <v>265</v>
      </c>
      <c r="E38" s="322" t="s">
        <v>294</v>
      </c>
      <c r="F38" s="34">
        <v>1</v>
      </c>
      <c r="G38" s="23" t="s">
        <v>267</v>
      </c>
      <c r="H38" s="23" t="s">
        <v>268</v>
      </c>
      <c r="I38" s="337" t="s">
        <v>887</v>
      </c>
      <c r="J38" s="328" t="s">
        <v>833</v>
      </c>
      <c r="K38" s="328" t="s">
        <v>856</v>
      </c>
      <c r="L38" s="332">
        <v>43012</v>
      </c>
      <c r="M38" s="328" t="s">
        <v>7</v>
      </c>
      <c r="N38" s="328" t="s">
        <v>888</v>
      </c>
    </row>
    <row r="39" spans="1:14" ht="38.25" customHeight="1" x14ac:dyDescent="0.25">
      <c r="A39" s="318"/>
      <c r="B39" s="320"/>
      <c r="C39" s="323"/>
      <c r="D39" s="323"/>
      <c r="E39" s="323"/>
      <c r="F39" s="38">
        <v>2</v>
      </c>
      <c r="G39" s="33" t="s">
        <v>322</v>
      </c>
      <c r="H39" s="33" t="s">
        <v>323</v>
      </c>
      <c r="I39" s="309"/>
      <c r="J39" s="309"/>
      <c r="K39" s="309"/>
      <c r="L39" s="309"/>
      <c r="M39" s="309"/>
      <c r="N39" s="309"/>
    </row>
    <row r="40" spans="1:14" ht="134.25" customHeight="1" thickBot="1" x14ac:dyDescent="0.3">
      <c r="A40" s="319"/>
      <c r="B40" s="321"/>
      <c r="C40" s="324"/>
      <c r="D40" s="324"/>
      <c r="E40" s="324"/>
      <c r="F40" s="36">
        <v>3</v>
      </c>
      <c r="G40" s="37" t="s">
        <v>276</v>
      </c>
      <c r="H40" s="37" t="s">
        <v>295</v>
      </c>
      <c r="I40" s="310"/>
      <c r="J40" s="310"/>
      <c r="K40" s="310"/>
      <c r="L40" s="310"/>
      <c r="M40" s="310"/>
      <c r="N40" s="310"/>
    </row>
    <row r="41" spans="1:14" ht="75.75" customHeight="1" x14ac:dyDescent="0.25">
      <c r="A41" s="330">
        <v>7</v>
      </c>
      <c r="B41" s="331" t="s">
        <v>335</v>
      </c>
      <c r="C41" s="322" t="s">
        <v>336</v>
      </c>
      <c r="D41" s="322" t="s">
        <v>298</v>
      </c>
      <c r="E41" s="322" t="s">
        <v>266</v>
      </c>
      <c r="F41" s="39">
        <v>1</v>
      </c>
      <c r="G41" s="23" t="s">
        <v>230</v>
      </c>
      <c r="H41" s="23" t="s">
        <v>231</v>
      </c>
      <c r="I41" s="337" t="s">
        <v>887</v>
      </c>
      <c r="J41" s="328" t="s">
        <v>833</v>
      </c>
      <c r="K41" s="328" t="s">
        <v>856</v>
      </c>
      <c r="L41" s="332">
        <v>43012</v>
      </c>
      <c r="M41" s="328" t="s">
        <v>7</v>
      </c>
      <c r="N41" s="329" t="s">
        <v>888</v>
      </c>
    </row>
    <row r="42" spans="1:14" ht="75.75" customHeight="1" x14ac:dyDescent="0.25">
      <c r="A42" s="318"/>
      <c r="B42" s="320"/>
      <c r="C42" s="323"/>
      <c r="D42" s="323"/>
      <c r="E42" s="323"/>
      <c r="F42" s="32">
        <v>2</v>
      </c>
      <c r="G42" s="33" t="s">
        <v>322</v>
      </c>
      <c r="H42" s="33" t="s">
        <v>323</v>
      </c>
      <c r="I42" s="309"/>
      <c r="J42" s="309"/>
      <c r="K42" s="309"/>
      <c r="L42" s="309"/>
      <c r="M42" s="309"/>
      <c r="N42" s="311"/>
    </row>
    <row r="43" spans="1:14" ht="89.25" customHeight="1" thickBot="1" x14ac:dyDescent="0.3">
      <c r="A43" s="319"/>
      <c r="B43" s="321"/>
      <c r="C43" s="324"/>
      <c r="D43" s="324"/>
      <c r="E43" s="324"/>
      <c r="F43" s="36">
        <v>3</v>
      </c>
      <c r="G43" s="37" t="s">
        <v>299</v>
      </c>
      <c r="H43" s="37" t="s">
        <v>272</v>
      </c>
      <c r="I43" s="310"/>
      <c r="J43" s="310"/>
      <c r="K43" s="310"/>
      <c r="L43" s="310"/>
      <c r="M43" s="310"/>
      <c r="N43" s="312"/>
    </row>
    <row r="44" spans="1:14" ht="38.25" customHeight="1" x14ac:dyDescent="0.25">
      <c r="A44" s="330">
        <v>8</v>
      </c>
      <c r="B44" s="331" t="s">
        <v>337</v>
      </c>
      <c r="C44" s="322" t="s">
        <v>338</v>
      </c>
      <c r="D44" s="322" t="s">
        <v>298</v>
      </c>
      <c r="E44" s="322" t="s">
        <v>275</v>
      </c>
      <c r="F44" s="34">
        <v>1</v>
      </c>
      <c r="G44" s="23" t="s">
        <v>230</v>
      </c>
      <c r="H44" s="23" t="s">
        <v>231</v>
      </c>
      <c r="I44" s="337" t="s">
        <v>887</v>
      </c>
      <c r="J44" s="328" t="s">
        <v>833</v>
      </c>
      <c r="K44" s="328" t="s">
        <v>856</v>
      </c>
      <c r="L44" s="332">
        <v>43012</v>
      </c>
      <c r="M44" s="328" t="s">
        <v>7</v>
      </c>
      <c r="N44" s="328" t="s">
        <v>888</v>
      </c>
    </row>
    <row r="45" spans="1:14" ht="38.25" customHeight="1" x14ac:dyDescent="0.25">
      <c r="A45" s="318"/>
      <c r="B45" s="320"/>
      <c r="C45" s="323"/>
      <c r="D45" s="323"/>
      <c r="E45" s="323"/>
      <c r="F45" s="38">
        <v>2</v>
      </c>
      <c r="G45" s="33" t="s">
        <v>339</v>
      </c>
      <c r="H45" s="33" t="s">
        <v>323</v>
      </c>
      <c r="I45" s="309"/>
      <c r="J45" s="309"/>
      <c r="K45" s="309"/>
      <c r="L45" s="309"/>
      <c r="M45" s="309"/>
      <c r="N45" s="309"/>
    </row>
    <row r="46" spans="1:14" ht="117.75" customHeight="1" thickBot="1" x14ac:dyDescent="0.3">
      <c r="A46" s="319"/>
      <c r="B46" s="321"/>
      <c r="C46" s="324"/>
      <c r="D46" s="324"/>
      <c r="E46" s="324"/>
      <c r="F46" s="36">
        <v>2</v>
      </c>
      <c r="G46" s="37" t="s">
        <v>303</v>
      </c>
      <c r="H46" s="37" t="s">
        <v>277</v>
      </c>
      <c r="I46" s="310"/>
      <c r="J46" s="310"/>
      <c r="K46" s="310"/>
      <c r="L46" s="310"/>
      <c r="M46" s="310"/>
      <c r="N46" s="310"/>
    </row>
    <row r="47" spans="1:14" ht="38.25" customHeight="1" x14ac:dyDescent="0.25">
      <c r="A47" s="330">
        <v>9</v>
      </c>
      <c r="B47" s="331" t="s">
        <v>340</v>
      </c>
      <c r="C47" s="322" t="s">
        <v>341</v>
      </c>
      <c r="D47" s="322" t="s">
        <v>298</v>
      </c>
      <c r="E47" s="322" t="s">
        <v>280</v>
      </c>
      <c r="F47" s="34">
        <v>1</v>
      </c>
      <c r="G47" s="23" t="s">
        <v>230</v>
      </c>
      <c r="H47" s="23" t="s">
        <v>231</v>
      </c>
      <c r="I47" s="337" t="s">
        <v>887</v>
      </c>
      <c r="J47" s="328" t="s">
        <v>833</v>
      </c>
      <c r="K47" s="328" t="s">
        <v>856</v>
      </c>
      <c r="L47" s="332">
        <v>43012</v>
      </c>
      <c r="M47" s="328" t="s">
        <v>7</v>
      </c>
      <c r="N47" s="328" t="s">
        <v>888</v>
      </c>
    </row>
    <row r="48" spans="1:14" ht="38.25" customHeight="1" x14ac:dyDescent="0.25">
      <c r="A48" s="318"/>
      <c r="B48" s="320"/>
      <c r="C48" s="323"/>
      <c r="D48" s="323"/>
      <c r="E48" s="323"/>
      <c r="F48" s="38">
        <v>2</v>
      </c>
      <c r="G48" s="33" t="s">
        <v>339</v>
      </c>
      <c r="H48" s="33" t="s">
        <v>323</v>
      </c>
      <c r="I48" s="309"/>
      <c r="J48" s="309"/>
      <c r="K48" s="309"/>
      <c r="L48" s="309"/>
      <c r="M48" s="309"/>
      <c r="N48" s="309"/>
    </row>
    <row r="49" spans="1:14" ht="117.75" customHeight="1" thickBot="1" x14ac:dyDescent="0.3">
      <c r="A49" s="319"/>
      <c r="B49" s="321"/>
      <c r="C49" s="324"/>
      <c r="D49" s="324"/>
      <c r="E49" s="324"/>
      <c r="F49" s="36">
        <v>2</v>
      </c>
      <c r="G49" s="37" t="s">
        <v>303</v>
      </c>
      <c r="H49" s="37" t="s">
        <v>282</v>
      </c>
      <c r="I49" s="310"/>
      <c r="J49" s="310"/>
      <c r="K49" s="310"/>
      <c r="L49" s="310"/>
      <c r="M49" s="310"/>
      <c r="N49" s="310"/>
    </row>
    <row r="50" spans="1:14" ht="75.75" hidden="1" customHeight="1" x14ac:dyDescent="0.25">
      <c r="A50" s="330"/>
      <c r="B50" s="331"/>
      <c r="C50" s="322"/>
      <c r="D50" s="322"/>
      <c r="E50" s="322"/>
      <c r="F50" s="34"/>
      <c r="G50" s="35"/>
      <c r="H50" s="35"/>
      <c r="I50" s="35"/>
      <c r="J50" s="328"/>
      <c r="K50" s="106"/>
      <c r="L50" s="328"/>
      <c r="M50" s="328"/>
      <c r="N50" s="329"/>
    </row>
    <row r="51" spans="1:14" ht="89.25" hidden="1" customHeight="1" x14ac:dyDescent="0.25">
      <c r="A51" s="319"/>
      <c r="B51" s="321"/>
      <c r="C51" s="324"/>
      <c r="D51" s="324"/>
      <c r="E51" s="324"/>
      <c r="F51" s="36"/>
      <c r="G51" s="37"/>
      <c r="H51" s="37"/>
      <c r="I51" s="37"/>
      <c r="J51" s="310"/>
      <c r="K51" s="104"/>
      <c r="L51" s="310"/>
      <c r="M51" s="310"/>
      <c r="N51" s="312"/>
    </row>
    <row r="52" spans="1:14" ht="38.25" hidden="1" customHeight="1" x14ac:dyDescent="0.25">
      <c r="A52" s="330"/>
      <c r="B52" s="331"/>
      <c r="C52" s="322"/>
      <c r="D52" s="322"/>
      <c r="E52" s="322"/>
      <c r="F52" s="34"/>
      <c r="G52" s="35"/>
      <c r="H52" s="35"/>
      <c r="I52" s="35"/>
      <c r="J52" s="328"/>
      <c r="K52" s="106"/>
      <c r="L52" s="328"/>
      <c r="M52" s="328"/>
      <c r="N52" s="328"/>
    </row>
    <row r="53" spans="1:14" ht="123" hidden="1" customHeight="1" x14ac:dyDescent="0.25">
      <c r="A53" s="319"/>
      <c r="B53" s="321"/>
      <c r="C53" s="324"/>
      <c r="D53" s="324"/>
      <c r="E53" s="324"/>
      <c r="F53" s="36"/>
      <c r="G53" s="37"/>
      <c r="H53" s="37"/>
      <c r="I53" s="37"/>
      <c r="J53" s="310"/>
      <c r="K53" s="104"/>
      <c r="L53" s="310"/>
      <c r="M53" s="310"/>
      <c r="N53" s="310"/>
    </row>
    <row r="54" spans="1:14" ht="75.75" hidden="1" customHeight="1" x14ac:dyDescent="0.25">
      <c r="A54" s="330"/>
      <c r="B54" s="331"/>
      <c r="C54" s="322"/>
      <c r="D54" s="322"/>
      <c r="E54" s="322"/>
      <c r="F54" s="34"/>
      <c r="G54" s="35"/>
      <c r="H54" s="35"/>
      <c r="I54" s="35"/>
      <c r="J54" s="328"/>
      <c r="K54" s="106"/>
      <c r="L54" s="328"/>
      <c r="M54" s="328"/>
      <c r="N54" s="329"/>
    </row>
    <row r="55" spans="1:14" ht="79.5" hidden="1" customHeight="1" x14ac:dyDescent="0.25">
      <c r="A55" s="319"/>
      <c r="B55" s="321"/>
      <c r="C55" s="324"/>
      <c r="D55" s="324"/>
      <c r="E55" s="324"/>
      <c r="F55" s="36"/>
      <c r="G55" s="37"/>
      <c r="H55" s="37"/>
      <c r="I55" s="37"/>
      <c r="J55" s="310"/>
      <c r="K55" s="104"/>
      <c r="L55" s="310"/>
      <c r="M55" s="310"/>
      <c r="N55" s="312"/>
    </row>
    <row r="56" spans="1:14" ht="38.25" customHeight="1" x14ac:dyDescent="0.25">
      <c r="A56" s="330">
        <v>10</v>
      </c>
      <c r="B56" s="331" t="s">
        <v>342</v>
      </c>
      <c r="C56" s="322" t="s">
        <v>343</v>
      </c>
      <c r="D56" s="322" t="s">
        <v>298</v>
      </c>
      <c r="E56" s="322" t="s">
        <v>285</v>
      </c>
      <c r="F56" s="34">
        <v>1</v>
      </c>
      <c r="G56" s="23" t="s">
        <v>230</v>
      </c>
      <c r="H56" s="23" t="s">
        <v>231</v>
      </c>
      <c r="I56" s="337" t="s">
        <v>887</v>
      </c>
      <c r="J56" s="328" t="s">
        <v>833</v>
      </c>
      <c r="K56" s="328" t="s">
        <v>856</v>
      </c>
      <c r="L56" s="332">
        <v>43012</v>
      </c>
      <c r="M56" s="328" t="s">
        <v>7</v>
      </c>
      <c r="N56" s="328" t="s">
        <v>888</v>
      </c>
    </row>
    <row r="57" spans="1:14" ht="38.25" customHeight="1" x14ac:dyDescent="0.25">
      <c r="A57" s="318"/>
      <c r="B57" s="320"/>
      <c r="C57" s="323"/>
      <c r="D57" s="323"/>
      <c r="E57" s="323"/>
      <c r="F57" s="38">
        <v>2</v>
      </c>
      <c r="G57" s="33" t="s">
        <v>339</v>
      </c>
      <c r="H57" s="33" t="s">
        <v>323</v>
      </c>
      <c r="I57" s="309"/>
      <c r="J57" s="309"/>
      <c r="K57" s="309"/>
      <c r="L57" s="309"/>
      <c r="M57" s="309"/>
      <c r="N57" s="309"/>
    </row>
    <row r="58" spans="1:14" ht="117.75" customHeight="1" thickBot="1" x14ac:dyDescent="0.3">
      <c r="A58" s="319"/>
      <c r="B58" s="321"/>
      <c r="C58" s="324"/>
      <c r="D58" s="324"/>
      <c r="E58" s="324"/>
      <c r="F58" s="36">
        <v>2</v>
      </c>
      <c r="G58" s="37" t="s">
        <v>299</v>
      </c>
      <c r="H58" s="37" t="s">
        <v>286</v>
      </c>
      <c r="I58" s="310"/>
      <c r="J58" s="310"/>
      <c r="K58" s="310"/>
      <c r="L58" s="310"/>
      <c r="M58" s="310"/>
      <c r="N58" s="310"/>
    </row>
    <row r="59" spans="1:14" ht="38.25" customHeight="1" x14ac:dyDescent="0.25">
      <c r="A59" s="330">
        <v>11</v>
      </c>
      <c r="B59" s="331" t="s">
        <v>344</v>
      </c>
      <c r="C59" s="322" t="s">
        <v>345</v>
      </c>
      <c r="D59" s="322" t="s">
        <v>310</v>
      </c>
      <c r="E59" s="322" t="s">
        <v>289</v>
      </c>
      <c r="F59" s="34">
        <v>1</v>
      </c>
      <c r="G59" s="23" t="s">
        <v>230</v>
      </c>
      <c r="H59" s="23" t="s">
        <v>231</v>
      </c>
      <c r="I59" s="328"/>
      <c r="J59" s="328" t="s">
        <v>833</v>
      </c>
      <c r="K59" s="328" t="s">
        <v>881</v>
      </c>
      <c r="L59" s="332">
        <v>43012</v>
      </c>
      <c r="M59" s="328" t="s">
        <v>7</v>
      </c>
      <c r="N59" s="328" t="s">
        <v>888</v>
      </c>
    </row>
    <row r="60" spans="1:14" ht="68.25" customHeight="1" x14ac:dyDescent="0.25">
      <c r="A60" s="318"/>
      <c r="B60" s="320"/>
      <c r="C60" s="323"/>
      <c r="D60" s="323"/>
      <c r="E60" s="323"/>
      <c r="F60" s="38">
        <v>2</v>
      </c>
      <c r="G60" s="33" t="s">
        <v>339</v>
      </c>
      <c r="H60" s="33" t="s">
        <v>323</v>
      </c>
      <c r="I60" s="309"/>
      <c r="J60" s="309"/>
      <c r="K60" s="309"/>
      <c r="L60" s="309"/>
      <c r="M60" s="309"/>
      <c r="N60" s="309"/>
    </row>
    <row r="61" spans="1:14" ht="117.75" customHeight="1" thickBot="1" x14ac:dyDescent="0.3">
      <c r="A61" s="319"/>
      <c r="B61" s="321"/>
      <c r="C61" s="324"/>
      <c r="D61" s="324"/>
      <c r="E61" s="324"/>
      <c r="F61" s="36">
        <v>2</v>
      </c>
      <c r="G61" s="37" t="s">
        <v>299</v>
      </c>
      <c r="H61" s="37" t="s">
        <v>291</v>
      </c>
      <c r="I61" s="310"/>
      <c r="J61" s="310"/>
      <c r="K61" s="310"/>
      <c r="L61" s="310"/>
      <c r="M61" s="310"/>
      <c r="N61" s="310"/>
    </row>
    <row r="62" spans="1:14" ht="38.25" customHeight="1" x14ac:dyDescent="0.25">
      <c r="A62" s="330">
        <v>12</v>
      </c>
      <c r="B62" s="331" t="s">
        <v>346</v>
      </c>
      <c r="C62" s="322" t="s">
        <v>347</v>
      </c>
      <c r="D62" s="322" t="s">
        <v>298</v>
      </c>
      <c r="E62" s="322" t="s">
        <v>294</v>
      </c>
      <c r="F62" s="34">
        <v>1</v>
      </c>
      <c r="G62" s="23" t="s">
        <v>230</v>
      </c>
      <c r="H62" s="23" t="s">
        <v>231</v>
      </c>
      <c r="I62" s="337" t="s">
        <v>887</v>
      </c>
      <c r="J62" s="328" t="s">
        <v>833</v>
      </c>
      <c r="K62" s="328" t="s">
        <v>856</v>
      </c>
      <c r="L62" s="332">
        <v>43012</v>
      </c>
      <c r="M62" s="328" t="s">
        <v>7</v>
      </c>
      <c r="N62" s="328" t="s">
        <v>888</v>
      </c>
    </row>
    <row r="63" spans="1:14" ht="38.25" customHeight="1" x14ac:dyDescent="0.25">
      <c r="A63" s="318"/>
      <c r="B63" s="320"/>
      <c r="C63" s="323"/>
      <c r="D63" s="323"/>
      <c r="E63" s="323"/>
      <c r="F63" s="38">
        <v>2</v>
      </c>
      <c r="G63" s="33" t="s">
        <v>339</v>
      </c>
      <c r="H63" s="33" t="s">
        <v>323</v>
      </c>
      <c r="I63" s="309"/>
      <c r="J63" s="309"/>
      <c r="K63" s="309"/>
      <c r="L63" s="309"/>
      <c r="M63" s="309"/>
      <c r="N63" s="309"/>
    </row>
    <row r="64" spans="1:14" ht="134.25" customHeight="1" thickBot="1" x14ac:dyDescent="0.3">
      <c r="A64" s="319"/>
      <c r="B64" s="321"/>
      <c r="C64" s="324"/>
      <c r="D64" s="324"/>
      <c r="E64" s="324"/>
      <c r="F64" s="36">
        <v>3</v>
      </c>
      <c r="G64" s="37" t="s">
        <v>303</v>
      </c>
      <c r="H64" s="37" t="s">
        <v>295</v>
      </c>
      <c r="I64" s="310"/>
      <c r="J64" s="310"/>
      <c r="K64" s="310"/>
      <c r="L64" s="310"/>
      <c r="M64" s="310"/>
      <c r="N64" s="310"/>
    </row>
    <row r="65" spans="1:14" ht="74.25" customHeight="1" x14ac:dyDescent="0.25">
      <c r="A65" s="330">
        <v>13</v>
      </c>
      <c r="B65" s="331" t="s">
        <v>348</v>
      </c>
      <c r="C65" s="322" t="s">
        <v>314</v>
      </c>
      <c r="D65" s="322" t="s">
        <v>265</v>
      </c>
      <c r="E65" s="322"/>
      <c r="F65" s="39">
        <v>1</v>
      </c>
      <c r="G65" s="23" t="s">
        <v>267</v>
      </c>
      <c r="H65" s="23" t="s">
        <v>268</v>
      </c>
      <c r="I65" s="328" t="s">
        <v>880</v>
      </c>
      <c r="J65" s="328" t="s">
        <v>833</v>
      </c>
      <c r="K65" s="328" t="s">
        <v>856</v>
      </c>
      <c r="L65" s="332">
        <v>43012</v>
      </c>
      <c r="M65" s="328" t="s">
        <v>7</v>
      </c>
      <c r="N65" s="328"/>
    </row>
    <row r="66" spans="1:14" ht="63.75" customHeight="1" x14ac:dyDescent="0.25">
      <c r="A66" s="318"/>
      <c r="B66" s="320"/>
      <c r="C66" s="323"/>
      <c r="D66" s="323"/>
      <c r="E66" s="323"/>
      <c r="F66" s="32">
        <v>2</v>
      </c>
      <c r="G66" s="33" t="s">
        <v>322</v>
      </c>
      <c r="H66" s="33" t="s">
        <v>323</v>
      </c>
      <c r="I66" s="309"/>
      <c r="J66" s="309"/>
      <c r="K66" s="309"/>
      <c r="L66" s="309"/>
      <c r="M66" s="309"/>
      <c r="N66" s="309"/>
    </row>
    <row r="67" spans="1:14" ht="117.75" customHeight="1" thickBot="1" x14ac:dyDescent="0.3">
      <c r="A67" s="319"/>
      <c r="B67" s="321"/>
      <c r="C67" s="324"/>
      <c r="D67" s="324"/>
      <c r="E67" s="324"/>
      <c r="F67" s="36">
        <v>2</v>
      </c>
      <c r="G67" s="37" t="s">
        <v>315</v>
      </c>
      <c r="H67" s="37" t="s">
        <v>316</v>
      </c>
      <c r="I67" s="310"/>
      <c r="J67" s="310"/>
      <c r="K67" s="310"/>
      <c r="L67" s="310"/>
      <c r="M67" s="310"/>
      <c r="N67" s="310"/>
    </row>
    <row r="68" spans="1:14" ht="67.5" customHeight="1" x14ac:dyDescent="0.25">
      <c r="A68" s="330">
        <v>13</v>
      </c>
      <c r="B68" s="331" t="s">
        <v>349</v>
      </c>
      <c r="C68" s="322" t="s">
        <v>318</v>
      </c>
      <c r="D68" s="322" t="s">
        <v>298</v>
      </c>
      <c r="E68" s="322"/>
      <c r="F68" s="39">
        <v>1</v>
      </c>
      <c r="G68" s="23" t="s">
        <v>230</v>
      </c>
      <c r="H68" s="23" t="s">
        <v>231</v>
      </c>
      <c r="I68" s="328" t="s">
        <v>880</v>
      </c>
      <c r="J68" s="328" t="s">
        <v>833</v>
      </c>
      <c r="K68" s="328" t="s">
        <v>856</v>
      </c>
      <c r="L68" s="332">
        <v>43012</v>
      </c>
      <c r="M68" s="328" t="s">
        <v>7</v>
      </c>
      <c r="N68" s="328"/>
    </row>
    <row r="69" spans="1:14" ht="63" customHeight="1" x14ac:dyDescent="0.25">
      <c r="A69" s="318"/>
      <c r="B69" s="320"/>
      <c r="C69" s="323"/>
      <c r="D69" s="323"/>
      <c r="E69" s="323"/>
      <c r="F69" s="32">
        <v>2</v>
      </c>
      <c r="G69" s="33" t="s">
        <v>339</v>
      </c>
      <c r="H69" s="33" t="s">
        <v>323</v>
      </c>
      <c r="I69" s="309"/>
      <c r="J69" s="309"/>
      <c r="K69" s="309"/>
      <c r="L69" s="309"/>
      <c r="M69" s="309"/>
      <c r="N69" s="309"/>
    </row>
    <row r="70" spans="1:14" ht="117.75" customHeight="1" thickBot="1" x14ac:dyDescent="0.3">
      <c r="A70" s="319"/>
      <c r="B70" s="321"/>
      <c r="C70" s="324"/>
      <c r="D70" s="324"/>
      <c r="E70" s="324"/>
      <c r="F70" s="36">
        <v>2</v>
      </c>
      <c r="G70" s="37" t="s">
        <v>319</v>
      </c>
      <c r="H70" s="37" t="s">
        <v>316</v>
      </c>
      <c r="I70" s="310"/>
      <c r="J70" s="310"/>
      <c r="K70" s="310"/>
      <c r="L70" s="310"/>
      <c r="M70" s="310"/>
      <c r="N70" s="310"/>
    </row>
  </sheetData>
  <mergeCells count="224"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1:F1"/>
    <mergeCell ref="A2:F2"/>
    <mergeCell ref="A3:F3"/>
    <mergeCell ref="A4:F4"/>
    <mergeCell ref="A5:F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A11:D11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K17:K19"/>
    <mergeCell ref="K20:K22"/>
    <mergeCell ref="K23:K25"/>
    <mergeCell ref="K32:K34"/>
    <mergeCell ref="K35:K37"/>
    <mergeCell ref="K38:K40"/>
    <mergeCell ref="K41:K43"/>
    <mergeCell ref="K44:K46"/>
    <mergeCell ref="K47:K49"/>
    <mergeCell ref="I17:I19"/>
    <mergeCell ref="I20:I22"/>
    <mergeCell ref="I23:I25"/>
    <mergeCell ref="I32:I34"/>
    <mergeCell ref="I35:I37"/>
    <mergeCell ref="I38:I40"/>
    <mergeCell ref="I41:I43"/>
    <mergeCell ref="I44:I46"/>
    <mergeCell ref="I56:I58"/>
    <mergeCell ref="I47:I4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D17" sqref="D17:D19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07" t="s">
        <v>834</v>
      </c>
      <c r="B1" s="304"/>
      <c r="C1" s="305"/>
      <c r="D1" s="305"/>
      <c r="E1" s="305"/>
      <c r="F1" s="30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07" t="s">
        <v>835</v>
      </c>
      <c r="B2" s="304"/>
      <c r="C2" s="305"/>
      <c r="D2" s="305"/>
      <c r="E2" s="305"/>
      <c r="F2" s="30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07" t="s">
        <v>836</v>
      </c>
      <c r="B3" s="304"/>
      <c r="C3" s="305"/>
      <c r="D3" s="305"/>
      <c r="E3" s="305"/>
      <c r="F3" s="30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3" t="s">
        <v>846</v>
      </c>
      <c r="B4" s="304"/>
      <c r="C4" s="305"/>
      <c r="D4" s="305"/>
      <c r="E4" s="305"/>
      <c r="F4" s="30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3" t="s">
        <v>847</v>
      </c>
      <c r="B5" s="304"/>
      <c r="C5" s="305"/>
      <c r="D5" s="305"/>
      <c r="E5" s="305"/>
      <c r="F5" s="30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3" t="s">
        <v>842</v>
      </c>
      <c r="B6" s="304"/>
      <c r="C6" s="305"/>
      <c r="D6" s="305"/>
      <c r="E6" s="305"/>
      <c r="F6" s="30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3" t="s">
        <v>838</v>
      </c>
      <c r="B7" s="304"/>
      <c r="C7" s="305"/>
      <c r="D7" s="305"/>
      <c r="E7" s="305"/>
      <c r="F7" s="30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07" t="s">
        <v>885</v>
      </c>
      <c r="B8" s="304"/>
      <c r="C8" s="305"/>
      <c r="D8" s="305"/>
      <c r="E8" s="305"/>
      <c r="F8" s="30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07" t="s">
        <v>828</v>
      </c>
      <c r="B9" s="304"/>
      <c r="C9" s="305"/>
      <c r="D9" s="305"/>
      <c r="E9" s="305"/>
      <c r="F9" s="30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07" t="s">
        <v>840</v>
      </c>
      <c r="B10" s="304"/>
      <c r="C10" s="305"/>
      <c r="D10" s="305"/>
      <c r="E10" s="305"/>
      <c r="F10" s="30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98" t="s">
        <v>829</v>
      </c>
      <c r="B11" s="298"/>
      <c r="C11" s="298"/>
      <c r="D11" s="298"/>
      <c r="E11" s="94">
        <v>4</v>
      </c>
      <c r="F11" s="99" t="s">
        <v>830</v>
      </c>
      <c r="G11" s="301">
        <v>4</v>
      </c>
      <c r="H11" s="30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99" t="s">
        <v>831</v>
      </c>
      <c r="B12" s="300"/>
      <c r="C12" s="300"/>
      <c r="D12" s="300"/>
      <c r="E12" s="97">
        <f>COUNTIF(J17:J192,"Pass")</f>
        <v>0</v>
      </c>
      <c r="F12" s="99" t="s">
        <v>832</v>
      </c>
      <c r="G12" s="301" t="s">
        <v>866</v>
      </c>
      <c r="H12" s="30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99" t="s">
        <v>833</v>
      </c>
      <c r="B13" s="300"/>
      <c r="C13" s="300"/>
      <c r="D13" s="300"/>
      <c r="E13" s="97">
        <f>COUNTIF(J17:J192,"Fail")</f>
        <v>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99" t="s">
        <v>1047</v>
      </c>
      <c r="B14" s="300"/>
      <c r="C14" s="300"/>
      <c r="D14" s="300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330">
        <v>1</v>
      </c>
      <c r="B17" s="331" t="s">
        <v>350</v>
      </c>
      <c r="C17" s="322" t="s">
        <v>351</v>
      </c>
      <c r="D17" s="322" t="s">
        <v>352</v>
      </c>
      <c r="E17" s="322"/>
      <c r="F17" s="34">
        <v>1</v>
      </c>
      <c r="G17" s="50" t="s">
        <v>267</v>
      </c>
      <c r="H17" s="50" t="s">
        <v>268</v>
      </c>
      <c r="I17" s="337" t="s">
        <v>884</v>
      </c>
      <c r="J17" s="328" t="s">
        <v>833</v>
      </c>
      <c r="K17" s="328" t="s">
        <v>856</v>
      </c>
      <c r="L17" s="332">
        <v>43012</v>
      </c>
      <c r="M17" s="328" t="s">
        <v>7</v>
      </c>
      <c r="N17" s="329"/>
    </row>
    <row r="18" spans="1:14" ht="75.75" customHeight="1" x14ac:dyDescent="0.25">
      <c r="A18" s="318"/>
      <c r="B18" s="320"/>
      <c r="C18" s="323"/>
      <c r="D18" s="323"/>
      <c r="E18" s="323"/>
      <c r="F18" s="38">
        <v>2</v>
      </c>
      <c r="G18" s="35" t="s">
        <v>353</v>
      </c>
      <c r="H18" s="35" t="s">
        <v>354</v>
      </c>
      <c r="I18" s="309"/>
      <c r="J18" s="309"/>
      <c r="K18" s="309"/>
      <c r="L18" s="309"/>
      <c r="M18" s="309"/>
      <c r="N18" s="311"/>
    </row>
    <row r="19" spans="1:14" ht="89.25" customHeight="1" thickBot="1" x14ac:dyDescent="0.3">
      <c r="A19" s="319"/>
      <c r="B19" s="321"/>
      <c r="C19" s="324"/>
      <c r="D19" s="324"/>
      <c r="E19" s="324"/>
      <c r="F19" s="36">
        <v>3</v>
      </c>
      <c r="G19" s="37" t="s">
        <v>355</v>
      </c>
      <c r="H19" s="37" t="s">
        <v>1008</v>
      </c>
      <c r="I19" s="310"/>
      <c r="J19" s="310"/>
      <c r="K19" s="310"/>
      <c r="L19" s="310"/>
      <c r="M19" s="310"/>
      <c r="N19" s="312"/>
    </row>
    <row r="20" spans="1:14" ht="93.75" customHeight="1" thickBot="1" x14ac:dyDescent="0.3">
      <c r="A20" s="330">
        <v>2</v>
      </c>
      <c r="B20" s="331" t="s">
        <v>356</v>
      </c>
      <c r="C20" s="322" t="s">
        <v>357</v>
      </c>
      <c r="D20" s="322" t="s">
        <v>352</v>
      </c>
      <c r="E20" s="322"/>
      <c r="F20" s="34">
        <v>1</v>
      </c>
      <c r="G20" s="50" t="s">
        <v>267</v>
      </c>
      <c r="H20" s="50" t="s">
        <v>268</v>
      </c>
      <c r="I20" s="337" t="s">
        <v>1010</v>
      </c>
      <c r="J20" s="328" t="s">
        <v>833</v>
      </c>
      <c r="K20" s="328" t="s">
        <v>856</v>
      </c>
      <c r="L20" s="332">
        <v>43012</v>
      </c>
      <c r="M20" s="328" t="s">
        <v>7</v>
      </c>
      <c r="N20" s="328"/>
    </row>
    <row r="21" spans="1:14" ht="72" customHeight="1" x14ac:dyDescent="0.25">
      <c r="A21" s="318"/>
      <c r="B21" s="320"/>
      <c r="C21" s="323"/>
      <c r="D21" s="323"/>
      <c r="E21" s="323"/>
      <c r="F21" s="38">
        <v>2</v>
      </c>
      <c r="G21" s="35" t="s">
        <v>353</v>
      </c>
      <c r="H21" s="35" t="s">
        <v>354</v>
      </c>
      <c r="I21" s="309"/>
      <c r="J21" s="309"/>
      <c r="K21" s="309"/>
      <c r="L21" s="309"/>
      <c r="M21" s="309"/>
      <c r="N21" s="309"/>
    </row>
    <row r="22" spans="1:14" ht="117.75" customHeight="1" thickBot="1" x14ac:dyDescent="0.3">
      <c r="A22" s="319"/>
      <c r="B22" s="321"/>
      <c r="C22" s="324"/>
      <c r="D22" s="324"/>
      <c r="E22" s="324"/>
      <c r="F22" s="36">
        <v>3</v>
      </c>
      <c r="G22" s="37" t="s">
        <v>358</v>
      </c>
      <c r="H22" s="37" t="s">
        <v>316</v>
      </c>
      <c r="I22" s="310"/>
      <c r="J22" s="310"/>
      <c r="K22" s="310"/>
      <c r="L22" s="310"/>
      <c r="M22" s="310"/>
      <c r="N22" s="310"/>
    </row>
    <row r="23" spans="1:14" ht="89.25" hidden="1" customHeight="1" x14ac:dyDescent="0.25">
      <c r="A23" s="330">
        <v>3</v>
      </c>
      <c r="B23" s="331" t="s">
        <v>359</v>
      </c>
      <c r="C23" s="322" t="s">
        <v>360</v>
      </c>
      <c r="D23" s="322" t="s">
        <v>352</v>
      </c>
      <c r="E23" s="322"/>
      <c r="F23" s="36">
        <v>1</v>
      </c>
      <c r="G23" s="50" t="s">
        <v>267</v>
      </c>
      <c r="H23" s="50" t="s">
        <v>268</v>
      </c>
      <c r="I23" s="37"/>
      <c r="J23" s="328"/>
      <c r="K23" s="106"/>
      <c r="L23" s="328"/>
      <c r="M23" s="328"/>
      <c r="N23" s="328"/>
    </row>
    <row r="24" spans="1:14" ht="117.75" hidden="1" customHeight="1" x14ac:dyDescent="0.25">
      <c r="A24" s="319"/>
      <c r="B24" s="321"/>
      <c r="C24" s="324"/>
      <c r="D24" s="324"/>
      <c r="E24" s="324"/>
      <c r="F24" s="36">
        <v>2</v>
      </c>
      <c r="G24" s="35" t="s">
        <v>361</v>
      </c>
      <c r="H24" s="35" t="s">
        <v>362</v>
      </c>
      <c r="I24" s="37"/>
      <c r="J24" s="310"/>
      <c r="K24" s="104"/>
      <c r="L24" s="310"/>
      <c r="M24" s="310"/>
      <c r="N24" s="310"/>
    </row>
    <row r="25" spans="1:14" ht="75.75" hidden="1" customHeight="1" x14ac:dyDescent="0.25">
      <c r="A25" s="330"/>
      <c r="B25" s="331"/>
      <c r="C25" s="322"/>
      <c r="D25" s="322"/>
      <c r="E25" s="322"/>
      <c r="F25" s="34"/>
      <c r="G25" s="35"/>
      <c r="H25" s="35"/>
      <c r="I25" s="35"/>
      <c r="J25" s="328"/>
      <c r="K25" s="106"/>
      <c r="L25" s="328"/>
      <c r="M25" s="328"/>
      <c r="N25" s="329"/>
    </row>
    <row r="26" spans="1:14" ht="89.25" hidden="1" customHeight="1" x14ac:dyDescent="0.25">
      <c r="A26" s="319"/>
      <c r="B26" s="321"/>
      <c r="C26" s="324"/>
      <c r="D26" s="324"/>
      <c r="E26" s="324"/>
      <c r="F26" s="36"/>
      <c r="G26" s="37"/>
      <c r="H26" s="37"/>
      <c r="I26" s="37"/>
      <c r="J26" s="310"/>
      <c r="K26" s="104"/>
      <c r="L26" s="310"/>
      <c r="M26" s="310"/>
      <c r="N26" s="312"/>
    </row>
    <row r="27" spans="1:14" ht="38.25" hidden="1" customHeight="1" x14ac:dyDescent="0.25">
      <c r="A27" s="330"/>
      <c r="B27" s="331"/>
      <c r="C27" s="322"/>
      <c r="D27" s="322"/>
      <c r="E27" s="322"/>
      <c r="F27" s="34"/>
      <c r="G27" s="35"/>
      <c r="H27" s="35"/>
      <c r="I27" s="35"/>
      <c r="J27" s="328"/>
      <c r="K27" s="106"/>
      <c r="L27" s="328"/>
      <c r="M27" s="328"/>
      <c r="N27" s="328"/>
    </row>
    <row r="28" spans="1:14" ht="123" hidden="1" customHeight="1" x14ac:dyDescent="0.25">
      <c r="A28" s="319"/>
      <c r="B28" s="321"/>
      <c r="C28" s="324"/>
      <c r="D28" s="324"/>
      <c r="E28" s="324"/>
      <c r="F28" s="36"/>
      <c r="G28" s="37"/>
      <c r="H28" s="37"/>
      <c r="I28" s="37"/>
      <c r="J28" s="310"/>
      <c r="K28" s="104"/>
      <c r="L28" s="310"/>
      <c r="M28" s="310"/>
      <c r="N28" s="310"/>
    </row>
    <row r="29" spans="1:14" ht="75.75" hidden="1" customHeight="1" x14ac:dyDescent="0.25">
      <c r="A29" s="330"/>
      <c r="B29" s="331"/>
      <c r="C29" s="322"/>
      <c r="D29" s="322"/>
      <c r="E29" s="322"/>
      <c r="F29" s="34"/>
      <c r="G29" s="35"/>
      <c r="H29" s="35"/>
      <c r="I29" s="35"/>
      <c r="J29" s="328"/>
      <c r="K29" s="106"/>
      <c r="L29" s="328"/>
      <c r="M29" s="328"/>
      <c r="N29" s="329"/>
    </row>
    <row r="30" spans="1:14" ht="79.5" hidden="1" customHeight="1" x14ac:dyDescent="0.25">
      <c r="A30" s="319"/>
      <c r="B30" s="321"/>
      <c r="C30" s="324"/>
      <c r="D30" s="324"/>
      <c r="E30" s="324"/>
      <c r="F30" s="36"/>
      <c r="G30" s="37"/>
      <c r="H30" s="37"/>
      <c r="I30" s="37"/>
      <c r="J30" s="310"/>
      <c r="K30" s="104"/>
      <c r="L30" s="310"/>
      <c r="M30" s="310"/>
      <c r="N30" s="312"/>
    </row>
    <row r="31" spans="1:14" ht="38.25" hidden="1" customHeight="1" x14ac:dyDescent="0.25">
      <c r="A31" s="330"/>
      <c r="B31" s="331"/>
      <c r="C31" s="322"/>
      <c r="D31" s="322"/>
      <c r="E31" s="322"/>
      <c r="F31" s="34"/>
      <c r="G31" s="35"/>
      <c r="H31" s="35"/>
      <c r="I31" s="35"/>
      <c r="J31" s="328"/>
      <c r="K31" s="106"/>
      <c r="L31" s="328"/>
      <c r="M31" s="328"/>
      <c r="N31" s="328"/>
    </row>
    <row r="32" spans="1:14" ht="122.25" hidden="1" customHeight="1" x14ac:dyDescent="0.25">
      <c r="A32" s="319"/>
      <c r="B32" s="321"/>
      <c r="C32" s="324"/>
      <c r="D32" s="324"/>
      <c r="E32" s="324"/>
      <c r="F32" s="36"/>
      <c r="G32" s="37"/>
      <c r="H32" s="37"/>
      <c r="I32" s="37"/>
      <c r="J32" s="310"/>
      <c r="K32" s="104"/>
      <c r="L32" s="310"/>
      <c r="M32" s="310"/>
      <c r="N32" s="310"/>
    </row>
    <row r="33" spans="1:14" ht="75.75" hidden="1" customHeight="1" x14ac:dyDescent="0.25">
      <c r="A33" s="330"/>
      <c r="B33" s="331"/>
      <c r="C33" s="322"/>
      <c r="D33" s="322"/>
      <c r="E33" s="322"/>
      <c r="F33" s="34"/>
      <c r="G33" s="35"/>
      <c r="H33" s="35"/>
      <c r="I33" s="35"/>
      <c r="J33" s="328"/>
      <c r="K33" s="106"/>
      <c r="L33" s="328"/>
      <c r="M33" s="328"/>
      <c r="N33" s="329"/>
    </row>
    <row r="34" spans="1:14" ht="82.5" hidden="1" customHeight="1" x14ac:dyDescent="0.25">
      <c r="A34" s="319"/>
      <c r="B34" s="321"/>
      <c r="C34" s="324"/>
      <c r="D34" s="324"/>
      <c r="E34" s="324"/>
      <c r="F34" s="36"/>
      <c r="G34" s="37"/>
      <c r="H34" s="37"/>
      <c r="I34" s="37"/>
      <c r="J34" s="310"/>
      <c r="K34" s="104"/>
      <c r="L34" s="310"/>
      <c r="M34" s="310"/>
      <c r="N34" s="312"/>
    </row>
    <row r="35" spans="1:14" ht="38.25" hidden="1" customHeight="1" x14ac:dyDescent="0.25">
      <c r="A35" s="330"/>
      <c r="B35" s="331"/>
      <c r="C35" s="322"/>
      <c r="D35" s="322"/>
      <c r="E35" s="322"/>
      <c r="F35" s="34"/>
      <c r="G35" s="35"/>
      <c r="H35" s="35"/>
      <c r="I35" s="35"/>
      <c r="J35" s="328"/>
      <c r="K35" s="106"/>
      <c r="L35" s="328"/>
      <c r="M35" s="328"/>
      <c r="N35" s="328"/>
    </row>
    <row r="36" spans="1:14" ht="122.25" hidden="1" customHeight="1" x14ac:dyDescent="0.25">
      <c r="A36" s="319"/>
      <c r="B36" s="321"/>
      <c r="C36" s="324"/>
      <c r="D36" s="324"/>
      <c r="E36" s="324"/>
      <c r="F36" s="36"/>
      <c r="G36" s="37"/>
      <c r="H36" s="37"/>
      <c r="I36" s="37"/>
      <c r="J36" s="310"/>
      <c r="K36" s="104"/>
      <c r="L36" s="310"/>
      <c r="M36" s="310"/>
      <c r="N36" s="310"/>
    </row>
    <row r="37" spans="1:14" ht="75.75" hidden="1" customHeight="1" x14ac:dyDescent="0.25">
      <c r="A37" s="330"/>
      <c r="B37" s="331"/>
      <c r="C37" s="322"/>
      <c r="D37" s="322"/>
      <c r="E37" s="322"/>
      <c r="F37" s="34"/>
      <c r="G37" s="35"/>
      <c r="H37" s="35"/>
      <c r="I37" s="35"/>
      <c r="J37" s="328"/>
      <c r="K37" s="106"/>
      <c r="L37" s="328"/>
      <c r="M37" s="328"/>
      <c r="N37" s="329"/>
    </row>
    <row r="38" spans="1:14" ht="82.5" hidden="1" customHeight="1" x14ac:dyDescent="0.25">
      <c r="A38" s="319"/>
      <c r="B38" s="321"/>
      <c r="C38" s="324"/>
      <c r="D38" s="324"/>
      <c r="E38" s="324"/>
      <c r="F38" s="36"/>
      <c r="G38" s="37"/>
      <c r="H38" s="37"/>
      <c r="I38" s="37"/>
      <c r="J38" s="310"/>
      <c r="K38" s="104"/>
      <c r="L38" s="310"/>
      <c r="M38" s="310"/>
      <c r="N38" s="312"/>
    </row>
    <row r="39" spans="1:14" ht="38.25" hidden="1" customHeight="1" x14ac:dyDescent="0.25">
      <c r="A39" s="330"/>
      <c r="B39" s="331"/>
      <c r="C39" s="322"/>
      <c r="D39" s="322"/>
      <c r="E39" s="322"/>
      <c r="F39" s="34"/>
      <c r="G39" s="35"/>
      <c r="H39" s="35"/>
      <c r="I39" s="35"/>
      <c r="J39" s="328"/>
      <c r="K39" s="106"/>
      <c r="L39" s="328"/>
      <c r="M39" s="328"/>
      <c r="N39" s="328"/>
    </row>
    <row r="40" spans="1:14" ht="122.25" hidden="1" customHeight="1" x14ac:dyDescent="0.25">
      <c r="A40" s="319"/>
      <c r="B40" s="321"/>
      <c r="C40" s="324"/>
      <c r="D40" s="324"/>
      <c r="E40" s="324"/>
      <c r="F40" s="36"/>
      <c r="G40" s="37"/>
      <c r="H40" s="37"/>
      <c r="I40" s="37"/>
      <c r="J40" s="310"/>
      <c r="K40" s="104"/>
      <c r="L40" s="310"/>
      <c r="M40" s="310"/>
      <c r="N40" s="310"/>
    </row>
    <row r="41" spans="1:14" ht="75.75" hidden="1" customHeight="1" x14ac:dyDescent="0.25">
      <c r="A41" s="330"/>
      <c r="B41" s="331"/>
      <c r="C41" s="322"/>
      <c r="D41" s="322"/>
      <c r="E41" s="322"/>
      <c r="F41" s="34"/>
      <c r="G41" s="35"/>
      <c r="H41" s="35"/>
      <c r="I41" s="35"/>
      <c r="J41" s="328"/>
      <c r="K41" s="106"/>
      <c r="L41" s="328"/>
      <c r="M41" s="328"/>
      <c r="N41" s="329"/>
    </row>
    <row r="42" spans="1:14" ht="82.5" hidden="1" customHeight="1" x14ac:dyDescent="0.25">
      <c r="A42" s="319"/>
      <c r="B42" s="321"/>
      <c r="C42" s="324"/>
      <c r="D42" s="324"/>
      <c r="E42" s="324"/>
      <c r="F42" s="36"/>
      <c r="G42" s="37"/>
      <c r="H42" s="37"/>
      <c r="I42" s="37"/>
      <c r="J42" s="310"/>
      <c r="K42" s="104"/>
      <c r="L42" s="310"/>
      <c r="M42" s="310"/>
      <c r="N42" s="312"/>
    </row>
    <row r="43" spans="1:14" ht="75.75" customHeight="1" thickBot="1" x14ac:dyDescent="0.3">
      <c r="A43" s="330">
        <v>3</v>
      </c>
      <c r="B43" s="331" t="s">
        <v>363</v>
      </c>
      <c r="C43" s="322" t="s">
        <v>364</v>
      </c>
      <c r="D43" s="322" t="s">
        <v>298</v>
      </c>
      <c r="E43" s="322"/>
      <c r="F43" s="34">
        <v>1</v>
      </c>
      <c r="G43" s="50" t="s">
        <v>230</v>
      </c>
      <c r="H43" s="50" t="s">
        <v>231</v>
      </c>
      <c r="I43" s="337" t="s">
        <v>884</v>
      </c>
      <c r="J43" s="328" t="s">
        <v>833</v>
      </c>
      <c r="K43" s="328" t="s">
        <v>856</v>
      </c>
      <c r="L43" s="332">
        <v>43012</v>
      </c>
      <c r="M43" s="328" t="s">
        <v>7</v>
      </c>
      <c r="N43" s="329"/>
    </row>
    <row r="44" spans="1:14" ht="75.75" customHeight="1" x14ac:dyDescent="0.25">
      <c r="A44" s="318"/>
      <c r="B44" s="320"/>
      <c r="C44" s="323"/>
      <c r="D44" s="323"/>
      <c r="E44" s="323"/>
      <c r="F44" s="38">
        <v>2</v>
      </c>
      <c r="G44" s="35" t="s">
        <v>365</v>
      </c>
      <c r="H44" s="35" t="s">
        <v>354</v>
      </c>
      <c r="I44" s="309"/>
      <c r="J44" s="309"/>
      <c r="K44" s="309"/>
      <c r="L44" s="309"/>
      <c r="M44" s="309"/>
      <c r="N44" s="311"/>
    </row>
    <row r="45" spans="1:14" ht="89.25" customHeight="1" thickBot="1" x14ac:dyDescent="0.3">
      <c r="A45" s="319"/>
      <c r="B45" s="321"/>
      <c r="C45" s="324"/>
      <c r="D45" s="324"/>
      <c r="E45" s="324"/>
      <c r="F45" s="36">
        <v>3</v>
      </c>
      <c r="G45" s="37" t="s">
        <v>366</v>
      </c>
      <c r="H45" s="37" t="s">
        <v>1009</v>
      </c>
      <c r="I45" s="310"/>
      <c r="J45" s="310"/>
      <c r="K45" s="310"/>
      <c r="L45" s="310"/>
      <c r="M45" s="310"/>
      <c r="N45" s="312"/>
    </row>
    <row r="46" spans="1:14" ht="50.25" customHeight="1" thickBot="1" x14ac:dyDescent="0.3">
      <c r="A46" s="330">
        <v>4</v>
      </c>
      <c r="B46" s="331" t="s">
        <v>367</v>
      </c>
      <c r="C46" s="322" t="s">
        <v>368</v>
      </c>
      <c r="D46" s="322" t="s">
        <v>298</v>
      </c>
      <c r="E46" s="322"/>
      <c r="F46" s="34">
        <v>1</v>
      </c>
      <c r="G46" s="50" t="s">
        <v>369</v>
      </c>
      <c r="H46" s="50" t="s">
        <v>231</v>
      </c>
      <c r="I46" s="337" t="s">
        <v>1011</v>
      </c>
      <c r="J46" s="328" t="s">
        <v>833</v>
      </c>
      <c r="K46" s="328" t="s">
        <v>856</v>
      </c>
      <c r="L46" s="332">
        <v>43012</v>
      </c>
      <c r="M46" s="328" t="s">
        <v>7</v>
      </c>
      <c r="N46" s="328"/>
    </row>
    <row r="47" spans="1:14" ht="50.25" customHeight="1" x14ac:dyDescent="0.25">
      <c r="A47" s="318"/>
      <c r="B47" s="320"/>
      <c r="C47" s="323"/>
      <c r="D47" s="323"/>
      <c r="E47" s="323"/>
      <c r="F47" s="38">
        <v>2</v>
      </c>
      <c r="G47" s="35" t="s">
        <v>370</v>
      </c>
      <c r="H47" s="35" t="s">
        <v>354</v>
      </c>
      <c r="I47" s="309"/>
      <c r="J47" s="309"/>
      <c r="K47" s="309"/>
      <c r="L47" s="309"/>
      <c r="M47" s="309"/>
      <c r="N47" s="309"/>
    </row>
    <row r="48" spans="1:14" ht="117.75" customHeight="1" thickBot="1" x14ac:dyDescent="0.3">
      <c r="A48" s="319"/>
      <c r="B48" s="321"/>
      <c r="C48" s="324"/>
      <c r="D48" s="324"/>
      <c r="E48" s="324"/>
      <c r="F48" s="36">
        <v>3</v>
      </c>
      <c r="G48" s="37" t="s">
        <v>371</v>
      </c>
      <c r="H48" s="37" t="s">
        <v>316</v>
      </c>
      <c r="I48" s="310"/>
      <c r="J48" s="310"/>
      <c r="K48" s="310"/>
      <c r="L48" s="310"/>
      <c r="M48" s="310"/>
      <c r="N48" s="310"/>
    </row>
    <row r="49" spans="1:14" ht="89.25" hidden="1" customHeight="1" x14ac:dyDescent="0.25">
      <c r="A49" s="330">
        <v>6</v>
      </c>
      <c r="B49" s="331" t="s">
        <v>372</v>
      </c>
      <c r="C49" s="322" t="s">
        <v>373</v>
      </c>
      <c r="D49" s="322" t="s">
        <v>298</v>
      </c>
      <c r="E49" s="322"/>
      <c r="F49" s="36">
        <v>1</v>
      </c>
      <c r="G49" s="50" t="s">
        <v>230</v>
      </c>
      <c r="H49" s="50" t="s">
        <v>231</v>
      </c>
      <c r="I49" s="37"/>
      <c r="J49" s="328"/>
      <c r="K49" s="106"/>
      <c r="L49" s="328"/>
      <c r="M49" s="328"/>
      <c r="N49" s="328"/>
    </row>
    <row r="50" spans="1:14" ht="117.75" hidden="1" customHeight="1" x14ac:dyDescent="0.25">
      <c r="A50" s="319"/>
      <c r="B50" s="321"/>
      <c r="C50" s="324"/>
      <c r="D50" s="324"/>
      <c r="E50" s="324"/>
      <c r="F50" s="36">
        <v>2</v>
      </c>
      <c r="G50" s="51" t="s">
        <v>374</v>
      </c>
      <c r="H50" s="35" t="s">
        <v>362</v>
      </c>
      <c r="I50" s="37"/>
      <c r="J50" s="310"/>
      <c r="K50" s="104"/>
      <c r="L50" s="310"/>
      <c r="M50" s="310"/>
      <c r="N50" s="310"/>
    </row>
    <row r="51" spans="1:14" ht="38.25" hidden="1" customHeight="1" x14ac:dyDescent="0.25">
      <c r="A51" s="330"/>
      <c r="B51" s="331"/>
      <c r="C51" s="322"/>
      <c r="D51" s="322"/>
      <c r="E51" s="322"/>
      <c r="F51" s="34"/>
      <c r="G51" s="35"/>
      <c r="H51" s="35"/>
      <c r="I51" s="35"/>
      <c r="J51" s="328"/>
      <c r="K51" s="106"/>
      <c r="L51" s="328"/>
      <c r="M51" s="328"/>
      <c r="N51" s="328"/>
    </row>
    <row r="52" spans="1:14" ht="117.75" hidden="1" customHeight="1" x14ac:dyDescent="0.25">
      <c r="A52" s="319"/>
      <c r="B52" s="321"/>
      <c r="C52" s="324"/>
      <c r="D52" s="324"/>
      <c r="E52" s="324"/>
      <c r="F52" s="36"/>
      <c r="G52" s="37"/>
      <c r="H52" s="37"/>
      <c r="I52" s="37"/>
      <c r="J52" s="310"/>
      <c r="K52" s="104"/>
      <c r="L52" s="310"/>
      <c r="M52" s="310"/>
      <c r="N52" s="310"/>
    </row>
    <row r="53" spans="1:14" ht="81" hidden="1" customHeight="1" x14ac:dyDescent="0.25">
      <c r="A53" s="330"/>
      <c r="B53" s="331"/>
      <c r="C53" s="322"/>
      <c r="D53" s="322"/>
      <c r="E53" s="322"/>
      <c r="F53" s="34"/>
      <c r="G53" s="35"/>
      <c r="H53" s="35"/>
      <c r="I53" s="35"/>
      <c r="J53" s="328"/>
      <c r="K53" s="106"/>
      <c r="L53" s="328"/>
      <c r="M53" s="328"/>
      <c r="N53" s="329"/>
    </row>
    <row r="54" spans="1:14" ht="80.25" hidden="1" customHeight="1" x14ac:dyDescent="0.25">
      <c r="A54" s="319"/>
      <c r="B54" s="321"/>
      <c r="C54" s="324"/>
      <c r="D54" s="324"/>
      <c r="E54" s="324"/>
      <c r="F54" s="36"/>
      <c r="G54" s="37"/>
      <c r="H54" s="37"/>
      <c r="I54" s="37"/>
      <c r="J54" s="310"/>
      <c r="K54" s="104"/>
      <c r="L54" s="310"/>
      <c r="M54" s="310"/>
      <c r="N54" s="312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6"/>
      <c r="L55" s="43"/>
      <c r="M55" s="43"/>
      <c r="N55" s="45"/>
    </row>
    <row r="56" spans="1:14" ht="75.75" hidden="1" customHeight="1" x14ac:dyDescent="0.25">
      <c r="A56" s="330"/>
      <c r="B56" s="331"/>
      <c r="C56" s="322"/>
      <c r="D56" s="322"/>
      <c r="E56" s="322"/>
      <c r="F56" s="34"/>
      <c r="G56" s="35"/>
      <c r="H56" s="35"/>
      <c r="I56" s="35"/>
      <c r="J56" s="328"/>
      <c r="K56" s="106"/>
      <c r="L56" s="328"/>
      <c r="M56" s="328"/>
      <c r="N56" s="329"/>
    </row>
    <row r="57" spans="1:14" ht="16.5" hidden="1" thickBot="1" x14ac:dyDescent="0.3">
      <c r="A57" s="319"/>
      <c r="B57" s="321"/>
      <c r="C57" s="324"/>
      <c r="D57" s="324"/>
      <c r="E57" s="324"/>
      <c r="F57" s="36"/>
      <c r="G57" s="37"/>
      <c r="H57" s="37"/>
      <c r="I57" s="37"/>
      <c r="J57" s="310"/>
      <c r="K57" s="104"/>
      <c r="L57" s="310"/>
      <c r="M57" s="310"/>
      <c r="N57" s="312"/>
    </row>
  </sheetData>
  <mergeCells count="186">
    <mergeCell ref="M56:M57"/>
    <mergeCell ref="N56:N57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A53:A54"/>
    <mergeCell ref="B53:B54"/>
    <mergeCell ref="C53:C54"/>
    <mergeCell ref="D53:D54"/>
    <mergeCell ref="E53:E54"/>
    <mergeCell ref="J53:J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43:L45"/>
    <mergeCell ref="M43:M45"/>
    <mergeCell ref="N43:N45"/>
    <mergeCell ref="A46:A48"/>
    <mergeCell ref="B46:B48"/>
    <mergeCell ref="C46:C48"/>
    <mergeCell ref="D46:D48"/>
    <mergeCell ref="E46:E48"/>
    <mergeCell ref="J46:J48"/>
    <mergeCell ref="L46:L48"/>
    <mergeCell ref="A43:A45"/>
    <mergeCell ref="B43:B45"/>
    <mergeCell ref="C43:C45"/>
    <mergeCell ref="D43:D45"/>
    <mergeCell ref="E43:E45"/>
    <mergeCell ref="J43:J45"/>
    <mergeCell ref="M46:M48"/>
    <mergeCell ref="N46:N48"/>
    <mergeCell ref="I43:I45"/>
    <mergeCell ref="I46:I48"/>
    <mergeCell ref="K43:K45"/>
    <mergeCell ref="K46:K4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07" t="s">
        <v>834</v>
      </c>
      <c r="B1" s="304"/>
      <c r="C1" s="305"/>
      <c r="D1" s="305"/>
      <c r="E1" s="305"/>
      <c r="F1" s="30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07" t="s">
        <v>835</v>
      </c>
      <c r="B2" s="304"/>
      <c r="C2" s="305"/>
      <c r="D2" s="305"/>
      <c r="E2" s="305"/>
      <c r="F2" s="30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07" t="s">
        <v>836</v>
      </c>
      <c r="B3" s="304"/>
      <c r="C3" s="305"/>
      <c r="D3" s="305"/>
      <c r="E3" s="305"/>
      <c r="F3" s="30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3" t="s">
        <v>846</v>
      </c>
      <c r="B4" s="304"/>
      <c r="C4" s="305"/>
      <c r="D4" s="305"/>
      <c r="E4" s="305"/>
      <c r="F4" s="30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3" t="s">
        <v>847</v>
      </c>
      <c r="B5" s="304"/>
      <c r="C5" s="305"/>
      <c r="D5" s="305"/>
      <c r="E5" s="305"/>
      <c r="F5" s="30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3" t="s">
        <v>842</v>
      </c>
      <c r="B6" s="304"/>
      <c r="C6" s="305"/>
      <c r="D6" s="305"/>
      <c r="E6" s="305"/>
      <c r="F6" s="30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3" t="s">
        <v>838</v>
      </c>
      <c r="B7" s="304"/>
      <c r="C7" s="305"/>
      <c r="D7" s="305"/>
      <c r="E7" s="305"/>
      <c r="F7" s="30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07" t="s">
        <v>886</v>
      </c>
      <c r="B8" s="304"/>
      <c r="C8" s="305"/>
      <c r="D8" s="305"/>
      <c r="E8" s="305"/>
      <c r="F8" s="30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07" t="s">
        <v>828</v>
      </c>
      <c r="B9" s="304"/>
      <c r="C9" s="305"/>
      <c r="D9" s="305"/>
      <c r="E9" s="305"/>
      <c r="F9" s="30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07" t="s">
        <v>840</v>
      </c>
      <c r="B10" s="304"/>
      <c r="C10" s="305"/>
      <c r="D10" s="305"/>
      <c r="E10" s="305"/>
      <c r="F10" s="30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98" t="s">
        <v>829</v>
      </c>
      <c r="B11" s="298"/>
      <c r="C11" s="298"/>
      <c r="D11" s="298"/>
      <c r="E11" s="94">
        <v>4</v>
      </c>
      <c r="F11" s="99" t="s">
        <v>830</v>
      </c>
      <c r="G11" s="301">
        <v>4</v>
      </c>
      <c r="H11" s="30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99" t="s">
        <v>831</v>
      </c>
      <c r="B12" s="300"/>
      <c r="C12" s="300"/>
      <c r="D12" s="300"/>
      <c r="E12" s="97">
        <f>COUNTIF(J17:J192,"Pass")</f>
        <v>0</v>
      </c>
      <c r="F12" s="99" t="s">
        <v>832</v>
      </c>
      <c r="G12" s="301" t="s">
        <v>893</v>
      </c>
      <c r="H12" s="30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99" t="s">
        <v>833</v>
      </c>
      <c r="B13" s="300"/>
      <c r="C13" s="300"/>
      <c r="D13" s="300"/>
      <c r="E13" s="97">
        <f>COUNTIF(J17:J192,"Fail")</f>
        <v>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99" t="s">
        <v>1047</v>
      </c>
      <c r="B14" s="300"/>
      <c r="C14" s="300"/>
      <c r="D14" s="300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15.5" customHeight="1" x14ac:dyDescent="0.25">
      <c r="A17" s="330">
        <v>1</v>
      </c>
      <c r="B17" s="331" t="s">
        <v>375</v>
      </c>
      <c r="C17" s="322" t="s">
        <v>890</v>
      </c>
      <c r="D17" s="322" t="s">
        <v>376</v>
      </c>
      <c r="E17" s="322" t="s">
        <v>237</v>
      </c>
      <c r="F17" s="34">
        <v>1</v>
      </c>
      <c r="G17" s="50" t="s">
        <v>267</v>
      </c>
      <c r="H17" s="50" t="s">
        <v>268</v>
      </c>
      <c r="I17" s="328" t="s">
        <v>891</v>
      </c>
      <c r="J17" s="328" t="s">
        <v>833</v>
      </c>
      <c r="K17" s="328" t="s">
        <v>856</v>
      </c>
      <c r="L17" s="332">
        <v>43012</v>
      </c>
      <c r="M17" s="328" t="s">
        <v>7</v>
      </c>
      <c r="N17" s="341" t="s">
        <v>889</v>
      </c>
    </row>
    <row r="18" spans="1:14" ht="115.5" customHeight="1" x14ac:dyDescent="0.25">
      <c r="A18" s="318"/>
      <c r="B18" s="320"/>
      <c r="C18" s="323"/>
      <c r="D18" s="323"/>
      <c r="E18" s="323"/>
      <c r="F18" s="38">
        <v>2</v>
      </c>
      <c r="G18" s="23" t="s">
        <v>377</v>
      </c>
      <c r="H18" s="23" t="s">
        <v>378</v>
      </c>
      <c r="I18" s="309"/>
      <c r="J18" s="309"/>
      <c r="K18" s="309"/>
      <c r="L18" s="309"/>
      <c r="M18" s="309"/>
      <c r="N18" s="311"/>
    </row>
    <row r="19" spans="1:14" ht="120.75" customHeight="1" thickBot="1" x14ac:dyDescent="0.3">
      <c r="A19" s="319"/>
      <c r="B19" s="321"/>
      <c r="C19" s="324"/>
      <c r="D19" s="324"/>
      <c r="E19" s="324"/>
      <c r="F19" s="36">
        <v>3</v>
      </c>
      <c r="G19" s="37" t="s">
        <v>379</v>
      </c>
      <c r="H19" s="37" t="s">
        <v>380</v>
      </c>
      <c r="I19" s="310"/>
      <c r="J19" s="310"/>
      <c r="K19" s="310"/>
      <c r="L19" s="310"/>
      <c r="M19" s="310"/>
      <c r="N19" s="312"/>
    </row>
    <row r="20" spans="1:14" ht="108" customHeight="1" x14ac:dyDescent="0.25">
      <c r="A20" s="330">
        <v>2</v>
      </c>
      <c r="B20" s="331" t="s">
        <v>381</v>
      </c>
      <c r="C20" s="322" t="s">
        <v>382</v>
      </c>
      <c r="D20" s="322" t="s">
        <v>383</v>
      </c>
      <c r="E20" s="322"/>
      <c r="F20" s="38">
        <v>1</v>
      </c>
      <c r="G20" s="48" t="s">
        <v>267</v>
      </c>
      <c r="H20" s="50" t="s">
        <v>268</v>
      </c>
      <c r="I20" s="337" t="s">
        <v>900</v>
      </c>
      <c r="J20" s="328" t="s">
        <v>833</v>
      </c>
      <c r="K20" s="328" t="s">
        <v>856</v>
      </c>
      <c r="L20" s="332">
        <v>43012</v>
      </c>
      <c r="M20" s="328" t="s">
        <v>7</v>
      </c>
      <c r="N20" s="337" t="s">
        <v>901</v>
      </c>
    </row>
    <row r="21" spans="1:14" ht="108" customHeight="1" x14ac:dyDescent="0.25">
      <c r="A21" s="318"/>
      <c r="B21" s="320"/>
      <c r="C21" s="323"/>
      <c r="D21" s="323"/>
      <c r="E21" s="323"/>
      <c r="F21" s="38">
        <v>2</v>
      </c>
      <c r="G21" s="23" t="s">
        <v>377</v>
      </c>
      <c r="H21" s="23" t="s">
        <v>378</v>
      </c>
      <c r="I21" s="309"/>
      <c r="J21" s="309"/>
      <c r="K21" s="309"/>
      <c r="L21" s="309"/>
      <c r="M21" s="309"/>
      <c r="N21" s="309"/>
    </row>
    <row r="22" spans="1:14" ht="108" customHeight="1" thickBot="1" x14ac:dyDescent="0.3">
      <c r="A22" s="318"/>
      <c r="B22" s="320"/>
      <c r="C22" s="323"/>
      <c r="D22" s="323"/>
      <c r="E22" s="323"/>
      <c r="F22" s="36">
        <v>3</v>
      </c>
      <c r="G22" s="52" t="s">
        <v>384</v>
      </c>
      <c r="H22" s="37" t="s">
        <v>316</v>
      </c>
      <c r="I22" s="342"/>
      <c r="J22" s="309"/>
      <c r="K22" s="310"/>
      <c r="L22" s="309"/>
      <c r="M22" s="309"/>
      <c r="N22" s="309"/>
    </row>
    <row r="23" spans="1:14" ht="89.25" customHeight="1" x14ac:dyDescent="0.25">
      <c r="A23" s="330">
        <v>3</v>
      </c>
      <c r="B23" s="331" t="s">
        <v>385</v>
      </c>
      <c r="C23" s="322" t="s">
        <v>386</v>
      </c>
      <c r="D23" s="322" t="s">
        <v>387</v>
      </c>
      <c r="E23" s="322"/>
      <c r="F23" s="53">
        <v>1</v>
      </c>
      <c r="G23" s="48" t="s">
        <v>267</v>
      </c>
      <c r="H23" s="50" t="s">
        <v>268</v>
      </c>
      <c r="I23" s="315" t="s">
        <v>891</v>
      </c>
      <c r="J23" s="328" t="s">
        <v>833</v>
      </c>
      <c r="K23" s="328" t="s">
        <v>856</v>
      </c>
      <c r="L23" s="332">
        <v>43012</v>
      </c>
      <c r="M23" s="328" t="s">
        <v>7</v>
      </c>
      <c r="N23" s="337" t="s">
        <v>889</v>
      </c>
    </row>
    <row r="24" spans="1:14" ht="89.25" customHeight="1" x14ac:dyDescent="0.25">
      <c r="A24" s="318"/>
      <c r="B24" s="320"/>
      <c r="C24" s="323"/>
      <c r="D24" s="323"/>
      <c r="E24" s="323"/>
      <c r="F24" s="39">
        <v>2</v>
      </c>
      <c r="G24" s="23" t="s">
        <v>377</v>
      </c>
      <c r="H24" s="23" t="s">
        <v>378</v>
      </c>
      <c r="I24" s="309"/>
      <c r="J24" s="309"/>
      <c r="K24" s="309"/>
      <c r="L24" s="309"/>
      <c r="M24" s="309"/>
      <c r="N24" s="309"/>
    </row>
    <row r="25" spans="1:14" ht="117.75" customHeight="1" thickBot="1" x14ac:dyDescent="0.3">
      <c r="A25" s="319"/>
      <c r="B25" s="321"/>
      <c r="C25" s="324"/>
      <c r="D25" s="324"/>
      <c r="E25" s="324"/>
      <c r="F25" s="44">
        <v>3</v>
      </c>
      <c r="G25" s="52" t="s">
        <v>388</v>
      </c>
      <c r="H25" s="37" t="s">
        <v>389</v>
      </c>
      <c r="I25" s="310"/>
      <c r="J25" s="310"/>
      <c r="K25" s="310"/>
      <c r="L25" s="310"/>
      <c r="M25" s="310"/>
      <c r="N25" s="310"/>
    </row>
    <row r="26" spans="1:14" ht="75.75" hidden="1" customHeight="1" x14ac:dyDescent="0.25">
      <c r="A26" s="330"/>
      <c r="B26" s="331"/>
      <c r="C26" s="322"/>
      <c r="D26" s="322"/>
      <c r="E26" s="322"/>
      <c r="F26" s="34"/>
      <c r="G26" s="35"/>
      <c r="H26" s="35"/>
      <c r="I26" s="35"/>
      <c r="J26" s="328"/>
      <c r="K26" s="106"/>
      <c r="L26" s="328"/>
      <c r="M26" s="328"/>
      <c r="N26" s="329"/>
    </row>
    <row r="27" spans="1:14" ht="89.25" hidden="1" customHeight="1" x14ac:dyDescent="0.25">
      <c r="A27" s="319"/>
      <c r="B27" s="321"/>
      <c r="C27" s="324"/>
      <c r="D27" s="324"/>
      <c r="E27" s="324"/>
      <c r="F27" s="36"/>
      <c r="G27" s="37"/>
      <c r="H27" s="37"/>
      <c r="I27" s="37"/>
      <c r="J27" s="310"/>
      <c r="K27" s="104"/>
      <c r="L27" s="310"/>
      <c r="M27" s="310"/>
      <c r="N27" s="312"/>
    </row>
    <row r="28" spans="1:14" ht="38.25" hidden="1" customHeight="1" x14ac:dyDescent="0.25">
      <c r="A28" s="330"/>
      <c r="B28" s="331"/>
      <c r="C28" s="322"/>
      <c r="D28" s="322"/>
      <c r="E28" s="322"/>
      <c r="F28" s="34"/>
      <c r="G28" s="35"/>
      <c r="H28" s="35"/>
      <c r="I28" s="35"/>
      <c r="J28" s="328"/>
      <c r="K28" s="106"/>
      <c r="L28" s="328"/>
      <c r="M28" s="328"/>
      <c r="N28" s="328"/>
    </row>
    <row r="29" spans="1:14" ht="123" hidden="1" customHeight="1" x14ac:dyDescent="0.25">
      <c r="A29" s="319"/>
      <c r="B29" s="321"/>
      <c r="C29" s="324"/>
      <c r="D29" s="324"/>
      <c r="E29" s="324"/>
      <c r="F29" s="36"/>
      <c r="G29" s="37"/>
      <c r="H29" s="37"/>
      <c r="I29" s="37"/>
      <c r="J29" s="310"/>
      <c r="K29" s="104"/>
      <c r="L29" s="310"/>
      <c r="M29" s="310"/>
      <c r="N29" s="310"/>
    </row>
    <row r="30" spans="1:14" ht="75.75" hidden="1" customHeight="1" x14ac:dyDescent="0.25">
      <c r="A30" s="330"/>
      <c r="B30" s="331"/>
      <c r="C30" s="322"/>
      <c r="D30" s="322"/>
      <c r="E30" s="322"/>
      <c r="F30" s="34"/>
      <c r="G30" s="35"/>
      <c r="H30" s="35"/>
      <c r="I30" s="35"/>
      <c r="J30" s="328"/>
      <c r="K30" s="106"/>
      <c r="L30" s="328"/>
      <c r="M30" s="328"/>
      <c r="N30" s="329"/>
    </row>
    <row r="31" spans="1:14" ht="79.5" hidden="1" customHeight="1" x14ac:dyDescent="0.25">
      <c r="A31" s="319"/>
      <c r="B31" s="321"/>
      <c r="C31" s="324"/>
      <c r="D31" s="324"/>
      <c r="E31" s="324"/>
      <c r="F31" s="36"/>
      <c r="G31" s="37"/>
      <c r="H31" s="37"/>
      <c r="I31" s="37"/>
      <c r="J31" s="310"/>
      <c r="K31" s="104"/>
      <c r="L31" s="310"/>
      <c r="M31" s="310"/>
      <c r="N31" s="312"/>
    </row>
    <row r="32" spans="1:14" ht="38.25" hidden="1" customHeight="1" x14ac:dyDescent="0.25">
      <c r="A32" s="330"/>
      <c r="B32" s="331"/>
      <c r="C32" s="322"/>
      <c r="D32" s="322"/>
      <c r="E32" s="322"/>
      <c r="F32" s="34"/>
      <c r="G32" s="35"/>
      <c r="H32" s="35"/>
      <c r="I32" s="35"/>
      <c r="J32" s="328"/>
      <c r="K32" s="106"/>
      <c r="L32" s="328"/>
      <c r="M32" s="328"/>
      <c r="N32" s="328"/>
    </row>
    <row r="33" spans="1:14" ht="122.25" hidden="1" customHeight="1" x14ac:dyDescent="0.25">
      <c r="A33" s="319"/>
      <c r="B33" s="321"/>
      <c r="C33" s="324"/>
      <c r="D33" s="324"/>
      <c r="E33" s="324"/>
      <c r="F33" s="36"/>
      <c r="G33" s="37"/>
      <c r="H33" s="37"/>
      <c r="I33" s="37"/>
      <c r="J33" s="310"/>
      <c r="K33" s="104"/>
      <c r="L33" s="310"/>
      <c r="M33" s="310"/>
      <c r="N33" s="310"/>
    </row>
    <row r="34" spans="1:14" ht="75.75" hidden="1" customHeight="1" x14ac:dyDescent="0.25">
      <c r="A34" s="330"/>
      <c r="B34" s="331"/>
      <c r="C34" s="322"/>
      <c r="D34" s="322"/>
      <c r="E34" s="322"/>
      <c r="F34" s="34"/>
      <c r="G34" s="35"/>
      <c r="H34" s="35"/>
      <c r="I34" s="35"/>
      <c r="J34" s="328"/>
      <c r="K34" s="106"/>
      <c r="L34" s="328"/>
      <c r="M34" s="328"/>
      <c r="N34" s="329"/>
    </row>
    <row r="35" spans="1:14" ht="82.5" hidden="1" customHeight="1" x14ac:dyDescent="0.25">
      <c r="A35" s="319"/>
      <c r="B35" s="321"/>
      <c r="C35" s="324"/>
      <c r="D35" s="324"/>
      <c r="E35" s="324"/>
      <c r="F35" s="36"/>
      <c r="G35" s="37"/>
      <c r="H35" s="37"/>
      <c r="I35" s="37"/>
      <c r="J35" s="310"/>
      <c r="K35" s="104"/>
      <c r="L35" s="310"/>
      <c r="M35" s="310"/>
      <c r="N35" s="312"/>
    </row>
    <row r="36" spans="1:14" ht="38.25" hidden="1" customHeight="1" x14ac:dyDescent="0.25">
      <c r="A36" s="330"/>
      <c r="B36" s="331"/>
      <c r="C36" s="322"/>
      <c r="D36" s="322"/>
      <c r="E36" s="322"/>
      <c r="F36" s="34"/>
      <c r="G36" s="35"/>
      <c r="H36" s="35"/>
      <c r="I36" s="35"/>
      <c r="J36" s="328"/>
      <c r="K36" s="106"/>
      <c r="L36" s="328"/>
      <c r="M36" s="328"/>
      <c r="N36" s="328"/>
    </row>
    <row r="37" spans="1:14" ht="122.25" hidden="1" customHeight="1" x14ac:dyDescent="0.25">
      <c r="A37" s="319"/>
      <c r="B37" s="321"/>
      <c r="C37" s="324"/>
      <c r="D37" s="324"/>
      <c r="E37" s="324"/>
      <c r="F37" s="36"/>
      <c r="G37" s="37"/>
      <c r="H37" s="37"/>
      <c r="I37" s="37"/>
      <c r="J37" s="310"/>
      <c r="K37" s="104"/>
      <c r="L37" s="310"/>
      <c r="M37" s="310"/>
      <c r="N37" s="310"/>
    </row>
    <row r="38" spans="1:14" ht="75.75" hidden="1" customHeight="1" x14ac:dyDescent="0.25">
      <c r="A38" s="330"/>
      <c r="B38" s="331"/>
      <c r="C38" s="322"/>
      <c r="D38" s="322"/>
      <c r="E38" s="322"/>
      <c r="F38" s="34"/>
      <c r="G38" s="35"/>
      <c r="H38" s="35"/>
      <c r="I38" s="35"/>
      <c r="J38" s="328"/>
      <c r="K38" s="106"/>
      <c r="L38" s="328"/>
      <c r="M38" s="328"/>
      <c r="N38" s="329"/>
    </row>
    <row r="39" spans="1:14" ht="82.5" hidden="1" customHeight="1" x14ac:dyDescent="0.25">
      <c r="A39" s="319"/>
      <c r="B39" s="321"/>
      <c r="C39" s="324"/>
      <c r="D39" s="324"/>
      <c r="E39" s="324"/>
      <c r="F39" s="36"/>
      <c r="G39" s="37"/>
      <c r="H39" s="37"/>
      <c r="I39" s="37"/>
      <c r="J39" s="310"/>
      <c r="K39" s="104"/>
      <c r="L39" s="310"/>
      <c r="M39" s="310"/>
      <c r="N39" s="312"/>
    </row>
    <row r="40" spans="1:14" ht="38.25" hidden="1" customHeight="1" x14ac:dyDescent="0.25">
      <c r="A40" s="330"/>
      <c r="B40" s="331"/>
      <c r="C40" s="322"/>
      <c r="D40" s="322"/>
      <c r="E40" s="322"/>
      <c r="F40" s="34"/>
      <c r="G40" s="35"/>
      <c r="H40" s="35"/>
      <c r="I40" s="35"/>
      <c r="J40" s="328"/>
      <c r="K40" s="106"/>
      <c r="L40" s="328"/>
      <c r="M40" s="328"/>
      <c r="N40" s="328"/>
    </row>
    <row r="41" spans="1:14" ht="122.25" hidden="1" customHeight="1" x14ac:dyDescent="0.25">
      <c r="A41" s="319"/>
      <c r="B41" s="321"/>
      <c r="C41" s="324"/>
      <c r="D41" s="324"/>
      <c r="E41" s="324"/>
      <c r="F41" s="36"/>
      <c r="G41" s="37"/>
      <c r="H41" s="37"/>
      <c r="I41" s="37"/>
      <c r="J41" s="310"/>
      <c r="K41" s="104"/>
      <c r="L41" s="310"/>
      <c r="M41" s="310"/>
      <c r="N41" s="310"/>
    </row>
    <row r="42" spans="1:14" ht="75.75" hidden="1" customHeight="1" x14ac:dyDescent="0.25">
      <c r="A42" s="330"/>
      <c r="B42" s="331"/>
      <c r="C42" s="322"/>
      <c r="D42" s="322"/>
      <c r="E42" s="322"/>
      <c r="F42" s="34"/>
      <c r="G42" s="35"/>
      <c r="H42" s="35"/>
      <c r="I42" s="35"/>
      <c r="J42" s="328"/>
      <c r="K42" s="106"/>
      <c r="L42" s="328"/>
      <c r="M42" s="328"/>
      <c r="N42" s="329"/>
    </row>
    <row r="43" spans="1:14" ht="82.5" hidden="1" customHeight="1" x14ac:dyDescent="0.25">
      <c r="A43" s="319"/>
      <c r="B43" s="321"/>
      <c r="C43" s="324"/>
      <c r="D43" s="324"/>
      <c r="E43" s="324"/>
      <c r="F43" s="36"/>
      <c r="G43" s="37"/>
      <c r="H43" s="37"/>
      <c r="I43" s="37"/>
      <c r="J43" s="310"/>
      <c r="K43" s="104"/>
      <c r="L43" s="310"/>
      <c r="M43" s="310"/>
      <c r="N43" s="312"/>
    </row>
    <row r="44" spans="1:14" ht="75.75" hidden="1" customHeight="1" x14ac:dyDescent="0.25">
      <c r="A44" s="330"/>
      <c r="B44" s="331"/>
      <c r="C44" s="322"/>
      <c r="D44" s="322"/>
      <c r="E44" s="322"/>
      <c r="F44" s="34"/>
      <c r="G44" s="35"/>
      <c r="H44" s="35"/>
      <c r="I44" s="35"/>
      <c r="J44" s="328"/>
      <c r="K44" s="106"/>
      <c r="L44" s="328"/>
      <c r="M44" s="328"/>
      <c r="N44" s="329"/>
    </row>
    <row r="45" spans="1:14" ht="79.5" hidden="1" customHeight="1" x14ac:dyDescent="0.25">
      <c r="A45" s="318"/>
      <c r="B45" s="320"/>
      <c r="C45" s="323"/>
      <c r="D45" s="323"/>
      <c r="E45" s="323"/>
      <c r="F45" s="105"/>
      <c r="G45" s="50"/>
      <c r="H45" s="50"/>
      <c r="I45" s="50"/>
      <c r="J45" s="309"/>
      <c r="K45" s="103"/>
      <c r="L45" s="309"/>
      <c r="M45" s="309"/>
      <c r="N45" s="311"/>
    </row>
    <row r="46" spans="1:14" ht="115.5" customHeight="1" x14ac:dyDescent="0.25">
      <c r="A46" s="343">
        <v>4</v>
      </c>
      <c r="B46" s="344" t="s">
        <v>390</v>
      </c>
      <c r="C46" s="326" t="s">
        <v>165</v>
      </c>
      <c r="D46" s="326" t="s">
        <v>298</v>
      </c>
      <c r="E46" s="326" t="s">
        <v>237</v>
      </c>
      <c r="F46" s="39">
        <v>1</v>
      </c>
      <c r="G46" s="23" t="s">
        <v>230</v>
      </c>
      <c r="H46" s="23" t="s">
        <v>231</v>
      </c>
      <c r="I46" s="345" t="s">
        <v>1014</v>
      </c>
      <c r="J46" s="345" t="s">
        <v>833</v>
      </c>
      <c r="K46" s="345" t="s">
        <v>856</v>
      </c>
      <c r="L46" s="346">
        <v>43012</v>
      </c>
      <c r="M46" s="345" t="s">
        <v>7</v>
      </c>
      <c r="N46" s="347" t="s">
        <v>889</v>
      </c>
    </row>
    <row r="47" spans="1:14" ht="115.5" customHeight="1" x14ac:dyDescent="0.25">
      <c r="A47" s="343"/>
      <c r="B47" s="344"/>
      <c r="C47" s="326"/>
      <c r="D47" s="326"/>
      <c r="E47" s="326"/>
      <c r="F47" s="39">
        <v>2</v>
      </c>
      <c r="G47" s="23" t="s">
        <v>391</v>
      </c>
      <c r="H47" s="23" t="s">
        <v>392</v>
      </c>
      <c r="I47" s="345"/>
      <c r="J47" s="345"/>
      <c r="K47" s="345"/>
      <c r="L47" s="345"/>
      <c r="M47" s="345"/>
      <c r="N47" s="345"/>
    </row>
    <row r="48" spans="1:14" ht="108" hidden="1" customHeight="1" x14ac:dyDescent="0.25">
      <c r="A48" s="318"/>
      <c r="B48" s="320"/>
      <c r="C48" s="323"/>
      <c r="D48" s="323"/>
      <c r="E48" s="323"/>
      <c r="F48" s="32"/>
      <c r="G48" s="33"/>
      <c r="H48" s="33"/>
      <c r="I48" s="33"/>
      <c r="J48" s="309"/>
      <c r="K48" s="103"/>
      <c r="L48" s="309"/>
      <c r="M48" s="309"/>
      <c r="N48" s="309"/>
    </row>
    <row r="49" spans="1:14" ht="108" hidden="1" customHeight="1" x14ac:dyDescent="0.25">
      <c r="A49" s="318"/>
      <c r="B49" s="320"/>
      <c r="C49" s="323"/>
      <c r="D49" s="323"/>
      <c r="E49" s="323"/>
      <c r="F49" s="34"/>
      <c r="G49" s="51"/>
      <c r="H49" s="51"/>
      <c r="I49" s="48"/>
      <c r="J49" s="309"/>
      <c r="K49" s="103"/>
      <c r="L49" s="309"/>
      <c r="M49" s="309"/>
      <c r="N49" s="309"/>
    </row>
    <row r="50" spans="1:14" ht="89.25" hidden="1" customHeight="1" x14ac:dyDescent="0.25">
      <c r="A50" s="330"/>
      <c r="B50" s="331"/>
      <c r="C50" s="322"/>
      <c r="D50" s="322"/>
      <c r="E50" s="322"/>
      <c r="F50" s="34"/>
      <c r="G50" s="33"/>
      <c r="H50" s="33"/>
      <c r="I50" s="37"/>
      <c r="J50" s="328"/>
      <c r="K50" s="106"/>
      <c r="L50" s="328"/>
      <c r="M50" s="328"/>
      <c r="N50" s="328"/>
    </row>
    <row r="51" spans="1:14" s="47" customFormat="1" ht="89.25" hidden="1" customHeight="1" x14ac:dyDescent="0.25">
      <c r="A51" s="318"/>
      <c r="B51" s="320"/>
      <c r="C51" s="323"/>
      <c r="D51" s="323"/>
      <c r="E51" s="323"/>
      <c r="F51" s="54"/>
      <c r="G51" s="51"/>
      <c r="H51" s="51"/>
      <c r="I51" s="37"/>
      <c r="J51" s="309"/>
      <c r="K51" s="103"/>
      <c r="L51" s="309"/>
      <c r="M51" s="309"/>
      <c r="N51" s="309"/>
    </row>
    <row r="52" spans="1:14" ht="75.75" hidden="1" customHeight="1" x14ac:dyDescent="0.25">
      <c r="A52" s="330"/>
      <c r="B52" s="331"/>
      <c r="C52" s="322"/>
      <c r="D52" s="322"/>
      <c r="E52" s="322"/>
      <c r="F52" s="32"/>
      <c r="G52" s="33"/>
      <c r="H52" s="33"/>
      <c r="I52" s="33"/>
      <c r="J52" s="328"/>
      <c r="K52" s="106"/>
      <c r="L52" s="328"/>
      <c r="M52" s="328"/>
      <c r="N52" s="329"/>
    </row>
    <row r="53" spans="1:14" ht="79.5" hidden="1" customHeight="1" x14ac:dyDescent="0.25">
      <c r="A53" s="319"/>
      <c r="B53" s="321"/>
      <c r="C53" s="324"/>
      <c r="D53" s="324"/>
      <c r="E53" s="324"/>
      <c r="F53" s="36"/>
      <c r="G53" s="37"/>
      <c r="H53" s="37"/>
      <c r="I53" s="37"/>
      <c r="J53" s="310"/>
      <c r="K53" s="104"/>
      <c r="L53" s="310"/>
      <c r="M53" s="310"/>
      <c r="N53" s="312"/>
    </row>
    <row r="54" spans="1:14" ht="75.75" hidden="1" customHeight="1" x14ac:dyDescent="0.25">
      <c r="A54" s="330"/>
      <c r="B54" s="331"/>
      <c r="C54" s="322"/>
      <c r="D54" s="322"/>
      <c r="E54" s="322"/>
      <c r="F54" s="34"/>
      <c r="G54" s="35"/>
      <c r="H54" s="35"/>
      <c r="I54" s="35"/>
      <c r="J54" s="328"/>
      <c r="K54" s="106"/>
      <c r="L54" s="328"/>
      <c r="M54" s="328"/>
      <c r="N54" s="329"/>
    </row>
    <row r="55" spans="1:14" ht="79.5" hidden="1" customHeight="1" x14ac:dyDescent="0.25">
      <c r="A55" s="319"/>
      <c r="B55" s="321"/>
      <c r="C55" s="324"/>
      <c r="D55" s="324"/>
      <c r="E55" s="324"/>
      <c r="F55" s="36"/>
      <c r="G55" s="37"/>
      <c r="H55" s="37"/>
      <c r="I55" s="37"/>
      <c r="J55" s="310"/>
      <c r="K55" s="104"/>
      <c r="L55" s="310"/>
      <c r="M55" s="310"/>
      <c r="N55" s="312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30"/>
      <c r="B57" s="331"/>
      <c r="C57" s="322"/>
      <c r="D57" s="322"/>
      <c r="E57" s="322"/>
      <c r="F57" s="34"/>
      <c r="G57" s="35"/>
      <c r="H57" s="35"/>
      <c r="I57" s="35"/>
      <c r="J57" s="328"/>
      <c r="K57" s="106"/>
      <c r="L57" s="328"/>
      <c r="M57" s="328"/>
      <c r="N57" s="329"/>
    </row>
    <row r="58" spans="1:14" ht="79.5" hidden="1" customHeight="1" x14ac:dyDescent="0.25">
      <c r="A58" s="319"/>
      <c r="B58" s="321"/>
      <c r="C58" s="324"/>
      <c r="D58" s="324"/>
      <c r="E58" s="324"/>
      <c r="F58" s="36"/>
      <c r="G58" s="37"/>
      <c r="H58" s="37"/>
      <c r="I58" s="37"/>
      <c r="J58" s="310"/>
      <c r="K58" s="104"/>
      <c r="L58" s="310"/>
      <c r="M58" s="310"/>
      <c r="N58" s="312"/>
    </row>
  </sheetData>
  <mergeCells count="195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I46:I47"/>
    <mergeCell ref="K46:K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K17:K19"/>
    <mergeCell ref="K20:K22"/>
    <mergeCell ref="I20:I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60" customWidth="1"/>
    <col min="3" max="3" width="27.42578125" style="60" customWidth="1"/>
    <col min="4" max="4" width="26.85546875" style="60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07" t="s">
        <v>834</v>
      </c>
      <c r="B1" s="304"/>
      <c r="C1" s="305"/>
      <c r="D1" s="305"/>
      <c r="E1" s="305"/>
      <c r="F1" s="30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07" t="s">
        <v>835</v>
      </c>
      <c r="B2" s="304"/>
      <c r="C2" s="305"/>
      <c r="D2" s="305"/>
      <c r="E2" s="305"/>
      <c r="F2" s="30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07" t="s">
        <v>836</v>
      </c>
      <c r="B3" s="304"/>
      <c r="C3" s="305"/>
      <c r="D3" s="305"/>
      <c r="E3" s="305"/>
      <c r="F3" s="30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3" t="s">
        <v>846</v>
      </c>
      <c r="B4" s="304"/>
      <c r="C4" s="305"/>
      <c r="D4" s="305"/>
      <c r="E4" s="305"/>
      <c r="F4" s="30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3" t="s">
        <v>847</v>
      </c>
      <c r="B5" s="304"/>
      <c r="C5" s="305"/>
      <c r="D5" s="305"/>
      <c r="E5" s="305"/>
      <c r="F5" s="30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3" t="s">
        <v>842</v>
      </c>
      <c r="B6" s="304"/>
      <c r="C6" s="305"/>
      <c r="D6" s="305"/>
      <c r="E6" s="305"/>
      <c r="F6" s="30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3" t="s">
        <v>838</v>
      </c>
      <c r="B7" s="304"/>
      <c r="C7" s="305"/>
      <c r="D7" s="305"/>
      <c r="E7" s="305"/>
      <c r="F7" s="30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07" t="s">
        <v>892</v>
      </c>
      <c r="B8" s="304"/>
      <c r="C8" s="305"/>
      <c r="D8" s="305"/>
      <c r="E8" s="305"/>
      <c r="F8" s="30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07" t="s">
        <v>828</v>
      </c>
      <c r="B9" s="304"/>
      <c r="C9" s="305"/>
      <c r="D9" s="305"/>
      <c r="E9" s="305"/>
      <c r="F9" s="30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07" t="s">
        <v>840</v>
      </c>
      <c r="B10" s="304"/>
      <c r="C10" s="305"/>
      <c r="D10" s="305"/>
      <c r="E10" s="305"/>
      <c r="F10" s="30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98" t="s">
        <v>829</v>
      </c>
      <c r="B11" s="298"/>
      <c r="C11" s="298"/>
      <c r="D11" s="298"/>
      <c r="E11" s="94">
        <v>2</v>
      </c>
      <c r="F11" s="99" t="s">
        <v>830</v>
      </c>
      <c r="G11" s="301">
        <v>2</v>
      </c>
      <c r="H11" s="30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99" t="s">
        <v>831</v>
      </c>
      <c r="B12" s="300"/>
      <c r="C12" s="300"/>
      <c r="D12" s="300"/>
      <c r="E12" s="97">
        <f>COUNTIF(J17:J190,"Pass")</f>
        <v>1</v>
      </c>
      <c r="F12" s="99" t="s">
        <v>832</v>
      </c>
      <c r="G12" s="301" t="s">
        <v>893</v>
      </c>
      <c r="H12" s="30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99" t="s">
        <v>833</v>
      </c>
      <c r="B13" s="300"/>
      <c r="C13" s="300"/>
      <c r="D13" s="300"/>
      <c r="E13" s="97">
        <f>COUNTIF(J17:J190,"Fail")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99" t="s">
        <v>1047</v>
      </c>
      <c r="B14" s="300"/>
      <c r="C14" s="300"/>
      <c r="D14" s="300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55"/>
      <c r="C15" s="55"/>
      <c r="D15" s="55"/>
      <c r="E15" s="29"/>
      <c r="F15" s="30"/>
    </row>
    <row r="16" spans="1:22" s="16" customFormat="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132" t="s">
        <v>220</v>
      </c>
    </row>
    <row r="17" spans="1:14" ht="75.75" customHeight="1" x14ac:dyDescent="0.25">
      <c r="A17" s="330">
        <v>1</v>
      </c>
      <c r="B17" s="348" t="s">
        <v>393</v>
      </c>
      <c r="C17" s="351" t="s">
        <v>1016</v>
      </c>
      <c r="D17" s="351" t="s">
        <v>383</v>
      </c>
      <c r="E17" s="338" t="s">
        <v>237</v>
      </c>
      <c r="F17" s="34">
        <v>1</v>
      </c>
      <c r="G17" s="33" t="s">
        <v>249</v>
      </c>
      <c r="H17" s="35" t="s">
        <v>250</v>
      </c>
      <c r="I17" s="328"/>
      <c r="J17" s="328" t="s">
        <v>831</v>
      </c>
      <c r="K17" s="328"/>
      <c r="L17" s="332">
        <v>43012</v>
      </c>
      <c r="M17" s="328" t="s">
        <v>7</v>
      </c>
      <c r="N17" s="345"/>
    </row>
    <row r="18" spans="1:14" ht="120.75" customHeight="1" x14ac:dyDescent="0.25">
      <c r="A18" s="318"/>
      <c r="B18" s="349"/>
      <c r="C18" s="352"/>
      <c r="D18" s="352"/>
      <c r="E18" s="339"/>
      <c r="F18" s="39">
        <v>2</v>
      </c>
      <c r="G18" s="23" t="s">
        <v>894</v>
      </c>
      <c r="H18" s="23" t="s">
        <v>895</v>
      </c>
      <c r="I18" s="309"/>
      <c r="J18" s="309"/>
      <c r="K18" s="309"/>
      <c r="L18" s="309"/>
      <c r="M18" s="309"/>
      <c r="N18" s="345"/>
    </row>
    <row r="19" spans="1:14" ht="120.75" customHeight="1" thickBot="1" x14ac:dyDescent="0.3">
      <c r="A19" s="319"/>
      <c r="B19" s="350"/>
      <c r="C19" s="353"/>
      <c r="D19" s="353"/>
      <c r="E19" s="354"/>
      <c r="F19" s="38">
        <v>3</v>
      </c>
      <c r="G19" s="56" t="s">
        <v>394</v>
      </c>
      <c r="H19" s="37" t="s">
        <v>896</v>
      </c>
      <c r="I19" s="342"/>
      <c r="J19" s="342"/>
      <c r="K19" s="342"/>
      <c r="L19" s="342"/>
      <c r="M19" s="342"/>
      <c r="N19" s="345"/>
    </row>
    <row r="20" spans="1:14" ht="108" customHeight="1" x14ac:dyDescent="0.25">
      <c r="A20" s="330">
        <v>2</v>
      </c>
      <c r="B20" s="348" t="s">
        <v>395</v>
      </c>
      <c r="C20" s="351" t="s">
        <v>396</v>
      </c>
      <c r="D20" s="351" t="s">
        <v>397</v>
      </c>
      <c r="E20" s="322"/>
      <c r="F20" s="34">
        <v>1</v>
      </c>
      <c r="G20" s="33" t="s">
        <v>249</v>
      </c>
      <c r="H20" s="33" t="s">
        <v>250</v>
      </c>
      <c r="I20" s="315" t="s">
        <v>899</v>
      </c>
      <c r="J20" s="309" t="s">
        <v>833</v>
      </c>
      <c r="K20" s="315" t="s">
        <v>897</v>
      </c>
      <c r="L20" s="308">
        <v>43012</v>
      </c>
      <c r="M20" s="309" t="s">
        <v>7</v>
      </c>
      <c r="N20" s="309"/>
    </row>
    <row r="21" spans="1:14" ht="108" customHeight="1" x14ac:dyDescent="0.25">
      <c r="A21" s="318"/>
      <c r="B21" s="349"/>
      <c r="C21" s="352"/>
      <c r="D21" s="352"/>
      <c r="E21" s="323"/>
      <c r="F21" s="38">
        <v>2</v>
      </c>
      <c r="G21" s="23" t="s">
        <v>894</v>
      </c>
      <c r="H21" s="23" t="s">
        <v>895</v>
      </c>
      <c r="I21" s="309"/>
      <c r="J21" s="309"/>
      <c r="K21" s="309"/>
      <c r="L21" s="309"/>
      <c r="M21" s="309"/>
      <c r="N21" s="309"/>
    </row>
    <row r="22" spans="1:14" ht="174.75" customHeight="1" thickBot="1" x14ac:dyDescent="0.3">
      <c r="A22" s="319"/>
      <c r="B22" s="350"/>
      <c r="C22" s="353"/>
      <c r="D22" s="353"/>
      <c r="E22" s="324"/>
      <c r="F22" s="36">
        <v>3</v>
      </c>
      <c r="G22" s="57" t="s">
        <v>398</v>
      </c>
      <c r="H22" s="37" t="s">
        <v>316</v>
      </c>
      <c r="I22" s="310"/>
      <c r="J22" s="310"/>
      <c r="K22" s="310"/>
      <c r="L22" s="310"/>
      <c r="M22" s="310"/>
      <c r="N22" s="310"/>
    </row>
    <row r="23" spans="1:14" ht="89.25" hidden="1" customHeight="1" x14ac:dyDescent="0.25">
      <c r="A23" s="330"/>
      <c r="B23" s="348"/>
      <c r="C23" s="351"/>
      <c r="D23" s="351"/>
      <c r="E23" s="322"/>
      <c r="F23" s="36"/>
      <c r="G23" s="33"/>
      <c r="H23" s="33"/>
      <c r="I23" s="37"/>
      <c r="J23" s="328"/>
      <c r="K23" s="108"/>
      <c r="L23" s="328"/>
      <c r="M23" s="328"/>
      <c r="N23" s="328"/>
    </row>
    <row r="24" spans="1:14" ht="117.75" hidden="1" customHeight="1" x14ac:dyDescent="0.25">
      <c r="A24" s="319"/>
      <c r="B24" s="350"/>
      <c r="C24" s="353"/>
      <c r="D24" s="353"/>
      <c r="E24" s="324"/>
      <c r="F24" s="36"/>
      <c r="G24" s="35"/>
      <c r="H24" s="37"/>
      <c r="I24" s="37"/>
      <c r="J24" s="310"/>
      <c r="K24" s="109"/>
      <c r="L24" s="310"/>
      <c r="M24" s="310"/>
      <c r="N24" s="310"/>
    </row>
    <row r="25" spans="1:14" ht="75.75" hidden="1" customHeight="1" x14ac:dyDescent="0.25">
      <c r="A25" s="330"/>
      <c r="B25" s="348"/>
      <c r="C25" s="351"/>
      <c r="D25" s="351"/>
      <c r="E25" s="322"/>
      <c r="F25" s="34"/>
      <c r="G25" s="35"/>
      <c r="H25" s="35"/>
      <c r="I25" s="35"/>
      <c r="J25" s="328"/>
      <c r="K25" s="108"/>
      <c r="L25" s="328"/>
      <c r="M25" s="328"/>
      <c r="N25" s="329"/>
    </row>
    <row r="26" spans="1:14" ht="89.25" hidden="1" customHeight="1" x14ac:dyDescent="0.25">
      <c r="A26" s="319"/>
      <c r="B26" s="350"/>
      <c r="C26" s="353"/>
      <c r="D26" s="353"/>
      <c r="E26" s="324"/>
      <c r="F26" s="36"/>
      <c r="G26" s="37"/>
      <c r="H26" s="37"/>
      <c r="I26" s="37"/>
      <c r="J26" s="310"/>
      <c r="K26" s="109"/>
      <c r="L26" s="310"/>
      <c r="M26" s="310"/>
      <c r="N26" s="312"/>
    </row>
    <row r="27" spans="1:14" ht="38.25" hidden="1" customHeight="1" x14ac:dyDescent="0.25">
      <c r="A27" s="330"/>
      <c r="B27" s="348"/>
      <c r="C27" s="351"/>
      <c r="D27" s="351"/>
      <c r="E27" s="322"/>
      <c r="F27" s="34"/>
      <c r="G27" s="35"/>
      <c r="H27" s="35"/>
      <c r="I27" s="35"/>
      <c r="J27" s="328"/>
      <c r="K27" s="108"/>
      <c r="L27" s="328"/>
      <c r="M27" s="328"/>
      <c r="N27" s="328"/>
    </row>
    <row r="28" spans="1:14" ht="123" hidden="1" customHeight="1" x14ac:dyDescent="0.25">
      <c r="A28" s="319"/>
      <c r="B28" s="350"/>
      <c r="C28" s="353"/>
      <c r="D28" s="353"/>
      <c r="E28" s="324"/>
      <c r="F28" s="36"/>
      <c r="G28" s="37"/>
      <c r="H28" s="37"/>
      <c r="I28" s="37"/>
      <c r="J28" s="310"/>
      <c r="K28" s="109"/>
      <c r="L28" s="310"/>
      <c r="M28" s="310"/>
      <c r="N28" s="310"/>
    </row>
    <row r="29" spans="1:14" ht="75.75" hidden="1" customHeight="1" x14ac:dyDescent="0.25">
      <c r="A29" s="330"/>
      <c r="B29" s="348"/>
      <c r="C29" s="351"/>
      <c r="D29" s="351"/>
      <c r="E29" s="322"/>
      <c r="F29" s="34"/>
      <c r="G29" s="35"/>
      <c r="H29" s="35"/>
      <c r="I29" s="35"/>
      <c r="J29" s="328"/>
      <c r="K29" s="108"/>
      <c r="L29" s="328"/>
      <c r="M29" s="328"/>
      <c r="N29" s="329"/>
    </row>
    <row r="30" spans="1:14" ht="79.5" hidden="1" customHeight="1" x14ac:dyDescent="0.25">
      <c r="A30" s="319"/>
      <c r="B30" s="350"/>
      <c r="C30" s="353"/>
      <c r="D30" s="353"/>
      <c r="E30" s="324"/>
      <c r="F30" s="36"/>
      <c r="G30" s="37"/>
      <c r="H30" s="37"/>
      <c r="I30" s="37"/>
      <c r="J30" s="310"/>
      <c r="K30" s="109"/>
      <c r="L30" s="310"/>
      <c r="M30" s="310"/>
      <c r="N30" s="312"/>
    </row>
    <row r="31" spans="1:14" ht="38.25" hidden="1" customHeight="1" x14ac:dyDescent="0.25">
      <c r="A31" s="330"/>
      <c r="B31" s="348"/>
      <c r="C31" s="351"/>
      <c r="D31" s="351"/>
      <c r="E31" s="322"/>
      <c r="F31" s="34"/>
      <c r="G31" s="35"/>
      <c r="H31" s="35"/>
      <c r="I31" s="35"/>
      <c r="J31" s="328"/>
      <c r="K31" s="108"/>
      <c r="L31" s="328"/>
      <c r="M31" s="328"/>
      <c r="N31" s="328"/>
    </row>
    <row r="32" spans="1:14" ht="122.25" hidden="1" customHeight="1" x14ac:dyDescent="0.25">
      <c r="A32" s="319"/>
      <c r="B32" s="350"/>
      <c r="C32" s="353"/>
      <c r="D32" s="353"/>
      <c r="E32" s="324"/>
      <c r="F32" s="36"/>
      <c r="G32" s="37"/>
      <c r="H32" s="37"/>
      <c r="I32" s="37"/>
      <c r="J32" s="310"/>
      <c r="K32" s="109"/>
      <c r="L32" s="310"/>
      <c r="M32" s="310"/>
      <c r="N32" s="310"/>
    </row>
    <row r="33" spans="1:14" ht="75.75" hidden="1" customHeight="1" x14ac:dyDescent="0.25">
      <c r="A33" s="330"/>
      <c r="B33" s="348"/>
      <c r="C33" s="351"/>
      <c r="D33" s="351"/>
      <c r="E33" s="322"/>
      <c r="F33" s="34"/>
      <c r="G33" s="35"/>
      <c r="H33" s="35"/>
      <c r="I33" s="35"/>
      <c r="J33" s="328"/>
      <c r="K33" s="108"/>
      <c r="L33" s="328"/>
      <c r="M33" s="328"/>
      <c r="N33" s="329"/>
    </row>
    <row r="34" spans="1:14" ht="82.5" hidden="1" customHeight="1" x14ac:dyDescent="0.25">
      <c r="A34" s="319"/>
      <c r="B34" s="350"/>
      <c r="C34" s="353"/>
      <c r="D34" s="353"/>
      <c r="E34" s="324"/>
      <c r="F34" s="36"/>
      <c r="G34" s="37"/>
      <c r="H34" s="37"/>
      <c r="I34" s="37"/>
      <c r="J34" s="310"/>
      <c r="K34" s="109"/>
      <c r="L34" s="310"/>
      <c r="M34" s="310"/>
      <c r="N34" s="312"/>
    </row>
    <row r="35" spans="1:14" ht="38.25" hidden="1" customHeight="1" x14ac:dyDescent="0.25">
      <c r="A35" s="330"/>
      <c r="B35" s="348"/>
      <c r="C35" s="351"/>
      <c r="D35" s="351"/>
      <c r="E35" s="322"/>
      <c r="F35" s="34"/>
      <c r="G35" s="35"/>
      <c r="H35" s="35"/>
      <c r="I35" s="35"/>
      <c r="J35" s="328"/>
      <c r="K35" s="108"/>
      <c r="L35" s="328"/>
      <c r="M35" s="328"/>
      <c r="N35" s="328"/>
    </row>
    <row r="36" spans="1:14" ht="122.25" hidden="1" customHeight="1" x14ac:dyDescent="0.25">
      <c r="A36" s="319"/>
      <c r="B36" s="350"/>
      <c r="C36" s="353"/>
      <c r="D36" s="353"/>
      <c r="E36" s="324"/>
      <c r="F36" s="36"/>
      <c r="G36" s="37"/>
      <c r="H36" s="37"/>
      <c r="I36" s="37"/>
      <c r="J36" s="310"/>
      <c r="K36" s="109"/>
      <c r="L36" s="310"/>
      <c r="M36" s="310"/>
      <c r="N36" s="310"/>
    </row>
    <row r="37" spans="1:14" ht="75.75" hidden="1" customHeight="1" x14ac:dyDescent="0.25">
      <c r="A37" s="330"/>
      <c r="B37" s="348"/>
      <c r="C37" s="351"/>
      <c r="D37" s="351"/>
      <c r="E37" s="322"/>
      <c r="F37" s="34"/>
      <c r="G37" s="35"/>
      <c r="H37" s="35"/>
      <c r="I37" s="35"/>
      <c r="J37" s="328"/>
      <c r="K37" s="108"/>
      <c r="L37" s="328"/>
      <c r="M37" s="328"/>
      <c r="N37" s="329"/>
    </row>
    <row r="38" spans="1:14" ht="82.5" hidden="1" customHeight="1" x14ac:dyDescent="0.25">
      <c r="A38" s="319"/>
      <c r="B38" s="350"/>
      <c r="C38" s="353"/>
      <c r="D38" s="353"/>
      <c r="E38" s="324"/>
      <c r="F38" s="36"/>
      <c r="G38" s="37"/>
      <c r="H38" s="37"/>
      <c r="I38" s="37"/>
      <c r="J38" s="310"/>
      <c r="K38" s="109"/>
      <c r="L38" s="310"/>
      <c r="M38" s="310"/>
      <c r="N38" s="312"/>
    </row>
    <row r="39" spans="1:14" ht="38.25" hidden="1" customHeight="1" x14ac:dyDescent="0.25">
      <c r="A39" s="330"/>
      <c r="B39" s="348"/>
      <c r="C39" s="351"/>
      <c r="D39" s="351"/>
      <c r="E39" s="322"/>
      <c r="F39" s="34"/>
      <c r="G39" s="35"/>
      <c r="H39" s="35"/>
      <c r="I39" s="35"/>
      <c r="J39" s="328"/>
      <c r="K39" s="108"/>
      <c r="L39" s="328"/>
      <c r="M39" s="328"/>
      <c r="N39" s="328"/>
    </row>
    <row r="40" spans="1:14" ht="122.25" hidden="1" customHeight="1" x14ac:dyDescent="0.25">
      <c r="A40" s="319"/>
      <c r="B40" s="350"/>
      <c r="C40" s="353"/>
      <c r="D40" s="353"/>
      <c r="E40" s="324"/>
      <c r="F40" s="36"/>
      <c r="G40" s="37"/>
      <c r="H40" s="37"/>
      <c r="I40" s="37"/>
      <c r="J40" s="310"/>
      <c r="K40" s="109"/>
      <c r="L40" s="310"/>
      <c r="M40" s="310"/>
      <c r="N40" s="310"/>
    </row>
    <row r="41" spans="1:14" ht="75.75" hidden="1" customHeight="1" x14ac:dyDescent="0.25">
      <c r="A41" s="330"/>
      <c r="B41" s="348"/>
      <c r="C41" s="351"/>
      <c r="D41" s="351"/>
      <c r="E41" s="322"/>
      <c r="F41" s="34"/>
      <c r="G41" s="35"/>
      <c r="H41" s="35"/>
      <c r="I41" s="35"/>
      <c r="J41" s="328"/>
      <c r="K41" s="108"/>
      <c r="L41" s="328"/>
      <c r="M41" s="328"/>
      <c r="N41" s="329"/>
    </row>
    <row r="42" spans="1:14" ht="82.5" hidden="1" customHeight="1" x14ac:dyDescent="0.25">
      <c r="A42" s="319"/>
      <c r="B42" s="350"/>
      <c r="C42" s="353"/>
      <c r="D42" s="353"/>
      <c r="E42" s="324"/>
      <c r="F42" s="36"/>
      <c r="G42" s="37"/>
      <c r="H42" s="37"/>
      <c r="I42" s="37"/>
      <c r="J42" s="310"/>
      <c r="K42" s="109"/>
      <c r="L42" s="310"/>
      <c r="M42" s="310"/>
      <c r="N42" s="312"/>
    </row>
    <row r="43" spans="1:14" ht="75.75" hidden="1" customHeight="1" x14ac:dyDescent="0.25">
      <c r="A43" s="330"/>
      <c r="B43" s="348"/>
      <c r="C43" s="351"/>
      <c r="D43" s="351"/>
      <c r="E43" s="322"/>
      <c r="F43" s="34"/>
      <c r="G43" s="35"/>
      <c r="H43" s="35"/>
      <c r="I43" s="35"/>
      <c r="J43" s="328"/>
      <c r="K43" s="108"/>
      <c r="L43" s="328"/>
      <c r="M43" s="328"/>
      <c r="N43" s="329"/>
    </row>
    <row r="44" spans="1:14" ht="79.5" hidden="1" customHeight="1" x14ac:dyDescent="0.25">
      <c r="A44" s="319"/>
      <c r="B44" s="350"/>
      <c r="C44" s="353"/>
      <c r="D44" s="353"/>
      <c r="E44" s="324"/>
      <c r="F44" s="36"/>
      <c r="G44" s="37"/>
      <c r="H44" s="37"/>
      <c r="I44" s="37"/>
      <c r="J44" s="310"/>
      <c r="K44" s="109"/>
      <c r="L44" s="310"/>
      <c r="M44" s="310"/>
      <c r="N44" s="312"/>
    </row>
    <row r="45" spans="1:14" ht="75.75" hidden="1" customHeight="1" x14ac:dyDescent="0.25">
      <c r="A45" s="330"/>
      <c r="B45" s="348"/>
      <c r="C45" s="351"/>
      <c r="D45" s="351"/>
      <c r="E45" s="322"/>
      <c r="F45" s="34"/>
      <c r="G45" s="35"/>
      <c r="H45" s="35"/>
      <c r="I45" s="35"/>
      <c r="J45" s="328"/>
      <c r="K45" s="108"/>
      <c r="L45" s="328"/>
      <c r="M45" s="328"/>
      <c r="N45" s="329"/>
    </row>
    <row r="46" spans="1:14" ht="79.5" hidden="1" customHeight="1" x14ac:dyDescent="0.25">
      <c r="A46" s="319"/>
      <c r="B46" s="350"/>
      <c r="C46" s="353"/>
      <c r="D46" s="353"/>
      <c r="E46" s="324"/>
      <c r="F46" s="36"/>
      <c r="G46" s="37"/>
      <c r="H46" s="37"/>
      <c r="I46" s="37"/>
      <c r="J46" s="310"/>
      <c r="K46" s="109"/>
      <c r="L46" s="310"/>
      <c r="M46" s="310"/>
      <c r="N46" s="312"/>
    </row>
    <row r="47" spans="1:14" ht="75.75" hidden="1" customHeight="1" x14ac:dyDescent="0.25">
      <c r="A47" s="330"/>
      <c r="B47" s="348"/>
      <c r="C47" s="351"/>
      <c r="D47" s="351"/>
      <c r="E47" s="322"/>
      <c r="F47" s="34"/>
      <c r="G47" s="35"/>
      <c r="H47" s="35"/>
      <c r="I47" s="35"/>
      <c r="J47" s="328"/>
      <c r="K47" s="108"/>
      <c r="L47" s="328"/>
      <c r="M47" s="328"/>
      <c r="N47" s="329"/>
    </row>
    <row r="48" spans="1:14" ht="79.5" hidden="1" customHeight="1" x14ac:dyDescent="0.25">
      <c r="A48" s="319"/>
      <c r="B48" s="350"/>
      <c r="C48" s="353"/>
      <c r="D48" s="353"/>
      <c r="E48" s="324"/>
      <c r="F48" s="36"/>
      <c r="G48" s="37"/>
      <c r="H48" s="37"/>
      <c r="I48" s="37"/>
      <c r="J48" s="310"/>
      <c r="K48" s="109"/>
      <c r="L48" s="310"/>
      <c r="M48" s="310"/>
      <c r="N48" s="312"/>
    </row>
    <row r="49" spans="1:14" ht="75.75" hidden="1" customHeight="1" x14ac:dyDescent="0.25">
      <c r="A49" s="330"/>
      <c r="B49" s="348"/>
      <c r="C49" s="351"/>
      <c r="D49" s="351"/>
      <c r="E49" s="322"/>
      <c r="F49" s="34"/>
      <c r="G49" s="35"/>
      <c r="H49" s="35"/>
      <c r="I49" s="35"/>
      <c r="J49" s="328"/>
      <c r="K49" s="108"/>
      <c r="L49" s="328"/>
      <c r="M49" s="328"/>
      <c r="N49" s="329"/>
    </row>
    <row r="50" spans="1:14" ht="79.5" hidden="1" customHeight="1" x14ac:dyDescent="0.25">
      <c r="A50" s="319"/>
      <c r="B50" s="350"/>
      <c r="C50" s="353"/>
      <c r="D50" s="353"/>
      <c r="E50" s="324"/>
      <c r="F50" s="36"/>
      <c r="G50" s="37"/>
      <c r="H50" s="37"/>
      <c r="I50" s="37"/>
      <c r="J50" s="310"/>
      <c r="K50" s="109"/>
      <c r="L50" s="310"/>
      <c r="M50" s="310"/>
      <c r="N50" s="312"/>
    </row>
    <row r="51" spans="1:14" ht="75.75" hidden="1" customHeight="1" x14ac:dyDescent="0.25">
      <c r="A51" s="330"/>
      <c r="B51" s="348"/>
      <c r="C51" s="351"/>
      <c r="D51" s="351"/>
      <c r="E51" s="322"/>
      <c r="F51" s="34"/>
      <c r="G51" s="35"/>
      <c r="H51" s="35"/>
      <c r="I51" s="35"/>
      <c r="J51" s="328"/>
      <c r="K51" s="108"/>
      <c r="L51" s="328"/>
      <c r="M51" s="328"/>
      <c r="N51" s="329"/>
    </row>
    <row r="52" spans="1:14" ht="79.5" hidden="1" customHeight="1" x14ac:dyDescent="0.25">
      <c r="A52" s="319"/>
      <c r="B52" s="350"/>
      <c r="C52" s="353"/>
      <c r="D52" s="353"/>
      <c r="E52" s="324"/>
      <c r="F52" s="36"/>
      <c r="G52" s="37"/>
      <c r="H52" s="37"/>
      <c r="I52" s="37"/>
      <c r="J52" s="310"/>
      <c r="K52" s="109"/>
      <c r="L52" s="310"/>
      <c r="M52" s="310"/>
      <c r="N52" s="312"/>
    </row>
    <row r="53" spans="1:14" ht="75.75" hidden="1" customHeight="1" x14ac:dyDescent="0.25">
      <c r="A53" s="330"/>
      <c r="B53" s="348"/>
      <c r="C53" s="351"/>
      <c r="D53" s="351"/>
      <c r="E53" s="322"/>
      <c r="F53" s="34"/>
      <c r="G53" s="35"/>
      <c r="H53" s="35"/>
      <c r="I53" s="35"/>
      <c r="J53" s="328"/>
      <c r="K53" s="108"/>
      <c r="L53" s="328"/>
      <c r="M53" s="328"/>
      <c r="N53" s="329"/>
    </row>
    <row r="54" spans="1:14" ht="79.5" hidden="1" customHeight="1" x14ac:dyDescent="0.25">
      <c r="A54" s="319"/>
      <c r="B54" s="350"/>
      <c r="C54" s="353"/>
      <c r="D54" s="353"/>
      <c r="E54" s="324"/>
      <c r="F54" s="36"/>
      <c r="G54" s="37"/>
      <c r="H54" s="37"/>
      <c r="I54" s="37"/>
      <c r="J54" s="310"/>
      <c r="K54" s="109"/>
      <c r="L54" s="310"/>
      <c r="M54" s="310"/>
      <c r="N54" s="312"/>
    </row>
    <row r="55" spans="1:14" ht="75.75" hidden="1" customHeight="1" x14ac:dyDescent="0.25">
      <c r="A55" s="40"/>
      <c r="B55" s="58"/>
      <c r="C55" s="59"/>
      <c r="D55" s="59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30"/>
      <c r="B56" s="348"/>
      <c r="C56" s="351"/>
      <c r="D56" s="351"/>
      <c r="E56" s="322"/>
      <c r="F56" s="34"/>
      <c r="G56" s="35"/>
      <c r="H56" s="35"/>
      <c r="I56" s="35"/>
      <c r="J56" s="328"/>
      <c r="K56" s="108"/>
      <c r="L56" s="328"/>
      <c r="M56" s="328"/>
      <c r="N56" s="329"/>
    </row>
    <row r="57" spans="1:14" ht="79.5" hidden="1" customHeight="1" x14ac:dyDescent="0.25">
      <c r="A57" s="319"/>
      <c r="B57" s="350"/>
      <c r="C57" s="353"/>
      <c r="D57" s="353"/>
      <c r="E57" s="324"/>
      <c r="F57" s="36"/>
      <c r="G57" s="37"/>
      <c r="H57" s="37"/>
      <c r="I57" s="37"/>
      <c r="J57" s="310"/>
      <c r="K57" s="109"/>
      <c r="L57" s="310"/>
      <c r="M57" s="310"/>
      <c r="N57" s="312"/>
    </row>
  </sheetData>
  <mergeCells count="191">
    <mergeCell ref="J17:J19"/>
    <mergeCell ref="M17:M19"/>
    <mergeCell ref="N17:N19"/>
    <mergeCell ref="I17:I19"/>
    <mergeCell ref="I20:I22"/>
    <mergeCell ref="N56:N57"/>
    <mergeCell ref="M53:M54"/>
    <mergeCell ref="N53:N54"/>
    <mergeCell ref="N51:N52"/>
    <mergeCell ref="L43:L44"/>
    <mergeCell ref="M43:M44"/>
    <mergeCell ref="N43:N44"/>
    <mergeCell ref="M45:M46"/>
    <mergeCell ref="N45:N46"/>
    <mergeCell ref="L35:L36"/>
    <mergeCell ref="M35:M36"/>
    <mergeCell ref="N35:N36"/>
    <mergeCell ref="M37:M38"/>
    <mergeCell ref="N37:N38"/>
    <mergeCell ref="L27:L28"/>
    <mergeCell ref="M27:M28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M20:M22"/>
    <mergeCell ref="N20:N22"/>
    <mergeCell ref="A10:F10"/>
    <mergeCell ref="A11:D11"/>
    <mergeCell ref="G11:H11"/>
    <mergeCell ref="A12:D12"/>
    <mergeCell ref="G12:H12"/>
    <mergeCell ref="A13:D13"/>
    <mergeCell ref="A14:D14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K20:K22"/>
    <mergeCell ref="L17:L19"/>
    <mergeCell ref="K17:K19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7"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07" t="s">
        <v>834</v>
      </c>
      <c r="B1" s="304"/>
      <c r="C1" s="305"/>
      <c r="D1" s="305"/>
      <c r="E1" s="305"/>
      <c r="F1" s="30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07" t="s">
        <v>835</v>
      </c>
      <c r="B2" s="304"/>
      <c r="C2" s="305"/>
      <c r="D2" s="305"/>
      <c r="E2" s="305"/>
      <c r="F2" s="30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07" t="s">
        <v>836</v>
      </c>
      <c r="B3" s="304"/>
      <c r="C3" s="305"/>
      <c r="D3" s="305"/>
      <c r="E3" s="305"/>
      <c r="F3" s="30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3" t="s">
        <v>846</v>
      </c>
      <c r="B4" s="304"/>
      <c r="C4" s="305"/>
      <c r="D4" s="305"/>
      <c r="E4" s="305"/>
      <c r="F4" s="30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3" t="s">
        <v>847</v>
      </c>
      <c r="B5" s="304"/>
      <c r="C5" s="305"/>
      <c r="D5" s="305"/>
      <c r="E5" s="305"/>
      <c r="F5" s="30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3" t="s">
        <v>842</v>
      </c>
      <c r="B6" s="304"/>
      <c r="C6" s="305"/>
      <c r="D6" s="305"/>
      <c r="E6" s="305"/>
      <c r="F6" s="30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3" t="s">
        <v>838</v>
      </c>
      <c r="B7" s="304"/>
      <c r="C7" s="305"/>
      <c r="D7" s="305"/>
      <c r="E7" s="305"/>
      <c r="F7" s="30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07" t="s">
        <v>898</v>
      </c>
      <c r="B8" s="304"/>
      <c r="C8" s="305"/>
      <c r="D8" s="305"/>
      <c r="E8" s="305"/>
      <c r="F8" s="30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07" t="s">
        <v>828</v>
      </c>
      <c r="B9" s="304"/>
      <c r="C9" s="305"/>
      <c r="D9" s="305"/>
      <c r="E9" s="305"/>
      <c r="F9" s="30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07" t="s">
        <v>840</v>
      </c>
      <c r="B10" s="304"/>
      <c r="C10" s="305"/>
      <c r="D10" s="305"/>
      <c r="E10" s="305"/>
      <c r="F10" s="30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98" t="s">
        <v>829</v>
      </c>
      <c r="B11" s="298"/>
      <c r="C11" s="298"/>
      <c r="D11" s="298"/>
      <c r="E11" s="94">
        <v>2</v>
      </c>
      <c r="F11" s="99" t="s">
        <v>830</v>
      </c>
      <c r="G11" s="301">
        <v>2</v>
      </c>
      <c r="H11" s="30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99" t="s">
        <v>831</v>
      </c>
      <c r="B12" s="300"/>
      <c r="C12" s="300"/>
      <c r="D12" s="300"/>
      <c r="E12" s="97">
        <f>COUNTIF(J17:J192,"Pass")</f>
        <v>0</v>
      </c>
      <c r="F12" s="99" t="s">
        <v>832</v>
      </c>
      <c r="G12" s="301" t="s">
        <v>893</v>
      </c>
      <c r="H12" s="30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99" t="s">
        <v>833</v>
      </c>
      <c r="B13" s="300"/>
      <c r="C13" s="300"/>
      <c r="D13" s="300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99" t="s">
        <v>1047</v>
      </c>
      <c r="B14" s="300"/>
      <c r="C14" s="300"/>
      <c r="D14" s="300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330">
        <v>1</v>
      </c>
      <c r="B17" s="331" t="s">
        <v>399</v>
      </c>
      <c r="C17" s="322" t="s">
        <v>400</v>
      </c>
      <c r="D17" s="322" t="s">
        <v>248</v>
      </c>
      <c r="E17" s="322"/>
      <c r="F17" s="34">
        <v>1</v>
      </c>
      <c r="G17" s="33" t="s">
        <v>249</v>
      </c>
      <c r="H17" s="35" t="s">
        <v>250</v>
      </c>
      <c r="I17" s="337" t="s">
        <v>902</v>
      </c>
      <c r="J17" s="328" t="s">
        <v>833</v>
      </c>
      <c r="K17" s="328" t="s">
        <v>856</v>
      </c>
      <c r="L17" s="332">
        <v>43012</v>
      </c>
      <c r="M17" s="328" t="s">
        <v>7</v>
      </c>
      <c r="N17" s="329"/>
    </row>
    <row r="18" spans="1:14" ht="75.75" customHeight="1" x14ac:dyDescent="0.25">
      <c r="A18" s="318"/>
      <c r="B18" s="320"/>
      <c r="C18" s="323"/>
      <c r="D18" s="323"/>
      <c r="E18" s="323"/>
      <c r="F18" s="38">
        <v>2</v>
      </c>
      <c r="G18" s="35" t="s">
        <v>401</v>
      </c>
      <c r="H18" s="35" t="s">
        <v>354</v>
      </c>
      <c r="I18" s="309"/>
      <c r="J18" s="309"/>
      <c r="K18" s="309"/>
      <c r="L18" s="309"/>
      <c r="M18" s="309"/>
      <c r="N18" s="311"/>
    </row>
    <row r="19" spans="1:14" ht="89.25" customHeight="1" thickBot="1" x14ac:dyDescent="0.3">
      <c r="A19" s="319"/>
      <c r="B19" s="321"/>
      <c r="C19" s="324"/>
      <c r="D19" s="324"/>
      <c r="E19" s="324"/>
      <c r="F19" s="36">
        <v>3</v>
      </c>
      <c r="G19" s="37" t="s">
        <v>402</v>
      </c>
      <c r="H19" s="37" t="s">
        <v>403</v>
      </c>
      <c r="I19" s="310"/>
      <c r="J19" s="310"/>
      <c r="K19" s="310"/>
      <c r="L19" s="310"/>
      <c r="M19" s="310"/>
      <c r="N19" s="312"/>
    </row>
    <row r="20" spans="1:14" ht="105" customHeight="1" thickBot="1" x14ac:dyDescent="0.3">
      <c r="A20" s="330">
        <v>2</v>
      </c>
      <c r="B20" s="331" t="s">
        <v>404</v>
      </c>
      <c r="C20" s="322" t="s">
        <v>405</v>
      </c>
      <c r="D20" s="322" t="s">
        <v>248</v>
      </c>
      <c r="E20" s="322"/>
      <c r="F20" s="34">
        <v>1</v>
      </c>
      <c r="G20" s="33" t="s">
        <v>249</v>
      </c>
      <c r="H20" s="35" t="s">
        <v>250</v>
      </c>
      <c r="I20" s="337" t="s">
        <v>1018</v>
      </c>
      <c r="J20" s="328" t="s">
        <v>833</v>
      </c>
      <c r="K20" s="328" t="s">
        <v>856</v>
      </c>
      <c r="L20" s="332">
        <v>43012</v>
      </c>
      <c r="M20" s="328" t="s">
        <v>7</v>
      </c>
      <c r="N20" s="328"/>
    </row>
    <row r="21" spans="1:14" ht="85.5" customHeight="1" x14ac:dyDescent="0.25">
      <c r="A21" s="318"/>
      <c r="B21" s="320"/>
      <c r="C21" s="323"/>
      <c r="D21" s="323"/>
      <c r="E21" s="323"/>
      <c r="F21" s="38">
        <v>2</v>
      </c>
      <c r="G21" s="35" t="s">
        <v>401</v>
      </c>
      <c r="H21" s="35" t="s">
        <v>354</v>
      </c>
      <c r="I21" s="309"/>
      <c r="J21" s="309"/>
      <c r="K21" s="309"/>
      <c r="L21" s="309"/>
      <c r="M21" s="309"/>
      <c r="N21" s="309"/>
    </row>
    <row r="22" spans="1:14" ht="117.75" customHeight="1" thickBot="1" x14ac:dyDescent="0.3">
      <c r="A22" s="319"/>
      <c r="B22" s="321"/>
      <c r="C22" s="324"/>
      <c r="D22" s="324"/>
      <c r="E22" s="324"/>
      <c r="F22" s="36">
        <v>3</v>
      </c>
      <c r="G22" s="37" t="s">
        <v>406</v>
      </c>
      <c r="H22" s="37" t="s">
        <v>316</v>
      </c>
      <c r="I22" s="310"/>
      <c r="J22" s="310"/>
      <c r="K22" s="310"/>
      <c r="L22" s="310"/>
      <c r="M22" s="310"/>
      <c r="N22" s="310"/>
    </row>
    <row r="23" spans="1:14" ht="89.25" hidden="1" customHeight="1" x14ac:dyDescent="0.25">
      <c r="A23" s="330">
        <v>3</v>
      </c>
      <c r="B23" s="331" t="s">
        <v>407</v>
      </c>
      <c r="C23" s="322" t="s">
        <v>408</v>
      </c>
      <c r="D23" s="322" t="s">
        <v>248</v>
      </c>
      <c r="E23" s="322"/>
      <c r="F23" s="36">
        <v>1</v>
      </c>
      <c r="G23" s="35" t="s">
        <v>409</v>
      </c>
      <c r="H23" s="35" t="s">
        <v>410</v>
      </c>
      <c r="I23" s="37"/>
      <c r="J23" s="328"/>
      <c r="K23" s="108"/>
      <c r="L23" s="328"/>
      <c r="M23" s="328"/>
      <c r="N23" s="328"/>
    </row>
    <row r="24" spans="1:14" ht="117.75" hidden="1" customHeight="1" x14ac:dyDescent="0.25">
      <c r="A24" s="319"/>
      <c r="B24" s="321"/>
      <c r="C24" s="324"/>
      <c r="D24" s="324"/>
      <c r="E24" s="324"/>
      <c r="F24" s="36">
        <v>2</v>
      </c>
      <c r="G24" s="35" t="s">
        <v>409</v>
      </c>
      <c r="H24" s="35" t="s">
        <v>410</v>
      </c>
      <c r="I24" s="37"/>
      <c r="J24" s="310"/>
      <c r="K24" s="109"/>
      <c r="L24" s="310"/>
      <c r="M24" s="310"/>
      <c r="N24" s="310"/>
    </row>
    <row r="25" spans="1:14" ht="75.75" hidden="1" customHeight="1" x14ac:dyDescent="0.25">
      <c r="A25" s="330"/>
      <c r="B25" s="331"/>
      <c r="C25" s="322"/>
      <c r="D25" s="322"/>
      <c r="E25" s="322"/>
      <c r="F25" s="34"/>
      <c r="G25" s="35"/>
      <c r="H25" s="35"/>
      <c r="I25" s="35"/>
      <c r="J25" s="328"/>
      <c r="K25" s="108"/>
      <c r="L25" s="328"/>
      <c r="M25" s="328"/>
      <c r="N25" s="329"/>
    </row>
    <row r="26" spans="1:14" ht="89.25" hidden="1" customHeight="1" x14ac:dyDescent="0.25">
      <c r="A26" s="319"/>
      <c r="B26" s="321"/>
      <c r="C26" s="324"/>
      <c r="D26" s="324"/>
      <c r="E26" s="324"/>
      <c r="F26" s="36"/>
      <c r="G26" s="37"/>
      <c r="H26" s="37"/>
      <c r="I26" s="37"/>
      <c r="J26" s="310"/>
      <c r="K26" s="109"/>
      <c r="L26" s="310"/>
      <c r="M26" s="310"/>
      <c r="N26" s="312"/>
    </row>
    <row r="27" spans="1:14" ht="38.25" hidden="1" customHeight="1" x14ac:dyDescent="0.25">
      <c r="A27" s="330"/>
      <c r="B27" s="331"/>
      <c r="C27" s="322"/>
      <c r="D27" s="322"/>
      <c r="E27" s="322"/>
      <c r="F27" s="34"/>
      <c r="G27" s="35"/>
      <c r="H27" s="35"/>
      <c r="I27" s="35"/>
      <c r="J27" s="328"/>
      <c r="K27" s="108"/>
      <c r="L27" s="328"/>
      <c r="M27" s="328"/>
      <c r="N27" s="328"/>
    </row>
    <row r="28" spans="1:14" ht="123" hidden="1" customHeight="1" x14ac:dyDescent="0.25">
      <c r="A28" s="319"/>
      <c r="B28" s="321"/>
      <c r="C28" s="324"/>
      <c r="D28" s="324"/>
      <c r="E28" s="324"/>
      <c r="F28" s="36"/>
      <c r="G28" s="37"/>
      <c r="H28" s="37"/>
      <c r="I28" s="37"/>
      <c r="J28" s="310"/>
      <c r="K28" s="109"/>
      <c r="L28" s="310"/>
      <c r="M28" s="310"/>
      <c r="N28" s="310"/>
    </row>
    <row r="29" spans="1:14" ht="75.75" hidden="1" customHeight="1" x14ac:dyDescent="0.25">
      <c r="A29" s="330"/>
      <c r="B29" s="331"/>
      <c r="C29" s="322"/>
      <c r="D29" s="322"/>
      <c r="E29" s="322"/>
      <c r="F29" s="34"/>
      <c r="G29" s="35"/>
      <c r="H29" s="35"/>
      <c r="I29" s="35"/>
      <c r="J29" s="328"/>
      <c r="K29" s="108"/>
      <c r="L29" s="328"/>
      <c r="M29" s="328"/>
      <c r="N29" s="329"/>
    </row>
    <row r="30" spans="1:14" ht="79.5" hidden="1" customHeight="1" x14ac:dyDescent="0.25">
      <c r="A30" s="319"/>
      <c r="B30" s="321"/>
      <c r="C30" s="324"/>
      <c r="D30" s="324"/>
      <c r="E30" s="324"/>
      <c r="F30" s="36"/>
      <c r="G30" s="37"/>
      <c r="H30" s="37"/>
      <c r="I30" s="37"/>
      <c r="J30" s="310"/>
      <c r="K30" s="109"/>
      <c r="L30" s="310"/>
      <c r="M30" s="310"/>
      <c r="N30" s="312"/>
    </row>
    <row r="31" spans="1:14" ht="38.25" hidden="1" customHeight="1" x14ac:dyDescent="0.25">
      <c r="A31" s="330"/>
      <c r="B31" s="331"/>
      <c r="C31" s="322"/>
      <c r="D31" s="322"/>
      <c r="E31" s="322"/>
      <c r="F31" s="34"/>
      <c r="G31" s="35"/>
      <c r="H31" s="35"/>
      <c r="I31" s="35"/>
      <c r="J31" s="328"/>
      <c r="K31" s="108"/>
      <c r="L31" s="328"/>
      <c r="M31" s="328"/>
      <c r="N31" s="328"/>
    </row>
    <row r="32" spans="1:14" ht="122.25" hidden="1" customHeight="1" x14ac:dyDescent="0.25">
      <c r="A32" s="319"/>
      <c r="B32" s="321"/>
      <c r="C32" s="324"/>
      <c r="D32" s="324"/>
      <c r="E32" s="324"/>
      <c r="F32" s="36"/>
      <c r="G32" s="37"/>
      <c r="H32" s="37"/>
      <c r="I32" s="37"/>
      <c r="J32" s="310"/>
      <c r="K32" s="109"/>
      <c r="L32" s="310"/>
      <c r="M32" s="310"/>
      <c r="N32" s="310"/>
    </row>
    <row r="33" spans="1:14" ht="75.75" hidden="1" customHeight="1" x14ac:dyDescent="0.25">
      <c r="A33" s="330"/>
      <c r="B33" s="331"/>
      <c r="C33" s="322"/>
      <c r="D33" s="322"/>
      <c r="E33" s="322"/>
      <c r="F33" s="34"/>
      <c r="G33" s="35"/>
      <c r="H33" s="35"/>
      <c r="I33" s="35"/>
      <c r="J33" s="328"/>
      <c r="K33" s="108"/>
      <c r="L33" s="328"/>
      <c r="M33" s="328"/>
      <c r="N33" s="329"/>
    </row>
    <row r="34" spans="1:14" ht="82.5" hidden="1" customHeight="1" x14ac:dyDescent="0.25">
      <c r="A34" s="319"/>
      <c r="B34" s="321"/>
      <c r="C34" s="324"/>
      <c r="D34" s="324"/>
      <c r="E34" s="324"/>
      <c r="F34" s="36"/>
      <c r="G34" s="37"/>
      <c r="H34" s="37"/>
      <c r="I34" s="37"/>
      <c r="J34" s="310"/>
      <c r="K34" s="109"/>
      <c r="L34" s="310"/>
      <c r="M34" s="310"/>
      <c r="N34" s="312"/>
    </row>
    <row r="35" spans="1:14" ht="38.25" hidden="1" customHeight="1" x14ac:dyDescent="0.25">
      <c r="A35" s="330"/>
      <c r="B35" s="331"/>
      <c r="C35" s="322"/>
      <c r="D35" s="322"/>
      <c r="E35" s="322"/>
      <c r="F35" s="34"/>
      <c r="G35" s="35"/>
      <c r="H35" s="35"/>
      <c r="I35" s="35"/>
      <c r="J35" s="328"/>
      <c r="K35" s="108"/>
      <c r="L35" s="328"/>
      <c r="M35" s="328"/>
      <c r="N35" s="328"/>
    </row>
    <row r="36" spans="1:14" ht="122.25" hidden="1" customHeight="1" x14ac:dyDescent="0.25">
      <c r="A36" s="319"/>
      <c r="B36" s="321"/>
      <c r="C36" s="324"/>
      <c r="D36" s="324"/>
      <c r="E36" s="324"/>
      <c r="F36" s="36"/>
      <c r="G36" s="37"/>
      <c r="H36" s="37"/>
      <c r="I36" s="37"/>
      <c r="J36" s="310"/>
      <c r="K36" s="109"/>
      <c r="L36" s="310"/>
      <c r="M36" s="310"/>
      <c r="N36" s="310"/>
    </row>
    <row r="37" spans="1:14" ht="75.75" hidden="1" customHeight="1" x14ac:dyDescent="0.25">
      <c r="A37" s="330"/>
      <c r="B37" s="331"/>
      <c r="C37" s="322"/>
      <c r="D37" s="322"/>
      <c r="E37" s="322"/>
      <c r="F37" s="34"/>
      <c r="G37" s="35"/>
      <c r="H37" s="35"/>
      <c r="I37" s="35"/>
      <c r="J37" s="328"/>
      <c r="K37" s="108"/>
      <c r="L37" s="328"/>
      <c r="M37" s="328"/>
      <c r="N37" s="329"/>
    </row>
    <row r="38" spans="1:14" ht="82.5" hidden="1" customHeight="1" x14ac:dyDescent="0.25">
      <c r="A38" s="319"/>
      <c r="B38" s="321"/>
      <c r="C38" s="324"/>
      <c r="D38" s="324"/>
      <c r="E38" s="324"/>
      <c r="F38" s="36"/>
      <c r="G38" s="37"/>
      <c r="H38" s="37"/>
      <c r="I38" s="37"/>
      <c r="J38" s="310"/>
      <c r="K38" s="109"/>
      <c r="L38" s="310"/>
      <c r="M38" s="310"/>
      <c r="N38" s="312"/>
    </row>
    <row r="39" spans="1:14" ht="38.25" hidden="1" customHeight="1" x14ac:dyDescent="0.25">
      <c r="A39" s="330"/>
      <c r="B39" s="331"/>
      <c r="C39" s="322"/>
      <c r="D39" s="322"/>
      <c r="E39" s="322"/>
      <c r="F39" s="34"/>
      <c r="G39" s="35"/>
      <c r="H39" s="35"/>
      <c r="I39" s="35"/>
      <c r="J39" s="328"/>
      <c r="K39" s="108"/>
      <c r="L39" s="328"/>
      <c r="M39" s="328"/>
      <c r="N39" s="328"/>
    </row>
    <row r="40" spans="1:14" ht="122.25" hidden="1" customHeight="1" x14ac:dyDescent="0.25">
      <c r="A40" s="319"/>
      <c r="B40" s="321"/>
      <c r="C40" s="324"/>
      <c r="D40" s="324"/>
      <c r="E40" s="324"/>
      <c r="F40" s="36"/>
      <c r="G40" s="37"/>
      <c r="H40" s="37"/>
      <c r="I40" s="37"/>
      <c r="J40" s="310"/>
      <c r="K40" s="109"/>
      <c r="L40" s="310"/>
      <c r="M40" s="310"/>
      <c r="N40" s="310"/>
    </row>
    <row r="41" spans="1:14" ht="75.75" hidden="1" customHeight="1" x14ac:dyDescent="0.25">
      <c r="A41" s="330"/>
      <c r="B41" s="331"/>
      <c r="C41" s="322"/>
      <c r="D41" s="322"/>
      <c r="E41" s="322"/>
      <c r="F41" s="34"/>
      <c r="G41" s="35"/>
      <c r="H41" s="35"/>
      <c r="I41" s="35"/>
      <c r="J41" s="328"/>
      <c r="K41" s="108"/>
      <c r="L41" s="328"/>
      <c r="M41" s="328"/>
      <c r="N41" s="329"/>
    </row>
    <row r="42" spans="1:14" ht="82.5" hidden="1" customHeight="1" x14ac:dyDescent="0.25">
      <c r="A42" s="319"/>
      <c r="B42" s="321"/>
      <c r="C42" s="324"/>
      <c r="D42" s="324"/>
      <c r="E42" s="324"/>
      <c r="F42" s="36"/>
      <c r="G42" s="37"/>
      <c r="H42" s="37"/>
      <c r="I42" s="37"/>
      <c r="J42" s="310"/>
      <c r="K42" s="109"/>
      <c r="L42" s="310"/>
      <c r="M42" s="310"/>
      <c r="N42" s="312"/>
    </row>
    <row r="43" spans="1:14" ht="75.75" hidden="1" customHeight="1" x14ac:dyDescent="0.25">
      <c r="A43" s="330"/>
      <c r="B43" s="331"/>
      <c r="C43" s="322"/>
      <c r="D43" s="322"/>
      <c r="E43" s="322"/>
      <c r="F43" s="34"/>
      <c r="G43" s="35"/>
      <c r="H43" s="35"/>
      <c r="I43" s="35"/>
      <c r="J43" s="328"/>
      <c r="K43" s="108"/>
      <c r="L43" s="328"/>
      <c r="M43" s="328"/>
      <c r="N43" s="329"/>
    </row>
    <row r="44" spans="1:14" ht="79.5" hidden="1" customHeight="1" x14ac:dyDescent="0.25">
      <c r="A44" s="319"/>
      <c r="B44" s="321"/>
      <c r="C44" s="324"/>
      <c r="D44" s="324"/>
      <c r="E44" s="324"/>
      <c r="F44" s="36"/>
      <c r="G44" s="37"/>
      <c r="H44" s="37"/>
      <c r="I44" s="37"/>
      <c r="J44" s="310"/>
      <c r="K44" s="109"/>
      <c r="L44" s="310"/>
      <c r="M44" s="310"/>
      <c r="N44" s="312"/>
    </row>
    <row r="45" spans="1:14" ht="75.75" hidden="1" customHeight="1" x14ac:dyDescent="0.25">
      <c r="A45" s="330"/>
      <c r="B45" s="331"/>
      <c r="C45" s="322"/>
      <c r="D45" s="322"/>
      <c r="E45" s="322"/>
      <c r="F45" s="34"/>
      <c r="G45" s="35"/>
      <c r="H45" s="35"/>
      <c r="I45" s="35"/>
      <c r="J45" s="328"/>
      <c r="K45" s="108"/>
      <c r="L45" s="328"/>
      <c r="M45" s="328"/>
      <c r="N45" s="329"/>
    </row>
    <row r="46" spans="1:14" ht="79.5" hidden="1" customHeight="1" x14ac:dyDescent="0.25">
      <c r="A46" s="319"/>
      <c r="B46" s="321"/>
      <c r="C46" s="324"/>
      <c r="D46" s="324"/>
      <c r="E46" s="324"/>
      <c r="F46" s="36"/>
      <c r="G46" s="37"/>
      <c r="H46" s="37"/>
      <c r="I46" s="37"/>
      <c r="J46" s="310"/>
      <c r="K46" s="109"/>
      <c r="L46" s="310"/>
      <c r="M46" s="310"/>
      <c r="N46" s="312"/>
    </row>
    <row r="47" spans="1:14" ht="75.75" hidden="1" customHeight="1" x14ac:dyDescent="0.25">
      <c r="A47" s="330"/>
      <c r="B47" s="331"/>
      <c r="C47" s="322"/>
      <c r="D47" s="322"/>
      <c r="E47" s="322"/>
      <c r="F47" s="34"/>
      <c r="G47" s="35"/>
      <c r="H47" s="35"/>
      <c r="I47" s="35"/>
      <c r="J47" s="328"/>
      <c r="K47" s="108"/>
      <c r="L47" s="328"/>
      <c r="M47" s="328"/>
      <c r="N47" s="329"/>
    </row>
    <row r="48" spans="1:14" ht="79.5" hidden="1" customHeight="1" x14ac:dyDescent="0.25">
      <c r="A48" s="319"/>
      <c r="B48" s="321"/>
      <c r="C48" s="324"/>
      <c r="D48" s="324"/>
      <c r="E48" s="324"/>
      <c r="F48" s="36"/>
      <c r="G48" s="37"/>
      <c r="H48" s="37"/>
      <c r="I48" s="37"/>
      <c r="J48" s="310"/>
      <c r="K48" s="109"/>
      <c r="L48" s="310"/>
      <c r="M48" s="310"/>
      <c r="N48" s="312"/>
    </row>
    <row r="49" spans="1:14" ht="38.25" hidden="1" customHeight="1" x14ac:dyDescent="0.25">
      <c r="A49" s="330"/>
      <c r="B49" s="331"/>
      <c r="C49" s="322"/>
      <c r="D49" s="322"/>
      <c r="E49" s="322"/>
      <c r="F49" s="34"/>
      <c r="G49" s="35"/>
      <c r="H49" s="35"/>
      <c r="I49" s="35"/>
      <c r="J49" s="328"/>
      <c r="K49" s="108"/>
      <c r="L49" s="328"/>
      <c r="M49" s="328"/>
      <c r="N49" s="328"/>
    </row>
    <row r="50" spans="1:14" ht="117.75" hidden="1" customHeight="1" x14ac:dyDescent="0.25">
      <c r="A50" s="319"/>
      <c r="B50" s="321"/>
      <c r="C50" s="324"/>
      <c r="D50" s="324"/>
      <c r="E50" s="324"/>
      <c r="F50" s="36"/>
      <c r="G50" s="37"/>
      <c r="H50" s="37"/>
      <c r="I50" s="37"/>
      <c r="J50" s="310"/>
      <c r="K50" s="109"/>
      <c r="L50" s="310"/>
      <c r="M50" s="310"/>
      <c r="N50" s="310"/>
    </row>
    <row r="51" spans="1:14" ht="38.25" hidden="1" customHeight="1" x14ac:dyDescent="0.25">
      <c r="A51" s="330"/>
      <c r="B51" s="331"/>
      <c r="C51" s="322"/>
      <c r="D51" s="322"/>
      <c r="E51" s="322"/>
      <c r="F51" s="34"/>
      <c r="G51" s="35"/>
      <c r="H51" s="35"/>
      <c r="I51" s="35"/>
      <c r="J51" s="328"/>
      <c r="K51" s="108"/>
      <c r="L51" s="328"/>
      <c r="M51" s="328"/>
      <c r="N51" s="328"/>
    </row>
    <row r="52" spans="1:14" ht="117.75" hidden="1" customHeight="1" x14ac:dyDescent="0.25">
      <c r="A52" s="319"/>
      <c r="B52" s="321"/>
      <c r="C52" s="324"/>
      <c r="D52" s="324"/>
      <c r="E52" s="324"/>
      <c r="F52" s="36"/>
      <c r="G52" s="37"/>
      <c r="H52" s="37"/>
      <c r="I52" s="37"/>
      <c r="J52" s="310"/>
      <c r="K52" s="109"/>
      <c r="L52" s="310"/>
      <c r="M52" s="310"/>
      <c r="N52" s="310"/>
    </row>
    <row r="53" spans="1:14" ht="81" hidden="1" customHeight="1" x14ac:dyDescent="0.25">
      <c r="A53" s="330"/>
      <c r="B53" s="331"/>
      <c r="C53" s="322"/>
      <c r="D53" s="322"/>
      <c r="E53" s="322"/>
      <c r="F53" s="34"/>
      <c r="G53" s="35"/>
      <c r="H53" s="35"/>
      <c r="I53" s="35"/>
      <c r="J53" s="328"/>
      <c r="K53" s="108"/>
      <c r="L53" s="328"/>
      <c r="M53" s="328"/>
      <c r="N53" s="329"/>
    </row>
    <row r="54" spans="1:14" ht="80.25" hidden="1" customHeight="1" x14ac:dyDescent="0.25">
      <c r="A54" s="319"/>
      <c r="B54" s="321"/>
      <c r="C54" s="324"/>
      <c r="D54" s="324"/>
      <c r="E54" s="324"/>
      <c r="F54" s="36"/>
      <c r="G54" s="37"/>
      <c r="H54" s="37"/>
      <c r="I54" s="37"/>
      <c r="J54" s="310"/>
      <c r="K54" s="109"/>
      <c r="L54" s="310"/>
      <c r="M54" s="310"/>
      <c r="N54" s="312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30"/>
      <c r="B56" s="331"/>
      <c r="C56" s="322"/>
      <c r="D56" s="322"/>
      <c r="E56" s="322"/>
      <c r="F56" s="34"/>
      <c r="G56" s="35"/>
      <c r="H56" s="35"/>
      <c r="I56" s="35"/>
      <c r="J56" s="328"/>
      <c r="K56" s="108"/>
      <c r="L56" s="328"/>
      <c r="M56" s="328"/>
      <c r="N56" s="329"/>
    </row>
    <row r="57" spans="1:14" ht="16.5" hidden="1" thickBot="1" x14ac:dyDescent="0.3">
      <c r="A57" s="319"/>
      <c r="B57" s="321"/>
      <c r="C57" s="324"/>
      <c r="D57" s="324"/>
      <c r="E57" s="324"/>
      <c r="F57" s="36"/>
      <c r="G57" s="37"/>
      <c r="H57" s="37"/>
      <c r="I57" s="37"/>
      <c r="J57" s="310"/>
      <c r="K57" s="109"/>
      <c r="L57" s="310"/>
      <c r="M57" s="310"/>
      <c r="N57" s="312"/>
    </row>
  </sheetData>
  <mergeCells count="191"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B1"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07" t="s">
        <v>834</v>
      </c>
      <c r="B1" s="304"/>
      <c r="C1" s="305"/>
      <c r="D1" s="305"/>
      <c r="E1" s="305"/>
      <c r="F1" s="30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07" t="s">
        <v>835</v>
      </c>
      <c r="B2" s="304"/>
      <c r="C2" s="305"/>
      <c r="D2" s="305"/>
      <c r="E2" s="305"/>
      <c r="F2" s="30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07" t="s">
        <v>836</v>
      </c>
      <c r="B3" s="304"/>
      <c r="C3" s="305"/>
      <c r="D3" s="305"/>
      <c r="E3" s="305"/>
      <c r="F3" s="30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3" t="s">
        <v>846</v>
      </c>
      <c r="B4" s="304"/>
      <c r="C4" s="305"/>
      <c r="D4" s="305"/>
      <c r="E4" s="305"/>
      <c r="F4" s="30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3" t="s">
        <v>847</v>
      </c>
      <c r="B5" s="304"/>
      <c r="C5" s="305"/>
      <c r="D5" s="305"/>
      <c r="E5" s="305"/>
      <c r="F5" s="30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3" t="s">
        <v>842</v>
      </c>
      <c r="B6" s="304"/>
      <c r="C6" s="305"/>
      <c r="D6" s="305"/>
      <c r="E6" s="305"/>
      <c r="F6" s="30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3" t="s">
        <v>838</v>
      </c>
      <c r="B7" s="304"/>
      <c r="C7" s="305"/>
      <c r="D7" s="305"/>
      <c r="E7" s="305"/>
      <c r="F7" s="30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07" t="s">
        <v>908</v>
      </c>
      <c r="B8" s="304"/>
      <c r="C8" s="305"/>
      <c r="D8" s="305"/>
      <c r="E8" s="305"/>
      <c r="F8" s="30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07" t="s">
        <v>828</v>
      </c>
      <c r="B9" s="304"/>
      <c r="C9" s="305"/>
      <c r="D9" s="305"/>
      <c r="E9" s="305"/>
      <c r="F9" s="30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07" t="s">
        <v>840</v>
      </c>
      <c r="B10" s="304"/>
      <c r="C10" s="305"/>
      <c r="D10" s="305"/>
      <c r="E10" s="305"/>
      <c r="F10" s="30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98" t="s">
        <v>829</v>
      </c>
      <c r="B11" s="298"/>
      <c r="C11" s="298"/>
      <c r="D11" s="298"/>
      <c r="E11" s="94">
        <v>3</v>
      </c>
      <c r="F11" s="99" t="s">
        <v>830</v>
      </c>
      <c r="G11" s="301">
        <v>3</v>
      </c>
      <c r="H11" s="30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99" t="s">
        <v>831</v>
      </c>
      <c r="B12" s="300"/>
      <c r="C12" s="300"/>
      <c r="D12" s="300"/>
      <c r="E12" s="97">
        <f>COUNTIF(J17:J191,"Pass")</f>
        <v>0</v>
      </c>
      <c r="F12" s="99" t="s">
        <v>832</v>
      </c>
      <c r="G12" s="301" t="s">
        <v>909</v>
      </c>
      <c r="H12" s="30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99" t="s">
        <v>833</v>
      </c>
      <c r="B13" s="300"/>
      <c r="C13" s="300"/>
      <c r="D13" s="300"/>
      <c r="E13" s="97">
        <f>COUNTIF(J17:J191,"Fail")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99" t="s">
        <v>1047</v>
      </c>
      <c r="B14" s="300"/>
      <c r="C14" s="300"/>
      <c r="D14" s="300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61.5" customHeight="1" x14ac:dyDescent="0.25">
      <c r="A17" s="330">
        <v>1</v>
      </c>
      <c r="B17" s="331" t="s">
        <v>411</v>
      </c>
      <c r="C17" s="322" t="s">
        <v>412</v>
      </c>
      <c r="D17" s="322" t="s">
        <v>413</v>
      </c>
      <c r="E17" s="338" t="s">
        <v>237</v>
      </c>
      <c r="F17" s="32">
        <v>1</v>
      </c>
      <c r="G17" s="33" t="s">
        <v>414</v>
      </c>
      <c r="H17" s="33" t="s">
        <v>225</v>
      </c>
      <c r="I17" s="328" t="s">
        <v>903</v>
      </c>
      <c r="J17" s="328" t="s">
        <v>833</v>
      </c>
      <c r="K17" s="328" t="s">
        <v>856</v>
      </c>
      <c r="L17" s="332">
        <v>43012</v>
      </c>
      <c r="M17" s="328" t="s">
        <v>7</v>
      </c>
      <c r="N17" s="329" t="s">
        <v>904</v>
      </c>
    </row>
    <row r="18" spans="1:14" ht="93" customHeight="1" thickBot="1" x14ac:dyDescent="0.3">
      <c r="A18" s="319"/>
      <c r="B18" s="321"/>
      <c r="C18" s="324"/>
      <c r="D18" s="324"/>
      <c r="E18" s="354"/>
      <c r="F18" s="61">
        <v>2</v>
      </c>
      <c r="G18" s="23"/>
      <c r="H18" s="62" t="s">
        <v>415</v>
      </c>
      <c r="I18" s="310"/>
      <c r="J18" s="310"/>
      <c r="K18" s="310"/>
      <c r="L18" s="310"/>
      <c r="M18" s="310"/>
      <c r="N18" s="312"/>
    </row>
    <row r="19" spans="1:14" ht="38.25" hidden="1" customHeight="1" x14ac:dyDescent="0.25">
      <c r="A19" s="330"/>
      <c r="B19" s="331" t="s">
        <v>411</v>
      </c>
      <c r="C19" s="338" t="s">
        <v>416</v>
      </c>
      <c r="D19" s="322"/>
      <c r="E19" s="322"/>
      <c r="F19" s="34"/>
      <c r="G19" s="35"/>
      <c r="H19" s="35"/>
      <c r="I19" s="35"/>
      <c r="J19" s="328"/>
      <c r="K19" s="108"/>
      <c r="L19" s="328"/>
      <c r="M19" s="328"/>
      <c r="N19" s="328"/>
    </row>
    <row r="20" spans="1:14" ht="117.75" hidden="1" customHeight="1" x14ac:dyDescent="0.25">
      <c r="A20" s="319"/>
      <c r="B20" s="321"/>
      <c r="C20" s="354"/>
      <c r="D20" s="324"/>
      <c r="E20" s="324"/>
      <c r="F20" s="36"/>
      <c r="G20" s="37"/>
      <c r="H20" s="37"/>
      <c r="I20" s="37"/>
      <c r="J20" s="310"/>
      <c r="K20" s="109"/>
      <c r="L20" s="310"/>
      <c r="M20" s="310"/>
      <c r="N20" s="310"/>
    </row>
    <row r="21" spans="1:14" ht="89.25" hidden="1" customHeight="1" x14ac:dyDescent="0.25">
      <c r="A21" s="330"/>
      <c r="B21" s="331" t="s">
        <v>411</v>
      </c>
      <c r="C21" s="338" t="s">
        <v>416</v>
      </c>
      <c r="D21" s="322"/>
      <c r="E21" s="322"/>
      <c r="F21" s="36"/>
      <c r="G21" s="35"/>
      <c r="H21" s="35"/>
      <c r="I21" s="37"/>
      <c r="J21" s="328"/>
      <c r="K21" s="108"/>
      <c r="L21" s="328"/>
      <c r="M21" s="328"/>
      <c r="N21" s="328"/>
    </row>
    <row r="22" spans="1:14" ht="117.75" hidden="1" customHeight="1" x14ac:dyDescent="0.25">
      <c r="A22" s="319"/>
      <c r="B22" s="321"/>
      <c r="C22" s="354"/>
      <c r="D22" s="324"/>
      <c r="E22" s="324"/>
      <c r="F22" s="36"/>
      <c r="G22" s="37"/>
      <c r="H22" s="37"/>
      <c r="I22" s="37"/>
      <c r="J22" s="310"/>
      <c r="K22" s="109"/>
      <c r="L22" s="310"/>
      <c r="M22" s="310"/>
      <c r="N22" s="310"/>
    </row>
    <row r="23" spans="1:14" ht="75.75" hidden="1" customHeight="1" x14ac:dyDescent="0.25">
      <c r="A23" s="330"/>
      <c r="B23" s="331" t="s">
        <v>411</v>
      </c>
      <c r="C23" s="338" t="s">
        <v>416</v>
      </c>
      <c r="D23" s="322"/>
      <c r="E23" s="322"/>
      <c r="F23" s="34"/>
      <c r="G23" s="35"/>
      <c r="H23" s="35"/>
      <c r="I23" s="35"/>
      <c r="J23" s="328"/>
      <c r="K23" s="108"/>
      <c r="L23" s="328"/>
      <c r="M23" s="328"/>
      <c r="N23" s="329"/>
    </row>
    <row r="24" spans="1:14" ht="89.25" hidden="1" customHeight="1" x14ac:dyDescent="0.25">
      <c r="A24" s="319"/>
      <c r="B24" s="321"/>
      <c r="C24" s="354"/>
      <c r="D24" s="324"/>
      <c r="E24" s="324"/>
      <c r="F24" s="36"/>
      <c r="G24" s="37"/>
      <c r="H24" s="37"/>
      <c r="I24" s="37"/>
      <c r="J24" s="310"/>
      <c r="K24" s="109"/>
      <c r="L24" s="310"/>
      <c r="M24" s="310"/>
      <c r="N24" s="312"/>
    </row>
    <row r="25" spans="1:14" ht="38.25" hidden="1" customHeight="1" x14ac:dyDescent="0.25">
      <c r="A25" s="330"/>
      <c r="B25" s="331" t="s">
        <v>411</v>
      </c>
      <c r="C25" s="338" t="s">
        <v>416</v>
      </c>
      <c r="D25" s="322"/>
      <c r="E25" s="322"/>
      <c r="F25" s="34"/>
      <c r="G25" s="35"/>
      <c r="H25" s="35"/>
      <c r="I25" s="35"/>
      <c r="J25" s="328"/>
      <c r="K25" s="108"/>
      <c r="L25" s="328"/>
      <c r="M25" s="328"/>
      <c r="N25" s="328"/>
    </row>
    <row r="26" spans="1:14" ht="123" hidden="1" customHeight="1" x14ac:dyDescent="0.25">
      <c r="A26" s="319"/>
      <c r="B26" s="321"/>
      <c r="C26" s="354"/>
      <c r="D26" s="324"/>
      <c r="E26" s="324"/>
      <c r="F26" s="36"/>
      <c r="G26" s="37"/>
      <c r="H26" s="37"/>
      <c r="I26" s="37"/>
      <c r="J26" s="310"/>
      <c r="K26" s="109"/>
      <c r="L26" s="310"/>
      <c r="M26" s="310"/>
      <c r="N26" s="310"/>
    </row>
    <row r="27" spans="1:14" ht="75.75" hidden="1" customHeight="1" x14ac:dyDescent="0.25">
      <c r="A27" s="330"/>
      <c r="B27" s="331" t="s">
        <v>411</v>
      </c>
      <c r="C27" s="338" t="s">
        <v>416</v>
      </c>
      <c r="D27" s="322"/>
      <c r="E27" s="322"/>
      <c r="F27" s="34"/>
      <c r="G27" s="35"/>
      <c r="H27" s="35"/>
      <c r="I27" s="35"/>
      <c r="J27" s="328"/>
      <c r="K27" s="108"/>
      <c r="L27" s="328"/>
      <c r="M27" s="328"/>
      <c r="N27" s="329"/>
    </row>
    <row r="28" spans="1:14" ht="79.5" hidden="1" customHeight="1" x14ac:dyDescent="0.25">
      <c r="A28" s="319"/>
      <c r="B28" s="321"/>
      <c r="C28" s="354"/>
      <c r="D28" s="324"/>
      <c r="E28" s="324"/>
      <c r="F28" s="36"/>
      <c r="G28" s="37"/>
      <c r="H28" s="37"/>
      <c r="I28" s="37"/>
      <c r="J28" s="310"/>
      <c r="K28" s="109"/>
      <c r="L28" s="310"/>
      <c r="M28" s="310"/>
      <c r="N28" s="312"/>
    </row>
    <row r="29" spans="1:14" ht="38.25" hidden="1" customHeight="1" x14ac:dyDescent="0.25">
      <c r="A29" s="330"/>
      <c r="B29" s="331" t="s">
        <v>411</v>
      </c>
      <c r="C29" s="338" t="s">
        <v>416</v>
      </c>
      <c r="D29" s="322"/>
      <c r="E29" s="322"/>
      <c r="F29" s="34"/>
      <c r="G29" s="35"/>
      <c r="H29" s="35"/>
      <c r="I29" s="35"/>
      <c r="J29" s="328"/>
      <c r="K29" s="108"/>
      <c r="L29" s="328"/>
      <c r="M29" s="328"/>
      <c r="N29" s="328"/>
    </row>
    <row r="30" spans="1:14" ht="122.25" hidden="1" customHeight="1" x14ac:dyDescent="0.25">
      <c r="A30" s="319"/>
      <c r="B30" s="321"/>
      <c r="C30" s="354"/>
      <c r="D30" s="324"/>
      <c r="E30" s="324"/>
      <c r="F30" s="36"/>
      <c r="G30" s="37"/>
      <c r="H30" s="37"/>
      <c r="I30" s="37"/>
      <c r="J30" s="310"/>
      <c r="K30" s="109"/>
      <c r="L30" s="310"/>
      <c r="M30" s="310"/>
      <c r="N30" s="310"/>
    </row>
    <row r="31" spans="1:14" ht="75.75" hidden="1" customHeight="1" x14ac:dyDescent="0.25">
      <c r="A31" s="330"/>
      <c r="B31" s="331" t="s">
        <v>411</v>
      </c>
      <c r="C31" s="338" t="s">
        <v>416</v>
      </c>
      <c r="D31" s="322"/>
      <c r="E31" s="322"/>
      <c r="F31" s="34"/>
      <c r="G31" s="35"/>
      <c r="H31" s="35"/>
      <c r="I31" s="35"/>
      <c r="J31" s="328"/>
      <c r="K31" s="108"/>
      <c r="L31" s="328"/>
      <c r="M31" s="328"/>
      <c r="N31" s="329"/>
    </row>
    <row r="32" spans="1:14" ht="82.5" hidden="1" customHeight="1" x14ac:dyDescent="0.25">
      <c r="A32" s="319"/>
      <c r="B32" s="321"/>
      <c r="C32" s="354"/>
      <c r="D32" s="324"/>
      <c r="E32" s="324"/>
      <c r="F32" s="36"/>
      <c r="G32" s="37"/>
      <c r="H32" s="37"/>
      <c r="I32" s="37"/>
      <c r="J32" s="310"/>
      <c r="K32" s="109"/>
      <c r="L32" s="310"/>
      <c r="M32" s="310"/>
      <c r="N32" s="312"/>
    </row>
    <row r="33" spans="1:14" ht="38.25" hidden="1" customHeight="1" x14ac:dyDescent="0.25">
      <c r="A33" s="330"/>
      <c r="B33" s="331" t="s">
        <v>411</v>
      </c>
      <c r="C33" s="338" t="s">
        <v>416</v>
      </c>
      <c r="D33" s="322"/>
      <c r="E33" s="322"/>
      <c r="F33" s="34"/>
      <c r="G33" s="35"/>
      <c r="H33" s="35"/>
      <c r="I33" s="35"/>
      <c r="J33" s="328"/>
      <c r="K33" s="108"/>
      <c r="L33" s="328"/>
      <c r="M33" s="328"/>
      <c r="N33" s="328"/>
    </row>
    <row r="34" spans="1:14" ht="122.25" hidden="1" customHeight="1" x14ac:dyDescent="0.25">
      <c r="A34" s="319"/>
      <c r="B34" s="321"/>
      <c r="C34" s="354"/>
      <c r="D34" s="324"/>
      <c r="E34" s="324"/>
      <c r="F34" s="36"/>
      <c r="G34" s="37"/>
      <c r="H34" s="37"/>
      <c r="I34" s="37"/>
      <c r="J34" s="310"/>
      <c r="K34" s="109"/>
      <c r="L34" s="310"/>
      <c r="M34" s="310"/>
      <c r="N34" s="310"/>
    </row>
    <row r="35" spans="1:14" ht="75.75" hidden="1" customHeight="1" x14ac:dyDescent="0.25">
      <c r="A35" s="330"/>
      <c r="B35" s="331" t="s">
        <v>411</v>
      </c>
      <c r="C35" s="338" t="s">
        <v>416</v>
      </c>
      <c r="D35" s="322"/>
      <c r="E35" s="322"/>
      <c r="F35" s="34"/>
      <c r="G35" s="35"/>
      <c r="H35" s="35"/>
      <c r="I35" s="35"/>
      <c r="J35" s="328"/>
      <c r="K35" s="108"/>
      <c r="L35" s="328"/>
      <c r="M35" s="328"/>
      <c r="N35" s="329"/>
    </row>
    <row r="36" spans="1:14" ht="82.5" hidden="1" customHeight="1" x14ac:dyDescent="0.25">
      <c r="A36" s="319"/>
      <c r="B36" s="321"/>
      <c r="C36" s="354"/>
      <c r="D36" s="324"/>
      <c r="E36" s="324"/>
      <c r="F36" s="36"/>
      <c r="G36" s="37"/>
      <c r="H36" s="37"/>
      <c r="I36" s="37"/>
      <c r="J36" s="310"/>
      <c r="K36" s="109"/>
      <c r="L36" s="310"/>
      <c r="M36" s="310"/>
      <c r="N36" s="312"/>
    </row>
    <row r="37" spans="1:14" ht="38.25" hidden="1" customHeight="1" x14ac:dyDescent="0.25">
      <c r="A37" s="330"/>
      <c r="B37" s="331" t="s">
        <v>411</v>
      </c>
      <c r="C37" s="338" t="s">
        <v>416</v>
      </c>
      <c r="D37" s="322"/>
      <c r="E37" s="322"/>
      <c r="F37" s="34"/>
      <c r="G37" s="35"/>
      <c r="H37" s="35"/>
      <c r="I37" s="35"/>
      <c r="J37" s="328"/>
      <c r="K37" s="108"/>
      <c r="L37" s="328"/>
      <c r="M37" s="328"/>
      <c r="N37" s="328"/>
    </row>
    <row r="38" spans="1:14" ht="122.25" hidden="1" customHeight="1" x14ac:dyDescent="0.25">
      <c r="A38" s="319"/>
      <c r="B38" s="321"/>
      <c r="C38" s="354"/>
      <c r="D38" s="324"/>
      <c r="E38" s="324"/>
      <c r="F38" s="36"/>
      <c r="G38" s="37"/>
      <c r="H38" s="37"/>
      <c r="I38" s="37"/>
      <c r="J38" s="310"/>
      <c r="K38" s="109"/>
      <c r="L38" s="310"/>
      <c r="M38" s="310"/>
      <c r="N38" s="310"/>
    </row>
    <row r="39" spans="1:14" ht="75.75" hidden="1" customHeight="1" x14ac:dyDescent="0.25">
      <c r="A39" s="330"/>
      <c r="B39" s="331" t="s">
        <v>411</v>
      </c>
      <c r="C39" s="338" t="s">
        <v>416</v>
      </c>
      <c r="D39" s="322"/>
      <c r="E39" s="322"/>
      <c r="F39" s="34"/>
      <c r="G39" s="35"/>
      <c r="H39" s="35"/>
      <c r="I39" s="35"/>
      <c r="J39" s="328"/>
      <c r="K39" s="108"/>
      <c r="L39" s="328"/>
      <c r="M39" s="328"/>
      <c r="N39" s="329"/>
    </row>
    <row r="40" spans="1:14" ht="82.5" hidden="1" customHeight="1" x14ac:dyDescent="0.25">
      <c r="A40" s="319"/>
      <c r="B40" s="321"/>
      <c r="C40" s="354"/>
      <c r="D40" s="324"/>
      <c r="E40" s="324"/>
      <c r="F40" s="36"/>
      <c r="G40" s="37"/>
      <c r="H40" s="37"/>
      <c r="I40" s="37"/>
      <c r="J40" s="310"/>
      <c r="K40" s="109"/>
      <c r="L40" s="310"/>
      <c r="M40" s="310"/>
      <c r="N40" s="312"/>
    </row>
    <row r="41" spans="1:14" ht="75.75" hidden="1" customHeight="1" x14ac:dyDescent="0.25">
      <c r="A41" s="330"/>
      <c r="B41" s="331" t="s">
        <v>411</v>
      </c>
      <c r="C41" s="338" t="s">
        <v>416</v>
      </c>
      <c r="D41" s="322"/>
      <c r="E41" s="322"/>
      <c r="F41" s="34"/>
      <c r="G41" s="35"/>
      <c r="H41" s="35"/>
      <c r="I41" s="35"/>
      <c r="J41" s="328"/>
      <c r="K41" s="108"/>
      <c r="L41" s="328"/>
      <c r="M41" s="328"/>
      <c r="N41" s="329"/>
    </row>
    <row r="42" spans="1:14" ht="79.5" hidden="1" customHeight="1" x14ac:dyDescent="0.25">
      <c r="A42" s="319"/>
      <c r="B42" s="321"/>
      <c r="C42" s="354"/>
      <c r="D42" s="324"/>
      <c r="E42" s="324"/>
      <c r="F42" s="36"/>
      <c r="G42" s="37"/>
      <c r="H42" s="37"/>
      <c r="I42" s="37"/>
      <c r="J42" s="310"/>
      <c r="K42" s="109"/>
      <c r="L42" s="310"/>
      <c r="M42" s="310"/>
      <c r="N42" s="312"/>
    </row>
    <row r="43" spans="1:14" ht="75.75" hidden="1" customHeight="1" x14ac:dyDescent="0.25">
      <c r="A43" s="330"/>
      <c r="B43" s="331" t="s">
        <v>411</v>
      </c>
      <c r="C43" s="338" t="s">
        <v>416</v>
      </c>
      <c r="D43" s="322"/>
      <c r="E43" s="322"/>
      <c r="F43" s="34"/>
      <c r="G43" s="35"/>
      <c r="H43" s="35"/>
      <c r="I43" s="35"/>
      <c r="J43" s="328"/>
      <c r="K43" s="108"/>
      <c r="L43" s="328"/>
      <c r="M43" s="328"/>
      <c r="N43" s="329"/>
    </row>
    <row r="44" spans="1:14" ht="79.5" hidden="1" customHeight="1" x14ac:dyDescent="0.25">
      <c r="A44" s="319"/>
      <c r="B44" s="321"/>
      <c r="C44" s="354"/>
      <c r="D44" s="324"/>
      <c r="E44" s="324"/>
      <c r="F44" s="36"/>
      <c r="G44" s="37"/>
      <c r="H44" s="37"/>
      <c r="I44" s="37"/>
      <c r="J44" s="310"/>
      <c r="K44" s="109"/>
      <c r="L44" s="310"/>
      <c r="M44" s="310"/>
      <c r="N44" s="312"/>
    </row>
    <row r="45" spans="1:14" ht="75.75" hidden="1" customHeight="1" x14ac:dyDescent="0.25">
      <c r="A45" s="330"/>
      <c r="B45" s="331" t="s">
        <v>411</v>
      </c>
      <c r="C45" s="338" t="s">
        <v>416</v>
      </c>
      <c r="D45" s="322"/>
      <c r="E45" s="322"/>
      <c r="F45" s="34"/>
      <c r="G45" s="35"/>
      <c r="H45" s="35"/>
      <c r="I45" s="35"/>
      <c r="J45" s="328"/>
      <c r="K45" s="108"/>
      <c r="L45" s="328"/>
      <c r="M45" s="328"/>
      <c r="N45" s="329"/>
    </row>
    <row r="46" spans="1:14" ht="79.5" hidden="1" customHeight="1" x14ac:dyDescent="0.25">
      <c r="A46" s="319"/>
      <c r="B46" s="321"/>
      <c r="C46" s="354"/>
      <c r="D46" s="324"/>
      <c r="E46" s="324"/>
      <c r="F46" s="36"/>
      <c r="G46" s="37"/>
      <c r="H46" s="37"/>
      <c r="I46" s="37"/>
      <c r="J46" s="310"/>
      <c r="K46" s="109"/>
      <c r="L46" s="310"/>
      <c r="M46" s="310"/>
      <c r="N46" s="312"/>
    </row>
    <row r="47" spans="1:14" ht="75.75" hidden="1" customHeight="1" x14ac:dyDescent="0.25">
      <c r="A47" s="110"/>
      <c r="B47" s="111" t="s">
        <v>411</v>
      </c>
      <c r="C47" s="115" t="s">
        <v>416</v>
      </c>
      <c r="D47" s="113"/>
      <c r="E47" s="113"/>
      <c r="F47" s="34"/>
      <c r="G47" s="35"/>
      <c r="H47" s="35"/>
      <c r="I47" s="35"/>
      <c r="J47" s="108"/>
      <c r="K47" s="108"/>
      <c r="L47" s="108"/>
      <c r="M47" s="108"/>
      <c r="N47" s="107"/>
    </row>
    <row r="48" spans="1:14" ht="75.75" customHeight="1" x14ac:dyDescent="0.25">
      <c r="A48" s="330">
        <v>2</v>
      </c>
      <c r="B48" s="331" t="s">
        <v>417</v>
      </c>
      <c r="C48" s="322" t="s">
        <v>418</v>
      </c>
      <c r="D48" s="322" t="s">
        <v>419</v>
      </c>
      <c r="E48" s="322"/>
      <c r="F48" s="34">
        <v>1</v>
      </c>
      <c r="G48" s="33" t="s">
        <v>420</v>
      </c>
      <c r="H48" s="35" t="s">
        <v>421</v>
      </c>
      <c r="I48" s="328" t="s">
        <v>903</v>
      </c>
      <c r="J48" s="328" t="s">
        <v>833</v>
      </c>
      <c r="K48" s="328" t="s">
        <v>856</v>
      </c>
      <c r="L48" s="332">
        <v>43012</v>
      </c>
      <c r="M48" s="328" t="s">
        <v>7</v>
      </c>
      <c r="N48" s="329" t="s">
        <v>904</v>
      </c>
    </row>
    <row r="49" spans="1:14" ht="75.75" customHeight="1" x14ac:dyDescent="0.25">
      <c r="A49" s="318"/>
      <c r="B49" s="320"/>
      <c r="C49" s="323"/>
      <c r="D49" s="323"/>
      <c r="E49" s="323"/>
      <c r="F49" s="39">
        <v>2</v>
      </c>
      <c r="G49" s="23" t="s">
        <v>905</v>
      </c>
      <c r="H49" s="23" t="s">
        <v>906</v>
      </c>
      <c r="I49" s="309"/>
      <c r="J49" s="309"/>
      <c r="K49" s="309"/>
      <c r="L49" s="308"/>
      <c r="M49" s="309"/>
      <c r="N49" s="311"/>
    </row>
    <row r="50" spans="1:14" ht="75.75" customHeight="1" x14ac:dyDescent="0.25">
      <c r="A50" s="318"/>
      <c r="B50" s="320"/>
      <c r="C50" s="323"/>
      <c r="D50" s="323"/>
      <c r="E50" s="323"/>
      <c r="F50" s="39">
        <v>3</v>
      </c>
      <c r="G50" s="33" t="s">
        <v>422</v>
      </c>
      <c r="H50" s="33" t="s">
        <v>225</v>
      </c>
      <c r="I50" s="309"/>
      <c r="J50" s="309"/>
      <c r="K50" s="309"/>
      <c r="L50" s="308"/>
      <c r="M50" s="309"/>
      <c r="N50" s="311"/>
    </row>
    <row r="51" spans="1:14" ht="79.5" customHeight="1" thickBot="1" x14ac:dyDescent="0.3">
      <c r="A51" s="319"/>
      <c r="B51" s="321"/>
      <c r="C51" s="324"/>
      <c r="D51" s="324"/>
      <c r="E51" s="324"/>
      <c r="F51" s="36">
        <v>4</v>
      </c>
      <c r="G51" s="37"/>
      <c r="H51" s="63" t="s">
        <v>415</v>
      </c>
      <c r="I51" s="310"/>
      <c r="J51" s="310"/>
      <c r="K51" s="310"/>
      <c r="L51" s="355"/>
      <c r="M51" s="310"/>
      <c r="N51" s="312"/>
    </row>
    <row r="52" spans="1:14" ht="75.75" customHeight="1" x14ac:dyDescent="0.25">
      <c r="A52" s="330">
        <v>3</v>
      </c>
      <c r="B52" s="331" t="s">
        <v>423</v>
      </c>
      <c r="C52" s="322" t="s">
        <v>424</v>
      </c>
      <c r="D52" s="322" t="s">
        <v>425</v>
      </c>
      <c r="E52" s="322"/>
      <c r="F52" s="34"/>
      <c r="G52" s="33" t="s">
        <v>230</v>
      </c>
      <c r="H52" s="35" t="s">
        <v>231</v>
      </c>
      <c r="I52" s="328" t="s">
        <v>903</v>
      </c>
      <c r="J52" s="328" t="s">
        <v>833</v>
      </c>
      <c r="K52" s="328" t="s">
        <v>856</v>
      </c>
      <c r="L52" s="332">
        <v>43012</v>
      </c>
      <c r="M52" s="328" t="s">
        <v>7</v>
      </c>
      <c r="N52" s="329" t="s">
        <v>904</v>
      </c>
    </row>
    <row r="53" spans="1:14" ht="75.75" customHeight="1" x14ac:dyDescent="0.25">
      <c r="A53" s="318"/>
      <c r="B53" s="320"/>
      <c r="C53" s="323"/>
      <c r="D53" s="323"/>
      <c r="E53" s="323"/>
      <c r="F53" s="23"/>
      <c r="G53" s="23" t="s">
        <v>857</v>
      </c>
      <c r="H53" s="23" t="s">
        <v>907</v>
      </c>
      <c r="I53" s="309"/>
      <c r="J53" s="309"/>
      <c r="K53" s="309"/>
      <c r="L53" s="308"/>
      <c r="M53" s="309"/>
      <c r="N53" s="311"/>
    </row>
    <row r="54" spans="1:14" ht="75.75" customHeight="1" x14ac:dyDescent="0.25">
      <c r="A54" s="318"/>
      <c r="B54" s="320"/>
      <c r="C54" s="323"/>
      <c r="D54" s="323"/>
      <c r="E54" s="323"/>
      <c r="F54" s="23"/>
      <c r="G54" s="33" t="s">
        <v>414</v>
      </c>
      <c r="H54" s="33" t="s">
        <v>225</v>
      </c>
      <c r="I54" s="309"/>
      <c r="J54" s="309"/>
      <c r="K54" s="309"/>
      <c r="L54" s="308"/>
      <c r="M54" s="309"/>
      <c r="N54" s="311"/>
    </row>
    <row r="55" spans="1:14" ht="79.5" customHeight="1" thickBot="1" x14ac:dyDescent="0.3">
      <c r="A55" s="319"/>
      <c r="B55" s="321"/>
      <c r="C55" s="324"/>
      <c r="D55" s="324"/>
      <c r="E55" s="324"/>
      <c r="F55" s="36"/>
      <c r="G55" s="37"/>
      <c r="H55" s="24" t="s">
        <v>415</v>
      </c>
      <c r="I55" s="310"/>
      <c r="J55" s="310"/>
      <c r="K55" s="310"/>
      <c r="L55" s="355"/>
      <c r="M55" s="310"/>
      <c r="N55" s="312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30"/>
      <c r="B57" s="331"/>
      <c r="C57" s="322"/>
      <c r="D57" s="322"/>
      <c r="E57" s="322"/>
      <c r="F57" s="34"/>
      <c r="G57" s="35"/>
      <c r="H57" s="35"/>
      <c r="I57" s="35"/>
      <c r="J57" s="328"/>
      <c r="K57" s="108"/>
      <c r="L57" s="328"/>
      <c r="M57" s="328"/>
      <c r="N57" s="329"/>
    </row>
    <row r="58" spans="1:14" ht="16.5" hidden="1" customHeight="1" x14ac:dyDescent="0.25">
      <c r="A58" s="319"/>
      <c r="B58" s="321"/>
      <c r="C58" s="324"/>
      <c r="D58" s="324"/>
      <c r="E58" s="324"/>
      <c r="F58" s="36"/>
      <c r="G58" s="37"/>
      <c r="H58" s="37"/>
      <c r="I58" s="37"/>
      <c r="J58" s="310"/>
      <c r="K58" s="109"/>
      <c r="L58" s="310"/>
      <c r="M58" s="310"/>
      <c r="N58" s="312"/>
    </row>
  </sheetData>
  <mergeCells count="184">
    <mergeCell ref="I17:I18"/>
    <mergeCell ref="I48:I51"/>
    <mergeCell ref="I52:I55"/>
    <mergeCell ref="K17:K18"/>
    <mergeCell ref="J17:J18"/>
    <mergeCell ref="L17:L18"/>
    <mergeCell ref="M17:M18"/>
    <mergeCell ref="N17:N18"/>
    <mergeCell ref="K48:K51"/>
    <mergeCell ref="K52:K55"/>
    <mergeCell ref="L45:L46"/>
    <mergeCell ref="M45:M46"/>
    <mergeCell ref="N45:N46"/>
    <mergeCell ref="L43:L44"/>
    <mergeCell ref="M43:M44"/>
    <mergeCell ref="N43:N44"/>
    <mergeCell ref="L37:L38"/>
    <mergeCell ref="M37:M38"/>
    <mergeCell ref="N37:N38"/>
    <mergeCell ref="M39:M40"/>
    <mergeCell ref="N39:N40"/>
    <mergeCell ref="L29:L30"/>
    <mergeCell ref="M29:M30"/>
    <mergeCell ref="N29:N30"/>
    <mergeCell ref="L57:L58"/>
    <mergeCell ref="M57:M58"/>
    <mergeCell ref="N57:N58"/>
    <mergeCell ref="A57:A58"/>
    <mergeCell ref="B57:B58"/>
    <mergeCell ref="C57:C58"/>
    <mergeCell ref="D57:D58"/>
    <mergeCell ref="E57:E58"/>
    <mergeCell ref="J57:J58"/>
    <mergeCell ref="A52:A55"/>
    <mergeCell ref="B52:B55"/>
    <mergeCell ref="C52:C55"/>
    <mergeCell ref="D52:D55"/>
    <mergeCell ref="E52:E55"/>
    <mergeCell ref="J52:J55"/>
    <mergeCell ref="L52:L55"/>
    <mergeCell ref="M52:M55"/>
    <mergeCell ref="N52:N55"/>
    <mergeCell ref="A48:A51"/>
    <mergeCell ref="B48:B51"/>
    <mergeCell ref="C48:C51"/>
    <mergeCell ref="D48:D51"/>
    <mergeCell ref="E48:E51"/>
    <mergeCell ref="J48:J51"/>
    <mergeCell ref="L48:L51"/>
    <mergeCell ref="M48:M51"/>
    <mergeCell ref="N48:N51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E14" sqref="E14"/>
    </sheetView>
  </sheetViews>
  <sheetFormatPr defaultRowHeight="15.75" x14ac:dyDescent="0.25"/>
  <cols>
    <col min="1" max="1" width="4.5703125" style="65" customWidth="1"/>
    <col min="2" max="2" width="21.7109375" style="67" customWidth="1"/>
    <col min="3" max="3" width="27.7109375" style="67" customWidth="1"/>
    <col min="4" max="4" width="45.5703125" style="67" customWidth="1"/>
    <col min="5" max="5" width="34.140625" style="67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67" customWidth="1"/>
    <col min="10" max="10" width="16.5703125" style="67" bestFit="1" customWidth="1"/>
    <col min="11" max="11" width="16.5703125" style="67" customWidth="1"/>
    <col min="12" max="12" width="21.42578125" style="67" bestFit="1" customWidth="1"/>
    <col min="13" max="13" width="18.5703125" style="67" bestFit="1" customWidth="1"/>
    <col min="14" max="14" width="16.140625" style="67" customWidth="1"/>
    <col min="15" max="16384" width="9.140625" style="67"/>
  </cols>
  <sheetData>
    <row r="1" spans="1:22" s="18" customFormat="1" x14ac:dyDescent="0.25">
      <c r="A1" s="307" t="s">
        <v>834</v>
      </c>
      <c r="B1" s="304"/>
      <c r="C1" s="305"/>
      <c r="D1" s="305"/>
      <c r="E1" s="305"/>
      <c r="F1" s="30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x14ac:dyDescent="0.25">
      <c r="A2" s="307" t="s">
        <v>835</v>
      </c>
      <c r="B2" s="304"/>
      <c r="C2" s="305"/>
      <c r="D2" s="305"/>
      <c r="E2" s="305"/>
      <c r="F2" s="30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x14ac:dyDescent="0.25">
      <c r="A3" s="307" t="s">
        <v>836</v>
      </c>
      <c r="B3" s="304"/>
      <c r="C3" s="305"/>
      <c r="D3" s="305"/>
      <c r="E3" s="305"/>
      <c r="F3" s="30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x14ac:dyDescent="0.25">
      <c r="A4" s="303" t="s">
        <v>846</v>
      </c>
      <c r="B4" s="304"/>
      <c r="C4" s="305"/>
      <c r="D4" s="305"/>
      <c r="E4" s="305"/>
      <c r="F4" s="30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x14ac:dyDescent="0.25">
      <c r="A5" s="303" t="s">
        <v>847</v>
      </c>
      <c r="B5" s="304"/>
      <c r="C5" s="305"/>
      <c r="D5" s="305"/>
      <c r="E5" s="305"/>
      <c r="F5" s="30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x14ac:dyDescent="0.25">
      <c r="A6" s="303" t="s">
        <v>842</v>
      </c>
      <c r="B6" s="304"/>
      <c r="C6" s="305"/>
      <c r="D6" s="305"/>
      <c r="E6" s="305"/>
      <c r="F6" s="30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x14ac:dyDescent="0.25">
      <c r="A7" s="303" t="s">
        <v>838</v>
      </c>
      <c r="B7" s="304"/>
      <c r="C7" s="305"/>
      <c r="D7" s="305"/>
      <c r="E7" s="305"/>
      <c r="F7" s="30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x14ac:dyDescent="0.25">
      <c r="A8" s="307" t="s">
        <v>910</v>
      </c>
      <c r="B8" s="304"/>
      <c r="C8" s="305"/>
      <c r="D8" s="305"/>
      <c r="E8" s="305"/>
      <c r="F8" s="30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x14ac:dyDescent="0.25">
      <c r="A9" s="307" t="s">
        <v>828</v>
      </c>
      <c r="B9" s="304"/>
      <c r="C9" s="305"/>
      <c r="D9" s="305"/>
      <c r="E9" s="305"/>
      <c r="F9" s="30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x14ac:dyDescent="0.25">
      <c r="A10" s="307" t="s">
        <v>840</v>
      </c>
      <c r="B10" s="304"/>
      <c r="C10" s="305"/>
      <c r="D10" s="305"/>
      <c r="E10" s="305"/>
      <c r="F10" s="30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298" t="s">
        <v>829</v>
      </c>
      <c r="B11" s="298"/>
      <c r="C11" s="298"/>
      <c r="D11" s="298"/>
      <c r="E11" s="94">
        <v>3</v>
      </c>
      <c r="F11" s="99" t="s">
        <v>830</v>
      </c>
      <c r="G11" s="301">
        <v>3</v>
      </c>
      <c r="H11" s="30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x14ac:dyDescent="0.25">
      <c r="A12" s="299" t="s">
        <v>831</v>
      </c>
      <c r="B12" s="300"/>
      <c r="C12" s="300"/>
      <c r="D12" s="300"/>
      <c r="E12" s="97">
        <f>COUNTIF(J17:J192,"Pass")</f>
        <v>0</v>
      </c>
      <c r="F12" s="99" t="s">
        <v>832</v>
      </c>
      <c r="G12" s="301" t="s">
        <v>909</v>
      </c>
      <c r="H12" s="30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x14ac:dyDescent="0.25">
      <c r="A13" s="299" t="s">
        <v>833</v>
      </c>
      <c r="B13" s="300"/>
      <c r="C13" s="300"/>
      <c r="D13" s="300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x14ac:dyDescent="0.25">
      <c r="A14" s="299" t="s">
        <v>1047</v>
      </c>
      <c r="B14" s="300"/>
      <c r="C14" s="300"/>
      <c r="D14" s="300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66"/>
      <c r="C15" s="66"/>
      <c r="D15" s="66"/>
      <c r="E15" s="66"/>
      <c r="F15" s="30"/>
    </row>
    <row r="16" spans="1:22" ht="27" customHeight="1" thickBot="1" x14ac:dyDescent="0.3">
      <c r="A16" s="68" t="s">
        <v>18</v>
      </c>
      <c r="B16" s="69" t="s">
        <v>209</v>
      </c>
      <c r="C16" s="69" t="s">
        <v>210</v>
      </c>
      <c r="D16" s="69" t="s">
        <v>211</v>
      </c>
      <c r="E16" s="70" t="s">
        <v>212</v>
      </c>
      <c r="F16" s="31" t="s">
        <v>213</v>
      </c>
      <c r="G16" s="71" t="s">
        <v>214</v>
      </c>
      <c r="H16" s="71" t="s">
        <v>215</v>
      </c>
      <c r="I16" s="69" t="s">
        <v>216</v>
      </c>
      <c r="J16" s="69" t="s">
        <v>217</v>
      </c>
      <c r="K16" s="21" t="s">
        <v>851</v>
      </c>
      <c r="L16" s="69" t="s">
        <v>218</v>
      </c>
      <c r="M16" s="69" t="s">
        <v>219</v>
      </c>
      <c r="N16" s="72" t="s">
        <v>220</v>
      </c>
    </row>
    <row r="17" spans="1:14" ht="42" customHeight="1" x14ac:dyDescent="0.25">
      <c r="A17" s="330">
        <v>1</v>
      </c>
      <c r="B17" s="331" t="s">
        <v>434</v>
      </c>
      <c r="C17" s="322" t="s">
        <v>435</v>
      </c>
      <c r="D17" s="322" t="s">
        <v>436</v>
      </c>
      <c r="E17" s="322" t="s">
        <v>237</v>
      </c>
      <c r="F17" s="32">
        <v>1</v>
      </c>
      <c r="G17" s="73" t="s">
        <v>437</v>
      </c>
      <c r="H17" s="73" t="s">
        <v>438</v>
      </c>
      <c r="I17" s="328" t="s">
        <v>912</v>
      </c>
      <c r="J17" s="328" t="s">
        <v>833</v>
      </c>
      <c r="K17" s="328" t="s">
        <v>856</v>
      </c>
      <c r="L17" s="332">
        <v>43012</v>
      </c>
      <c r="M17" s="328" t="s">
        <v>7</v>
      </c>
      <c r="N17" s="329" t="s">
        <v>911</v>
      </c>
    </row>
    <row r="18" spans="1:14" ht="60" customHeight="1" thickBot="1" x14ac:dyDescent="0.3">
      <c r="A18" s="319"/>
      <c r="B18" s="321"/>
      <c r="C18" s="324"/>
      <c r="D18" s="324"/>
      <c r="E18" s="324"/>
      <c r="F18" s="39">
        <v>2</v>
      </c>
      <c r="G18" s="63" t="s">
        <v>439</v>
      </c>
      <c r="H18" s="63" t="s">
        <v>440</v>
      </c>
      <c r="I18" s="310"/>
      <c r="J18" s="310"/>
      <c r="K18" s="310"/>
      <c r="L18" s="310"/>
      <c r="M18" s="310"/>
      <c r="N18" s="312"/>
    </row>
    <row r="19" spans="1:14" ht="38.25" hidden="1" customHeight="1" x14ac:dyDescent="0.25">
      <c r="A19" s="330"/>
      <c r="B19" s="331" t="s">
        <v>441</v>
      </c>
      <c r="C19" s="322" t="s">
        <v>442</v>
      </c>
      <c r="D19" s="322" t="s">
        <v>436</v>
      </c>
      <c r="E19" s="322"/>
      <c r="F19" s="34"/>
      <c r="G19" s="75"/>
      <c r="H19" s="75"/>
      <c r="I19" s="34"/>
      <c r="J19" s="328"/>
      <c r="K19" s="108"/>
      <c r="L19" s="328"/>
      <c r="M19" s="328"/>
      <c r="N19" s="328"/>
    </row>
    <row r="20" spans="1:14" ht="117.75" hidden="1" customHeight="1" x14ac:dyDescent="0.25">
      <c r="A20" s="319"/>
      <c r="B20" s="321"/>
      <c r="C20" s="324"/>
      <c r="D20" s="324"/>
      <c r="E20" s="324"/>
      <c r="F20" s="36"/>
      <c r="G20" s="24"/>
      <c r="H20" s="24"/>
      <c r="I20" s="36"/>
      <c r="J20" s="310"/>
      <c r="K20" s="109"/>
      <c r="L20" s="310"/>
      <c r="M20" s="310"/>
      <c r="N20" s="310"/>
    </row>
    <row r="21" spans="1:14" ht="89.25" hidden="1" customHeight="1" x14ac:dyDescent="0.25">
      <c r="A21" s="330"/>
      <c r="B21" s="331" t="s">
        <v>441</v>
      </c>
      <c r="C21" s="322" t="s">
        <v>442</v>
      </c>
      <c r="D21" s="322" t="s">
        <v>436</v>
      </c>
      <c r="E21" s="322"/>
      <c r="F21" s="36"/>
      <c r="G21" s="75"/>
      <c r="H21" s="75"/>
      <c r="I21" s="36"/>
      <c r="J21" s="328"/>
      <c r="K21" s="108"/>
      <c r="L21" s="328"/>
      <c r="M21" s="328"/>
      <c r="N21" s="328"/>
    </row>
    <row r="22" spans="1:14" ht="117.75" hidden="1" customHeight="1" x14ac:dyDescent="0.25">
      <c r="A22" s="319"/>
      <c r="B22" s="321"/>
      <c r="C22" s="324"/>
      <c r="D22" s="324"/>
      <c r="E22" s="324"/>
      <c r="F22" s="36"/>
      <c r="G22" s="24"/>
      <c r="H22" s="24"/>
      <c r="I22" s="36"/>
      <c r="J22" s="310"/>
      <c r="K22" s="109"/>
      <c r="L22" s="310"/>
      <c r="M22" s="310"/>
      <c r="N22" s="310"/>
    </row>
    <row r="23" spans="1:14" ht="75.75" hidden="1" customHeight="1" x14ac:dyDescent="0.25">
      <c r="A23" s="330"/>
      <c r="B23" s="331" t="s">
        <v>441</v>
      </c>
      <c r="C23" s="322" t="s">
        <v>442</v>
      </c>
      <c r="D23" s="322" t="s">
        <v>436</v>
      </c>
      <c r="E23" s="322"/>
      <c r="F23" s="34"/>
      <c r="G23" s="75"/>
      <c r="H23" s="75"/>
      <c r="I23" s="34"/>
      <c r="J23" s="328"/>
      <c r="K23" s="108"/>
      <c r="L23" s="328"/>
      <c r="M23" s="328"/>
      <c r="N23" s="329"/>
    </row>
    <row r="24" spans="1:14" ht="89.25" hidden="1" customHeight="1" x14ac:dyDescent="0.25">
      <c r="A24" s="319"/>
      <c r="B24" s="321"/>
      <c r="C24" s="324"/>
      <c r="D24" s="324"/>
      <c r="E24" s="324"/>
      <c r="F24" s="36"/>
      <c r="G24" s="24"/>
      <c r="H24" s="24"/>
      <c r="I24" s="36"/>
      <c r="J24" s="310"/>
      <c r="K24" s="109"/>
      <c r="L24" s="310"/>
      <c r="M24" s="310"/>
      <c r="N24" s="312"/>
    </row>
    <row r="25" spans="1:14" ht="38.25" hidden="1" customHeight="1" x14ac:dyDescent="0.25">
      <c r="A25" s="330"/>
      <c r="B25" s="331" t="s">
        <v>441</v>
      </c>
      <c r="C25" s="322" t="s">
        <v>442</v>
      </c>
      <c r="D25" s="322" t="s">
        <v>436</v>
      </c>
      <c r="E25" s="322"/>
      <c r="F25" s="34"/>
      <c r="G25" s="75"/>
      <c r="H25" s="75"/>
      <c r="I25" s="34"/>
      <c r="J25" s="328"/>
      <c r="K25" s="108"/>
      <c r="L25" s="328"/>
      <c r="M25" s="328"/>
      <c r="N25" s="328"/>
    </row>
    <row r="26" spans="1:14" ht="123" hidden="1" customHeight="1" x14ac:dyDescent="0.25">
      <c r="A26" s="319"/>
      <c r="B26" s="321"/>
      <c r="C26" s="324"/>
      <c r="D26" s="324"/>
      <c r="E26" s="324"/>
      <c r="F26" s="36"/>
      <c r="G26" s="24"/>
      <c r="H26" s="24"/>
      <c r="I26" s="36"/>
      <c r="J26" s="310"/>
      <c r="K26" s="109"/>
      <c r="L26" s="310"/>
      <c r="M26" s="310"/>
      <c r="N26" s="310"/>
    </row>
    <row r="27" spans="1:14" ht="75.75" hidden="1" customHeight="1" x14ac:dyDescent="0.25">
      <c r="A27" s="330"/>
      <c r="B27" s="331" t="s">
        <v>441</v>
      </c>
      <c r="C27" s="322" t="s">
        <v>442</v>
      </c>
      <c r="D27" s="322" t="s">
        <v>436</v>
      </c>
      <c r="E27" s="322"/>
      <c r="F27" s="34"/>
      <c r="G27" s="75"/>
      <c r="H27" s="75"/>
      <c r="I27" s="34"/>
      <c r="J27" s="328"/>
      <c r="K27" s="108"/>
      <c r="L27" s="328"/>
      <c r="M27" s="328"/>
      <c r="N27" s="329"/>
    </row>
    <row r="28" spans="1:14" ht="79.5" hidden="1" customHeight="1" x14ac:dyDescent="0.25">
      <c r="A28" s="319"/>
      <c r="B28" s="321"/>
      <c r="C28" s="324"/>
      <c r="D28" s="324"/>
      <c r="E28" s="324"/>
      <c r="F28" s="36"/>
      <c r="G28" s="24"/>
      <c r="H28" s="24"/>
      <c r="I28" s="36"/>
      <c r="J28" s="310"/>
      <c r="K28" s="109"/>
      <c r="L28" s="310"/>
      <c r="M28" s="310"/>
      <c r="N28" s="312"/>
    </row>
    <row r="29" spans="1:14" ht="38.25" hidden="1" customHeight="1" x14ac:dyDescent="0.25">
      <c r="A29" s="330"/>
      <c r="B29" s="331" t="s">
        <v>441</v>
      </c>
      <c r="C29" s="322" t="s">
        <v>442</v>
      </c>
      <c r="D29" s="322" t="s">
        <v>436</v>
      </c>
      <c r="E29" s="322"/>
      <c r="F29" s="34"/>
      <c r="G29" s="75"/>
      <c r="H29" s="75"/>
      <c r="I29" s="34"/>
      <c r="J29" s="328"/>
      <c r="K29" s="108"/>
      <c r="L29" s="328"/>
      <c r="M29" s="328"/>
      <c r="N29" s="328"/>
    </row>
    <row r="30" spans="1:14" ht="122.25" hidden="1" customHeight="1" x14ac:dyDescent="0.25">
      <c r="A30" s="319"/>
      <c r="B30" s="321"/>
      <c r="C30" s="324"/>
      <c r="D30" s="324"/>
      <c r="E30" s="324"/>
      <c r="F30" s="36"/>
      <c r="G30" s="24"/>
      <c r="H30" s="24"/>
      <c r="I30" s="36"/>
      <c r="J30" s="310"/>
      <c r="K30" s="109"/>
      <c r="L30" s="310"/>
      <c r="M30" s="310"/>
      <c r="N30" s="310"/>
    </row>
    <row r="31" spans="1:14" ht="75.75" hidden="1" customHeight="1" x14ac:dyDescent="0.25">
      <c r="A31" s="330"/>
      <c r="B31" s="331" t="s">
        <v>441</v>
      </c>
      <c r="C31" s="322" t="s">
        <v>442</v>
      </c>
      <c r="D31" s="322" t="s">
        <v>436</v>
      </c>
      <c r="E31" s="322"/>
      <c r="F31" s="34"/>
      <c r="G31" s="75"/>
      <c r="H31" s="75"/>
      <c r="I31" s="34"/>
      <c r="J31" s="328"/>
      <c r="K31" s="108"/>
      <c r="L31" s="328"/>
      <c r="M31" s="328"/>
      <c r="N31" s="329"/>
    </row>
    <row r="32" spans="1:14" ht="82.5" hidden="1" customHeight="1" x14ac:dyDescent="0.25">
      <c r="A32" s="319"/>
      <c r="B32" s="321"/>
      <c r="C32" s="324"/>
      <c r="D32" s="324"/>
      <c r="E32" s="324"/>
      <c r="F32" s="36"/>
      <c r="G32" s="24"/>
      <c r="H32" s="24"/>
      <c r="I32" s="36"/>
      <c r="J32" s="310"/>
      <c r="K32" s="109"/>
      <c r="L32" s="310"/>
      <c r="M32" s="310"/>
      <c r="N32" s="312"/>
    </row>
    <row r="33" spans="1:14" ht="38.25" hidden="1" customHeight="1" x14ac:dyDescent="0.25">
      <c r="A33" s="330"/>
      <c r="B33" s="331" t="s">
        <v>441</v>
      </c>
      <c r="C33" s="322" t="s">
        <v>442</v>
      </c>
      <c r="D33" s="322" t="s">
        <v>436</v>
      </c>
      <c r="E33" s="322"/>
      <c r="F33" s="34"/>
      <c r="G33" s="75"/>
      <c r="H33" s="75"/>
      <c r="I33" s="34"/>
      <c r="J33" s="328"/>
      <c r="K33" s="108"/>
      <c r="L33" s="328"/>
      <c r="M33" s="328"/>
      <c r="N33" s="328"/>
    </row>
    <row r="34" spans="1:14" ht="122.25" hidden="1" customHeight="1" x14ac:dyDescent="0.25">
      <c r="A34" s="319"/>
      <c r="B34" s="321"/>
      <c r="C34" s="324"/>
      <c r="D34" s="324"/>
      <c r="E34" s="324"/>
      <c r="F34" s="36"/>
      <c r="G34" s="24"/>
      <c r="H34" s="24"/>
      <c r="I34" s="36"/>
      <c r="J34" s="310"/>
      <c r="K34" s="109"/>
      <c r="L34" s="310"/>
      <c r="M34" s="310"/>
      <c r="N34" s="310"/>
    </row>
    <row r="35" spans="1:14" ht="75.75" hidden="1" customHeight="1" x14ac:dyDescent="0.25">
      <c r="A35" s="330"/>
      <c r="B35" s="331" t="s">
        <v>441</v>
      </c>
      <c r="C35" s="322" t="s">
        <v>442</v>
      </c>
      <c r="D35" s="322" t="s">
        <v>436</v>
      </c>
      <c r="E35" s="322"/>
      <c r="F35" s="34"/>
      <c r="G35" s="75"/>
      <c r="H35" s="75"/>
      <c r="I35" s="34"/>
      <c r="J35" s="328"/>
      <c r="K35" s="108"/>
      <c r="L35" s="328"/>
      <c r="M35" s="328"/>
      <c r="N35" s="329"/>
    </row>
    <row r="36" spans="1:14" ht="82.5" hidden="1" customHeight="1" x14ac:dyDescent="0.25">
      <c r="A36" s="319"/>
      <c r="B36" s="321"/>
      <c r="C36" s="324"/>
      <c r="D36" s="324"/>
      <c r="E36" s="324"/>
      <c r="F36" s="36"/>
      <c r="G36" s="24"/>
      <c r="H36" s="24"/>
      <c r="I36" s="36"/>
      <c r="J36" s="310"/>
      <c r="K36" s="109"/>
      <c r="L36" s="310"/>
      <c r="M36" s="310"/>
      <c r="N36" s="312"/>
    </row>
    <row r="37" spans="1:14" ht="38.25" hidden="1" customHeight="1" x14ac:dyDescent="0.25">
      <c r="A37" s="330"/>
      <c r="B37" s="331" t="s">
        <v>441</v>
      </c>
      <c r="C37" s="322" t="s">
        <v>442</v>
      </c>
      <c r="D37" s="322" t="s">
        <v>436</v>
      </c>
      <c r="E37" s="322"/>
      <c r="F37" s="34"/>
      <c r="G37" s="75"/>
      <c r="H37" s="75"/>
      <c r="I37" s="34"/>
      <c r="J37" s="328"/>
      <c r="K37" s="108"/>
      <c r="L37" s="328"/>
      <c r="M37" s="328"/>
      <c r="N37" s="328"/>
    </row>
    <row r="38" spans="1:14" ht="122.25" hidden="1" customHeight="1" x14ac:dyDescent="0.25">
      <c r="A38" s="319"/>
      <c r="B38" s="321"/>
      <c r="C38" s="324"/>
      <c r="D38" s="324"/>
      <c r="E38" s="324"/>
      <c r="F38" s="36"/>
      <c r="G38" s="24"/>
      <c r="H38" s="24"/>
      <c r="I38" s="36"/>
      <c r="J38" s="310"/>
      <c r="K38" s="109"/>
      <c r="L38" s="310"/>
      <c r="M38" s="310"/>
      <c r="N38" s="310"/>
    </row>
    <row r="39" spans="1:14" ht="75.75" hidden="1" customHeight="1" x14ac:dyDescent="0.25">
      <c r="A39" s="330"/>
      <c r="B39" s="331" t="s">
        <v>441</v>
      </c>
      <c r="C39" s="322" t="s">
        <v>442</v>
      </c>
      <c r="D39" s="322" t="s">
        <v>436</v>
      </c>
      <c r="E39" s="322"/>
      <c r="F39" s="34"/>
      <c r="G39" s="75"/>
      <c r="H39" s="75"/>
      <c r="I39" s="34"/>
      <c r="J39" s="328"/>
      <c r="K39" s="108"/>
      <c r="L39" s="328"/>
      <c r="M39" s="328"/>
      <c r="N39" s="329"/>
    </row>
    <row r="40" spans="1:14" ht="82.5" hidden="1" customHeight="1" x14ac:dyDescent="0.25">
      <c r="A40" s="319"/>
      <c r="B40" s="321"/>
      <c r="C40" s="324"/>
      <c r="D40" s="324"/>
      <c r="E40" s="324"/>
      <c r="F40" s="36"/>
      <c r="G40" s="24"/>
      <c r="H40" s="24"/>
      <c r="I40" s="36"/>
      <c r="J40" s="310"/>
      <c r="K40" s="109"/>
      <c r="L40" s="310"/>
      <c r="M40" s="310"/>
      <c r="N40" s="312"/>
    </row>
    <row r="41" spans="1:14" ht="75.75" hidden="1" customHeight="1" x14ac:dyDescent="0.25">
      <c r="A41" s="330"/>
      <c r="B41" s="331" t="s">
        <v>441</v>
      </c>
      <c r="C41" s="322" t="s">
        <v>442</v>
      </c>
      <c r="D41" s="322" t="s">
        <v>436</v>
      </c>
      <c r="E41" s="322"/>
      <c r="F41" s="34"/>
      <c r="G41" s="75"/>
      <c r="H41" s="75"/>
      <c r="I41" s="34"/>
      <c r="J41" s="328"/>
      <c r="K41" s="108"/>
      <c r="L41" s="328"/>
      <c r="M41" s="328"/>
      <c r="N41" s="329"/>
    </row>
    <row r="42" spans="1:14" ht="79.5" hidden="1" customHeight="1" x14ac:dyDescent="0.25">
      <c r="A42" s="319"/>
      <c r="B42" s="321"/>
      <c r="C42" s="324"/>
      <c r="D42" s="324"/>
      <c r="E42" s="324"/>
      <c r="F42" s="36"/>
      <c r="G42" s="24"/>
      <c r="H42" s="24"/>
      <c r="I42" s="36"/>
      <c r="J42" s="310"/>
      <c r="K42" s="109"/>
      <c r="L42" s="310"/>
      <c r="M42" s="310"/>
      <c r="N42" s="312"/>
    </row>
    <row r="43" spans="1:14" ht="75.75" hidden="1" customHeight="1" x14ac:dyDescent="0.25">
      <c r="A43" s="330"/>
      <c r="B43" s="331" t="s">
        <v>441</v>
      </c>
      <c r="C43" s="322" t="s">
        <v>442</v>
      </c>
      <c r="D43" s="322" t="s">
        <v>436</v>
      </c>
      <c r="E43" s="322"/>
      <c r="F43" s="34"/>
      <c r="G43" s="75"/>
      <c r="H43" s="75"/>
      <c r="I43" s="34"/>
      <c r="J43" s="328"/>
      <c r="K43" s="108"/>
      <c r="L43" s="328"/>
      <c r="M43" s="328"/>
      <c r="N43" s="329"/>
    </row>
    <row r="44" spans="1:14" ht="79.5" hidden="1" customHeight="1" x14ac:dyDescent="0.25">
      <c r="A44" s="319"/>
      <c r="B44" s="321"/>
      <c r="C44" s="324"/>
      <c r="D44" s="324"/>
      <c r="E44" s="324"/>
      <c r="F44" s="36"/>
      <c r="G44" s="24"/>
      <c r="H44" s="24"/>
      <c r="I44" s="36"/>
      <c r="J44" s="310"/>
      <c r="K44" s="109"/>
      <c r="L44" s="310"/>
      <c r="M44" s="310"/>
      <c r="N44" s="312"/>
    </row>
    <row r="45" spans="1:14" ht="75.75" hidden="1" customHeight="1" x14ac:dyDescent="0.25">
      <c r="A45" s="330"/>
      <c r="B45" s="331" t="s">
        <v>441</v>
      </c>
      <c r="C45" s="322" t="s">
        <v>442</v>
      </c>
      <c r="D45" s="322" t="s">
        <v>436</v>
      </c>
      <c r="E45" s="322"/>
      <c r="F45" s="34"/>
      <c r="G45" s="75"/>
      <c r="H45" s="75"/>
      <c r="I45" s="34"/>
      <c r="J45" s="328"/>
      <c r="K45" s="108"/>
      <c r="L45" s="328"/>
      <c r="M45" s="328"/>
      <c r="N45" s="329"/>
    </row>
    <row r="46" spans="1:14" ht="79.5" hidden="1" customHeight="1" x14ac:dyDescent="0.25">
      <c r="A46" s="319"/>
      <c r="B46" s="321"/>
      <c r="C46" s="324"/>
      <c r="D46" s="324"/>
      <c r="E46" s="324"/>
      <c r="F46" s="36"/>
      <c r="G46" s="24"/>
      <c r="H46" s="24"/>
      <c r="I46" s="36"/>
      <c r="J46" s="310"/>
      <c r="K46" s="109"/>
      <c r="L46" s="310"/>
      <c r="M46" s="310"/>
      <c r="N46" s="312"/>
    </row>
    <row r="47" spans="1:14" ht="75.75" hidden="1" customHeight="1" x14ac:dyDescent="0.25">
      <c r="A47" s="330"/>
      <c r="B47" s="331" t="s">
        <v>441</v>
      </c>
      <c r="C47" s="322" t="s">
        <v>442</v>
      </c>
      <c r="D47" s="322" t="s">
        <v>436</v>
      </c>
      <c r="E47" s="322"/>
      <c r="F47" s="34"/>
      <c r="G47" s="75"/>
      <c r="H47" s="75"/>
      <c r="I47" s="34"/>
      <c r="J47" s="328"/>
      <c r="K47" s="108"/>
      <c r="L47" s="328"/>
      <c r="M47" s="328"/>
      <c r="N47" s="329"/>
    </row>
    <row r="48" spans="1:14" ht="79.5" hidden="1" customHeight="1" x14ac:dyDescent="0.25">
      <c r="A48" s="319"/>
      <c r="B48" s="321"/>
      <c r="C48" s="324"/>
      <c r="D48" s="324"/>
      <c r="E48" s="324"/>
      <c r="F48" s="36"/>
      <c r="G48" s="24"/>
      <c r="H48" s="24"/>
      <c r="I48" s="36"/>
      <c r="J48" s="310"/>
      <c r="K48" s="109"/>
      <c r="L48" s="310"/>
      <c r="M48" s="310"/>
      <c r="N48" s="312"/>
    </row>
    <row r="49" spans="1:14" ht="75.75" customHeight="1" x14ac:dyDescent="0.25">
      <c r="A49" s="330">
        <v>2</v>
      </c>
      <c r="B49" s="331" t="s">
        <v>443</v>
      </c>
      <c r="C49" s="322" t="s">
        <v>444</v>
      </c>
      <c r="D49" s="322" t="s">
        <v>445</v>
      </c>
      <c r="E49" s="322"/>
      <c r="F49" s="34">
        <v>1</v>
      </c>
      <c r="G49" s="33" t="s">
        <v>420</v>
      </c>
      <c r="H49" s="35" t="s">
        <v>421</v>
      </c>
      <c r="I49" s="328" t="s">
        <v>912</v>
      </c>
      <c r="J49" s="328" t="s">
        <v>833</v>
      </c>
      <c r="K49" s="328" t="s">
        <v>856</v>
      </c>
      <c r="L49" s="332">
        <v>43012</v>
      </c>
      <c r="M49" s="328" t="s">
        <v>7</v>
      </c>
      <c r="N49" s="329" t="s">
        <v>911</v>
      </c>
    </row>
    <row r="50" spans="1:14" ht="75.75" customHeight="1" x14ac:dyDescent="0.25">
      <c r="A50" s="318"/>
      <c r="B50" s="320"/>
      <c r="C50" s="323"/>
      <c r="D50" s="323"/>
      <c r="E50" s="323"/>
      <c r="F50" s="39">
        <v>2</v>
      </c>
      <c r="G50" s="23" t="s">
        <v>905</v>
      </c>
      <c r="H50" s="23" t="s">
        <v>906</v>
      </c>
      <c r="I50" s="309"/>
      <c r="J50" s="309"/>
      <c r="K50" s="309"/>
      <c r="L50" s="308"/>
      <c r="M50" s="309"/>
      <c r="N50" s="311"/>
    </row>
    <row r="51" spans="1:14" ht="75.75" customHeight="1" x14ac:dyDescent="0.25">
      <c r="A51" s="318"/>
      <c r="B51" s="320"/>
      <c r="C51" s="323"/>
      <c r="D51" s="323"/>
      <c r="E51" s="323"/>
      <c r="F51" s="39">
        <v>3</v>
      </c>
      <c r="G51" s="73" t="s">
        <v>446</v>
      </c>
      <c r="H51" s="73" t="s">
        <v>438</v>
      </c>
      <c r="I51" s="309"/>
      <c r="J51" s="309"/>
      <c r="K51" s="309"/>
      <c r="L51" s="308"/>
      <c r="M51" s="309"/>
      <c r="N51" s="311"/>
    </row>
    <row r="52" spans="1:14" ht="79.5" customHeight="1" thickBot="1" x14ac:dyDescent="0.3">
      <c r="A52" s="319"/>
      <c r="B52" s="321"/>
      <c r="C52" s="324"/>
      <c r="D52" s="324"/>
      <c r="E52" s="324"/>
      <c r="F52" s="36">
        <v>4</v>
      </c>
      <c r="G52" s="24" t="s">
        <v>447</v>
      </c>
      <c r="H52" s="24" t="s">
        <v>440</v>
      </c>
      <c r="I52" s="310"/>
      <c r="J52" s="310"/>
      <c r="K52" s="310"/>
      <c r="L52" s="355"/>
      <c r="M52" s="310"/>
      <c r="N52" s="312"/>
    </row>
    <row r="53" spans="1:14" ht="75.75" customHeight="1" x14ac:dyDescent="0.25">
      <c r="A53" s="330">
        <v>3</v>
      </c>
      <c r="B53" s="331" t="s">
        <v>448</v>
      </c>
      <c r="C53" s="322" t="s">
        <v>444</v>
      </c>
      <c r="D53" s="322" t="s">
        <v>425</v>
      </c>
      <c r="E53" s="322"/>
      <c r="F53" s="34">
        <v>1</v>
      </c>
      <c r="G53" s="33" t="s">
        <v>230</v>
      </c>
      <c r="H53" s="35" t="s">
        <v>231</v>
      </c>
      <c r="I53" s="328" t="s">
        <v>912</v>
      </c>
      <c r="J53" s="328" t="s">
        <v>833</v>
      </c>
      <c r="K53" s="328" t="s">
        <v>856</v>
      </c>
      <c r="L53" s="332">
        <v>43012</v>
      </c>
      <c r="M53" s="328" t="s">
        <v>7</v>
      </c>
      <c r="N53" s="329" t="s">
        <v>911</v>
      </c>
    </row>
    <row r="54" spans="1:14" ht="75.75" customHeight="1" x14ac:dyDescent="0.25">
      <c r="A54" s="318"/>
      <c r="B54" s="320"/>
      <c r="C54" s="323"/>
      <c r="D54" s="323"/>
      <c r="E54" s="323"/>
      <c r="F54" s="38">
        <v>2</v>
      </c>
      <c r="G54" s="23" t="s">
        <v>857</v>
      </c>
      <c r="H54" s="23" t="s">
        <v>907</v>
      </c>
      <c r="I54" s="309"/>
      <c r="J54" s="309"/>
      <c r="K54" s="309"/>
      <c r="L54" s="308"/>
      <c r="M54" s="309"/>
      <c r="N54" s="311"/>
    </row>
    <row r="55" spans="1:14" ht="75.75" customHeight="1" x14ac:dyDescent="0.25">
      <c r="A55" s="318"/>
      <c r="B55" s="320"/>
      <c r="C55" s="323"/>
      <c r="D55" s="323"/>
      <c r="E55" s="323"/>
      <c r="F55" s="38">
        <v>3</v>
      </c>
      <c r="G55" s="73" t="s">
        <v>449</v>
      </c>
      <c r="H55" s="73" t="s">
        <v>438</v>
      </c>
      <c r="I55" s="309"/>
      <c r="J55" s="309"/>
      <c r="K55" s="309"/>
      <c r="L55" s="308"/>
      <c r="M55" s="309"/>
      <c r="N55" s="311"/>
    </row>
    <row r="56" spans="1:14" s="79" customFormat="1" ht="75.75" customHeight="1" thickBot="1" x14ac:dyDescent="0.3">
      <c r="A56" s="319"/>
      <c r="B56" s="321"/>
      <c r="C56" s="324"/>
      <c r="D56" s="324"/>
      <c r="E56" s="324"/>
      <c r="F56" s="44">
        <v>4</v>
      </c>
      <c r="G56" s="24" t="s">
        <v>450</v>
      </c>
      <c r="H56" s="24" t="s">
        <v>440</v>
      </c>
      <c r="I56" s="310"/>
      <c r="J56" s="310"/>
      <c r="K56" s="310"/>
      <c r="L56" s="355"/>
      <c r="M56" s="310"/>
      <c r="N56" s="312"/>
    </row>
    <row r="57" spans="1:14" ht="75.75" hidden="1" customHeight="1" x14ac:dyDescent="0.25">
      <c r="A57" s="80"/>
      <c r="B57" s="78"/>
      <c r="C57" s="81"/>
      <c r="D57" s="81"/>
      <c r="E57" s="81"/>
      <c r="F57" s="32"/>
      <c r="G57" s="73"/>
      <c r="H57" s="73"/>
      <c r="I57" s="74"/>
      <c r="J57" s="78"/>
      <c r="K57" s="114"/>
      <c r="L57" s="78"/>
      <c r="M57" s="78"/>
      <c r="N57" s="82"/>
    </row>
    <row r="58" spans="1:14" ht="75.75" hidden="1" customHeight="1" x14ac:dyDescent="0.25">
      <c r="A58" s="330"/>
      <c r="B58" s="331"/>
      <c r="C58" s="322"/>
      <c r="D58" s="322"/>
      <c r="E58" s="322"/>
      <c r="F58" s="34"/>
      <c r="G58" s="75"/>
      <c r="H58" s="75"/>
      <c r="I58" s="76"/>
      <c r="J58" s="331"/>
      <c r="K58" s="111"/>
      <c r="L58" s="331"/>
      <c r="M58" s="331"/>
      <c r="N58" s="356"/>
    </row>
    <row r="59" spans="1:14" ht="16.5" hidden="1" customHeight="1" x14ac:dyDescent="0.25">
      <c r="A59" s="319"/>
      <c r="B59" s="321"/>
      <c r="C59" s="324"/>
      <c r="D59" s="324"/>
      <c r="E59" s="324"/>
      <c r="F59" s="36"/>
      <c r="G59" s="24"/>
      <c r="H59" s="24"/>
      <c r="I59" s="77"/>
      <c r="J59" s="321"/>
      <c r="K59" s="112"/>
      <c r="L59" s="321"/>
      <c r="M59" s="321"/>
      <c r="N59" s="357"/>
    </row>
  </sheetData>
  <mergeCells count="193">
    <mergeCell ref="I17:I18"/>
    <mergeCell ref="I49:I52"/>
    <mergeCell ref="I53:I56"/>
    <mergeCell ref="J17:J18"/>
    <mergeCell ref="K17:K18"/>
    <mergeCell ref="L17:L18"/>
    <mergeCell ref="M17:M18"/>
    <mergeCell ref="N17:N18"/>
    <mergeCell ref="K49:K52"/>
    <mergeCell ref="K53:K56"/>
    <mergeCell ref="L45:L46"/>
    <mergeCell ref="M45:M46"/>
    <mergeCell ref="N45:N46"/>
    <mergeCell ref="M47:M48"/>
    <mergeCell ref="N47:N48"/>
    <mergeCell ref="L37:L38"/>
    <mergeCell ref="M37:M38"/>
    <mergeCell ref="N37:N38"/>
    <mergeCell ref="M39:M40"/>
    <mergeCell ref="N39:N40"/>
    <mergeCell ref="L29:L30"/>
    <mergeCell ref="M29:M30"/>
    <mergeCell ref="N29:N30"/>
    <mergeCell ref="M31:M32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A53:A56"/>
    <mergeCell ref="B53:B56"/>
    <mergeCell ref="C53:C56"/>
    <mergeCell ref="D53:D56"/>
    <mergeCell ref="E53:E56"/>
    <mergeCell ref="J53:J56"/>
    <mergeCell ref="L53:L56"/>
    <mergeCell ref="M53:M56"/>
    <mergeCell ref="N53:N56"/>
    <mergeCell ref="A49:A52"/>
    <mergeCell ref="B49:B52"/>
    <mergeCell ref="C49:C52"/>
    <mergeCell ref="D49:D52"/>
    <mergeCell ref="E49:E52"/>
    <mergeCell ref="J49:J52"/>
    <mergeCell ref="L49:L52"/>
    <mergeCell ref="M49:M52"/>
    <mergeCell ref="N49:N52"/>
    <mergeCell ref="A47:A48"/>
    <mergeCell ref="B47:B48"/>
    <mergeCell ref="C47:C48"/>
    <mergeCell ref="D47:D48"/>
    <mergeCell ref="E47:E48"/>
    <mergeCell ref="J47:J48"/>
    <mergeCell ref="L47:L48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07" t="s">
        <v>834</v>
      </c>
      <c r="B1" s="304"/>
      <c r="C1" s="305"/>
      <c r="D1" s="305"/>
      <c r="E1" s="305"/>
      <c r="F1" s="30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07" t="s">
        <v>835</v>
      </c>
      <c r="B2" s="304"/>
      <c r="C2" s="305"/>
      <c r="D2" s="305"/>
      <c r="E2" s="305"/>
      <c r="F2" s="30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07" t="s">
        <v>836</v>
      </c>
      <c r="B3" s="304"/>
      <c r="C3" s="305"/>
      <c r="D3" s="305"/>
      <c r="E3" s="305"/>
      <c r="F3" s="30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3" t="s">
        <v>846</v>
      </c>
      <c r="B4" s="304"/>
      <c r="C4" s="305"/>
      <c r="D4" s="305"/>
      <c r="E4" s="305"/>
      <c r="F4" s="30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3" t="s">
        <v>847</v>
      </c>
      <c r="B5" s="304"/>
      <c r="C5" s="305"/>
      <c r="D5" s="305"/>
      <c r="E5" s="305"/>
      <c r="F5" s="30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3" t="s">
        <v>842</v>
      </c>
      <c r="B6" s="304"/>
      <c r="C6" s="305"/>
      <c r="D6" s="305"/>
      <c r="E6" s="305"/>
      <c r="F6" s="30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3" t="s">
        <v>838</v>
      </c>
      <c r="B7" s="304"/>
      <c r="C7" s="305"/>
      <c r="D7" s="305"/>
      <c r="E7" s="305"/>
      <c r="F7" s="30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07" t="s">
        <v>913</v>
      </c>
      <c r="B8" s="304"/>
      <c r="C8" s="305"/>
      <c r="D8" s="305"/>
      <c r="E8" s="305"/>
      <c r="F8" s="30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07" t="s">
        <v>828</v>
      </c>
      <c r="B9" s="304"/>
      <c r="C9" s="305"/>
      <c r="D9" s="305"/>
      <c r="E9" s="305"/>
      <c r="F9" s="30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07" t="s">
        <v>840</v>
      </c>
      <c r="B10" s="304"/>
      <c r="C10" s="305"/>
      <c r="D10" s="305"/>
      <c r="E10" s="305"/>
      <c r="F10" s="30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98" t="s">
        <v>829</v>
      </c>
      <c r="B11" s="298"/>
      <c r="C11" s="298"/>
      <c r="D11" s="298"/>
      <c r="E11" s="94">
        <v>3</v>
      </c>
      <c r="F11" s="99" t="s">
        <v>830</v>
      </c>
      <c r="G11" s="301">
        <v>3</v>
      </c>
      <c r="H11" s="30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99" t="s">
        <v>831</v>
      </c>
      <c r="B12" s="300"/>
      <c r="C12" s="300"/>
      <c r="D12" s="300"/>
      <c r="E12" s="97">
        <f>COUNTIF(J17:J192,"Pass")</f>
        <v>0</v>
      </c>
      <c r="F12" s="99" t="s">
        <v>832</v>
      </c>
      <c r="G12" s="301" t="s">
        <v>909</v>
      </c>
      <c r="H12" s="30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99" t="s">
        <v>833</v>
      </c>
      <c r="B13" s="300"/>
      <c r="C13" s="300"/>
      <c r="D13" s="300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299" t="s">
        <v>1047</v>
      </c>
      <c r="B14" s="300"/>
      <c r="C14" s="300"/>
      <c r="D14" s="300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30">
        <v>1</v>
      </c>
      <c r="B17" s="331" t="s">
        <v>451</v>
      </c>
      <c r="C17" s="322" t="s">
        <v>196</v>
      </c>
      <c r="D17" s="322" t="s">
        <v>248</v>
      </c>
      <c r="E17" s="322" t="s">
        <v>237</v>
      </c>
      <c r="F17" s="34">
        <v>1</v>
      </c>
      <c r="G17" s="33" t="s">
        <v>249</v>
      </c>
      <c r="H17" s="35" t="s">
        <v>250</v>
      </c>
      <c r="I17" s="328" t="s">
        <v>918</v>
      </c>
      <c r="J17" s="328" t="s">
        <v>833</v>
      </c>
      <c r="K17" s="328" t="s">
        <v>881</v>
      </c>
      <c r="L17" s="332">
        <v>43012</v>
      </c>
      <c r="M17" s="328" t="s">
        <v>7</v>
      </c>
      <c r="N17" s="329"/>
    </row>
    <row r="18" spans="1:14" ht="75.75" customHeight="1" x14ac:dyDescent="0.25">
      <c r="A18" s="318"/>
      <c r="B18" s="320"/>
      <c r="C18" s="323"/>
      <c r="D18" s="323"/>
      <c r="E18" s="323"/>
      <c r="F18" s="39">
        <v>2</v>
      </c>
      <c r="G18" s="23" t="s">
        <v>452</v>
      </c>
      <c r="H18" s="23" t="s">
        <v>453</v>
      </c>
      <c r="I18" s="309"/>
      <c r="J18" s="309"/>
      <c r="K18" s="309"/>
      <c r="L18" s="309"/>
      <c r="M18" s="309"/>
      <c r="N18" s="311"/>
    </row>
    <row r="19" spans="1:14" ht="89.25" customHeight="1" thickBot="1" x14ac:dyDescent="0.3">
      <c r="A19" s="319"/>
      <c r="B19" s="321"/>
      <c r="C19" s="324"/>
      <c r="D19" s="324"/>
      <c r="E19" s="324"/>
      <c r="F19" s="39">
        <v>3</v>
      </c>
      <c r="G19" s="37" t="s">
        <v>454</v>
      </c>
      <c r="H19" s="23" t="s">
        <v>455</v>
      </c>
      <c r="I19" s="310"/>
      <c r="J19" s="310"/>
      <c r="K19" s="310"/>
      <c r="L19" s="310"/>
      <c r="M19" s="310"/>
      <c r="N19" s="312"/>
    </row>
    <row r="20" spans="1:14" ht="65.25" customHeight="1" x14ac:dyDescent="0.25">
      <c r="A20" s="330">
        <v>2</v>
      </c>
      <c r="B20" s="331" t="s">
        <v>456</v>
      </c>
      <c r="C20" s="322" t="s">
        <v>457</v>
      </c>
      <c r="D20" s="322" t="s">
        <v>248</v>
      </c>
      <c r="E20" s="322"/>
      <c r="F20" s="34">
        <v>1</v>
      </c>
      <c r="G20" s="33" t="s">
        <v>249</v>
      </c>
      <c r="H20" s="35" t="s">
        <v>250</v>
      </c>
      <c r="I20" s="328" t="s">
        <v>918</v>
      </c>
      <c r="J20" s="328" t="s">
        <v>833</v>
      </c>
      <c r="K20" s="328" t="s">
        <v>881</v>
      </c>
      <c r="L20" s="332">
        <v>43012</v>
      </c>
      <c r="M20" s="328" t="s">
        <v>7</v>
      </c>
      <c r="N20" s="328"/>
    </row>
    <row r="21" spans="1:14" ht="38.25" customHeight="1" x14ac:dyDescent="0.25">
      <c r="A21" s="318"/>
      <c r="B21" s="320"/>
      <c r="C21" s="323"/>
      <c r="D21" s="323"/>
      <c r="E21" s="323"/>
      <c r="F21" s="38">
        <v>2</v>
      </c>
      <c r="G21" s="23" t="s">
        <v>452</v>
      </c>
      <c r="H21" s="23" t="s">
        <v>453</v>
      </c>
      <c r="I21" s="309"/>
      <c r="J21" s="309"/>
      <c r="K21" s="309"/>
      <c r="L21" s="309"/>
      <c r="M21" s="309"/>
      <c r="N21" s="309"/>
    </row>
    <row r="22" spans="1:14" ht="117.75" customHeight="1" thickBot="1" x14ac:dyDescent="0.3">
      <c r="A22" s="319"/>
      <c r="B22" s="321"/>
      <c r="C22" s="324"/>
      <c r="D22" s="324"/>
      <c r="E22" s="324"/>
      <c r="F22" s="36">
        <v>3</v>
      </c>
      <c r="G22" s="23" t="s">
        <v>458</v>
      </c>
      <c r="H22" s="37" t="s">
        <v>316</v>
      </c>
      <c r="I22" s="310"/>
      <c r="J22" s="310"/>
      <c r="K22" s="310"/>
      <c r="L22" s="310"/>
      <c r="M22" s="310"/>
      <c r="N22" s="310"/>
    </row>
    <row r="23" spans="1:14" ht="89.25" customHeight="1" thickBot="1" x14ac:dyDescent="0.3">
      <c r="A23" s="330">
        <v>3</v>
      </c>
      <c r="B23" s="331" t="s">
        <v>459</v>
      </c>
      <c r="C23" s="322" t="s">
        <v>460</v>
      </c>
      <c r="D23" s="322" t="s">
        <v>248</v>
      </c>
      <c r="E23" s="322"/>
      <c r="F23" s="36">
        <v>1</v>
      </c>
      <c r="G23" s="33" t="s">
        <v>249</v>
      </c>
      <c r="H23" s="35" t="s">
        <v>250</v>
      </c>
      <c r="I23" s="328" t="s">
        <v>918</v>
      </c>
      <c r="J23" s="328" t="s">
        <v>833</v>
      </c>
      <c r="K23" s="328" t="s">
        <v>881</v>
      </c>
      <c r="L23" s="332">
        <v>43012</v>
      </c>
      <c r="M23" s="328" t="s">
        <v>7</v>
      </c>
      <c r="N23" s="328"/>
    </row>
    <row r="24" spans="1:14" ht="89.25" customHeight="1" thickBot="1" x14ac:dyDescent="0.3">
      <c r="A24" s="318"/>
      <c r="B24" s="320"/>
      <c r="C24" s="323"/>
      <c r="D24" s="323"/>
      <c r="E24" s="323"/>
      <c r="F24" s="36">
        <v>2</v>
      </c>
      <c r="G24" s="23" t="s">
        <v>452</v>
      </c>
      <c r="H24" s="23" t="s">
        <v>453</v>
      </c>
      <c r="I24" s="309"/>
      <c r="J24" s="309"/>
      <c r="K24" s="309"/>
      <c r="L24" s="309"/>
      <c r="M24" s="309"/>
      <c r="N24" s="309"/>
    </row>
    <row r="25" spans="1:14" ht="117.75" customHeight="1" thickBot="1" x14ac:dyDescent="0.3">
      <c r="A25" s="319"/>
      <c r="B25" s="321"/>
      <c r="C25" s="324"/>
      <c r="D25" s="324"/>
      <c r="E25" s="324"/>
      <c r="F25" s="36">
        <v>3</v>
      </c>
      <c r="G25" s="37" t="s">
        <v>461</v>
      </c>
      <c r="H25" s="37" t="s">
        <v>462</v>
      </c>
      <c r="I25" s="310"/>
      <c r="J25" s="310"/>
      <c r="K25" s="310"/>
      <c r="L25" s="310"/>
      <c r="M25" s="310"/>
      <c r="N25" s="310"/>
    </row>
    <row r="26" spans="1:14" ht="75.75" hidden="1" customHeight="1" x14ac:dyDescent="0.25">
      <c r="A26" s="330"/>
      <c r="B26" s="331"/>
      <c r="C26" s="322"/>
      <c r="D26" s="322"/>
      <c r="E26" s="322"/>
      <c r="F26" s="34"/>
      <c r="G26" s="35"/>
      <c r="H26" s="35"/>
      <c r="I26" s="35"/>
      <c r="J26" s="328"/>
      <c r="K26" s="108"/>
      <c r="L26" s="328"/>
      <c r="M26" s="328"/>
      <c r="N26" s="329"/>
    </row>
    <row r="27" spans="1:14" ht="89.25" hidden="1" customHeight="1" x14ac:dyDescent="0.25">
      <c r="A27" s="319"/>
      <c r="B27" s="321"/>
      <c r="C27" s="324"/>
      <c r="D27" s="324"/>
      <c r="E27" s="324"/>
      <c r="F27" s="36"/>
      <c r="G27" s="37"/>
      <c r="H27" s="37"/>
      <c r="I27" s="37"/>
      <c r="J27" s="310"/>
      <c r="K27" s="109"/>
      <c r="L27" s="310"/>
      <c r="M27" s="310"/>
      <c r="N27" s="312"/>
    </row>
    <row r="28" spans="1:14" ht="38.25" hidden="1" customHeight="1" x14ac:dyDescent="0.25">
      <c r="A28" s="330"/>
      <c r="B28" s="331"/>
      <c r="C28" s="322"/>
      <c r="D28" s="322"/>
      <c r="E28" s="322"/>
      <c r="F28" s="34"/>
      <c r="G28" s="35"/>
      <c r="H28" s="35"/>
      <c r="I28" s="35"/>
      <c r="J28" s="328"/>
      <c r="K28" s="108"/>
      <c r="L28" s="328"/>
      <c r="M28" s="328"/>
      <c r="N28" s="328"/>
    </row>
    <row r="29" spans="1:14" ht="123" hidden="1" customHeight="1" x14ac:dyDescent="0.25">
      <c r="A29" s="319"/>
      <c r="B29" s="321"/>
      <c r="C29" s="324"/>
      <c r="D29" s="324"/>
      <c r="E29" s="324"/>
      <c r="F29" s="36"/>
      <c r="G29" s="37"/>
      <c r="H29" s="37"/>
      <c r="I29" s="37"/>
      <c r="J29" s="310"/>
      <c r="K29" s="109"/>
      <c r="L29" s="310"/>
      <c r="M29" s="310"/>
      <c r="N29" s="310"/>
    </row>
    <row r="30" spans="1:14" ht="75.75" hidden="1" customHeight="1" x14ac:dyDescent="0.25">
      <c r="A30" s="330"/>
      <c r="B30" s="331"/>
      <c r="C30" s="322"/>
      <c r="D30" s="322"/>
      <c r="E30" s="322"/>
      <c r="F30" s="34"/>
      <c r="G30" s="35"/>
      <c r="H30" s="35"/>
      <c r="I30" s="35"/>
      <c r="J30" s="328"/>
      <c r="K30" s="108"/>
      <c r="L30" s="328"/>
      <c r="M30" s="328"/>
      <c r="N30" s="329"/>
    </row>
    <row r="31" spans="1:14" ht="79.5" hidden="1" customHeight="1" x14ac:dyDescent="0.25">
      <c r="A31" s="319"/>
      <c r="B31" s="321"/>
      <c r="C31" s="324"/>
      <c r="D31" s="324"/>
      <c r="E31" s="324"/>
      <c r="F31" s="36"/>
      <c r="G31" s="37"/>
      <c r="H31" s="37"/>
      <c r="I31" s="37"/>
      <c r="J31" s="310"/>
      <c r="K31" s="109"/>
      <c r="L31" s="310"/>
      <c r="M31" s="310"/>
      <c r="N31" s="312"/>
    </row>
    <row r="32" spans="1:14" ht="38.25" hidden="1" customHeight="1" x14ac:dyDescent="0.25">
      <c r="A32" s="330"/>
      <c r="B32" s="331"/>
      <c r="C32" s="322"/>
      <c r="D32" s="322"/>
      <c r="E32" s="322"/>
      <c r="F32" s="34"/>
      <c r="G32" s="35"/>
      <c r="H32" s="35"/>
      <c r="I32" s="35"/>
      <c r="J32" s="328"/>
      <c r="K32" s="108"/>
      <c r="L32" s="328"/>
      <c r="M32" s="328"/>
      <c r="N32" s="328"/>
    </row>
    <row r="33" spans="1:14" ht="122.25" hidden="1" customHeight="1" x14ac:dyDescent="0.25">
      <c r="A33" s="319"/>
      <c r="B33" s="321"/>
      <c r="C33" s="324"/>
      <c r="D33" s="324"/>
      <c r="E33" s="324"/>
      <c r="F33" s="36"/>
      <c r="G33" s="37"/>
      <c r="H33" s="37"/>
      <c r="I33" s="37"/>
      <c r="J33" s="310"/>
      <c r="K33" s="109"/>
      <c r="L33" s="310"/>
      <c r="M33" s="310"/>
      <c r="N33" s="310"/>
    </row>
    <row r="34" spans="1:14" ht="75.75" hidden="1" customHeight="1" x14ac:dyDescent="0.25">
      <c r="A34" s="330"/>
      <c r="B34" s="331"/>
      <c r="C34" s="322"/>
      <c r="D34" s="322"/>
      <c r="E34" s="322"/>
      <c r="F34" s="34"/>
      <c r="G34" s="35"/>
      <c r="H34" s="35"/>
      <c r="I34" s="35"/>
      <c r="J34" s="328"/>
      <c r="K34" s="108"/>
      <c r="L34" s="328"/>
      <c r="M34" s="328"/>
      <c r="N34" s="329"/>
    </row>
    <row r="35" spans="1:14" ht="82.5" hidden="1" customHeight="1" x14ac:dyDescent="0.25">
      <c r="A35" s="319"/>
      <c r="B35" s="321"/>
      <c r="C35" s="324"/>
      <c r="D35" s="324"/>
      <c r="E35" s="324"/>
      <c r="F35" s="36"/>
      <c r="G35" s="37"/>
      <c r="H35" s="37"/>
      <c r="I35" s="37"/>
      <c r="J35" s="310"/>
      <c r="K35" s="109"/>
      <c r="L35" s="310"/>
      <c r="M35" s="310"/>
      <c r="N35" s="312"/>
    </row>
    <row r="36" spans="1:14" ht="38.25" hidden="1" customHeight="1" x14ac:dyDescent="0.25">
      <c r="A36" s="330"/>
      <c r="B36" s="331"/>
      <c r="C36" s="322"/>
      <c r="D36" s="322"/>
      <c r="E36" s="322"/>
      <c r="F36" s="34"/>
      <c r="G36" s="35"/>
      <c r="H36" s="35"/>
      <c r="I36" s="35"/>
      <c r="J36" s="328"/>
      <c r="K36" s="108"/>
      <c r="L36" s="328"/>
      <c r="M36" s="328"/>
      <c r="N36" s="328"/>
    </row>
    <row r="37" spans="1:14" ht="122.25" hidden="1" customHeight="1" x14ac:dyDescent="0.25">
      <c r="A37" s="319"/>
      <c r="B37" s="321"/>
      <c r="C37" s="324"/>
      <c r="D37" s="324"/>
      <c r="E37" s="324"/>
      <c r="F37" s="36"/>
      <c r="G37" s="37"/>
      <c r="H37" s="37"/>
      <c r="I37" s="37"/>
      <c r="J37" s="310"/>
      <c r="K37" s="109"/>
      <c r="L37" s="310"/>
      <c r="M37" s="310"/>
      <c r="N37" s="310"/>
    </row>
    <row r="38" spans="1:14" ht="75.75" hidden="1" customHeight="1" x14ac:dyDescent="0.25">
      <c r="A38" s="330"/>
      <c r="B38" s="331"/>
      <c r="C38" s="322"/>
      <c r="D38" s="322"/>
      <c r="E38" s="322"/>
      <c r="F38" s="34"/>
      <c r="G38" s="35"/>
      <c r="H38" s="35"/>
      <c r="I38" s="35"/>
      <c r="J38" s="328"/>
      <c r="K38" s="108"/>
      <c r="L38" s="328"/>
      <c r="M38" s="328"/>
      <c r="N38" s="329"/>
    </row>
    <row r="39" spans="1:14" ht="82.5" hidden="1" customHeight="1" x14ac:dyDescent="0.25">
      <c r="A39" s="319"/>
      <c r="B39" s="321"/>
      <c r="C39" s="324"/>
      <c r="D39" s="324"/>
      <c r="E39" s="324"/>
      <c r="F39" s="36"/>
      <c r="G39" s="37"/>
      <c r="H39" s="37"/>
      <c r="I39" s="37"/>
      <c r="J39" s="310"/>
      <c r="K39" s="109"/>
      <c r="L39" s="310"/>
      <c r="M39" s="310"/>
      <c r="N39" s="312"/>
    </row>
    <row r="40" spans="1:14" ht="38.25" hidden="1" customHeight="1" x14ac:dyDescent="0.25">
      <c r="A40" s="330"/>
      <c r="B40" s="331"/>
      <c r="C40" s="322"/>
      <c r="D40" s="322"/>
      <c r="E40" s="322"/>
      <c r="F40" s="34"/>
      <c r="G40" s="35"/>
      <c r="H40" s="35"/>
      <c r="I40" s="35"/>
      <c r="J40" s="328"/>
      <c r="K40" s="108"/>
      <c r="L40" s="328"/>
      <c r="M40" s="328"/>
      <c r="N40" s="328"/>
    </row>
    <row r="41" spans="1:14" ht="122.25" hidden="1" customHeight="1" x14ac:dyDescent="0.25">
      <c r="A41" s="319"/>
      <c r="B41" s="321"/>
      <c r="C41" s="324"/>
      <c r="D41" s="324"/>
      <c r="E41" s="324"/>
      <c r="F41" s="36"/>
      <c r="G41" s="37"/>
      <c r="H41" s="37"/>
      <c r="I41" s="37"/>
      <c r="J41" s="310"/>
      <c r="K41" s="109"/>
      <c r="L41" s="310"/>
      <c r="M41" s="310"/>
      <c r="N41" s="310"/>
    </row>
    <row r="42" spans="1:14" ht="75.75" hidden="1" customHeight="1" x14ac:dyDescent="0.25">
      <c r="A42" s="330"/>
      <c r="B42" s="331"/>
      <c r="C42" s="322"/>
      <c r="D42" s="322"/>
      <c r="E42" s="322"/>
      <c r="F42" s="34"/>
      <c r="G42" s="35"/>
      <c r="H42" s="35"/>
      <c r="I42" s="35"/>
      <c r="J42" s="328"/>
      <c r="K42" s="108"/>
      <c r="L42" s="328"/>
      <c r="M42" s="328"/>
      <c r="N42" s="329"/>
    </row>
    <row r="43" spans="1:14" ht="82.5" hidden="1" customHeight="1" x14ac:dyDescent="0.25">
      <c r="A43" s="319"/>
      <c r="B43" s="321"/>
      <c r="C43" s="324"/>
      <c r="D43" s="324"/>
      <c r="E43" s="324"/>
      <c r="F43" s="36"/>
      <c r="G43" s="37"/>
      <c r="H43" s="37"/>
      <c r="I43" s="37"/>
      <c r="J43" s="310"/>
      <c r="K43" s="109"/>
      <c r="L43" s="310"/>
      <c r="M43" s="310"/>
      <c r="N43" s="312"/>
    </row>
    <row r="44" spans="1:14" ht="75.75" hidden="1" customHeight="1" x14ac:dyDescent="0.25">
      <c r="A44" s="330"/>
      <c r="B44" s="331"/>
      <c r="C44" s="322"/>
      <c r="D44" s="322"/>
      <c r="E44" s="322"/>
      <c r="F44" s="34"/>
      <c r="G44" s="35"/>
      <c r="H44" s="35"/>
      <c r="I44" s="35"/>
      <c r="J44" s="328"/>
      <c r="K44" s="108"/>
      <c r="L44" s="328"/>
      <c r="M44" s="328"/>
      <c r="N44" s="329"/>
    </row>
    <row r="45" spans="1:14" ht="79.5" hidden="1" customHeight="1" x14ac:dyDescent="0.25">
      <c r="A45" s="319"/>
      <c r="B45" s="321"/>
      <c r="C45" s="324"/>
      <c r="D45" s="324"/>
      <c r="E45" s="324"/>
      <c r="F45" s="36"/>
      <c r="G45" s="37"/>
      <c r="H45" s="37"/>
      <c r="I45" s="37"/>
      <c r="J45" s="310"/>
      <c r="K45" s="109"/>
      <c r="L45" s="310"/>
      <c r="M45" s="310"/>
      <c r="N45" s="312"/>
    </row>
    <row r="46" spans="1:14" ht="75.75" hidden="1" customHeight="1" x14ac:dyDescent="0.25">
      <c r="A46" s="330"/>
      <c r="B46" s="331"/>
      <c r="C46" s="322"/>
      <c r="D46" s="322"/>
      <c r="E46" s="322"/>
      <c r="F46" s="34"/>
      <c r="G46" s="35"/>
      <c r="H46" s="35"/>
      <c r="I46" s="35"/>
      <c r="J46" s="328"/>
      <c r="K46" s="108"/>
      <c r="L46" s="328"/>
      <c r="M46" s="328"/>
      <c r="N46" s="329"/>
    </row>
    <row r="47" spans="1:14" ht="79.5" hidden="1" customHeight="1" x14ac:dyDescent="0.25">
      <c r="A47" s="319"/>
      <c r="B47" s="321"/>
      <c r="C47" s="324"/>
      <c r="D47" s="324"/>
      <c r="E47" s="324"/>
      <c r="F47" s="36"/>
      <c r="G47" s="37"/>
      <c r="H47" s="37"/>
      <c r="I47" s="37"/>
      <c r="J47" s="310"/>
      <c r="K47" s="109"/>
      <c r="L47" s="310"/>
      <c r="M47" s="310"/>
      <c r="N47" s="312"/>
    </row>
    <row r="48" spans="1:14" ht="75.75" hidden="1" customHeight="1" x14ac:dyDescent="0.25">
      <c r="A48" s="330"/>
      <c r="B48" s="331"/>
      <c r="C48" s="322"/>
      <c r="D48" s="322"/>
      <c r="E48" s="322"/>
      <c r="F48" s="34"/>
      <c r="G48" s="35"/>
      <c r="H48" s="35"/>
      <c r="I48" s="35"/>
      <c r="J48" s="328"/>
      <c r="K48" s="108"/>
      <c r="L48" s="328"/>
      <c r="M48" s="328"/>
      <c r="N48" s="329"/>
    </row>
    <row r="49" spans="1:14" ht="79.5" hidden="1" customHeight="1" x14ac:dyDescent="0.25">
      <c r="A49" s="319"/>
      <c r="B49" s="321"/>
      <c r="C49" s="324"/>
      <c r="D49" s="324"/>
      <c r="E49" s="324"/>
      <c r="F49" s="36"/>
      <c r="G49" s="37"/>
      <c r="H49" s="37"/>
      <c r="I49" s="37"/>
      <c r="J49" s="310"/>
      <c r="K49" s="109"/>
      <c r="L49" s="310"/>
      <c r="M49" s="310"/>
      <c r="N49" s="312"/>
    </row>
    <row r="50" spans="1:14" ht="75.75" hidden="1" customHeight="1" x14ac:dyDescent="0.25">
      <c r="A50" s="330"/>
      <c r="B50" s="331"/>
      <c r="C50" s="322"/>
      <c r="D50" s="322"/>
      <c r="E50" s="322"/>
      <c r="F50" s="34"/>
      <c r="G50" s="35"/>
      <c r="H50" s="35"/>
      <c r="I50" s="35"/>
      <c r="J50" s="328"/>
      <c r="K50" s="108"/>
      <c r="L50" s="328"/>
      <c r="M50" s="328"/>
      <c r="N50" s="329"/>
    </row>
    <row r="51" spans="1:14" ht="79.5" hidden="1" customHeight="1" x14ac:dyDescent="0.25">
      <c r="A51" s="319"/>
      <c r="B51" s="321"/>
      <c r="C51" s="324"/>
      <c r="D51" s="324"/>
      <c r="E51" s="324"/>
      <c r="F51" s="36"/>
      <c r="G51" s="37"/>
      <c r="H51" s="37"/>
      <c r="I51" s="37"/>
      <c r="J51" s="310"/>
      <c r="K51" s="109"/>
      <c r="L51" s="310"/>
      <c r="M51" s="310"/>
      <c r="N51" s="312"/>
    </row>
    <row r="52" spans="1:14" ht="75.75" hidden="1" customHeight="1" x14ac:dyDescent="0.25">
      <c r="A52" s="330"/>
      <c r="B52" s="331"/>
      <c r="C52" s="322"/>
      <c r="D52" s="322"/>
      <c r="E52" s="322"/>
      <c r="F52" s="34"/>
      <c r="G52" s="35"/>
      <c r="H52" s="35"/>
      <c r="I52" s="35"/>
      <c r="J52" s="328"/>
      <c r="K52" s="108"/>
      <c r="L52" s="328"/>
      <c r="M52" s="328"/>
      <c r="N52" s="329"/>
    </row>
    <row r="53" spans="1:14" ht="79.5" hidden="1" customHeight="1" x14ac:dyDescent="0.25">
      <c r="A53" s="319"/>
      <c r="B53" s="321"/>
      <c r="C53" s="324"/>
      <c r="D53" s="324"/>
      <c r="E53" s="324"/>
      <c r="F53" s="36"/>
      <c r="G53" s="37"/>
      <c r="H53" s="37"/>
      <c r="I53" s="37"/>
      <c r="J53" s="310"/>
      <c r="K53" s="109"/>
      <c r="L53" s="310"/>
      <c r="M53" s="310"/>
      <c r="N53" s="312"/>
    </row>
    <row r="54" spans="1:14" ht="75.75" hidden="1" customHeight="1" x14ac:dyDescent="0.25">
      <c r="A54" s="330"/>
      <c r="B54" s="331"/>
      <c r="C54" s="322"/>
      <c r="D54" s="322"/>
      <c r="E54" s="322"/>
      <c r="F54" s="34"/>
      <c r="G54" s="35"/>
      <c r="H54" s="35"/>
      <c r="I54" s="35"/>
      <c r="J54" s="328"/>
      <c r="K54" s="108"/>
      <c r="L54" s="328"/>
      <c r="M54" s="328"/>
      <c r="N54" s="329"/>
    </row>
    <row r="55" spans="1:14" ht="79.5" hidden="1" customHeight="1" x14ac:dyDescent="0.25">
      <c r="A55" s="319"/>
      <c r="B55" s="321"/>
      <c r="C55" s="324"/>
      <c r="D55" s="324"/>
      <c r="E55" s="324"/>
      <c r="F55" s="36"/>
      <c r="G55" s="37"/>
      <c r="H55" s="37"/>
      <c r="I55" s="37"/>
      <c r="J55" s="310"/>
      <c r="K55" s="109"/>
      <c r="L55" s="310"/>
      <c r="M55" s="310"/>
      <c r="N55" s="312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30"/>
      <c r="B57" s="331"/>
      <c r="C57" s="322"/>
      <c r="D57" s="322"/>
      <c r="E57" s="322"/>
      <c r="F57" s="34"/>
      <c r="G57" s="35"/>
      <c r="H57" s="35"/>
      <c r="I57" s="35"/>
      <c r="J57" s="328"/>
      <c r="K57" s="108"/>
      <c r="L57" s="328"/>
      <c r="M57" s="328"/>
      <c r="N57" s="329"/>
    </row>
    <row r="58" spans="1:14" ht="79.5" hidden="1" customHeight="1" x14ac:dyDescent="0.25">
      <c r="A58" s="319"/>
      <c r="B58" s="321"/>
      <c r="C58" s="324"/>
      <c r="D58" s="324"/>
      <c r="E58" s="324"/>
      <c r="F58" s="36"/>
      <c r="G58" s="37"/>
      <c r="H58" s="37"/>
      <c r="I58" s="37"/>
      <c r="J58" s="310"/>
      <c r="K58" s="109"/>
      <c r="L58" s="310"/>
      <c r="M58" s="310"/>
      <c r="N58" s="312"/>
    </row>
  </sheetData>
  <mergeCells count="193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zoomScale="85" zoomScaleNormal="85" workbookViewId="0">
      <selection activeCell="D17" sqref="D17:D20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07" t="s">
        <v>834</v>
      </c>
      <c r="B1" s="304"/>
      <c r="C1" s="305"/>
      <c r="D1" s="305"/>
      <c r="E1" s="305"/>
      <c r="F1" s="30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07" t="s">
        <v>835</v>
      </c>
      <c r="B2" s="304"/>
      <c r="C2" s="305"/>
      <c r="D2" s="305"/>
      <c r="E2" s="305"/>
      <c r="F2" s="30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07" t="s">
        <v>836</v>
      </c>
      <c r="B3" s="304"/>
      <c r="C3" s="305"/>
      <c r="D3" s="305"/>
      <c r="E3" s="305"/>
      <c r="F3" s="30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3" t="s">
        <v>846</v>
      </c>
      <c r="B4" s="304"/>
      <c r="C4" s="305"/>
      <c r="D4" s="305"/>
      <c r="E4" s="305"/>
      <c r="F4" s="30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3" t="s">
        <v>847</v>
      </c>
      <c r="B5" s="304"/>
      <c r="C5" s="305"/>
      <c r="D5" s="305"/>
      <c r="E5" s="305"/>
      <c r="F5" s="30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3" t="s">
        <v>842</v>
      </c>
      <c r="B6" s="304"/>
      <c r="C6" s="305"/>
      <c r="D6" s="305"/>
      <c r="E6" s="305"/>
      <c r="F6" s="30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3" t="s">
        <v>838</v>
      </c>
      <c r="B7" s="304"/>
      <c r="C7" s="305"/>
      <c r="D7" s="305"/>
      <c r="E7" s="305"/>
      <c r="F7" s="30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07" t="s">
        <v>917</v>
      </c>
      <c r="B8" s="304"/>
      <c r="C8" s="305"/>
      <c r="D8" s="305"/>
      <c r="E8" s="305"/>
      <c r="F8" s="30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07" t="s">
        <v>828</v>
      </c>
      <c r="B9" s="304"/>
      <c r="C9" s="305"/>
      <c r="D9" s="305"/>
      <c r="E9" s="305"/>
      <c r="F9" s="30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07" t="s">
        <v>840</v>
      </c>
      <c r="B10" s="304"/>
      <c r="C10" s="305"/>
      <c r="D10" s="305"/>
      <c r="E10" s="305"/>
      <c r="F10" s="30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98" t="s">
        <v>829</v>
      </c>
      <c r="B11" s="298"/>
      <c r="C11" s="298"/>
      <c r="D11" s="298"/>
      <c r="E11" s="94">
        <v>1</v>
      </c>
      <c r="F11" s="99" t="s">
        <v>830</v>
      </c>
      <c r="G11" s="301">
        <v>1</v>
      </c>
      <c r="H11" s="30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99" t="s">
        <v>831</v>
      </c>
      <c r="B12" s="300"/>
      <c r="C12" s="300"/>
      <c r="D12" s="300"/>
      <c r="E12" s="97">
        <f>COUNTIF(J17:J192,"Pass")</f>
        <v>0</v>
      </c>
      <c r="F12" s="99" t="s">
        <v>832</v>
      </c>
      <c r="G12" s="301" t="s">
        <v>916</v>
      </c>
      <c r="H12" s="30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99" t="s">
        <v>833</v>
      </c>
      <c r="B13" s="300"/>
      <c r="C13" s="300"/>
      <c r="D13" s="300"/>
      <c r="E13" s="97">
        <f>COUNTIF(J17:J192,"Fail")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299" t="s">
        <v>1047</v>
      </c>
      <c r="B14" s="300"/>
      <c r="C14" s="300"/>
      <c r="D14" s="300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x14ac:dyDescent="0.25">
      <c r="A17" s="330">
        <v>1</v>
      </c>
      <c r="B17" s="331" t="s">
        <v>463</v>
      </c>
      <c r="C17" s="322" t="s">
        <v>464</v>
      </c>
      <c r="D17" s="322" t="s">
        <v>465</v>
      </c>
      <c r="E17" s="338" t="s">
        <v>237</v>
      </c>
      <c r="F17" s="32">
        <v>1</v>
      </c>
      <c r="G17" s="33" t="s">
        <v>466</v>
      </c>
      <c r="H17" s="33" t="s">
        <v>467</v>
      </c>
      <c r="I17" s="337" t="s">
        <v>914</v>
      </c>
      <c r="J17" s="328" t="s">
        <v>833</v>
      </c>
      <c r="K17" s="328" t="s">
        <v>856</v>
      </c>
      <c r="L17" s="332">
        <v>43012</v>
      </c>
      <c r="M17" s="328" t="s">
        <v>7</v>
      </c>
      <c r="N17" s="329" t="s">
        <v>915</v>
      </c>
    </row>
    <row r="18" spans="1:14" x14ac:dyDescent="0.25">
      <c r="A18" s="318"/>
      <c r="B18" s="320"/>
      <c r="C18" s="323"/>
      <c r="D18" s="323"/>
      <c r="E18" s="339"/>
      <c r="F18" s="32">
        <v>2</v>
      </c>
      <c r="G18" s="33"/>
      <c r="H18" s="33" t="s">
        <v>468</v>
      </c>
      <c r="I18" s="309"/>
      <c r="J18" s="309"/>
      <c r="K18" s="309"/>
      <c r="L18" s="309"/>
      <c r="M18" s="309"/>
      <c r="N18" s="311"/>
    </row>
    <row r="19" spans="1:14" x14ac:dyDescent="0.25">
      <c r="A19" s="318"/>
      <c r="B19" s="320"/>
      <c r="C19" s="323"/>
      <c r="D19" s="323"/>
      <c r="E19" s="339"/>
      <c r="F19" s="32">
        <v>3</v>
      </c>
      <c r="G19" s="33" t="s">
        <v>469</v>
      </c>
      <c r="H19" s="33" t="s">
        <v>470</v>
      </c>
      <c r="I19" s="309"/>
      <c r="J19" s="309"/>
      <c r="K19" s="309"/>
      <c r="L19" s="309"/>
      <c r="M19" s="309"/>
      <c r="N19" s="311"/>
    </row>
    <row r="20" spans="1:14" ht="60" customHeight="1" thickBot="1" x14ac:dyDescent="0.3">
      <c r="A20" s="319"/>
      <c r="B20" s="321"/>
      <c r="C20" s="324"/>
      <c r="D20" s="324"/>
      <c r="E20" s="354"/>
      <c r="F20" s="39">
        <v>4</v>
      </c>
      <c r="G20" s="23" t="s">
        <v>471</v>
      </c>
      <c r="H20" s="23" t="s">
        <v>472</v>
      </c>
      <c r="I20" s="310"/>
      <c r="J20" s="310"/>
      <c r="K20" s="310"/>
      <c r="L20" s="310"/>
      <c r="M20" s="310"/>
      <c r="N20" s="312"/>
    </row>
    <row r="21" spans="1:14" ht="38.25" hidden="1" customHeight="1" x14ac:dyDescent="0.25">
      <c r="A21" s="330"/>
      <c r="B21" s="331"/>
      <c r="C21" s="322"/>
      <c r="D21" s="322"/>
      <c r="E21" s="322"/>
      <c r="F21" s="34"/>
      <c r="G21" s="35"/>
      <c r="H21" s="35"/>
      <c r="I21" s="35"/>
      <c r="J21" s="328"/>
      <c r="K21" s="108"/>
      <c r="L21" s="328"/>
      <c r="M21" s="328"/>
      <c r="N21" s="328"/>
    </row>
    <row r="22" spans="1:14" ht="117.75" hidden="1" customHeight="1" x14ac:dyDescent="0.25">
      <c r="A22" s="319"/>
      <c r="B22" s="321"/>
      <c r="C22" s="324"/>
      <c r="D22" s="324"/>
      <c r="E22" s="324"/>
      <c r="F22" s="36"/>
      <c r="G22" s="37"/>
      <c r="H22" s="37"/>
      <c r="I22" s="37"/>
      <c r="J22" s="310"/>
      <c r="K22" s="109"/>
      <c r="L22" s="310"/>
      <c r="M22" s="310"/>
      <c r="N22" s="310"/>
    </row>
    <row r="23" spans="1:14" ht="89.25" hidden="1" customHeight="1" x14ac:dyDescent="0.25">
      <c r="A23" s="330"/>
      <c r="B23" s="331"/>
      <c r="C23" s="322"/>
      <c r="D23" s="322"/>
      <c r="E23" s="322"/>
      <c r="F23" s="36"/>
      <c r="G23" s="35"/>
      <c r="H23" s="35"/>
      <c r="I23" s="37"/>
      <c r="J23" s="328"/>
      <c r="K23" s="108"/>
      <c r="L23" s="328"/>
      <c r="M23" s="328"/>
      <c r="N23" s="328"/>
    </row>
    <row r="24" spans="1:14" ht="117.75" hidden="1" customHeight="1" x14ac:dyDescent="0.25">
      <c r="A24" s="319"/>
      <c r="B24" s="321"/>
      <c r="C24" s="324"/>
      <c r="D24" s="324"/>
      <c r="E24" s="324"/>
      <c r="F24" s="36"/>
      <c r="G24" s="37"/>
      <c r="H24" s="37"/>
      <c r="I24" s="37"/>
      <c r="J24" s="310"/>
      <c r="K24" s="109"/>
      <c r="L24" s="310"/>
      <c r="M24" s="310"/>
      <c r="N24" s="310"/>
    </row>
    <row r="25" spans="1:14" ht="75.75" hidden="1" customHeight="1" x14ac:dyDescent="0.25">
      <c r="A25" s="330"/>
      <c r="B25" s="331"/>
      <c r="C25" s="322"/>
      <c r="D25" s="322"/>
      <c r="E25" s="322"/>
      <c r="F25" s="34"/>
      <c r="G25" s="35"/>
      <c r="H25" s="35"/>
      <c r="I25" s="35"/>
      <c r="J25" s="328"/>
      <c r="K25" s="108"/>
      <c r="L25" s="328"/>
      <c r="M25" s="328"/>
      <c r="N25" s="329"/>
    </row>
    <row r="26" spans="1:14" ht="89.25" hidden="1" customHeight="1" x14ac:dyDescent="0.25">
      <c r="A26" s="319"/>
      <c r="B26" s="321"/>
      <c r="C26" s="324"/>
      <c r="D26" s="324"/>
      <c r="E26" s="324"/>
      <c r="F26" s="36"/>
      <c r="G26" s="37"/>
      <c r="H26" s="37"/>
      <c r="I26" s="37"/>
      <c r="J26" s="310"/>
      <c r="K26" s="109"/>
      <c r="L26" s="310"/>
      <c r="M26" s="310"/>
      <c r="N26" s="312"/>
    </row>
    <row r="27" spans="1:14" ht="38.25" hidden="1" customHeight="1" x14ac:dyDescent="0.25">
      <c r="A27" s="330"/>
      <c r="B27" s="331"/>
      <c r="C27" s="322"/>
      <c r="D27" s="322"/>
      <c r="E27" s="322"/>
      <c r="F27" s="34"/>
      <c r="G27" s="35"/>
      <c r="H27" s="35"/>
      <c r="I27" s="35"/>
      <c r="J27" s="328"/>
      <c r="K27" s="108"/>
      <c r="L27" s="328"/>
      <c r="M27" s="328"/>
      <c r="N27" s="328"/>
    </row>
    <row r="28" spans="1:14" ht="123" hidden="1" customHeight="1" x14ac:dyDescent="0.25">
      <c r="A28" s="319"/>
      <c r="B28" s="321"/>
      <c r="C28" s="324"/>
      <c r="D28" s="324"/>
      <c r="E28" s="324"/>
      <c r="F28" s="36"/>
      <c r="G28" s="37"/>
      <c r="H28" s="37"/>
      <c r="I28" s="37"/>
      <c r="J28" s="310"/>
      <c r="K28" s="109"/>
      <c r="L28" s="310"/>
      <c r="M28" s="310"/>
      <c r="N28" s="310"/>
    </row>
    <row r="29" spans="1:14" ht="75.75" hidden="1" customHeight="1" x14ac:dyDescent="0.25">
      <c r="A29" s="330"/>
      <c r="B29" s="331"/>
      <c r="C29" s="322"/>
      <c r="D29" s="322"/>
      <c r="E29" s="322"/>
      <c r="F29" s="34"/>
      <c r="G29" s="35"/>
      <c r="H29" s="35"/>
      <c r="I29" s="35"/>
      <c r="J29" s="328"/>
      <c r="K29" s="108"/>
      <c r="L29" s="328"/>
      <c r="M29" s="328"/>
      <c r="N29" s="329"/>
    </row>
    <row r="30" spans="1:14" ht="79.5" hidden="1" customHeight="1" x14ac:dyDescent="0.25">
      <c r="A30" s="319"/>
      <c r="B30" s="321"/>
      <c r="C30" s="324"/>
      <c r="D30" s="324"/>
      <c r="E30" s="324"/>
      <c r="F30" s="36"/>
      <c r="G30" s="37"/>
      <c r="H30" s="37"/>
      <c r="I30" s="37"/>
      <c r="J30" s="310"/>
      <c r="K30" s="109"/>
      <c r="L30" s="310"/>
      <c r="M30" s="310"/>
      <c r="N30" s="312"/>
    </row>
    <row r="31" spans="1:14" ht="38.25" hidden="1" customHeight="1" x14ac:dyDescent="0.25">
      <c r="A31" s="330"/>
      <c r="B31" s="331"/>
      <c r="C31" s="322"/>
      <c r="D31" s="322"/>
      <c r="E31" s="322"/>
      <c r="F31" s="34"/>
      <c r="G31" s="35"/>
      <c r="H31" s="35"/>
      <c r="I31" s="35"/>
      <c r="J31" s="328"/>
      <c r="K31" s="108"/>
      <c r="L31" s="328"/>
      <c r="M31" s="328"/>
      <c r="N31" s="328"/>
    </row>
    <row r="32" spans="1:14" ht="122.25" hidden="1" customHeight="1" x14ac:dyDescent="0.25">
      <c r="A32" s="319"/>
      <c r="B32" s="321"/>
      <c r="C32" s="324"/>
      <c r="D32" s="324"/>
      <c r="E32" s="324"/>
      <c r="F32" s="36"/>
      <c r="G32" s="37"/>
      <c r="H32" s="37"/>
      <c r="I32" s="37"/>
      <c r="J32" s="310"/>
      <c r="K32" s="109"/>
      <c r="L32" s="310"/>
      <c r="M32" s="310"/>
      <c r="N32" s="310"/>
    </row>
    <row r="33" spans="1:14" ht="75.75" hidden="1" customHeight="1" x14ac:dyDescent="0.25">
      <c r="A33" s="330"/>
      <c r="B33" s="331"/>
      <c r="C33" s="322"/>
      <c r="D33" s="322"/>
      <c r="E33" s="322"/>
      <c r="F33" s="34"/>
      <c r="G33" s="35"/>
      <c r="H33" s="35"/>
      <c r="I33" s="35"/>
      <c r="J33" s="328"/>
      <c r="K33" s="108"/>
      <c r="L33" s="328"/>
      <c r="M33" s="328"/>
      <c r="N33" s="329"/>
    </row>
    <row r="34" spans="1:14" ht="82.5" hidden="1" customHeight="1" x14ac:dyDescent="0.25">
      <c r="A34" s="319"/>
      <c r="B34" s="321"/>
      <c r="C34" s="324"/>
      <c r="D34" s="324"/>
      <c r="E34" s="324"/>
      <c r="F34" s="36"/>
      <c r="G34" s="37"/>
      <c r="H34" s="37"/>
      <c r="I34" s="37"/>
      <c r="J34" s="310"/>
      <c r="K34" s="109"/>
      <c r="L34" s="310"/>
      <c r="M34" s="310"/>
      <c r="N34" s="312"/>
    </row>
    <row r="35" spans="1:14" ht="38.25" hidden="1" customHeight="1" x14ac:dyDescent="0.25">
      <c r="A35" s="330"/>
      <c r="B35" s="331"/>
      <c r="C35" s="322"/>
      <c r="D35" s="322"/>
      <c r="E35" s="322"/>
      <c r="F35" s="34"/>
      <c r="G35" s="35"/>
      <c r="H35" s="35"/>
      <c r="I35" s="35"/>
      <c r="J35" s="328"/>
      <c r="K35" s="108"/>
      <c r="L35" s="328"/>
      <c r="M35" s="328"/>
      <c r="N35" s="328"/>
    </row>
    <row r="36" spans="1:14" ht="122.25" hidden="1" customHeight="1" x14ac:dyDescent="0.25">
      <c r="A36" s="319"/>
      <c r="B36" s="321"/>
      <c r="C36" s="324"/>
      <c r="D36" s="324"/>
      <c r="E36" s="324"/>
      <c r="F36" s="36"/>
      <c r="G36" s="37"/>
      <c r="H36" s="37"/>
      <c r="I36" s="37"/>
      <c r="J36" s="310"/>
      <c r="K36" s="109"/>
      <c r="L36" s="310"/>
      <c r="M36" s="310"/>
      <c r="N36" s="310"/>
    </row>
    <row r="37" spans="1:14" ht="75.75" hidden="1" customHeight="1" x14ac:dyDescent="0.25">
      <c r="A37" s="330"/>
      <c r="B37" s="331"/>
      <c r="C37" s="322"/>
      <c r="D37" s="322"/>
      <c r="E37" s="322"/>
      <c r="F37" s="34"/>
      <c r="G37" s="35"/>
      <c r="H37" s="35"/>
      <c r="I37" s="35"/>
      <c r="J37" s="328"/>
      <c r="K37" s="108"/>
      <c r="L37" s="328"/>
      <c r="M37" s="328"/>
      <c r="N37" s="329"/>
    </row>
    <row r="38" spans="1:14" ht="82.5" hidden="1" customHeight="1" x14ac:dyDescent="0.25">
      <c r="A38" s="319"/>
      <c r="B38" s="321"/>
      <c r="C38" s="324"/>
      <c r="D38" s="324"/>
      <c r="E38" s="324"/>
      <c r="F38" s="36"/>
      <c r="G38" s="37"/>
      <c r="H38" s="37"/>
      <c r="I38" s="37"/>
      <c r="J38" s="310"/>
      <c r="K38" s="109"/>
      <c r="L38" s="310"/>
      <c r="M38" s="310"/>
      <c r="N38" s="312"/>
    </row>
    <row r="39" spans="1:14" ht="38.25" hidden="1" customHeight="1" x14ac:dyDescent="0.25">
      <c r="A39" s="330"/>
      <c r="B39" s="331"/>
      <c r="C39" s="322"/>
      <c r="D39" s="322"/>
      <c r="E39" s="322"/>
      <c r="F39" s="34"/>
      <c r="G39" s="35"/>
      <c r="H39" s="35"/>
      <c r="I39" s="35"/>
      <c r="J39" s="328"/>
      <c r="K39" s="108"/>
      <c r="L39" s="328"/>
      <c r="M39" s="328"/>
      <c r="N39" s="328"/>
    </row>
    <row r="40" spans="1:14" ht="122.25" hidden="1" customHeight="1" x14ac:dyDescent="0.25">
      <c r="A40" s="319"/>
      <c r="B40" s="321"/>
      <c r="C40" s="324"/>
      <c r="D40" s="324"/>
      <c r="E40" s="324"/>
      <c r="F40" s="36"/>
      <c r="G40" s="37"/>
      <c r="H40" s="37"/>
      <c r="I40" s="37"/>
      <c r="J40" s="310"/>
      <c r="K40" s="109"/>
      <c r="L40" s="310"/>
      <c r="M40" s="310"/>
      <c r="N40" s="310"/>
    </row>
    <row r="41" spans="1:14" ht="75.75" hidden="1" customHeight="1" x14ac:dyDescent="0.25">
      <c r="A41" s="330"/>
      <c r="B41" s="331"/>
      <c r="C41" s="322"/>
      <c r="D41" s="322"/>
      <c r="E41" s="322"/>
      <c r="F41" s="34"/>
      <c r="G41" s="35"/>
      <c r="H41" s="35"/>
      <c r="I41" s="35"/>
      <c r="J41" s="328"/>
      <c r="K41" s="108"/>
      <c r="L41" s="328"/>
      <c r="M41" s="328"/>
      <c r="N41" s="329"/>
    </row>
    <row r="42" spans="1:14" ht="82.5" hidden="1" customHeight="1" x14ac:dyDescent="0.25">
      <c r="A42" s="319"/>
      <c r="B42" s="321"/>
      <c r="C42" s="324"/>
      <c r="D42" s="324"/>
      <c r="E42" s="324"/>
      <c r="F42" s="36"/>
      <c r="G42" s="37"/>
      <c r="H42" s="37"/>
      <c r="I42" s="37"/>
      <c r="J42" s="310"/>
      <c r="K42" s="109"/>
      <c r="L42" s="310"/>
      <c r="M42" s="310"/>
      <c r="N42" s="312"/>
    </row>
    <row r="43" spans="1:14" ht="75.75" hidden="1" customHeight="1" x14ac:dyDescent="0.25">
      <c r="A43" s="330"/>
      <c r="B43" s="331"/>
      <c r="C43" s="322"/>
      <c r="D43" s="322"/>
      <c r="E43" s="322"/>
      <c r="F43" s="34"/>
      <c r="G43" s="35"/>
      <c r="H43" s="35"/>
      <c r="I43" s="35"/>
      <c r="J43" s="328"/>
      <c r="K43" s="108"/>
      <c r="L43" s="328"/>
      <c r="M43" s="328"/>
      <c r="N43" s="329"/>
    </row>
    <row r="44" spans="1:14" ht="79.5" hidden="1" customHeight="1" x14ac:dyDescent="0.25">
      <c r="A44" s="319"/>
      <c r="B44" s="321"/>
      <c r="C44" s="324"/>
      <c r="D44" s="324"/>
      <c r="E44" s="324"/>
      <c r="F44" s="36"/>
      <c r="G44" s="37"/>
      <c r="H44" s="37"/>
      <c r="I44" s="37"/>
      <c r="J44" s="310"/>
      <c r="K44" s="109"/>
      <c r="L44" s="310"/>
      <c r="M44" s="310"/>
      <c r="N44" s="312"/>
    </row>
    <row r="45" spans="1:14" ht="75.75" hidden="1" customHeight="1" x14ac:dyDescent="0.25">
      <c r="A45" s="330"/>
      <c r="B45" s="331"/>
      <c r="C45" s="322"/>
      <c r="D45" s="322"/>
      <c r="E45" s="322"/>
      <c r="F45" s="34"/>
      <c r="G45" s="35"/>
      <c r="H45" s="35"/>
      <c r="I45" s="35"/>
      <c r="J45" s="328"/>
      <c r="K45" s="108"/>
      <c r="L45" s="328"/>
      <c r="M45" s="328"/>
      <c r="N45" s="329"/>
    </row>
    <row r="46" spans="1:14" ht="79.5" hidden="1" customHeight="1" x14ac:dyDescent="0.25">
      <c r="A46" s="319"/>
      <c r="B46" s="321"/>
      <c r="C46" s="324"/>
      <c r="D46" s="324"/>
      <c r="E46" s="324"/>
      <c r="F46" s="36"/>
      <c r="G46" s="37"/>
      <c r="H46" s="37"/>
      <c r="I46" s="37"/>
      <c r="J46" s="310"/>
      <c r="K46" s="109"/>
      <c r="L46" s="310"/>
      <c r="M46" s="310"/>
      <c r="N46" s="312"/>
    </row>
    <row r="47" spans="1:14" ht="75.75" hidden="1" customHeight="1" x14ac:dyDescent="0.25">
      <c r="A47" s="330"/>
      <c r="B47" s="331"/>
      <c r="C47" s="322"/>
      <c r="D47" s="322"/>
      <c r="E47" s="322"/>
      <c r="F47" s="34"/>
      <c r="G47" s="35"/>
      <c r="H47" s="35"/>
      <c r="I47" s="35"/>
      <c r="J47" s="328"/>
      <c r="K47" s="108"/>
      <c r="L47" s="328"/>
      <c r="M47" s="328"/>
      <c r="N47" s="329"/>
    </row>
    <row r="48" spans="1:14" ht="79.5" hidden="1" customHeight="1" x14ac:dyDescent="0.25">
      <c r="A48" s="319"/>
      <c r="B48" s="321"/>
      <c r="C48" s="324"/>
      <c r="D48" s="324"/>
      <c r="E48" s="324"/>
      <c r="F48" s="36"/>
      <c r="G48" s="37"/>
      <c r="H48" s="37"/>
      <c r="I48" s="37"/>
      <c r="J48" s="310"/>
      <c r="K48" s="109"/>
      <c r="L48" s="310"/>
      <c r="M48" s="310"/>
      <c r="N48" s="312"/>
    </row>
    <row r="49" spans="1:14" ht="75.75" hidden="1" customHeight="1" x14ac:dyDescent="0.25">
      <c r="A49" s="330"/>
      <c r="B49" s="331"/>
      <c r="C49" s="322"/>
      <c r="D49" s="322"/>
      <c r="E49" s="322"/>
      <c r="F49" s="34"/>
      <c r="G49" s="35"/>
      <c r="H49" s="35"/>
      <c r="I49" s="35"/>
      <c r="J49" s="328"/>
      <c r="K49" s="108"/>
      <c r="L49" s="328"/>
      <c r="M49" s="328"/>
      <c r="N49" s="329"/>
    </row>
    <row r="50" spans="1:14" ht="79.5" hidden="1" customHeight="1" x14ac:dyDescent="0.25">
      <c r="A50" s="319"/>
      <c r="B50" s="321"/>
      <c r="C50" s="324"/>
      <c r="D50" s="324"/>
      <c r="E50" s="324"/>
      <c r="F50" s="36"/>
      <c r="G50" s="37"/>
      <c r="H50" s="37"/>
      <c r="I50" s="37"/>
      <c r="J50" s="310"/>
      <c r="K50" s="109"/>
      <c r="L50" s="310"/>
      <c r="M50" s="310"/>
      <c r="N50" s="312"/>
    </row>
    <row r="51" spans="1:14" ht="75.75" hidden="1" customHeight="1" x14ac:dyDescent="0.25">
      <c r="A51" s="330"/>
      <c r="B51" s="331"/>
      <c r="C51" s="322"/>
      <c r="D51" s="322"/>
      <c r="E51" s="322"/>
      <c r="F51" s="34"/>
      <c r="G51" s="35"/>
      <c r="H51" s="35"/>
      <c r="I51" s="35"/>
      <c r="J51" s="328"/>
      <c r="K51" s="108"/>
      <c r="L51" s="328"/>
      <c r="M51" s="328"/>
      <c r="N51" s="329"/>
    </row>
    <row r="52" spans="1:14" ht="79.5" hidden="1" customHeight="1" x14ac:dyDescent="0.25">
      <c r="A52" s="319"/>
      <c r="B52" s="321"/>
      <c r="C52" s="324"/>
      <c r="D52" s="324"/>
      <c r="E52" s="324"/>
      <c r="F52" s="36"/>
      <c r="G52" s="37"/>
      <c r="H52" s="37"/>
      <c r="I52" s="37"/>
      <c r="J52" s="310"/>
      <c r="K52" s="109"/>
      <c r="L52" s="310"/>
      <c r="M52" s="310"/>
      <c r="N52" s="312"/>
    </row>
    <row r="53" spans="1:14" ht="75.75" hidden="1" customHeight="1" x14ac:dyDescent="0.25">
      <c r="A53" s="330"/>
      <c r="B53" s="331"/>
      <c r="C53" s="322"/>
      <c r="D53" s="322"/>
      <c r="E53" s="322"/>
      <c r="F53" s="34"/>
      <c r="G53" s="35"/>
      <c r="H53" s="35"/>
      <c r="I53" s="35"/>
      <c r="J53" s="328"/>
      <c r="K53" s="108"/>
      <c r="L53" s="328"/>
      <c r="M53" s="328"/>
      <c r="N53" s="329"/>
    </row>
    <row r="54" spans="1:14" ht="79.5" hidden="1" customHeight="1" x14ac:dyDescent="0.25">
      <c r="A54" s="319"/>
      <c r="B54" s="321"/>
      <c r="C54" s="324"/>
      <c r="D54" s="324"/>
      <c r="E54" s="324"/>
      <c r="F54" s="36"/>
      <c r="G54" s="37"/>
      <c r="H54" s="37"/>
      <c r="I54" s="37"/>
      <c r="J54" s="310"/>
      <c r="K54" s="109"/>
      <c r="L54" s="310"/>
      <c r="M54" s="310"/>
      <c r="N54" s="312"/>
    </row>
    <row r="55" spans="1:14" ht="75.75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</sheetData>
  <mergeCells count="180">
    <mergeCell ref="I17:I20"/>
    <mergeCell ref="J17:J20"/>
    <mergeCell ref="L17:L20"/>
    <mergeCell ref="M17:M20"/>
    <mergeCell ref="N17:N20"/>
    <mergeCell ref="K17:K20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zoomScale="55" zoomScaleNormal="55" workbookViewId="0">
      <selection activeCell="E14" sqref="E14"/>
    </sheetView>
  </sheetViews>
  <sheetFormatPr defaultRowHeight="15" x14ac:dyDescent="0.25"/>
  <cols>
    <col min="1" max="1" width="4.5703125" style="199" customWidth="1"/>
    <col min="2" max="2" width="21.7109375" style="202" customWidth="1"/>
    <col min="3" max="3" width="21.42578125" style="202" customWidth="1"/>
    <col min="4" max="4" width="21" style="202" customWidth="1"/>
    <col min="5" max="5" width="34.140625" style="202" customWidth="1"/>
    <col min="6" max="6" width="18.7109375" style="208" bestFit="1" customWidth="1"/>
    <col min="7" max="7" width="30.42578125" style="202" customWidth="1"/>
    <col min="8" max="8" width="43.140625" style="202" customWidth="1"/>
    <col min="9" max="9" width="37.85546875" style="202" customWidth="1"/>
    <col min="10" max="10" width="11.28515625" style="202" customWidth="1"/>
    <col min="11" max="11" width="12.85546875" style="202" bestFit="1" customWidth="1"/>
    <col min="12" max="13" width="11.28515625" style="202" customWidth="1"/>
    <col min="14" max="14" width="53.28515625" style="202" customWidth="1"/>
    <col min="15" max="16384" width="9.140625" style="202"/>
  </cols>
  <sheetData>
    <row r="1" spans="1:22" s="18" customFormat="1" ht="15.75" x14ac:dyDescent="0.25">
      <c r="A1" s="358" t="s">
        <v>834</v>
      </c>
      <c r="B1" s="359"/>
      <c r="C1" s="360"/>
      <c r="D1" s="360"/>
      <c r="E1" s="360"/>
      <c r="F1" s="360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s="18" customFormat="1" ht="15.75" x14ac:dyDescent="0.25">
      <c r="A2" s="358" t="s">
        <v>835</v>
      </c>
      <c r="B2" s="359"/>
      <c r="C2" s="360"/>
      <c r="D2" s="360"/>
      <c r="E2" s="360"/>
      <c r="F2" s="360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s="18" customFormat="1" ht="15.75" x14ac:dyDescent="0.25">
      <c r="A3" s="358" t="s">
        <v>836</v>
      </c>
      <c r="B3" s="359"/>
      <c r="C3" s="360"/>
      <c r="D3" s="360"/>
      <c r="E3" s="360"/>
      <c r="F3" s="360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s="18" customFormat="1" ht="15.75" x14ac:dyDescent="0.25">
      <c r="A4" s="361" t="s">
        <v>837</v>
      </c>
      <c r="B4" s="359"/>
      <c r="C4" s="360"/>
      <c r="D4" s="360"/>
      <c r="E4" s="360"/>
      <c r="F4" s="360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s="18" customFormat="1" ht="15.75" x14ac:dyDescent="0.25">
      <c r="A5" s="361" t="s">
        <v>841</v>
      </c>
      <c r="B5" s="359"/>
      <c r="C5" s="360"/>
      <c r="D5" s="360"/>
      <c r="E5" s="360"/>
      <c r="F5" s="360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s="18" customFormat="1" ht="15.75" x14ac:dyDescent="0.25">
      <c r="A6" s="361" t="s">
        <v>842</v>
      </c>
      <c r="B6" s="359"/>
      <c r="C6" s="360"/>
      <c r="D6" s="360"/>
      <c r="E6" s="360"/>
      <c r="F6" s="360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s="18" customFormat="1" ht="15.75" x14ac:dyDescent="0.25">
      <c r="A7" s="361" t="s">
        <v>838</v>
      </c>
      <c r="B7" s="359"/>
      <c r="C7" s="360"/>
      <c r="D7" s="360"/>
      <c r="E7" s="360"/>
      <c r="F7" s="360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s="18" customFormat="1" ht="15.75" x14ac:dyDescent="0.25">
      <c r="A8" s="358" t="s">
        <v>839</v>
      </c>
      <c r="B8" s="359"/>
      <c r="C8" s="360"/>
      <c r="D8" s="360"/>
      <c r="E8" s="360"/>
      <c r="F8" s="360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s="18" customFormat="1" ht="15.75" x14ac:dyDescent="0.25">
      <c r="A9" s="358" t="s">
        <v>828</v>
      </c>
      <c r="B9" s="359"/>
      <c r="C9" s="360"/>
      <c r="D9" s="360"/>
      <c r="E9" s="360"/>
      <c r="F9" s="360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s="18" customFormat="1" ht="15.75" x14ac:dyDescent="0.25">
      <c r="A10" s="358" t="s">
        <v>840</v>
      </c>
      <c r="B10" s="359"/>
      <c r="C10" s="360"/>
      <c r="D10" s="360"/>
      <c r="E10" s="360"/>
      <c r="F10" s="360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s="18" customFormat="1" ht="30" customHeight="1" x14ac:dyDescent="0.25">
      <c r="A11" s="366" t="s">
        <v>829</v>
      </c>
      <c r="B11" s="366"/>
      <c r="C11" s="366"/>
      <c r="D11" s="366"/>
      <c r="E11" s="194">
        <v>11</v>
      </c>
      <c r="F11" s="195" t="s">
        <v>830</v>
      </c>
      <c r="G11" s="364">
        <v>11</v>
      </c>
      <c r="H11" s="365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s="18" customFormat="1" ht="15.75" x14ac:dyDescent="0.25">
      <c r="A12" s="362" t="s">
        <v>831</v>
      </c>
      <c r="B12" s="363"/>
      <c r="C12" s="363"/>
      <c r="D12" s="363"/>
      <c r="E12" s="194">
        <f>COUNTIF(J17:J196,"Pass")</f>
        <v>4</v>
      </c>
      <c r="F12" s="195" t="s">
        <v>832</v>
      </c>
      <c r="G12" s="364"/>
      <c r="H12" s="365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s="18" customFormat="1" ht="15.75" x14ac:dyDescent="0.25">
      <c r="A13" s="362" t="s">
        <v>833</v>
      </c>
      <c r="B13" s="363"/>
      <c r="C13" s="363"/>
      <c r="D13" s="363"/>
      <c r="E13" s="194">
        <f>COUNTIF(J17:J196,"Fail")</f>
        <v>5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s="18" customFormat="1" ht="15.75" x14ac:dyDescent="0.25">
      <c r="A14" s="362" t="s">
        <v>1047</v>
      </c>
      <c r="B14" s="363"/>
      <c r="C14" s="363"/>
      <c r="D14" s="363"/>
      <c r="E14" s="194">
        <f>COUNTIF(K17:K196,"Implement")</f>
        <v>2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5.75" thickBot="1" x14ac:dyDescent="0.3">
      <c r="B15" s="200"/>
      <c r="C15" s="200"/>
      <c r="D15" s="200"/>
      <c r="E15" s="200"/>
      <c r="F15" s="201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44.25" customHeight="1" x14ac:dyDescent="0.25">
      <c r="A17" s="330">
        <v>1</v>
      </c>
      <c r="B17" s="340" t="s">
        <v>1041</v>
      </c>
      <c r="C17" s="338" t="s">
        <v>919</v>
      </c>
      <c r="D17" s="338" t="s">
        <v>629</v>
      </c>
      <c r="E17" s="23"/>
      <c r="F17" s="23"/>
      <c r="G17" s="23"/>
      <c r="H17" s="35" t="s">
        <v>631</v>
      </c>
      <c r="I17" s="35"/>
      <c r="J17" s="328" t="s">
        <v>833</v>
      </c>
      <c r="K17" s="328" t="s">
        <v>856</v>
      </c>
      <c r="L17" s="332">
        <v>43012</v>
      </c>
      <c r="M17" s="328" t="s">
        <v>920</v>
      </c>
      <c r="N17" s="329" t="s">
        <v>921</v>
      </c>
    </row>
    <row r="18" spans="1:14" ht="108" customHeight="1" thickBot="1" x14ac:dyDescent="0.3">
      <c r="A18" s="319"/>
      <c r="B18" s="314"/>
      <c r="C18" s="354"/>
      <c r="D18" s="339"/>
      <c r="E18" s="23"/>
      <c r="F18" s="23"/>
      <c r="G18" s="23"/>
      <c r="H18" s="175" t="s">
        <v>632</v>
      </c>
      <c r="I18" s="50"/>
      <c r="J18" s="309"/>
      <c r="K18" s="309"/>
      <c r="L18" s="309"/>
      <c r="M18" s="309"/>
      <c r="N18" s="311"/>
    </row>
    <row r="19" spans="1:14" ht="108" customHeight="1" x14ac:dyDescent="0.25">
      <c r="A19" s="330">
        <v>2</v>
      </c>
      <c r="B19" s="340" t="s">
        <v>1042</v>
      </c>
      <c r="C19" s="338" t="s">
        <v>922</v>
      </c>
      <c r="D19" s="338" t="s">
        <v>629</v>
      </c>
      <c r="E19" s="23"/>
      <c r="F19" s="23"/>
      <c r="G19" s="23"/>
      <c r="H19" s="35" t="s">
        <v>631</v>
      </c>
      <c r="I19" s="35"/>
      <c r="J19" s="328" t="s">
        <v>833</v>
      </c>
      <c r="K19" s="328" t="s">
        <v>856</v>
      </c>
      <c r="L19" s="332">
        <v>43012</v>
      </c>
      <c r="M19" s="328" t="s">
        <v>920</v>
      </c>
      <c r="N19" s="329" t="s">
        <v>921</v>
      </c>
    </row>
    <row r="20" spans="1:14" ht="108" customHeight="1" thickBot="1" x14ac:dyDescent="0.3">
      <c r="A20" s="319"/>
      <c r="B20" s="314"/>
      <c r="C20" s="354"/>
      <c r="D20" s="339"/>
      <c r="E20" s="23"/>
      <c r="F20" s="23"/>
      <c r="G20" s="23"/>
      <c r="H20" s="175" t="s">
        <v>632</v>
      </c>
      <c r="I20" s="50"/>
      <c r="J20" s="309"/>
      <c r="K20" s="309"/>
      <c r="L20" s="309"/>
      <c r="M20" s="309"/>
      <c r="N20" s="311"/>
    </row>
    <row r="21" spans="1:14" ht="108" customHeight="1" x14ac:dyDescent="0.25">
      <c r="A21" s="330">
        <v>3</v>
      </c>
      <c r="B21" s="340" t="s">
        <v>1043</v>
      </c>
      <c r="C21" s="338" t="s">
        <v>923</v>
      </c>
      <c r="D21" s="338" t="s">
        <v>629</v>
      </c>
      <c r="E21" s="339" t="s">
        <v>630</v>
      </c>
      <c r="F21" s="125">
        <v>1</v>
      </c>
      <c r="G21" s="33" t="s">
        <v>924</v>
      </c>
      <c r="H21" s="35" t="s">
        <v>631</v>
      </c>
      <c r="I21" s="35"/>
      <c r="J21" s="328" t="s">
        <v>833</v>
      </c>
      <c r="K21" s="328" t="s">
        <v>856</v>
      </c>
      <c r="L21" s="332">
        <v>43012</v>
      </c>
      <c r="M21" s="328" t="s">
        <v>920</v>
      </c>
      <c r="N21" s="329" t="s">
        <v>921</v>
      </c>
    </row>
    <row r="22" spans="1:14" ht="108" customHeight="1" thickBot="1" x14ac:dyDescent="0.3">
      <c r="A22" s="319"/>
      <c r="B22" s="314"/>
      <c r="C22" s="354"/>
      <c r="D22" s="339"/>
      <c r="E22" s="339"/>
      <c r="F22" s="120">
        <v>2</v>
      </c>
      <c r="G22" s="50" t="s">
        <v>1028</v>
      </c>
      <c r="H22" s="175" t="s">
        <v>632</v>
      </c>
      <c r="I22" s="50"/>
      <c r="J22" s="309"/>
      <c r="K22" s="309"/>
      <c r="L22" s="309"/>
      <c r="M22" s="309"/>
      <c r="N22" s="311"/>
    </row>
    <row r="23" spans="1:14" ht="53.25" customHeight="1" x14ac:dyDescent="0.25">
      <c r="A23" s="367">
        <v>4</v>
      </c>
      <c r="B23" s="369" t="s">
        <v>1035</v>
      </c>
      <c r="C23" s="371" t="s">
        <v>633</v>
      </c>
      <c r="D23" s="371" t="s">
        <v>634</v>
      </c>
      <c r="E23" s="371" t="s">
        <v>635</v>
      </c>
      <c r="F23" s="34">
        <v>1</v>
      </c>
      <c r="G23" s="35" t="s">
        <v>924</v>
      </c>
      <c r="H23" s="35" t="s">
        <v>631</v>
      </c>
      <c r="I23" s="35"/>
      <c r="J23" s="373" t="s">
        <v>831</v>
      </c>
      <c r="K23" s="373"/>
      <c r="L23" s="332">
        <v>43012</v>
      </c>
      <c r="M23" s="328" t="s">
        <v>920</v>
      </c>
      <c r="N23" s="375"/>
    </row>
    <row r="24" spans="1:14" ht="141" customHeight="1" thickBot="1" x14ac:dyDescent="0.3">
      <c r="A24" s="368"/>
      <c r="B24" s="370"/>
      <c r="C24" s="372"/>
      <c r="D24" s="372"/>
      <c r="E24" s="372"/>
      <c r="F24" s="36">
        <v>2</v>
      </c>
      <c r="G24" s="37" t="s">
        <v>1029</v>
      </c>
      <c r="H24" s="176" t="s">
        <v>925</v>
      </c>
      <c r="I24" s="37"/>
      <c r="J24" s="374"/>
      <c r="K24" s="374"/>
      <c r="L24" s="309"/>
      <c r="M24" s="309"/>
      <c r="N24" s="376"/>
    </row>
    <row r="25" spans="1:14" ht="89.25" customHeight="1" x14ac:dyDescent="0.25">
      <c r="A25" s="318">
        <v>5</v>
      </c>
      <c r="B25" s="377" t="s">
        <v>1036</v>
      </c>
      <c r="C25" s="339" t="s">
        <v>636</v>
      </c>
      <c r="D25" s="339" t="s">
        <v>634</v>
      </c>
      <c r="E25" s="378" t="s">
        <v>637</v>
      </c>
      <c r="F25" s="125">
        <v>1</v>
      </c>
      <c r="G25" s="35" t="s">
        <v>924</v>
      </c>
      <c r="H25" s="33" t="s">
        <v>631</v>
      </c>
      <c r="I25" s="177"/>
      <c r="J25" s="309" t="s">
        <v>831</v>
      </c>
      <c r="K25" s="328"/>
      <c r="L25" s="332">
        <v>43012</v>
      </c>
      <c r="M25" s="328" t="s">
        <v>920</v>
      </c>
      <c r="N25" s="311"/>
    </row>
    <row r="26" spans="1:14" ht="86.25" customHeight="1" thickBot="1" x14ac:dyDescent="0.3">
      <c r="A26" s="318"/>
      <c r="B26" s="377"/>
      <c r="C26" s="339"/>
      <c r="D26" s="339"/>
      <c r="E26" s="378"/>
      <c r="F26" s="121">
        <v>2</v>
      </c>
      <c r="G26" s="50" t="s">
        <v>1029</v>
      </c>
      <c r="H26" s="176" t="s">
        <v>925</v>
      </c>
      <c r="I26" s="178"/>
      <c r="J26" s="309"/>
      <c r="K26" s="310"/>
      <c r="L26" s="309"/>
      <c r="M26" s="309"/>
      <c r="N26" s="311"/>
    </row>
    <row r="27" spans="1:14" ht="117.75" customHeight="1" x14ac:dyDescent="0.25">
      <c r="A27" s="330">
        <v>6</v>
      </c>
      <c r="B27" s="340" t="s">
        <v>1037</v>
      </c>
      <c r="C27" s="338" t="s">
        <v>638</v>
      </c>
      <c r="D27" s="338" t="s">
        <v>639</v>
      </c>
      <c r="E27" s="379" t="s">
        <v>640</v>
      </c>
      <c r="F27" s="34">
        <v>1</v>
      </c>
      <c r="G27" s="35" t="s">
        <v>924</v>
      </c>
      <c r="H27" s="35" t="s">
        <v>631</v>
      </c>
      <c r="I27" s="35"/>
      <c r="J27" s="328" t="s">
        <v>831</v>
      </c>
      <c r="K27" s="328"/>
      <c r="L27" s="332">
        <v>43012</v>
      </c>
      <c r="M27" s="328" t="s">
        <v>920</v>
      </c>
      <c r="N27" s="329"/>
    </row>
    <row r="28" spans="1:14" ht="129" customHeight="1" thickBot="1" x14ac:dyDescent="0.3">
      <c r="A28" s="319"/>
      <c r="B28" s="314"/>
      <c r="C28" s="339"/>
      <c r="D28" s="354"/>
      <c r="E28" s="378"/>
      <c r="F28" s="121">
        <v>2</v>
      </c>
      <c r="G28" s="50" t="s">
        <v>1029</v>
      </c>
      <c r="H28" s="176" t="s">
        <v>641</v>
      </c>
      <c r="I28" s="37"/>
      <c r="J28" s="310"/>
      <c r="K28" s="310"/>
      <c r="L28" s="309"/>
      <c r="M28" s="309"/>
      <c r="N28" s="312"/>
    </row>
    <row r="29" spans="1:14" ht="89.25" customHeight="1" x14ac:dyDescent="0.25">
      <c r="A29" s="330">
        <v>7</v>
      </c>
      <c r="B29" s="340" t="s">
        <v>1038</v>
      </c>
      <c r="C29" s="338" t="s">
        <v>642</v>
      </c>
      <c r="D29" s="338" t="s">
        <v>639</v>
      </c>
      <c r="E29" s="379" t="s">
        <v>643</v>
      </c>
      <c r="F29" s="34">
        <v>1</v>
      </c>
      <c r="G29" s="35" t="s">
        <v>924</v>
      </c>
      <c r="H29" s="35" t="s">
        <v>631</v>
      </c>
      <c r="I29" s="35"/>
      <c r="J29" s="328" t="s">
        <v>833</v>
      </c>
      <c r="K29" s="328" t="s">
        <v>856</v>
      </c>
      <c r="L29" s="332">
        <v>43012</v>
      </c>
      <c r="M29" s="328" t="s">
        <v>920</v>
      </c>
      <c r="N29" s="329" t="s">
        <v>926</v>
      </c>
    </row>
    <row r="30" spans="1:14" ht="120.75" customHeight="1" thickBot="1" x14ac:dyDescent="0.3">
      <c r="A30" s="319"/>
      <c r="B30" s="314"/>
      <c r="C30" s="354"/>
      <c r="D30" s="354"/>
      <c r="E30" s="380"/>
      <c r="F30" s="36">
        <v>2</v>
      </c>
      <c r="G30" s="37" t="s">
        <v>1029</v>
      </c>
      <c r="H30" s="176" t="s">
        <v>644</v>
      </c>
      <c r="I30" s="52"/>
      <c r="J30" s="310"/>
      <c r="K30" s="310"/>
      <c r="L30" s="309"/>
      <c r="M30" s="309"/>
      <c r="N30" s="311"/>
    </row>
    <row r="31" spans="1:14" ht="123" customHeight="1" x14ac:dyDescent="0.25">
      <c r="A31" s="330">
        <v>8</v>
      </c>
      <c r="B31" s="340" t="s">
        <v>1039</v>
      </c>
      <c r="C31" s="338" t="s">
        <v>645</v>
      </c>
      <c r="D31" s="338"/>
      <c r="E31" s="338"/>
      <c r="F31" s="34">
        <v>1</v>
      </c>
      <c r="G31" s="35" t="s">
        <v>924</v>
      </c>
      <c r="H31" s="35" t="s">
        <v>631</v>
      </c>
      <c r="I31" s="35"/>
      <c r="J31" s="328" t="s">
        <v>833</v>
      </c>
      <c r="K31" s="328" t="s">
        <v>927</v>
      </c>
      <c r="L31" s="332">
        <v>43012</v>
      </c>
      <c r="M31" s="328" t="s">
        <v>920</v>
      </c>
      <c r="N31" s="329"/>
    </row>
    <row r="32" spans="1:14" ht="75.75" customHeight="1" thickBot="1" x14ac:dyDescent="0.3">
      <c r="A32" s="319"/>
      <c r="B32" s="377"/>
      <c r="C32" s="339"/>
      <c r="D32" s="339"/>
      <c r="E32" s="339"/>
      <c r="F32" s="121">
        <v>2</v>
      </c>
      <c r="G32" s="50" t="s">
        <v>646</v>
      </c>
      <c r="H32" s="50" t="s">
        <v>647</v>
      </c>
      <c r="I32" s="48"/>
      <c r="J32" s="309"/>
      <c r="K32" s="310"/>
      <c r="L32" s="309"/>
      <c r="M32" s="309"/>
      <c r="N32" s="311"/>
    </row>
    <row r="33" spans="1:14" ht="79.5" customHeight="1" x14ac:dyDescent="0.25">
      <c r="A33" s="381">
        <v>9</v>
      </c>
      <c r="B33" s="369" t="s">
        <v>1040</v>
      </c>
      <c r="C33" s="371" t="s">
        <v>648</v>
      </c>
      <c r="D33" s="371" t="s">
        <v>649</v>
      </c>
      <c r="E33" s="371" t="s">
        <v>630</v>
      </c>
      <c r="F33" s="34">
        <v>1</v>
      </c>
      <c r="G33" s="35" t="s">
        <v>924</v>
      </c>
      <c r="H33" s="35" t="s">
        <v>631</v>
      </c>
      <c r="I33" s="35"/>
      <c r="J33" s="373"/>
      <c r="K33" s="328" t="s">
        <v>1047</v>
      </c>
      <c r="L33" s="332">
        <v>43012</v>
      </c>
      <c r="M33" s="328" t="s">
        <v>920</v>
      </c>
      <c r="N33" s="375"/>
    </row>
    <row r="34" spans="1:14" ht="113.25" customHeight="1" thickBot="1" x14ac:dyDescent="0.3">
      <c r="A34" s="382"/>
      <c r="B34" s="370"/>
      <c r="C34" s="372"/>
      <c r="D34" s="372"/>
      <c r="E34" s="372"/>
      <c r="F34" s="36">
        <v>2</v>
      </c>
      <c r="G34" s="37" t="s">
        <v>1028</v>
      </c>
      <c r="H34" s="37" t="s">
        <v>650</v>
      </c>
      <c r="I34" s="37"/>
      <c r="J34" s="374"/>
      <c r="K34" s="310"/>
      <c r="L34" s="309"/>
      <c r="M34" s="309"/>
      <c r="N34" s="376"/>
    </row>
    <row r="35" spans="1:14" ht="135.75" customHeight="1" thickBot="1" x14ac:dyDescent="0.3">
      <c r="A35" s="179">
        <v>10</v>
      </c>
      <c r="B35" s="128" t="s">
        <v>1030</v>
      </c>
      <c r="C35" s="130" t="s">
        <v>651</v>
      </c>
      <c r="D35" s="130" t="s">
        <v>652</v>
      </c>
      <c r="E35" s="180"/>
      <c r="F35" s="123">
        <v>1</v>
      </c>
      <c r="G35" s="48" t="s">
        <v>653</v>
      </c>
      <c r="H35" s="181" t="s">
        <v>631</v>
      </c>
      <c r="I35" s="48"/>
      <c r="J35" s="118" t="s">
        <v>831</v>
      </c>
      <c r="K35" s="48"/>
      <c r="L35" s="182">
        <v>43012</v>
      </c>
      <c r="M35" s="181" t="s">
        <v>920</v>
      </c>
      <c r="N35" s="183"/>
    </row>
    <row r="36" spans="1:14" ht="111" thickBot="1" x14ac:dyDescent="0.3">
      <c r="A36" s="184">
        <v>11</v>
      </c>
      <c r="B36" s="185" t="s">
        <v>1031</v>
      </c>
      <c r="C36" s="186" t="s">
        <v>654</v>
      </c>
      <c r="D36" s="186" t="s">
        <v>655</v>
      </c>
      <c r="E36" s="187"/>
      <c r="F36" s="54">
        <v>1</v>
      </c>
      <c r="G36" s="51" t="s">
        <v>653</v>
      </c>
      <c r="H36" s="51" t="s">
        <v>650</v>
      </c>
      <c r="I36" s="51"/>
      <c r="J36" s="51"/>
      <c r="K36" s="51" t="s">
        <v>1047</v>
      </c>
      <c r="L36" s="190">
        <v>43012</v>
      </c>
      <c r="M36" s="35" t="s">
        <v>920</v>
      </c>
      <c r="N36" s="189"/>
    </row>
    <row r="37" spans="1:14" x14ac:dyDescent="0.25">
      <c r="A37" s="203"/>
      <c r="B37" s="204"/>
      <c r="C37" s="205"/>
      <c r="D37" s="205"/>
      <c r="E37" s="205"/>
      <c r="F37" s="206"/>
      <c r="G37" s="207"/>
      <c r="H37" s="207"/>
      <c r="I37" s="207"/>
      <c r="J37" s="206"/>
      <c r="K37" s="206"/>
      <c r="L37" s="206"/>
      <c r="M37" s="206"/>
      <c r="N37" s="206"/>
    </row>
    <row r="38" spans="1:14" x14ac:dyDescent="0.25">
      <c r="A38" s="203"/>
      <c r="B38" s="204"/>
      <c r="C38" s="205"/>
      <c r="D38" s="205"/>
      <c r="E38" s="205"/>
      <c r="F38" s="206"/>
      <c r="G38" s="207"/>
      <c r="H38" s="207"/>
      <c r="I38" s="207"/>
      <c r="J38" s="383"/>
      <c r="K38" s="206"/>
      <c r="L38" s="383"/>
      <c r="M38" s="383"/>
      <c r="N38" s="383"/>
    </row>
    <row r="39" spans="1:14" x14ac:dyDescent="0.25">
      <c r="A39" s="203"/>
      <c r="B39" s="204"/>
      <c r="C39" s="205"/>
      <c r="D39" s="205"/>
      <c r="E39" s="205"/>
      <c r="F39" s="206"/>
      <c r="G39" s="207"/>
      <c r="H39" s="207"/>
      <c r="I39" s="207"/>
      <c r="J39" s="383"/>
      <c r="K39" s="206"/>
      <c r="L39" s="383"/>
      <c r="M39" s="383"/>
      <c r="N39" s="383"/>
    </row>
    <row r="40" spans="1:14" x14ac:dyDescent="0.25">
      <c r="A40" s="203"/>
      <c r="B40" s="204"/>
      <c r="C40" s="205"/>
      <c r="D40" s="205"/>
      <c r="E40" s="205"/>
      <c r="F40" s="206"/>
      <c r="G40" s="207"/>
      <c r="H40" s="207"/>
      <c r="I40" s="207"/>
      <c r="J40" s="383"/>
      <c r="K40" s="206"/>
      <c r="L40" s="383"/>
      <c r="M40" s="383"/>
      <c r="N40" s="383"/>
    </row>
    <row r="41" spans="1:14" x14ac:dyDescent="0.25">
      <c r="A41" s="203"/>
      <c r="B41" s="204"/>
      <c r="C41" s="205"/>
      <c r="D41" s="205"/>
      <c r="E41" s="205"/>
      <c r="F41" s="206"/>
      <c r="G41" s="207"/>
      <c r="H41" s="207"/>
      <c r="I41" s="207"/>
      <c r="J41" s="383"/>
      <c r="K41" s="206"/>
      <c r="L41" s="383"/>
      <c r="M41" s="383"/>
      <c r="N41" s="383"/>
    </row>
    <row r="42" spans="1:14" x14ac:dyDescent="0.25">
      <c r="A42" s="203"/>
      <c r="B42" s="204"/>
      <c r="C42" s="205"/>
      <c r="D42" s="205"/>
      <c r="E42" s="205"/>
      <c r="F42" s="206"/>
      <c r="G42" s="207"/>
      <c r="H42" s="207"/>
      <c r="I42" s="207"/>
      <c r="J42" s="383"/>
      <c r="K42" s="206"/>
      <c r="L42" s="383"/>
      <c r="M42" s="383"/>
      <c r="N42" s="383"/>
    </row>
    <row r="43" spans="1:14" x14ac:dyDescent="0.25">
      <c r="A43" s="203"/>
      <c r="B43" s="204"/>
      <c r="C43" s="205"/>
      <c r="D43" s="205"/>
      <c r="E43" s="205"/>
      <c r="F43" s="206"/>
      <c r="G43" s="207"/>
      <c r="H43" s="207"/>
      <c r="I43" s="207"/>
      <c r="J43" s="383"/>
      <c r="K43" s="206"/>
      <c r="L43" s="383"/>
      <c r="M43" s="383"/>
      <c r="N43" s="383"/>
    </row>
    <row r="44" spans="1:14" x14ac:dyDescent="0.25">
      <c r="A44" s="203"/>
      <c r="B44" s="204"/>
      <c r="C44" s="205"/>
      <c r="D44" s="205"/>
      <c r="E44" s="205"/>
      <c r="F44" s="206"/>
      <c r="G44" s="207"/>
      <c r="H44" s="207"/>
      <c r="I44" s="207"/>
      <c r="J44" s="383"/>
      <c r="K44" s="206"/>
      <c r="L44" s="383"/>
      <c r="M44" s="383"/>
      <c r="N44" s="383"/>
    </row>
    <row r="45" spans="1:14" x14ac:dyDescent="0.25">
      <c r="A45" s="203"/>
      <c r="B45" s="204"/>
      <c r="C45" s="205"/>
      <c r="D45" s="205"/>
      <c r="E45" s="205"/>
      <c r="F45" s="206"/>
      <c r="G45" s="207"/>
      <c r="H45" s="207"/>
      <c r="I45" s="207"/>
      <c r="J45" s="383"/>
      <c r="K45" s="206"/>
      <c r="L45" s="383"/>
      <c r="M45" s="383"/>
      <c r="N45" s="383"/>
    </row>
    <row r="46" spans="1:14" x14ac:dyDescent="0.25">
      <c r="A46" s="203"/>
      <c r="B46" s="204"/>
      <c r="C46" s="205"/>
      <c r="D46" s="205"/>
      <c r="E46" s="205"/>
      <c r="F46" s="206"/>
      <c r="G46" s="207"/>
      <c r="H46" s="207"/>
      <c r="I46" s="207"/>
      <c r="J46" s="383"/>
      <c r="K46" s="206"/>
      <c r="L46" s="383"/>
      <c r="M46" s="383"/>
      <c r="N46" s="383"/>
    </row>
    <row r="47" spans="1:14" x14ac:dyDescent="0.25">
      <c r="A47" s="203"/>
      <c r="B47" s="204"/>
      <c r="C47" s="205"/>
      <c r="D47" s="205"/>
      <c r="E47" s="205"/>
      <c r="F47" s="206"/>
      <c r="G47" s="207"/>
      <c r="H47" s="207"/>
      <c r="I47" s="207"/>
      <c r="J47" s="383"/>
      <c r="K47" s="206"/>
      <c r="L47" s="383"/>
      <c r="M47" s="383"/>
      <c r="N47" s="383"/>
    </row>
    <row r="48" spans="1:14" x14ac:dyDescent="0.25">
      <c r="A48" s="203"/>
      <c r="B48" s="204"/>
      <c r="C48" s="205"/>
      <c r="D48" s="205"/>
      <c r="E48" s="205"/>
      <c r="F48" s="206"/>
      <c r="G48" s="207"/>
      <c r="H48" s="207"/>
      <c r="I48" s="207"/>
      <c r="J48" s="383"/>
      <c r="K48" s="206"/>
      <c r="L48" s="383"/>
      <c r="M48" s="383"/>
      <c r="N48" s="383"/>
    </row>
    <row r="49" spans="1:14" x14ac:dyDescent="0.25">
      <c r="A49" s="203"/>
      <c r="B49" s="204"/>
      <c r="C49" s="205"/>
      <c r="D49" s="205"/>
      <c r="E49" s="205"/>
      <c r="F49" s="206"/>
      <c r="G49" s="207"/>
      <c r="H49" s="207"/>
      <c r="I49" s="207"/>
      <c r="J49" s="383"/>
      <c r="K49" s="206"/>
      <c r="L49" s="383"/>
      <c r="M49" s="383"/>
      <c r="N49" s="383"/>
    </row>
    <row r="50" spans="1:14" x14ac:dyDescent="0.25">
      <c r="A50" s="203"/>
      <c r="B50" s="204"/>
      <c r="C50" s="205"/>
      <c r="D50" s="205"/>
      <c r="E50" s="205"/>
      <c r="F50" s="206"/>
      <c r="G50" s="207"/>
      <c r="H50" s="207"/>
      <c r="I50" s="207"/>
      <c r="J50" s="383"/>
      <c r="K50" s="206"/>
      <c r="L50" s="383"/>
      <c r="M50" s="383"/>
      <c r="N50" s="383"/>
    </row>
    <row r="51" spans="1:14" x14ac:dyDescent="0.25">
      <c r="A51" s="203"/>
      <c r="B51" s="204"/>
      <c r="C51" s="205"/>
      <c r="D51" s="205"/>
      <c r="E51" s="205"/>
      <c r="F51" s="206"/>
      <c r="G51" s="207"/>
      <c r="H51" s="207"/>
      <c r="I51" s="207"/>
      <c r="J51" s="383"/>
      <c r="K51" s="206"/>
      <c r="L51" s="383"/>
      <c r="M51" s="383"/>
      <c r="N51" s="383"/>
    </row>
    <row r="52" spans="1:14" x14ac:dyDescent="0.25">
      <c r="A52" s="203"/>
      <c r="B52" s="204"/>
      <c r="C52" s="205"/>
      <c r="D52" s="205"/>
      <c r="E52" s="205"/>
      <c r="F52" s="206"/>
      <c r="G52" s="207"/>
      <c r="H52" s="207"/>
      <c r="I52" s="207"/>
      <c r="J52" s="383"/>
      <c r="K52" s="206"/>
      <c r="L52" s="383"/>
      <c r="M52" s="383"/>
      <c r="N52" s="383"/>
    </row>
    <row r="53" spans="1:14" x14ac:dyDescent="0.25">
      <c r="A53" s="203"/>
      <c r="B53" s="204"/>
      <c r="C53" s="205"/>
      <c r="D53" s="205"/>
      <c r="E53" s="205"/>
      <c r="F53" s="206"/>
      <c r="G53" s="207"/>
      <c r="H53" s="207"/>
      <c r="I53" s="207"/>
      <c r="J53" s="383"/>
      <c r="K53" s="206"/>
      <c r="L53" s="383"/>
      <c r="M53" s="383"/>
      <c r="N53" s="383"/>
    </row>
    <row r="54" spans="1:14" x14ac:dyDescent="0.25">
      <c r="A54" s="203"/>
      <c r="B54" s="204"/>
      <c r="C54" s="205"/>
      <c r="D54" s="205"/>
      <c r="E54" s="205"/>
      <c r="F54" s="206"/>
      <c r="G54" s="207"/>
      <c r="H54" s="207"/>
      <c r="I54" s="207"/>
      <c r="J54" s="383"/>
      <c r="K54" s="206"/>
      <c r="L54" s="383"/>
      <c r="M54" s="383"/>
      <c r="N54" s="383"/>
    </row>
    <row r="55" spans="1:14" x14ac:dyDescent="0.25">
      <c r="A55" s="203"/>
      <c r="B55" s="204"/>
      <c r="C55" s="205"/>
      <c r="D55" s="205"/>
      <c r="E55" s="205"/>
      <c r="F55" s="206"/>
      <c r="G55" s="207"/>
      <c r="H55" s="207"/>
      <c r="I55" s="207"/>
      <c r="J55" s="383"/>
      <c r="K55" s="206"/>
      <c r="L55" s="383"/>
      <c r="M55" s="383"/>
      <c r="N55" s="383"/>
    </row>
    <row r="56" spans="1:14" x14ac:dyDescent="0.25">
      <c r="A56" s="203"/>
      <c r="B56" s="204"/>
      <c r="C56" s="205"/>
      <c r="D56" s="205"/>
      <c r="E56" s="205"/>
      <c r="F56" s="206"/>
      <c r="G56" s="207"/>
      <c r="H56" s="207"/>
      <c r="I56" s="207"/>
      <c r="J56" s="383"/>
      <c r="K56" s="206"/>
      <c r="L56" s="383"/>
      <c r="M56" s="383"/>
      <c r="N56" s="383"/>
    </row>
    <row r="57" spans="1:14" x14ac:dyDescent="0.25">
      <c r="A57" s="203"/>
      <c r="B57" s="204"/>
      <c r="C57" s="205"/>
      <c r="D57" s="205"/>
      <c r="E57" s="205"/>
      <c r="F57" s="206"/>
      <c r="G57" s="207"/>
      <c r="H57" s="207"/>
      <c r="I57" s="207"/>
      <c r="J57" s="383"/>
      <c r="K57" s="206"/>
      <c r="L57" s="383"/>
      <c r="M57" s="383"/>
      <c r="N57" s="383"/>
    </row>
    <row r="58" spans="1:14" x14ac:dyDescent="0.25">
      <c r="A58" s="203"/>
      <c r="B58" s="204"/>
      <c r="C58" s="205"/>
      <c r="D58" s="205"/>
      <c r="E58" s="205"/>
      <c r="F58" s="206"/>
      <c r="G58" s="207"/>
      <c r="H58" s="207"/>
      <c r="I58" s="207"/>
      <c r="J58" s="383"/>
      <c r="K58" s="206"/>
      <c r="L58" s="383"/>
      <c r="M58" s="383"/>
      <c r="N58" s="383"/>
    </row>
    <row r="59" spans="1:14" x14ac:dyDescent="0.25">
      <c r="A59" s="203"/>
      <c r="B59" s="204"/>
      <c r="C59" s="205"/>
      <c r="D59" s="205"/>
      <c r="E59" s="205"/>
      <c r="F59" s="206"/>
      <c r="G59" s="207"/>
      <c r="H59" s="207"/>
      <c r="I59" s="207"/>
      <c r="J59" s="383"/>
      <c r="K59" s="206"/>
      <c r="L59" s="383"/>
      <c r="M59" s="383"/>
      <c r="N59" s="383"/>
    </row>
    <row r="60" spans="1:14" x14ac:dyDescent="0.25">
      <c r="A60" s="203"/>
      <c r="B60" s="204"/>
      <c r="C60" s="205"/>
      <c r="D60" s="205"/>
      <c r="E60" s="205"/>
      <c r="F60" s="206"/>
      <c r="G60" s="207"/>
      <c r="H60" s="207"/>
      <c r="I60" s="207"/>
      <c r="J60" s="383"/>
      <c r="K60" s="206"/>
      <c r="L60" s="383"/>
      <c r="M60" s="383"/>
      <c r="N60" s="383"/>
    </row>
    <row r="61" spans="1:14" x14ac:dyDescent="0.25">
      <c r="A61" s="203"/>
      <c r="B61" s="204"/>
      <c r="C61" s="205"/>
      <c r="D61" s="205"/>
      <c r="E61" s="205"/>
      <c r="F61" s="206"/>
      <c r="G61" s="207"/>
      <c r="H61" s="207"/>
      <c r="I61" s="207"/>
      <c r="J61" s="383"/>
      <c r="K61" s="206"/>
      <c r="L61" s="383"/>
      <c r="M61" s="383"/>
      <c r="N61" s="383"/>
    </row>
  </sheetData>
  <mergeCells count="152">
    <mergeCell ref="J60:J61"/>
    <mergeCell ref="L60:L61"/>
    <mergeCell ref="M60:M61"/>
    <mergeCell ref="N60:N61"/>
    <mergeCell ref="J56:J57"/>
    <mergeCell ref="L56:L57"/>
    <mergeCell ref="M56:M57"/>
    <mergeCell ref="N56:N57"/>
    <mergeCell ref="J58:J59"/>
    <mergeCell ref="L58:L59"/>
    <mergeCell ref="M58:M59"/>
    <mergeCell ref="N58:N59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N33:N34"/>
    <mergeCell ref="J38:J39"/>
    <mergeCell ref="L38:L39"/>
    <mergeCell ref="M38:M39"/>
    <mergeCell ref="N38:N39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K29:K30"/>
    <mergeCell ref="L29:L30"/>
    <mergeCell ref="M29:M30"/>
    <mergeCell ref="K33:K34"/>
    <mergeCell ref="L33:L34"/>
    <mergeCell ref="M33:M34"/>
    <mergeCell ref="N25:N26"/>
    <mergeCell ref="A27:A28"/>
    <mergeCell ref="B27:B28"/>
    <mergeCell ref="C27:C28"/>
    <mergeCell ref="D27:D28"/>
    <mergeCell ref="E27:E28"/>
    <mergeCell ref="J27:J28"/>
    <mergeCell ref="N29:N30"/>
    <mergeCell ref="A31:A32"/>
    <mergeCell ref="B31:B32"/>
    <mergeCell ref="C31:C32"/>
    <mergeCell ref="D31:D32"/>
    <mergeCell ref="E31:E32"/>
    <mergeCell ref="J31:J32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8" t="s">
        <v>834</v>
      </c>
      <c r="B1" s="359"/>
      <c r="C1" s="360"/>
      <c r="D1" s="360"/>
      <c r="E1" s="360"/>
      <c r="F1" s="360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8" t="s">
        <v>835</v>
      </c>
      <c r="B2" s="359"/>
      <c r="C2" s="360"/>
      <c r="D2" s="360"/>
      <c r="E2" s="360"/>
      <c r="F2" s="360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8" t="s">
        <v>836</v>
      </c>
      <c r="B3" s="359"/>
      <c r="C3" s="360"/>
      <c r="D3" s="360"/>
      <c r="E3" s="360"/>
      <c r="F3" s="360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1" t="s">
        <v>837</v>
      </c>
      <c r="B4" s="359"/>
      <c r="C4" s="360"/>
      <c r="D4" s="360"/>
      <c r="E4" s="360"/>
      <c r="F4" s="360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1" t="s">
        <v>841</v>
      </c>
      <c r="B5" s="359"/>
      <c r="C5" s="360"/>
      <c r="D5" s="360"/>
      <c r="E5" s="360"/>
      <c r="F5" s="360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1" t="s">
        <v>842</v>
      </c>
      <c r="B6" s="359"/>
      <c r="C6" s="360"/>
      <c r="D6" s="360"/>
      <c r="E6" s="360"/>
      <c r="F6" s="360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1" t="s">
        <v>838</v>
      </c>
      <c r="B7" s="359"/>
      <c r="C7" s="360"/>
      <c r="D7" s="360"/>
      <c r="E7" s="360"/>
      <c r="F7" s="360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8" t="s">
        <v>839</v>
      </c>
      <c r="B8" s="359"/>
      <c r="C8" s="360"/>
      <c r="D8" s="360"/>
      <c r="E8" s="360"/>
      <c r="F8" s="360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8" t="s">
        <v>828</v>
      </c>
      <c r="B9" s="359"/>
      <c r="C9" s="360"/>
      <c r="D9" s="360"/>
      <c r="E9" s="360"/>
      <c r="F9" s="360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8" t="s">
        <v>840</v>
      </c>
      <c r="B10" s="359"/>
      <c r="C10" s="360"/>
      <c r="D10" s="360"/>
      <c r="E10" s="360"/>
      <c r="F10" s="360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6" t="s">
        <v>829</v>
      </c>
      <c r="B11" s="366"/>
      <c r="C11" s="366"/>
      <c r="D11" s="366"/>
      <c r="E11" s="194">
        <v>9</v>
      </c>
      <c r="F11" s="195" t="s">
        <v>830</v>
      </c>
      <c r="G11" s="364">
        <v>9</v>
      </c>
      <c r="H11" s="365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2" t="s">
        <v>831</v>
      </c>
      <c r="B12" s="363"/>
      <c r="C12" s="363"/>
      <c r="D12" s="363"/>
      <c r="E12" s="194">
        <f>COUNTIF(J17:J196,"Pass")</f>
        <v>0</v>
      </c>
      <c r="F12" s="195" t="s">
        <v>832</v>
      </c>
      <c r="G12" s="364"/>
      <c r="H12" s="365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2" t="s">
        <v>833</v>
      </c>
      <c r="B13" s="363"/>
      <c r="C13" s="363"/>
      <c r="D13" s="363"/>
      <c r="E13" s="194">
        <f>COUNTIF(J17:J196,"Fail")</f>
        <v>8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2" t="s">
        <v>1047</v>
      </c>
      <c r="B14" s="363"/>
      <c r="C14" s="363"/>
      <c r="D14" s="363"/>
      <c r="E14" s="194">
        <f>COUNTIF(K17:K196,"Implement")</f>
        <v>1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27.75" customHeight="1" x14ac:dyDescent="0.25">
      <c r="A17" s="330">
        <v>1</v>
      </c>
      <c r="B17" s="340" t="s">
        <v>1053</v>
      </c>
      <c r="C17" s="338" t="s">
        <v>656</v>
      </c>
      <c r="D17" s="338" t="s">
        <v>657</v>
      </c>
      <c r="E17" s="23"/>
      <c r="F17" s="23"/>
      <c r="G17" s="23"/>
      <c r="H17" s="35" t="s">
        <v>660</v>
      </c>
      <c r="I17" s="35"/>
      <c r="J17" s="328" t="s">
        <v>833</v>
      </c>
      <c r="K17" s="328" t="s">
        <v>856</v>
      </c>
      <c r="L17" s="332">
        <v>43043</v>
      </c>
      <c r="M17" s="328" t="s">
        <v>920</v>
      </c>
      <c r="N17" s="329" t="s">
        <v>928</v>
      </c>
    </row>
    <row r="18" spans="1:14" ht="126.75" thickBot="1" x14ac:dyDescent="0.3">
      <c r="A18" s="318"/>
      <c r="B18" s="377"/>
      <c r="C18" s="339"/>
      <c r="D18" s="339"/>
      <c r="E18" s="23"/>
      <c r="F18" s="23"/>
      <c r="G18" s="23"/>
      <c r="H18" s="175" t="s">
        <v>661</v>
      </c>
      <c r="I18" s="50"/>
      <c r="J18" s="309"/>
      <c r="K18" s="309"/>
      <c r="L18" s="309"/>
      <c r="M18" s="309"/>
      <c r="N18" s="311"/>
    </row>
    <row r="19" spans="1:14" ht="44.25" customHeight="1" x14ac:dyDescent="0.25">
      <c r="A19" s="367">
        <v>2</v>
      </c>
      <c r="B19" s="369" t="s">
        <v>1054</v>
      </c>
      <c r="C19" s="371" t="s">
        <v>662</v>
      </c>
      <c r="D19" s="371" t="s">
        <v>663</v>
      </c>
      <c r="E19" s="23"/>
      <c r="F19" s="23"/>
      <c r="G19" s="23"/>
      <c r="H19" s="35" t="s">
        <v>660</v>
      </c>
      <c r="I19" s="35"/>
      <c r="J19" s="373" t="s">
        <v>833</v>
      </c>
      <c r="K19" s="373" t="s">
        <v>856</v>
      </c>
      <c r="L19" s="332">
        <v>43043</v>
      </c>
      <c r="M19" s="328" t="s">
        <v>920</v>
      </c>
      <c r="N19" s="329" t="s">
        <v>928</v>
      </c>
    </row>
    <row r="20" spans="1:14" ht="120.75" customHeight="1" thickBot="1" x14ac:dyDescent="0.3">
      <c r="A20" s="368"/>
      <c r="B20" s="370"/>
      <c r="C20" s="372"/>
      <c r="D20" s="372"/>
      <c r="E20" s="23"/>
      <c r="F20" s="23"/>
      <c r="G20" s="23"/>
      <c r="H20" s="176" t="s">
        <v>664</v>
      </c>
      <c r="I20" s="37"/>
      <c r="J20" s="374"/>
      <c r="K20" s="374"/>
      <c r="L20" s="309"/>
      <c r="M20" s="309"/>
      <c r="N20" s="311"/>
    </row>
    <row r="21" spans="1:14" ht="89.25" customHeight="1" x14ac:dyDescent="0.25">
      <c r="A21" s="318">
        <v>3</v>
      </c>
      <c r="B21" s="377" t="s">
        <v>1055</v>
      </c>
      <c r="C21" s="339" t="s">
        <v>665</v>
      </c>
      <c r="D21" s="339" t="s">
        <v>663</v>
      </c>
      <c r="E21" s="339" t="s">
        <v>929</v>
      </c>
      <c r="F21" s="125">
        <v>1</v>
      </c>
      <c r="G21" s="33" t="s">
        <v>659</v>
      </c>
      <c r="H21" s="33" t="s">
        <v>660</v>
      </c>
      <c r="I21" s="177"/>
      <c r="J21" s="309" t="s">
        <v>833</v>
      </c>
      <c r="K21" s="309" t="s">
        <v>856</v>
      </c>
      <c r="L21" s="332">
        <v>43043</v>
      </c>
      <c r="M21" s="328" t="s">
        <v>920</v>
      </c>
      <c r="N21" s="329" t="s">
        <v>928</v>
      </c>
    </row>
    <row r="22" spans="1:14" ht="86.25" customHeight="1" thickBot="1" x14ac:dyDescent="0.3">
      <c r="A22" s="318"/>
      <c r="B22" s="377"/>
      <c r="C22" s="339"/>
      <c r="D22" s="354"/>
      <c r="E22" s="354"/>
      <c r="F22" s="121">
        <v>2</v>
      </c>
      <c r="G22" s="50" t="s">
        <v>1029</v>
      </c>
      <c r="H22" s="175" t="s">
        <v>664</v>
      </c>
      <c r="I22" s="178"/>
      <c r="J22" s="309"/>
      <c r="K22" s="310"/>
      <c r="L22" s="309"/>
      <c r="M22" s="309"/>
      <c r="N22" s="311"/>
    </row>
    <row r="23" spans="1:14" ht="117.75" customHeight="1" x14ac:dyDescent="0.25">
      <c r="A23" s="330">
        <v>4</v>
      </c>
      <c r="B23" s="340" t="s">
        <v>1056</v>
      </c>
      <c r="C23" s="338" t="s">
        <v>666</v>
      </c>
      <c r="D23" s="338" t="s">
        <v>667</v>
      </c>
      <c r="E23" s="338" t="s">
        <v>930</v>
      </c>
      <c r="F23" s="34">
        <v>1</v>
      </c>
      <c r="G23" s="35" t="s">
        <v>659</v>
      </c>
      <c r="H23" s="35" t="s">
        <v>660</v>
      </c>
      <c r="I23" s="35"/>
      <c r="J23" s="328" t="s">
        <v>833</v>
      </c>
      <c r="K23" s="328" t="s">
        <v>856</v>
      </c>
      <c r="L23" s="332">
        <v>43043</v>
      </c>
      <c r="M23" s="328" t="s">
        <v>920</v>
      </c>
      <c r="N23" s="329" t="s">
        <v>928</v>
      </c>
    </row>
    <row r="24" spans="1:14" ht="95.25" thickBot="1" x14ac:dyDescent="0.3">
      <c r="A24" s="319"/>
      <c r="B24" s="314"/>
      <c r="C24" s="339"/>
      <c r="D24" s="354"/>
      <c r="E24" s="354"/>
      <c r="F24" s="121">
        <v>2</v>
      </c>
      <c r="G24" s="50" t="s">
        <v>1029</v>
      </c>
      <c r="H24" s="175" t="s">
        <v>664</v>
      </c>
      <c r="I24" s="37"/>
      <c r="J24" s="310"/>
      <c r="K24" s="310"/>
      <c r="L24" s="309"/>
      <c r="M24" s="309"/>
      <c r="N24" s="311"/>
    </row>
    <row r="25" spans="1:14" ht="89.25" customHeight="1" x14ac:dyDescent="0.25">
      <c r="A25" s="330">
        <v>5</v>
      </c>
      <c r="B25" s="340" t="s">
        <v>1057</v>
      </c>
      <c r="C25" s="338" t="s">
        <v>668</v>
      </c>
      <c r="D25" s="338" t="s">
        <v>667</v>
      </c>
      <c r="E25" s="338" t="s">
        <v>931</v>
      </c>
      <c r="F25" s="34">
        <v>1</v>
      </c>
      <c r="G25" s="35" t="s">
        <v>659</v>
      </c>
      <c r="H25" s="35" t="s">
        <v>660</v>
      </c>
      <c r="I25" s="35"/>
      <c r="J25" s="328" t="s">
        <v>833</v>
      </c>
      <c r="K25" s="328" t="s">
        <v>856</v>
      </c>
      <c r="L25" s="332">
        <v>43043</v>
      </c>
      <c r="M25" s="328" t="s">
        <v>920</v>
      </c>
      <c r="N25" s="329" t="s">
        <v>928</v>
      </c>
    </row>
    <row r="26" spans="1:14" ht="75.75" customHeight="1" thickBot="1" x14ac:dyDescent="0.3">
      <c r="A26" s="319"/>
      <c r="B26" s="314"/>
      <c r="C26" s="339"/>
      <c r="D26" s="354"/>
      <c r="E26" s="354"/>
      <c r="F26" s="36">
        <v>2</v>
      </c>
      <c r="G26" s="50" t="s">
        <v>1029</v>
      </c>
      <c r="H26" s="175" t="s">
        <v>664</v>
      </c>
      <c r="I26" s="52"/>
      <c r="J26" s="310"/>
      <c r="K26" s="310"/>
      <c r="L26" s="309"/>
      <c r="M26" s="309"/>
      <c r="N26" s="311"/>
    </row>
    <row r="27" spans="1:14" ht="123" customHeight="1" x14ac:dyDescent="0.25">
      <c r="A27" s="330">
        <v>6</v>
      </c>
      <c r="B27" s="369" t="s">
        <v>1058</v>
      </c>
      <c r="C27" s="338" t="s">
        <v>669</v>
      </c>
      <c r="D27" s="338" t="s">
        <v>670</v>
      </c>
      <c r="E27" s="338" t="s">
        <v>671</v>
      </c>
      <c r="F27" s="34">
        <v>1</v>
      </c>
      <c r="G27" s="35" t="s">
        <v>659</v>
      </c>
      <c r="H27" s="35" t="s">
        <v>660</v>
      </c>
      <c r="I27" s="35"/>
      <c r="J27" s="328" t="s">
        <v>833</v>
      </c>
      <c r="K27" s="328" t="s">
        <v>927</v>
      </c>
      <c r="L27" s="332">
        <v>43043</v>
      </c>
      <c r="M27" s="328" t="s">
        <v>920</v>
      </c>
      <c r="N27" s="329" t="s">
        <v>928</v>
      </c>
    </row>
    <row r="28" spans="1:14" ht="75.75" customHeight="1" thickBot="1" x14ac:dyDescent="0.3">
      <c r="A28" s="318"/>
      <c r="B28" s="313"/>
      <c r="C28" s="339"/>
      <c r="D28" s="339"/>
      <c r="E28" s="339"/>
      <c r="F28" s="121">
        <v>2</v>
      </c>
      <c r="G28" s="50" t="s">
        <v>1029</v>
      </c>
      <c r="H28" s="175" t="s">
        <v>664</v>
      </c>
      <c r="I28" s="50"/>
      <c r="J28" s="310"/>
      <c r="K28" s="310"/>
      <c r="L28" s="309"/>
      <c r="M28" s="309"/>
      <c r="N28" s="311"/>
    </row>
    <row r="29" spans="1:14" ht="79.5" customHeight="1" x14ac:dyDescent="0.25">
      <c r="A29" s="384">
        <v>7</v>
      </c>
      <c r="B29" s="369" t="s">
        <v>1059</v>
      </c>
      <c r="C29" s="371" t="s">
        <v>672</v>
      </c>
      <c r="D29" s="371" t="s">
        <v>670</v>
      </c>
      <c r="E29" s="371" t="s">
        <v>673</v>
      </c>
      <c r="F29" s="34">
        <v>1</v>
      </c>
      <c r="G29" s="35" t="s">
        <v>659</v>
      </c>
      <c r="H29" s="35" t="s">
        <v>660</v>
      </c>
      <c r="I29" s="35"/>
      <c r="J29" s="328" t="s">
        <v>833</v>
      </c>
      <c r="K29" s="328" t="s">
        <v>927</v>
      </c>
      <c r="L29" s="332">
        <v>43043</v>
      </c>
      <c r="M29" s="328" t="s">
        <v>920</v>
      </c>
      <c r="N29" s="329"/>
    </row>
    <row r="30" spans="1:14" ht="113.25" customHeight="1" thickBot="1" x14ac:dyDescent="0.3">
      <c r="A30" s="385"/>
      <c r="B30" s="313"/>
      <c r="C30" s="386"/>
      <c r="D30" s="386"/>
      <c r="E30" s="386"/>
      <c r="F30" s="121">
        <v>2</v>
      </c>
      <c r="G30" s="50" t="s">
        <v>1029</v>
      </c>
      <c r="H30" s="175" t="s">
        <v>664</v>
      </c>
      <c r="I30" s="50"/>
      <c r="J30" s="309"/>
      <c r="K30" s="310"/>
      <c r="L30" s="309"/>
      <c r="M30" s="309"/>
      <c r="N30" s="311"/>
    </row>
    <row r="31" spans="1:14" ht="77.25" customHeight="1" x14ac:dyDescent="0.25">
      <c r="A31" s="367">
        <v>8</v>
      </c>
      <c r="B31" s="369" t="s">
        <v>1060</v>
      </c>
      <c r="C31" s="371" t="s">
        <v>674</v>
      </c>
      <c r="D31" s="371" t="s">
        <v>675</v>
      </c>
      <c r="E31" s="338" t="s">
        <v>658</v>
      </c>
      <c r="F31" s="34">
        <v>1</v>
      </c>
      <c r="G31" s="35" t="s">
        <v>659</v>
      </c>
      <c r="H31" s="35" t="s">
        <v>660</v>
      </c>
      <c r="I31" s="35"/>
      <c r="J31" s="373"/>
      <c r="K31" s="328" t="s">
        <v>1047</v>
      </c>
      <c r="L31" s="332">
        <v>43043</v>
      </c>
      <c r="M31" s="328" t="s">
        <v>920</v>
      </c>
      <c r="N31" s="375"/>
    </row>
    <row r="32" spans="1:14" ht="63.75" thickBot="1" x14ac:dyDescent="0.3">
      <c r="A32" s="387"/>
      <c r="B32" s="313"/>
      <c r="C32" s="386"/>
      <c r="D32" s="386"/>
      <c r="E32" s="339"/>
      <c r="F32" s="121">
        <v>2</v>
      </c>
      <c r="G32" s="50" t="s">
        <v>1029</v>
      </c>
      <c r="H32" s="50" t="s">
        <v>676</v>
      </c>
      <c r="I32" s="50"/>
      <c r="J32" s="315"/>
      <c r="K32" s="309"/>
      <c r="L32" s="309"/>
      <c r="M32" s="309"/>
      <c r="N32" s="388"/>
    </row>
    <row r="33" spans="1:14" ht="39" customHeight="1" x14ac:dyDescent="0.25">
      <c r="A33" s="367">
        <v>9</v>
      </c>
      <c r="B33" s="369" t="s">
        <v>1061</v>
      </c>
      <c r="C33" s="371" t="s">
        <v>677</v>
      </c>
      <c r="D33" s="371" t="s">
        <v>678</v>
      </c>
      <c r="E33" s="371"/>
      <c r="F33" s="34">
        <v>1</v>
      </c>
      <c r="G33" s="35" t="s">
        <v>659</v>
      </c>
      <c r="H33" s="35" t="s">
        <v>660</v>
      </c>
      <c r="I33" s="35"/>
      <c r="J33" s="373" t="s">
        <v>833</v>
      </c>
      <c r="K33" s="373" t="s">
        <v>856</v>
      </c>
      <c r="L33" s="332">
        <v>43043</v>
      </c>
      <c r="M33" s="328" t="s">
        <v>920</v>
      </c>
      <c r="N33" s="375" t="s">
        <v>932</v>
      </c>
    </row>
    <row r="34" spans="1:14" ht="54" customHeight="1" thickBot="1" x14ac:dyDescent="0.3">
      <c r="A34" s="368"/>
      <c r="B34" s="370"/>
      <c r="C34" s="372"/>
      <c r="D34" s="372"/>
      <c r="E34" s="372"/>
      <c r="F34" s="36">
        <v>2</v>
      </c>
      <c r="G34" s="37" t="s">
        <v>679</v>
      </c>
      <c r="H34" s="37" t="s">
        <v>680</v>
      </c>
      <c r="I34" s="37"/>
      <c r="J34" s="374"/>
      <c r="K34" s="374"/>
      <c r="L34" s="310"/>
      <c r="M34" s="310"/>
      <c r="N34" s="376"/>
    </row>
    <row r="35" spans="1:14" s="46" customFormat="1" ht="15.75" customHeight="1" x14ac:dyDescent="0.25">
      <c r="A35" s="55"/>
      <c r="B35" s="209"/>
      <c r="C35" s="210"/>
      <c r="D35" s="210"/>
      <c r="E35" s="210"/>
      <c r="F35" s="211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89"/>
      <c r="K36" s="211"/>
      <c r="L36" s="389"/>
      <c r="M36" s="389"/>
      <c r="N36" s="389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89"/>
      <c r="K37" s="211"/>
      <c r="L37" s="389"/>
      <c r="M37" s="389"/>
      <c r="N37" s="389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89"/>
      <c r="K38" s="211"/>
      <c r="L38" s="389"/>
      <c r="M38" s="389"/>
      <c r="N38" s="389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89"/>
      <c r="K39" s="211"/>
      <c r="L39" s="389"/>
      <c r="M39" s="389"/>
      <c r="N39" s="389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89"/>
      <c r="K40" s="211"/>
      <c r="L40" s="389"/>
      <c r="M40" s="389"/>
      <c r="N40" s="389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89"/>
      <c r="K41" s="211"/>
      <c r="L41" s="389"/>
      <c r="M41" s="389"/>
      <c r="N41" s="389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89"/>
      <c r="K42" s="211"/>
      <c r="L42" s="389"/>
      <c r="M42" s="389"/>
      <c r="N42" s="389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89"/>
      <c r="K43" s="211"/>
      <c r="L43" s="389"/>
      <c r="M43" s="389"/>
      <c r="N43" s="389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89"/>
      <c r="K44" s="211"/>
      <c r="L44" s="389"/>
      <c r="M44" s="389"/>
      <c r="N44" s="389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89"/>
      <c r="K45" s="211"/>
      <c r="L45" s="389"/>
      <c r="M45" s="389"/>
      <c r="N45" s="389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89"/>
      <c r="K46" s="211"/>
      <c r="L46" s="389"/>
      <c r="M46" s="389"/>
      <c r="N46" s="389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89"/>
      <c r="K47" s="211"/>
      <c r="L47" s="389"/>
      <c r="M47" s="389"/>
      <c r="N47" s="389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89"/>
      <c r="K48" s="211"/>
      <c r="L48" s="389"/>
      <c r="M48" s="389"/>
      <c r="N48" s="389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89"/>
      <c r="K49" s="211"/>
      <c r="L49" s="389"/>
      <c r="M49" s="389"/>
      <c r="N49" s="389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89"/>
      <c r="K50" s="211"/>
      <c r="L50" s="389"/>
      <c r="M50" s="389"/>
      <c r="N50" s="389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89"/>
      <c r="K51" s="211"/>
      <c r="L51" s="389"/>
      <c r="M51" s="389"/>
      <c r="N51" s="389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89"/>
      <c r="K52" s="211"/>
      <c r="L52" s="389"/>
      <c r="M52" s="389"/>
      <c r="N52" s="389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89"/>
      <c r="K53" s="211"/>
      <c r="L53" s="389"/>
      <c r="M53" s="389"/>
      <c r="N53" s="389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89"/>
      <c r="K54" s="211"/>
      <c r="L54" s="389"/>
      <c r="M54" s="389"/>
      <c r="N54" s="389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89"/>
      <c r="K55" s="211"/>
      <c r="L55" s="389"/>
      <c r="M55" s="389"/>
      <c r="N55" s="389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89"/>
      <c r="K56" s="211"/>
      <c r="L56" s="389"/>
      <c r="M56" s="389"/>
      <c r="N56" s="389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89"/>
      <c r="K57" s="211"/>
      <c r="L57" s="389"/>
      <c r="M57" s="389"/>
      <c r="N57" s="389"/>
    </row>
  </sheetData>
  <mergeCells count="148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N38:N39"/>
    <mergeCell ref="J40:J41"/>
    <mergeCell ref="L40:L41"/>
    <mergeCell ref="M40:M41"/>
    <mergeCell ref="N40:N41"/>
    <mergeCell ref="K33:K34"/>
    <mergeCell ref="L33:L34"/>
    <mergeCell ref="M33:M34"/>
    <mergeCell ref="N33:N34"/>
    <mergeCell ref="J36:J37"/>
    <mergeCell ref="L36:L37"/>
    <mergeCell ref="M36:M37"/>
    <mergeCell ref="N36:N37"/>
    <mergeCell ref="A33:A34"/>
    <mergeCell ref="B33:B34"/>
    <mergeCell ref="C33:C34"/>
    <mergeCell ref="D33:D34"/>
    <mergeCell ref="E33:E34"/>
    <mergeCell ref="J33:J34"/>
    <mergeCell ref="J38:J39"/>
    <mergeCell ref="L38:L39"/>
    <mergeCell ref="M38:M39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8" t="s">
        <v>834</v>
      </c>
      <c r="B1" s="359"/>
      <c r="C1" s="360"/>
      <c r="D1" s="360"/>
      <c r="E1" s="360"/>
      <c r="F1" s="360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8" t="s">
        <v>835</v>
      </c>
      <c r="B2" s="359"/>
      <c r="C2" s="360"/>
      <c r="D2" s="360"/>
      <c r="E2" s="360"/>
      <c r="F2" s="360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8" t="s">
        <v>836</v>
      </c>
      <c r="B3" s="359"/>
      <c r="C3" s="360"/>
      <c r="D3" s="360"/>
      <c r="E3" s="360"/>
      <c r="F3" s="360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1" t="s">
        <v>837</v>
      </c>
      <c r="B4" s="359"/>
      <c r="C4" s="360"/>
      <c r="D4" s="360"/>
      <c r="E4" s="360"/>
      <c r="F4" s="360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1" t="s">
        <v>841</v>
      </c>
      <c r="B5" s="359"/>
      <c r="C5" s="360"/>
      <c r="D5" s="360"/>
      <c r="E5" s="360"/>
      <c r="F5" s="360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1" t="s">
        <v>842</v>
      </c>
      <c r="B6" s="359"/>
      <c r="C6" s="360"/>
      <c r="D6" s="360"/>
      <c r="E6" s="360"/>
      <c r="F6" s="360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1" t="s">
        <v>838</v>
      </c>
      <c r="B7" s="359"/>
      <c r="C7" s="360"/>
      <c r="D7" s="360"/>
      <c r="E7" s="360"/>
      <c r="F7" s="360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8" t="s">
        <v>839</v>
      </c>
      <c r="B8" s="359"/>
      <c r="C8" s="360"/>
      <c r="D8" s="360"/>
      <c r="E8" s="360"/>
      <c r="F8" s="360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8" t="s">
        <v>828</v>
      </c>
      <c r="B9" s="359"/>
      <c r="C9" s="360"/>
      <c r="D9" s="360"/>
      <c r="E9" s="360"/>
      <c r="F9" s="360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8" t="s">
        <v>840</v>
      </c>
      <c r="B10" s="359"/>
      <c r="C10" s="360"/>
      <c r="D10" s="360"/>
      <c r="E10" s="360"/>
      <c r="F10" s="360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6" t="s">
        <v>829</v>
      </c>
      <c r="B11" s="366"/>
      <c r="C11" s="366"/>
      <c r="D11" s="366"/>
      <c r="E11" s="194">
        <v>9</v>
      </c>
      <c r="F11" s="195" t="s">
        <v>830</v>
      </c>
      <c r="G11" s="364">
        <v>9</v>
      </c>
      <c r="H11" s="365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2" t="s">
        <v>831</v>
      </c>
      <c r="B12" s="363"/>
      <c r="C12" s="363"/>
      <c r="D12" s="363"/>
      <c r="E12" s="194">
        <f>COUNTIF(J17:J196,"Pass")</f>
        <v>0</v>
      </c>
      <c r="F12" s="195" t="s">
        <v>832</v>
      </c>
      <c r="G12" s="364"/>
      <c r="H12" s="365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2" t="s">
        <v>833</v>
      </c>
      <c r="B13" s="363"/>
      <c r="C13" s="363"/>
      <c r="D13" s="363"/>
      <c r="E13" s="194">
        <f>COUNTIF(J17:J196,"Fail")</f>
        <v>6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2" t="s">
        <v>1047</v>
      </c>
      <c r="B14" s="363"/>
      <c r="C14" s="363"/>
      <c r="D14" s="363"/>
      <c r="E14" s="194">
        <f>COUNTIF(K17:K196,"Implement")</f>
        <v>1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27.75" customHeight="1" x14ac:dyDescent="0.25">
      <c r="A17" s="330">
        <v>1</v>
      </c>
      <c r="B17" s="340" t="s">
        <v>1124</v>
      </c>
      <c r="C17" s="338" t="s">
        <v>681</v>
      </c>
      <c r="D17" s="338" t="s">
        <v>933</v>
      </c>
      <c r="E17" s="23"/>
      <c r="F17" s="23"/>
      <c r="G17" s="23"/>
      <c r="H17" s="35" t="s">
        <v>934</v>
      </c>
      <c r="I17" s="35"/>
      <c r="J17" s="328" t="s">
        <v>833</v>
      </c>
      <c r="K17" s="328" t="s">
        <v>856</v>
      </c>
      <c r="L17" s="332">
        <v>43043</v>
      </c>
      <c r="M17" s="328" t="s">
        <v>920</v>
      </c>
      <c r="N17" s="329" t="s">
        <v>928</v>
      </c>
    </row>
    <row r="18" spans="1:14" ht="126.75" thickBot="1" x14ac:dyDescent="0.3">
      <c r="A18" s="318"/>
      <c r="B18" s="377"/>
      <c r="C18" s="339"/>
      <c r="D18" s="339"/>
      <c r="E18" s="23"/>
      <c r="F18" s="23"/>
      <c r="G18" s="23"/>
      <c r="H18" s="175" t="s">
        <v>684</v>
      </c>
      <c r="I18" s="50"/>
      <c r="J18" s="309"/>
      <c r="K18" s="309"/>
      <c r="L18" s="309"/>
      <c r="M18" s="309"/>
      <c r="N18" s="311"/>
    </row>
    <row r="19" spans="1:14" ht="44.25" customHeight="1" x14ac:dyDescent="0.25">
      <c r="A19" s="367">
        <v>2</v>
      </c>
      <c r="B19" s="369" t="s">
        <v>1125</v>
      </c>
      <c r="C19" s="371" t="s">
        <v>685</v>
      </c>
      <c r="D19" s="371" t="s">
        <v>663</v>
      </c>
      <c r="E19" s="23"/>
      <c r="F19" s="23"/>
      <c r="G19" s="23"/>
      <c r="H19" s="35" t="s">
        <v>683</v>
      </c>
      <c r="I19" s="35"/>
      <c r="J19" s="373" t="s">
        <v>833</v>
      </c>
      <c r="K19" s="328" t="s">
        <v>856</v>
      </c>
      <c r="L19" s="332">
        <v>43043</v>
      </c>
      <c r="M19" s="328" t="s">
        <v>920</v>
      </c>
      <c r="N19" s="375"/>
    </row>
    <row r="20" spans="1:14" ht="120.75" customHeight="1" thickBot="1" x14ac:dyDescent="0.3">
      <c r="A20" s="368"/>
      <c r="B20" s="370"/>
      <c r="C20" s="372"/>
      <c r="D20" s="372"/>
      <c r="E20" s="23"/>
      <c r="F20" s="23"/>
      <c r="G20" s="23"/>
      <c r="H20" s="176" t="s">
        <v>664</v>
      </c>
      <c r="I20" s="37"/>
      <c r="J20" s="374"/>
      <c r="K20" s="309"/>
      <c r="L20" s="309"/>
      <c r="M20" s="309"/>
      <c r="N20" s="376"/>
    </row>
    <row r="21" spans="1:14" ht="89.25" customHeight="1" x14ac:dyDescent="0.25">
      <c r="A21" s="318">
        <v>3</v>
      </c>
      <c r="B21" s="377" t="s">
        <v>1126</v>
      </c>
      <c r="C21" s="339" t="s">
        <v>686</v>
      </c>
      <c r="D21" s="339" t="s">
        <v>663</v>
      </c>
      <c r="E21" s="339" t="s">
        <v>929</v>
      </c>
      <c r="F21" s="125">
        <v>1</v>
      </c>
      <c r="G21" s="33" t="s">
        <v>682</v>
      </c>
      <c r="H21" s="33" t="s">
        <v>683</v>
      </c>
      <c r="I21" s="177"/>
      <c r="J21" s="373" t="s">
        <v>833</v>
      </c>
      <c r="K21" s="328" t="s">
        <v>856</v>
      </c>
      <c r="L21" s="332">
        <v>43043</v>
      </c>
      <c r="M21" s="328" t="s">
        <v>920</v>
      </c>
      <c r="N21" s="311"/>
    </row>
    <row r="22" spans="1:14" ht="86.25" customHeight="1" thickBot="1" x14ac:dyDescent="0.3">
      <c r="A22" s="318"/>
      <c r="B22" s="377"/>
      <c r="C22" s="339"/>
      <c r="D22" s="354"/>
      <c r="E22" s="354"/>
      <c r="F22" s="121">
        <v>2</v>
      </c>
      <c r="G22" s="50" t="s">
        <v>1029</v>
      </c>
      <c r="H22" s="175" t="s">
        <v>664</v>
      </c>
      <c r="I22" s="178"/>
      <c r="J22" s="374"/>
      <c r="K22" s="309"/>
      <c r="L22" s="309"/>
      <c r="M22" s="309"/>
      <c r="N22" s="311"/>
    </row>
    <row r="23" spans="1:14" ht="117.75" customHeight="1" x14ac:dyDescent="0.25">
      <c r="A23" s="330">
        <v>4</v>
      </c>
      <c r="B23" s="340" t="s">
        <v>1127</v>
      </c>
      <c r="C23" s="338" t="s">
        <v>687</v>
      </c>
      <c r="D23" s="338" t="s">
        <v>667</v>
      </c>
      <c r="E23" s="338" t="s">
        <v>930</v>
      </c>
      <c r="F23" s="34">
        <v>1</v>
      </c>
      <c r="G23" s="35" t="s">
        <v>682</v>
      </c>
      <c r="H23" s="35" t="s">
        <v>683</v>
      </c>
      <c r="I23" s="35"/>
      <c r="J23" s="373" t="s">
        <v>833</v>
      </c>
      <c r="K23" s="328" t="s">
        <v>927</v>
      </c>
      <c r="L23" s="332">
        <v>43043</v>
      </c>
      <c r="M23" s="328" t="s">
        <v>920</v>
      </c>
      <c r="N23" s="329"/>
    </row>
    <row r="24" spans="1:14" ht="95.25" thickBot="1" x14ac:dyDescent="0.3">
      <c r="A24" s="319"/>
      <c r="B24" s="314"/>
      <c r="C24" s="339"/>
      <c r="D24" s="354"/>
      <c r="E24" s="354"/>
      <c r="F24" s="121">
        <v>2</v>
      </c>
      <c r="G24" s="50" t="s">
        <v>1029</v>
      </c>
      <c r="H24" s="175" t="s">
        <v>664</v>
      </c>
      <c r="I24" s="37"/>
      <c r="J24" s="374"/>
      <c r="K24" s="309"/>
      <c r="L24" s="309"/>
      <c r="M24" s="309"/>
      <c r="N24" s="312"/>
    </row>
    <row r="25" spans="1:14" ht="89.25" customHeight="1" x14ac:dyDescent="0.25">
      <c r="A25" s="330">
        <v>5</v>
      </c>
      <c r="B25" s="340" t="s">
        <v>1128</v>
      </c>
      <c r="C25" s="338" t="s">
        <v>688</v>
      </c>
      <c r="D25" s="338" t="s">
        <v>667</v>
      </c>
      <c r="E25" s="338" t="s">
        <v>935</v>
      </c>
      <c r="F25" s="34">
        <v>1</v>
      </c>
      <c r="G25" s="35" t="s">
        <v>682</v>
      </c>
      <c r="H25" s="35" t="s">
        <v>683</v>
      </c>
      <c r="I25" s="35"/>
      <c r="J25" s="328" t="s">
        <v>833</v>
      </c>
      <c r="K25" s="328" t="s">
        <v>927</v>
      </c>
      <c r="L25" s="332">
        <v>43043</v>
      </c>
      <c r="M25" s="328" t="s">
        <v>920</v>
      </c>
      <c r="N25" s="329"/>
    </row>
    <row r="26" spans="1:14" ht="75.75" customHeight="1" thickBot="1" x14ac:dyDescent="0.3">
      <c r="A26" s="319"/>
      <c r="B26" s="314"/>
      <c r="C26" s="339"/>
      <c r="D26" s="354"/>
      <c r="E26" s="354"/>
      <c r="F26" s="36">
        <v>2</v>
      </c>
      <c r="G26" s="50" t="s">
        <v>1029</v>
      </c>
      <c r="H26" s="175" t="s">
        <v>664</v>
      </c>
      <c r="I26" s="52"/>
      <c r="J26" s="310"/>
      <c r="K26" s="309"/>
      <c r="L26" s="309"/>
      <c r="M26" s="309"/>
      <c r="N26" s="312"/>
    </row>
    <row r="27" spans="1:14" ht="123" customHeight="1" x14ac:dyDescent="0.25">
      <c r="A27" s="330">
        <v>6</v>
      </c>
      <c r="B27" s="369" t="s">
        <v>1129</v>
      </c>
      <c r="C27" s="338" t="s">
        <v>689</v>
      </c>
      <c r="D27" s="338" t="s">
        <v>670</v>
      </c>
      <c r="E27" s="338" t="s">
        <v>671</v>
      </c>
      <c r="F27" s="34">
        <v>1</v>
      </c>
      <c r="G27" s="35" t="s">
        <v>682</v>
      </c>
      <c r="H27" s="35" t="s">
        <v>683</v>
      </c>
      <c r="I27" s="35"/>
      <c r="J27" s="373"/>
      <c r="K27" s="328" t="s">
        <v>927</v>
      </c>
      <c r="L27" s="332">
        <v>43043</v>
      </c>
      <c r="M27" s="328" t="s">
        <v>920</v>
      </c>
      <c r="N27" s="375"/>
    </row>
    <row r="28" spans="1:14" ht="75.75" customHeight="1" thickBot="1" x14ac:dyDescent="0.3">
      <c r="A28" s="318"/>
      <c r="B28" s="313"/>
      <c r="C28" s="339"/>
      <c r="D28" s="339"/>
      <c r="E28" s="339"/>
      <c r="F28" s="121">
        <v>2</v>
      </c>
      <c r="G28" s="50" t="s">
        <v>1029</v>
      </c>
      <c r="H28" s="175" t="s">
        <v>664</v>
      </c>
      <c r="I28" s="50"/>
      <c r="J28" s="315"/>
      <c r="K28" s="309"/>
      <c r="L28" s="309"/>
      <c r="M28" s="309"/>
      <c r="N28" s="388"/>
    </row>
    <row r="29" spans="1:14" ht="79.5" customHeight="1" x14ac:dyDescent="0.25">
      <c r="A29" s="384">
        <v>7</v>
      </c>
      <c r="B29" s="369" t="s">
        <v>1130</v>
      </c>
      <c r="C29" s="371" t="s">
        <v>690</v>
      </c>
      <c r="D29" s="371" t="s">
        <v>670</v>
      </c>
      <c r="E29" s="371" t="s">
        <v>673</v>
      </c>
      <c r="F29" s="34">
        <v>1</v>
      </c>
      <c r="G29" s="35" t="s">
        <v>682</v>
      </c>
      <c r="H29" s="35" t="s">
        <v>683</v>
      </c>
      <c r="I29" s="35"/>
      <c r="J29" s="328"/>
      <c r="K29" s="328" t="s">
        <v>927</v>
      </c>
      <c r="L29" s="332">
        <v>43043</v>
      </c>
      <c r="M29" s="328" t="s">
        <v>920</v>
      </c>
      <c r="N29" s="329"/>
    </row>
    <row r="30" spans="1:14" ht="113.25" customHeight="1" thickBot="1" x14ac:dyDescent="0.3">
      <c r="A30" s="385"/>
      <c r="B30" s="313"/>
      <c r="C30" s="386"/>
      <c r="D30" s="386"/>
      <c r="E30" s="386"/>
      <c r="F30" s="121">
        <v>2</v>
      </c>
      <c r="G30" s="50" t="s">
        <v>1029</v>
      </c>
      <c r="H30" s="175" t="s">
        <v>664</v>
      </c>
      <c r="I30" s="50"/>
      <c r="J30" s="309"/>
      <c r="K30" s="309"/>
      <c r="L30" s="309"/>
      <c r="M30" s="309"/>
      <c r="N30" s="311"/>
    </row>
    <row r="31" spans="1:14" ht="77.25" customHeight="1" x14ac:dyDescent="0.25">
      <c r="A31" s="367">
        <v>8</v>
      </c>
      <c r="B31" s="369" t="s">
        <v>1131</v>
      </c>
      <c r="C31" s="371" t="s">
        <v>691</v>
      </c>
      <c r="D31" s="371" t="s">
        <v>675</v>
      </c>
      <c r="E31" s="338" t="s">
        <v>658</v>
      </c>
      <c r="F31" s="34">
        <v>1</v>
      </c>
      <c r="G31" s="35" t="s">
        <v>682</v>
      </c>
      <c r="H31" s="35" t="s">
        <v>683</v>
      </c>
      <c r="I31" s="35"/>
      <c r="J31" s="373"/>
      <c r="K31" s="328" t="s">
        <v>1047</v>
      </c>
      <c r="L31" s="332">
        <v>43043</v>
      </c>
      <c r="M31" s="328" t="s">
        <v>920</v>
      </c>
      <c r="N31" s="375"/>
    </row>
    <row r="32" spans="1:14" ht="63.75" thickBot="1" x14ac:dyDescent="0.3">
      <c r="A32" s="387"/>
      <c r="B32" s="313"/>
      <c r="C32" s="386"/>
      <c r="D32" s="386"/>
      <c r="E32" s="339"/>
      <c r="F32" s="121">
        <v>2</v>
      </c>
      <c r="G32" s="50" t="s">
        <v>1029</v>
      </c>
      <c r="H32" s="50" t="s">
        <v>676</v>
      </c>
      <c r="I32" s="50"/>
      <c r="J32" s="315"/>
      <c r="K32" s="309"/>
      <c r="L32" s="309"/>
      <c r="M32" s="309"/>
      <c r="N32" s="388"/>
    </row>
    <row r="33" spans="1:14" ht="39" customHeight="1" x14ac:dyDescent="0.25">
      <c r="A33" s="367">
        <v>9</v>
      </c>
      <c r="B33" s="369" t="s">
        <v>1132</v>
      </c>
      <c r="C33" s="371" t="s">
        <v>692</v>
      </c>
      <c r="D33" s="371" t="s">
        <v>678</v>
      </c>
      <c r="E33" s="371"/>
      <c r="F33" s="34">
        <v>1</v>
      </c>
      <c r="G33" s="35" t="s">
        <v>682</v>
      </c>
      <c r="H33" s="35" t="s">
        <v>683</v>
      </c>
      <c r="I33" s="35"/>
      <c r="J33" s="373" t="s">
        <v>833</v>
      </c>
      <c r="K33" s="373" t="s">
        <v>856</v>
      </c>
      <c r="L33" s="332">
        <v>43043</v>
      </c>
      <c r="M33" s="328" t="s">
        <v>920</v>
      </c>
      <c r="N33" s="375" t="s">
        <v>936</v>
      </c>
    </row>
    <row r="34" spans="1:14" ht="54" customHeight="1" thickBot="1" x14ac:dyDescent="0.3">
      <c r="A34" s="368"/>
      <c r="B34" s="370"/>
      <c r="C34" s="372"/>
      <c r="D34" s="372"/>
      <c r="E34" s="372"/>
      <c r="F34" s="36">
        <v>2</v>
      </c>
      <c r="G34" s="37" t="s">
        <v>679</v>
      </c>
      <c r="H34" s="37" t="s">
        <v>680</v>
      </c>
      <c r="I34" s="37"/>
      <c r="J34" s="374"/>
      <c r="K34" s="374"/>
      <c r="L34" s="342"/>
      <c r="M34" s="342"/>
      <c r="N34" s="376"/>
    </row>
    <row r="35" spans="1:14" s="46" customFormat="1" ht="15.75" customHeight="1" x14ac:dyDescent="0.25">
      <c r="A35" s="55"/>
      <c r="B35" s="209"/>
      <c r="C35" s="210"/>
      <c r="D35" s="210"/>
      <c r="E35" s="210"/>
      <c r="F35" s="211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89"/>
      <c r="K36" s="211"/>
      <c r="L36" s="389"/>
      <c r="M36" s="389"/>
      <c r="N36" s="389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89"/>
      <c r="K37" s="211"/>
      <c r="L37" s="389"/>
      <c r="M37" s="389"/>
      <c r="N37" s="389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89"/>
      <c r="K38" s="211"/>
      <c r="L38" s="389"/>
      <c r="M38" s="389"/>
      <c r="N38" s="389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89"/>
      <c r="K39" s="211"/>
      <c r="L39" s="389"/>
      <c r="M39" s="389"/>
      <c r="N39" s="389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89"/>
      <c r="K40" s="211"/>
      <c r="L40" s="389"/>
      <c r="M40" s="389"/>
      <c r="N40" s="389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89"/>
      <c r="K41" s="211"/>
      <c r="L41" s="389"/>
      <c r="M41" s="389"/>
      <c r="N41" s="389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89"/>
      <c r="K42" s="211"/>
      <c r="L42" s="389"/>
      <c r="M42" s="389"/>
      <c r="N42" s="389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89"/>
      <c r="K43" s="211"/>
      <c r="L43" s="389"/>
      <c r="M43" s="389"/>
      <c r="N43" s="389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89"/>
      <c r="K44" s="211"/>
      <c r="L44" s="389"/>
      <c r="M44" s="389"/>
      <c r="N44" s="389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89"/>
      <c r="K45" s="211"/>
      <c r="L45" s="389"/>
      <c r="M45" s="389"/>
      <c r="N45" s="389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89"/>
      <c r="K46" s="211"/>
      <c r="L46" s="389"/>
      <c r="M46" s="389"/>
      <c r="N46" s="389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89"/>
      <c r="K47" s="211"/>
      <c r="L47" s="389"/>
      <c r="M47" s="389"/>
      <c r="N47" s="389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89"/>
      <c r="K48" s="211"/>
      <c r="L48" s="389"/>
      <c r="M48" s="389"/>
      <c r="N48" s="389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89"/>
      <c r="K49" s="211"/>
      <c r="L49" s="389"/>
      <c r="M49" s="389"/>
      <c r="N49" s="389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89"/>
      <c r="K50" s="211"/>
      <c r="L50" s="389"/>
      <c r="M50" s="389"/>
      <c r="N50" s="389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89"/>
      <c r="K51" s="211"/>
      <c r="L51" s="389"/>
      <c r="M51" s="389"/>
      <c r="N51" s="389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89"/>
      <c r="K52" s="211"/>
      <c r="L52" s="389"/>
      <c r="M52" s="389"/>
      <c r="N52" s="389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89"/>
      <c r="K53" s="211"/>
      <c r="L53" s="389"/>
      <c r="M53" s="389"/>
      <c r="N53" s="389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89"/>
      <c r="K54" s="211"/>
      <c r="L54" s="389"/>
      <c r="M54" s="389"/>
      <c r="N54" s="389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89"/>
      <c r="K55" s="211"/>
      <c r="L55" s="389"/>
      <c r="M55" s="389"/>
      <c r="N55" s="389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89"/>
      <c r="K56" s="211"/>
      <c r="L56" s="389"/>
      <c r="M56" s="389"/>
      <c r="N56" s="389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89"/>
      <c r="K57" s="211"/>
      <c r="L57" s="389"/>
      <c r="M57" s="389"/>
      <c r="N57" s="389"/>
    </row>
  </sheetData>
  <mergeCells count="148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N38:N39"/>
    <mergeCell ref="J40:J41"/>
    <mergeCell ref="L40:L41"/>
    <mergeCell ref="M40:M41"/>
    <mergeCell ref="N40:N41"/>
    <mergeCell ref="K33:K34"/>
    <mergeCell ref="L33:L34"/>
    <mergeCell ref="M33:M34"/>
    <mergeCell ref="N33:N34"/>
    <mergeCell ref="J36:J37"/>
    <mergeCell ref="L36:L37"/>
    <mergeCell ref="M36:M37"/>
    <mergeCell ref="N36:N37"/>
    <mergeCell ref="A33:A34"/>
    <mergeCell ref="B33:B34"/>
    <mergeCell ref="C33:C34"/>
    <mergeCell ref="D33:D34"/>
    <mergeCell ref="E33:E34"/>
    <mergeCell ref="J33:J34"/>
    <mergeCell ref="J38:J39"/>
    <mergeCell ref="L38:L39"/>
    <mergeCell ref="M38:M39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60" zoomScaleNormal="60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20.7109375" style="18" bestFit="1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8" t="s">
        <v>834</v>
      </c>
      <c r="B1" s="359"/>
      <c r="C1" s="360"/>
      <c r="D1" s="360"/>
      <c r="E1" s="360"/>
      <c r="F1" s="360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8" t="s">
        <v>835</v>
      </c>
      <c r="B2" s="359"/>
      <c r="C2" s="360"/>
      <c r="D2" s="360"/>
      <c r="E2" s="360"/>
      <c r="F2" s="360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8" t="s">
        <v>836</v>
      </c>
      <c r="B3" s="359"/>
      <c r="C3" s="360"/>
      <c r="D3" s="360"/>
      <c r="E3" s="360"/>
      <c r="F3" s="360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1" t="s">
        <v>837</v>
      </c>
      <c r="B4" s="359"/>
      <c r="C4" s="360"/>
      <c r="D4" s="360"/>
      <c r="E4" s="360"/>
      <c r="F4" s="360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1" t="s">
        <v>841</v>
      </c>
      <c r="B5" s="359"/>
      <c r="C5" s="360"/>
      <c r="D5" s="360"/>
      <c r="E5" s="360"/>
      <c r="F5" s="360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1" t="s">
        <v>842</v>
      </c>
      <c r="B6" s="359"/>
      <c r="C6" s="360"/>
      <c r="D6" s="360"/>
      <c r="E6" s="360"/>
      <c r="F6" s="360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1" t="s">
        <v>838</v>
      </c>
      <c r="B7" s="359"/>
      <c r="C7" s="360"/>
      <c r="D7" s="360"/>
      <c r="E7" s="360"/>
      <c r="F7" s="360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8" t="s">
        <v>839</v>
      </c>
      <c r="B8" s="359"/>
      <c r="C8" s="360"/>
      <c r="D8" s="360"/>
      <c r="E8" s="360"/>
      <c r="F8" s="360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8" t="s">
        <v>828</v>
      </c>
      <c r="B9" s="359"/>
      <c r="C9" s="360"/>
      <c r="D9" s="360"/>
      <c r="E9" s="360"/>
      <c r="F9" s="360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8" t="s">
        <v>840</v>
      </c>
      <c r="B10" s="359"/>
      <c r="C10" s="360"/>
      <c r="D10" s="360"/>
      <c r="E10" s="360"/>
      <c r="F10" s="360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6" t="s">
        <v>829</v>
      </c>
      <c r="B11" s="366"/>
      <c r="C11" s="366"/>
      <c r="D11" s="366"/>
      <c r="E11" s="194">
        <v>2</v>
      </c>
      <c r="F11" s="195" t="s">
        <v>830</v>
      </c>
      <c r="G11" s="364">
        <v>2</v>
      </c>
      <c r="H11" s="365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2" t="s">
        <v>831</v>
      </c>
      <c r="B12" s="363"/>
      <c r="C12" s="363"/>
      <c r="D12" s="363"/>
      <c r="E12" s="194">
        <f>COUNTIF(J17:J196,"Pass")</f>
        <v>0</v>
      </c>
      <c r="F12" s="195" t="s">
        <v>832</v>
      </c>
      <c r="G12" s="364"/>
      <c r="H12" s="365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2" t="s">
        <v>833</v>
      </c>
      <c r="B13" s="363"/>
      <c r="C13" s="363"/>
      <c r="D13" s="363"/>
      <c r="E13" s="194">
        <f>COUNTIF(J17:J196,"Fail")</f>
        <v>2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2" t="s">
        <v>1047</v>
      </c>
      <c r="B14" s="363"/>
      <c r="C14" s="363"/>
      <c r="D14" s="363"/>
      <c r="E14" s="194">
        <f>COUNTIF(K17:K196,"Implement")</f>
        <v>0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10.25" customHeight="1" thickBot="1" x14ac:dyDescent="0.3">
      <c r="A17" s="184">
        <v>1</v>
      </c>
      <c r="B17" s="185" t="s">
        <v>1122</v>
      </c>
      <c r="C17" s="255" t="s">
        <v>693</v>
      </c>
      <c r="D17" s="186" t="s">
        <v>694</v>
      </c>
      <c r="E17" s="23"/>
      <c r="F17" s="23"/>
      <c r="G17" s="23"/>
      <c r="H17" s="51" t="s">
        <v>695</v>
      </c>
      <c r="I17" s="51"/>
      <c r="J17" s="51" t="s">
        <v>833</v>
      </c>
      <c r="K17" s="51" t="s">
        <v>856</v>
      </c>
      <c r="L17" s="188">
        <v>43012</v>
      </c>
      <c r="M17" s="51" t="s">
        <v>920</v>
      </c>
      <c r="N17" s="189" t="s">
        <v>937</v>
      </c>
    </row>
    <row r="18" spans="1:14" ht="153.75" customHeight="1" thickBot="1" x14ac:dyDescent="0.3">
      <c r="A18" s="184">
        <v>2</v>
      </c>
      <c r="B18" s="185" t="s">
        <v>1123</v>
      </c>
      <c r="C18" s="255" t="s">
        <v>696</v>
      </c>
      <c r="D18" s="186" t="s">
        <v>697</v>
      </c>
      <c r="E18" s="23"/>
      <c r="F18" s="23"/>
      <c r="G18" s="23"/>
      <c r="H18" s="51" t="s">
        <v>650</v>
      </c>
      <c r="I18" s="52"/>
      <c r="J18" s="52" t="s">
        <v>833</v>
      </c>
      <c r="K18" s="52" t="s">
        <v>856</v>
      </c>
      <c r="L18" s="263">
        <v>43012</v>
      </c>
      <c r="M18" s="52" t="s">
        <v>920</v>
      </c>
      <c r="N18" s="189" t="s">
        <v>937</v>
      </c>
    </row>
    <row r="19" spans="1:14" x14ac:dyDescent="0.25">
      <c r="A19" s="232"/>
      <c r="B19" s="236"/>
      <c r="C19" s="234"/>
      <c r="D19" s="234"/>
      <c r="F19" s="18"/>
      <c r="H19" s="231"/>
      <c r="I19" s="231"/>
      <c r="J19" s="231"/>
      <c r="K19" s="231"/>
      <c r="L19" s="231"/>
      <c r="M19" s="231"/>
      <c r="N19" s="231"/>
    </row>
    <row r="20" spans="1:14" x14ac:dyDescent="0.25">
      <c r="A20" s="232"/>
      <c r="B20" s="236"/>
      <c r="C20" s="234"/>
      <c r="D20" s="234"/>
      <c r="F20" s="18"/>
      <c r="H20" s="236"/>
      <c r="I20" s="231"/>
      <c r="J20" s="231"/>
      <c r="K20" s="231"/>
      <c r="L20" s="231"/>
      <c r="M20" s="231"/>
      <c r="N20" s="231"/>
    </row>
    <row r="21" spans="1:14" x14ac:dyDescent="0.25">
      <c r="A21" s="232"/>
      <c r="B21" s="236"/>
      <c r="C21" s="234"/>
      <c r="D21" s="234"/>
      <c r="E21" s="234"/>
      <c r="F21" s="230"/>
      <c r="G21" s="231"/>
      <c r="H21" s="231"/>
      <c r="I21" s="231"/>
      <c r="J21" s="231"/>
      <c r="K21" s="231"/>
      <c r="L21" s="231"/>
      <c r="M21" s="231"/>
      <c r="N21" s="231"/>
    </row>
    <row r="22" spans="1:14" x14ac:dyDescent="0.25">
      <c r="A22" s="232"/>
      <c r="B22" s="236"/>
      <c r="C22" s="234"/>
      <c r="D22" s="234"/>
      <c r="E22" s="234"/>
      <c r="F22" s="230"/>
      <c r="G22" s="231"/>
      <c r="H22" s="236"/>
      <c r="I22" s="231"/>
      <c r="J22" s="231"/>
      <c r="K22" s="231"/>
      <c r="L22" s="231"/>
      <c r="M22" s="231"/>
      <c r="N22" s="231"/>
    </row>
    <row r="23" spans="1:14" x14ac:dyDescent="0.25">
      <c r="A23" s="232"/>
      <c r="B23" s="236"/>
      <c r="C23" s="234"/>
      <c r="D23" s="234"/>
      <c r="E23" s="234"/>
      <c r="F23" s="230"/>
      <c r="G23" s="231"/>
      <c r="H23" s="231"/>
      <c r="I23" s="231"/>
      <c r="J23" s="231"/>
      <c r="K23" s="231"/>
      <c r="L23" s="231"/>
      <c r="M23" s="231"/>
      <c r="N23" s="231"/>
    </row>
    <row r="24" spans="1:14" x14ac:dyDescent="0.25">
      <c r="A24" s="232"/>
      <c r="B24" s="236"/>
      <c r="C24" s="234"/>
      <c r="D24" s="234"/>
      <c r="E24" s="234"/>
      <c r="F24" s="230"/>
      <c r="G24" s="231"/>
      <c r="H24" s="236"/>
      <c r="I24" s="231"/>
      <c r="J24" s="231"/>
      <c r="K24" s="231"/>
      <c r="L24" s="231"/>
      <c r="M24" s="231"/>
      <c r="N24" s="231"/>
    </row>
    <row r="25" spans="1:14" x14ac:dyDescent="0.25">
      <c r="A25" s="232"/>
      <c r="B25" s="236"/>
      <c r="C25" s="234"/>
      <c r="D25" s="234"/>
      <c r="E25" s="234"/>
      <c r="F25" s="230"/>
      <c r="G25" s="231"/>
      <c r="H25" s="231"/>
      <c r="I25" s="231"/>
      <c r="J25" s="231"/>
      <c r="K25" s="231"/>
      <c r="L25" s="231"/>
      <c r="M25" s="231"/>
      <c r="N25" s="231"/>
    </row>
    <row r="26" spans="1:14" x14ac:dyDescent="0.25">
      <c r="A26" s="232"/>
      <c r="B26" s="236"/>
      <c r="C26" s="234"/>
      <c r="D26" s="234"/>
      <c r="E26" s="234"/>
      <c r="F26" s="230"/>
      <c r="G26" s="231"/>
      <c r="H26" s="236"/>
      <c r="I26" s="231"/>
      <c r="J26" s="231"/>
      <c r="K26" s="231"/>
      <c r="L26" s="231"/>
      <c r="M26" s="231"/>
      <c r="N26" s="231"/>
    </row>
    <row r="27" spans="1:14" x14ac:dyDescent="0.25">
      <c r="A27" s="232"/>
      <c r="B27" s="236"/>
      <c r="C27" s="234"/>
      <c r="D27" s="234"/>
      <c r="E27" s="234"/>
      <c r="F27" s="230"/>
      <c r="G27" s="231"/>
      <c r="H27" s="231"/>
      <c r="I27" s="231"/>
      <c r="J27" s="231"/>
      <c r="K27" s="231"/>
      <c r="L27" s="231"/>
      <c r="M27" s="231"/>
      <c r="N27" s="231"/>
    </row>
    <row r="28" spans="1:14" x14ac:dyDescent="0.25">
      <c r="A28" s="232"/>
      <c r="B28" s="236"/>
      <c r="C28" s="234"/>
      <c r="D28" s="234"/>
      <c r="E28" s="234"/>
      <c r="F28" s="230"/>
      <c r="G28" s="231"/>
      <c r="H28" s="231"/>
      <c r="I28" s="231"/>
      <c r="J28" s="231"/>
      <c r="K28" s="231"/>
      <c r="L28" s="231"/>
      <c r="M28" s="231"/>
      <c r="N28" s="231"/>
    </row>
    <row r="29" spans="1:14" x14ac:dyDescent="0.25">
      <c r="A29" s="257"/>
      <c r="B29" s="236"/>
      <c r="C29" s="234"/>
      <c r="D29" s="234"/>
      <c r="E29" s="234"/>
      <c r="F29" s="230"/>
      <c r="G29" s="231"/>
      <c r="H29" s="231"/>
      <c r="I29" s="231"/>
      <c r="J29" s="231"/>
      <c r="K29" s="231"/>
      <c r="L29" s="231"/>
      <c r="M29" s="231"/>
      <c r="N29" s="231"/>
    </row>
    <row r="30" spans="1:14" x14ac:dyDescent="0.25">
      <c r="A30" s="257"/>
      <c r="B30" s="236"/>
      <c r="C30" s="234"/>
      <c r="D30" s="234"/>
      <c r="E30" s="234"/>
      <c r="F30" s="230"/>
      <c r="G30" s="231"/>
      <c r="H30" s="236"/>
      <c r="I30" s="231"/>
      <c r="J30" s="231"/>
      <c r="K30" s="231"/>
      <c r="L30" s="231"/>
      <c r="M30" s="231"/>
      <c r="N30" s="231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89"/>
      <c r="K34" s="211"/>
      <c r="L34" s="389"/>
      <c r="M34" s="389"/>
      <c r="N34" s="389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89"/>
      <c r="K35" s="211"/>
      <c r="L35" s="389"/>
      <c r="M35" s="389"/>
      <c r="N35" s="389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89"/>
      <c r="K36" s="211"/>
      <c r="L36" s="389"/>
      <c r="M36" s="389"/>
      <c r="N36" s="389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89"/>
      <c r="K37" s="211"/>
      <c r="L37" s="389"/>
      <c r="M37" s="389"/>
      <c r="N37" s="389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89"/>
      <c r="K38" s="211"/>
      <c r="L38" s="389"/>
      <c r="M38" s="389"/>
      <c r="N38" s="389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89"/>
      <c r="K39" s="211"/>
      <c r="L39" s="389"/>
      <c r="M39" s="389"/>
      <c r="N39" s="389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89"/>
      <c r="K40" s="211"/>
      <c r="L40" s="389"/>
      <c r="M40" s="389"/>
      <c r="N40" s="389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89"/>
      <c r="K41" s="211"/>
      <c r="L41" s="389"/>
      <c r="M41" s="389"/>
      <c r="N41" s="389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89"/>
      <c r="K42" s="211"/>
      <c r="L42" s="389"/>
      <c r="M42" s="389"/>
      <c r="N42" s="389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89"/>
      <c r="K43" s="211"/>
      <c r="L43" s="389"/>
      <c r="M43" s="389"/>
      <c r="N43" s="389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89"/>
      <c r="K44" s="211"/>
      <c r="L44" s="389"/>
      <c r="M44" s="389"/>
      <c r="N44" s="389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89"/>
      <c r="K45" s="211"/>
      <c r="L45" s="389"/>
      <c r="M45" s="389"/>
      <c r="N45" s="389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89"/>
      <c r="K46" s="211"/>
      <c r="L46" s="389"/>
      <c r="M46" s="389"/>
      <c r="N46" s="389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89"/>
      <c r="K47" s="211"/>
      <c r="L47" s="389"/>
      <c r="M47" s="389"/>
      <c r="N47" s="389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89"/>
      <c r="K48" s="211"/>
      <c r="L48" s="389"/>
      <c r="M48" s="389"/>
      <c r="N48" s="389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89"/>
      <c r="K49" s="211"/>
      <c r="L49" s="389"/>
      <c r="M49" s="389"/>
      <c r="N49" s="389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89"/>
      <c r="K50" s="211"/>
      <c r="L50" s="389"/>
      <c r="M50" s="389"/>
      <c r="N50" s="389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89"/>
      <c r="K51" s="211"/>
      <c r="L51" s="389"/>
      <c r="M51" s="389"/>
      <c r="N51" s="389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89"/>
      <c r="K52" s="211"/>
      <c r="L52" s="389"/>
      <c r="M52" s="389"/>
      <c r="N52" s="389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89"/>
      <c r="K53" s="211"/>
      <c r="L53" s="389"/>
      <c r="M53" s="389"/>
      <c r="N53" s="389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89"/>
      <c r="K54" s="211"/>
      <c r="L54" s="389"/>
      <c r="M54" s="389"/>
      <c r="N54" s="389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89"/>
      <c r="K55" s="211"/>
      <c r="L55" s="389"/>
      <c r="M55" s="389"/>
      <c r="N55" s="389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89"/>
      <c r="K56" s="211"/>
      <c r="L56" s="389"/>
      <c r="M56" s="389"/>
      <c r="N56" s="389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89"/>
      <c r="K57" s="211"/>
      <c r="L57" s="389"/>
      <c r="M57" s="389"/>
      <c r="N57" s="389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E14" sqref="E14"/>
    </sheetView>
  </sheetViews>
  <sheetFormatPr defaultRowHeight="15.75" x14ac:dyDescent="0.25"/>
  <cols>
    <col min="1" max="1" width="4.5703125" style="25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8" t="s">
        <v>834</v>
      </c>
      <c r="B1" s="359"/>
      <c r="C1" s="360"/>
      <c r="D1" s="360"/>
      <c r="E1" s="360"/>
      <c r="F1" s="360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8" t="s">
        <v>835</v>
      </c>
      <c r="B2" s="359"/>
      <c r="C2" s="360"/>
      <c r="D2" s="360"/>
      <c r="E2" s="360"/>
      <c r="F2" s="360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8" t="s">
        <v>836</v>
      </c>
      <c r="B3" s="359"/>
      <c r="C3" s="360"/>
      <c r="D3" s="360"/>
      <c r="E3" s="360"/>
      <c r="F3" s="360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1" t="s">
        <v>837</v>
      </c>
      <c r="B4" s="359"/>
      <c r="C4" s="360"/>
      <c r="D4" s="360"/>
      <c r="E4" s="360"/>
      <c r="F4" s="360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1" t="s">
        <v>841</v>
      </c>
      <c r="B5" s="359"/>
      <c r="C5" s="360"/>
      <c r="D5" s="360"/>
      <c r="E5" s="360"/>
      <c r="F5" s="360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1" t="s">
        <v>842</v>
      </c>
      <c r="B6" s="359"/>
      <c r="C6" s="360"/>
      <c r="D6" s="360"/>
      <c r="E6" s="360"/>
      <c r="F6" s="360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1" t="s">
        <v>838</v>
      </c>
      <c r="B7" s="359"/>
      <c r="C7" s="360"/>
      <c r="D7" s="360"/>
      <c r="E7" s="360"/>
      <c r="F7" s="360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8" t="s">
        <v>839</v>
      </c>
      <c r="B8" s="359"/>
      <c r="C8" s="360"/>
      <c r="D8" s="360"/>
      <c r="E8" s="360"/>
      <c r="F8" s="360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8" t="s">
        <v>828</v>
      </c>
      <c r="B9" s="359"/>
      <c r="C9" s="360"/>
      <c r="D9" s="360"/>
      <c r="E9" s="360"/>
      <c r="F9" s="360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8" t="s">
        <v>840</v>
      </c>
      <c r="B10" s="359"/>
      <c r="C10" s="360"/>
      <c r="D10" s="360"/>
      <c r="E10" s="360"/>
      <c r="F10" s="360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6" t="s">
        <v>829</v>
      </c>
      <c r="B11" s="366"/>
      <c r="C11" s="366"/>
      <c r="D11" s="366"/>
      <c r="E11" s="194">
        <v>6</v>
      </c>
      <c r="F11" s="195" t="s">
        <v>830</v>
      </c>
      <c r="G11" s="364">
        <v>6</v>
      </c>
      <c r="H11" s="365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2" t="s">
        <v>831</v>
      </c>
      <c r="B12" s="363"/>
      <c r="C12" s="363"/>
      <c r="D12" s="363"/>
      <c r="E12" s="194">
        <f>COUNTIF(J17:J196,"Pass")</f>
        <v>0</v>
      </c>
      <c r="F12" s="195" t="s">
        <v>832</v>
      </c>
      <c r="G12" s="364"/>
      <c r="H12" s="365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2" t="s">
        <v>833</v>
      </c>
      <c r="B13" s="363"/>
      <c r="C13" s="363"/>
      <c r="D13" s="363"/>
      <c r="E13" s="194">
        <f>COUNTIF(J17:J196,"Fail")</f>
        <v>6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2" t="s">
        <v>1047</v>
      </c>
      <c r="B14" s="363"/>
      <c r="C14" s="363"/>
      <c r="D14" s="363"/>
      <c r="E14" s="194">
        <f>COUNTIF(K17:K196,"Implement")</f>
        <v>0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41.75" x14ac:dyDescent="0.25">
      <c r="A17" s="330">
        <v>1</v>
      </c>
      <c r="B17" s="328" t="s">
        <v>1116</v>
      </c>
      <c r="C17" s="337" t="s">
        <v>698</v>
      </c>
      <c r="D17" s="337" t="s">
        <v>699</v>
      </c>
      <c r="E17" s="23"/>
      <c r="F17" s="23"/>
      <c r="G17" s="23"/>
      <c r="H17" s="175" t="s">
        <v>1052</v>
      </c>
      <c r="I17" s="35"/>
      <c r="J17" s="328" t="s">
        <v>833</v>
      </c>
      <c r="K17" s="328" t="s">
        <v>856</v>
      </c>
      <c r="L17" s="332">
        <v>43043</v>
      </c>
      <c r="M17" s="328" t="s">
        <v>920</v>
      </c>
      <c r="N17" s="329" t="s">
        <v>938</v>
      </c>
    </row>
    <row r="18" spans="1:14" ht="16.5" thickBot="1" x14ac:dyDescent="0.3">
      <c r="A18" s="318"/>
      <c r="B18" s="309"/>
      <c r="C18" s="390"/>
      <c r="D18" s="390"/>
      <c r="E18" s="23"/>
      <c r="F18" s="23"/>
      <c r="G18" s="23"/>
      <c r="H18" s="175"/>
      <c r="I18" s="50"/>
      <c r="J18" s="309"/>
      <c r="K18" s="310"/>
      <c r="L18" s="309"/>
      <c r="M18" s="309"/>
      <c r="N18" s="311"/>
    </row>
    <row r="19" spans="1:14" ht="205.5" customHeight="1" thickBot="1" x14ac:dyDescent="0.3">
      <c r="A19" s="124">
        <v>2</v>
      </c>
      <c r="B19" s="181" t="s">
        <v>1117</v>
      </c>
      <c r="C19" s="259" t="s">
        <v>702</v>
      </c>
      <c r="D19" s="259" t="s">
        <v>703</v>
      </c>
      <c r="E19" s="23"/>
      <c r="F19" s="23"/>
      <c r="G19" s="23"/>
      <c r="H19" s="127" t="s">
        <v>704</v>
      </c>
      <c r="I19" s="181"/>
      <c r="J19" s="123" t="s">
        <v>833</v>
      </c>
      <c r="K19" s="123" t="s">
        <v>856</v>
      </c>
      <c r="L19" s="182">
        <v>43043</v>
      </c>
      <c r="M19" s="181" t="s">
        <v>920</v>
      </c>
      <c r="N19" s="217" t="s">
        <v>938</v>
      </c>
    </row>
    <row r="20" spans="1:14" ht="202.5" customHeight="1" thickBot="1" x14ac:dyDescent="0.3">
      <c r="A20" s="124">
        <v>3</v>
      </c>
      <c r="B20" s="181" t="s">
        <v>1118</v>
      </c>
      <c r="C20" s="259" t="s">
        <v>705</v>
      </c>
      <c r="D20" s="259"/>
      <c r="E20" s="23"/>
      <c r="F20" s="23"/>
      <c r="G20" s="23"/>
      <c r="H20" s="127" t="s">
        <v>706</v>
      </c>
      <c r="I20" s="181"/>
      <c r="J20" s="123" t="s">
        <v>833</v>
      </c>
      <c r="K20" s="123" t="s">
        <v>856</v>
      </c>
      <c r="L20" s="182">
        <v>43043</v>
      </c>
      <c r="M20" s="181" t="s">
        <v>920</v>
      </c>
      <c r="N20" s="217" t="s">
        <v>938</v>
      </c>
    </row>
    <row r="21" spans="1:14" ht="180" customHeight="1" thickBot="1" x14ac:dyDescent="0.3">
      <c r="A21" s="213">
        <v>4</v>
      </c>
      <c r="B21" s="51" t="s">
        <v>1119</v>
      </c>
      <c r="C21" s="260" t="s">
        <v>707</v>
      </c>
      <c r="D21" s="260" t="s">
        <v>708</v>
      </c>
      <c r="E21" s="261" t="s">
        <v>709</v>
      </c>
      <c r="F21" s="119">
        <v>1</v>
      </c>
      <c r="G21" s="52" t="s">
        <v>701</v>
      </c>
      <c r="H21" s="185" t="s">
        <v>710</v>
      </c>
      <c r="I21" s="51"/>
      <c r="J21" s="54" t="s">
        <v>833</v>
      </c>
      <c r="K21" s="54" t="s">
        <v>856</v>
      </c>
      <c r="L21" s="182">
        <v>43043</v>
      </c>
      <c r="M21" s="181" t="s">
        <v>920</v>
      </c>
      <c r="N21" s="217" t="s">
        <v>938</v>
      </c>
    </row>
    <row r="22" spans="1:14" ht="177.75" customHeight="1" thickBot="1" x14ac:dyDescent="0.3">
      <c r="A22" s="122">
        <v>5</v>
      </c>
      <c r="B22" s="52" t="s">
        <v>1120</v>
      </c>
      <c r="C22" s="261" t="s">
        <v>711</v>
      </c>
      <c r="D22" s="261" t="s">
        <v>712</v>
      </c>
      <c r="E22" s="261" t="s">
        <v>700</v>
      </c>
      <c r="F22" s="119">
        <v>1</v>
      </c>
      <c r="G22" s="52" t="s">
        <v>701</v>
      </c>
      <c r="H22" s="52" t="s">
        <v>713</v>
      </c>
      <c r="I22" s="52"/>
      <c r="J22" s="119" t="s">
        <v>833</v>
      </c>
      <c r="K22" s="119" t="s">
        <v>856</v>
      </c>
      <c r="L22" s="182">
        <v>43043</v>
      </c>
      <c r="M22" s="181" t="s">
        <v>920</v>
      </c>
      <c r="N22" s="217" t="s">
        <v>938</v>
      </c>
    </row>
    <row r="23" spans="1:14" ht="138" customHeight="1" thickBot="1" x14ac:dyDescent="0.3">
      <c r="A23" s="213">
        <v>6</v>
      </c>
      <c r="B23" s="51" t="s">
        <v>1121</v>
      </c>
      <c r="C23" s="260" t="s">
        <v>714</v>
      </c>
      <c r="D23" s="260" t="s">
        <v>708</v>
      </c>
      <c r="E23" s="260"/>
      <c r="F23" s="54">
        <v>1</v>
      </c>
      <c r="G23" s="51" t="s">
        <v>715</v>
      </c>
      <c r="H23" s="51" t="s">
        <v>716</v>
      </c>
      <c r="I23" s="51"/>
      <c r="J23" s="54" t="s">
        <v>833</v>
      </c>
      <c r="K23" s="54" t="s">
        <v>856</v>
      </c>
      <c r="L23" s="188">
        <v>43043</v>
      </c>
      <c r="M23" s="51" t="s">
        <v>920</v>
      </c>
      <c r="N23" s="189" t="s">
        <v>938</v>
      </c>
    </row>
    <row r="24" spans="1:14" x14ac:dyDescent="0.25">
      <c r="A24" s="227"/>
      <c r="B24" s="46"/>
      <c r="C24" s="262"/>
      <c r="D24" s="262"/>
      <c r="E24" s="262"/>
      <c r="F24" s="211"/>
      <c r="G24" s="46"/>
      <c r="H24" s="209"/>
      <c r="I24" s="46"/>
      <c r="J24" s="46"/>
      <c r="K24" s="46"/>
      <c r="L24" s="46"/>
      <c r="M24" s="46"/>
      <c r="N24" s="46"/>
    </row>
    <row r="25" spans="1:14" x14ac:dyDescent="0.25">
      <c r="A25" s="30"/>
      <c r="B25" s="46"/>
      <c r="C25" s="46"/>
      <c r="D25" s="46"/>
      <c r="E25" s="46"/>
      <c r="F25" s="21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46"/>
      <c r="C26" s="262"/>
      <c r="D26" s="262"/>
      <c r="E26" s="262"/>
      <c r="F26" s="211"/>
      <c r="G26" s="46"/>
      <c r="H26" s="209"/>
      <c r="I26" s="46"/>
      <c r="J26" s="46"/>
      <c r="K26" s="46"/>
      <c r="L26" s="46"/>
      <c r="M26" s="46"/>
      <c r="N26" s="46"/>
    </row>
    <row r="27" spans="1:14" x14ac:dyDescent="0.25">
      <c r="A27" s="211"/>
      <c r="B27" s="46"/>
      <c r="C27" s="46"/>
      <c r="D27" s="46"/>
      <c r="E27" s="46"/>
      <c r="F27" s="21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46"/>
      <c r="C28" s="262"/>
      <c r="D28" s="262"/>
      <c r="E28" s="262"/>
      <c r="F28" s="211"/>
      <c r="G28" s="46"/>
      <c r="H28" s="209"/>
      <c r="I28" s="46"/>
      <c r="J28" s="46"/>
      <c r="K28" s="46"/>
      <c r="L28" s="46"/>
      <c r="M28" s="46"/>
      <c r="N28" s="46"/>
    </row>
    <row r="29" spans="1:14" x14ac:dyDescent="0.25">
      <c r="A29" s="30"/>
      <c r="B29" s="209"/>
      <c r="C29" s="210"/>
      <c r="D29" s="210"/>
      <c r="E29" s="210"/>
      <c r="F29" s="211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30"/>
      <c r="B30" s="209"/>
      <c r="C30" s="210"/>
      <c r="D30" s="210"/>
      <c r="E30" s="210"/>
      <c r="F30" s="211"/>
      <c r="G30" s="46"/>
      <c r="H30" s="209"/>
      <c r="I30" s="46"/>
      <c r="J30" s="46"/>
      <c r="K30" s="46"/>
      <c r="L30" s="46"/>
      <c r="M30" s="46"/>
      <c r="N30" s="46"/>
    </row>
    <row r="31" spans="1:14" x14ac:dyDescent="0.25">
      <c r="A31" s="227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227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227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227"/>
      <c r="B34" s="209"/>
      <c r="C34" s="210"/>
      <c r="D34" s="210"/>
      <c r="E34" s="210"/>
      <c r="F34" s="211"/>
      <c r="G34" s="46"/>
      <c r="H34" s="46"/>
      <c r="I34" s="46"/>
      <c r="J34" s="46"/>
      <c r="K34" s="46"/>
      <c r="L34" s="46"/>
      <c r="M34" s="46"/>
      <c r="N34" s="46"/>
    </row>
    <row r="35" spans="1:14" s="46" customFormat="1" ht="15.75" customHeight="1" x14ac:dyDescent="0.25">
      <c r="A35" s="227"/>
      <c r="B35" s="209"/>
      <c r="C35" s="210"/>
      <c r="D35" s="210"/>
      <c r="E35" s="210"/>
      <c r="F35" s="211"/>
    </row>
    <row r="36" spans="1:14" x14ac:dyDescent="0.25">
      <c r="A36" s="227"/>
      <c r="B36" s="209"/>
      <c r="C36" s="210"/>
      <c r="D36" s="210"/>
      <c r="E36" s="210"/>
      <c r="F36" s="211"/>
      <c r="G36" s="46"/>
      <c r="H36" s="46"/>
      <c r="I36" s="46"/>
      <c r="J36" s="389"/>
      <c r="K36" s="211"/>
      <c r="L36" s="389"/>
      <c r="M36" s="389"/>
      <c r="N36" s="389"/>
    </row>
    <row r="37" spans="1:14" x14ac:dyDescent="0.25">
      <c r="A37" s="227"/>
      <c r="B37" s="209"/>
      <c r="C37" s="210"/>
      <c r="D37" s="210"/>
      <c r="E37" s="210"/>
      <c r="F37" s="211"/>
      <c r="G37" s="46"/>
      <c r="H37" s="46"/>
      <c r="I37" s="46"/>
      <c r="J37" s="389"/>
      <c r="K37" s="211"/>
      <c r="L37" s="389"/>
      <c r="M37" s="389"/>
      <c r="N37" s="389"/>
    </row>
    <row r="38" spans="1:14" x14ac:dyDescent="0.25">
      <c r="A38" s="227"/>
      <c r="B38" s="209"/>
      <c r="C38" s="210"/>
      <c r="D38" s="210"/>
      <c r="E38" s="210"/>
      <c r="F38" s="211"/>
      <c r="G38" s="46"/>
      <c r="H38" s="46"/>
      <c r="I38" s="46"/>
      <c r="J38" s="389"/>
      <c r="K38" s="211"/>
      <c r="L38" s="389"/>
      <c r="M38" s="389"/>
      <c r="N38" s="389"/>
    </row>
    <row r="39" spans="1:14" x14ac:dyDescent="0.25">
      <c r="A39" s="227"/>
      <c r="B39" s="209"/>
      <c r="C39" s="210"/>
      <c r="D39" s="210"/>
      <c r="E39" s="210"/>
      <c r="F39" s="211"/>
      <c r="G39" s="46"/>
      <c r="H39" s="46"/>
      <c r="I39" s="46"/>
      <c r="J39" s="389"/>
      <c r="K39" s="211"/>
      <c r="L39" s="389"/>
      <c r="M39" s="389"/>
      <c r="N39" s="389"/>
    </row>
    <row r="40" spans="1:14" x14ac:dyDescent="0.25">
      <c r="A40" s="227"/>
      <c r="B40" s="209"/>
      <c r="C40" s="210"/>
      <c r="D40" s="210"/>
      <c r="E40" s="210"/>
      <c r="F40" s="211"/>
      <c r="G40" s="46"/>
      <c r="H40" s="46"/>
      <c r="I40" s="46"/>
      <c r="J40" s="389"/>
      <c r="K40" s="211"/>
      <c r="L40" s="389"/>
      <c r="M40" s="389"/>
      <c r="N40" s="389"/>
    </row>
    <row r="41" spans="1:14" x14ac:dyDescent="0.25">
      <c r="A41" s="227"/>
      <c r="B41" s="209"/>
      <c r="C41" s="210"/>
      <c r="D41" s="210"/>
      <c r="E41" s="210"/>
      <c r="F41" s="211"/>
      <c r="G41" s="46"/>
      <c r="H41" s="46"/>
      <c r="I41" s="46"/>
      <c r="J41" s="389"/>
      <c r="K41" s="211"/>
      <c r="L41" s="389"/>
      <c r="M41" s="389"/>
      <c r="N41" s="389"/>
    </row>
    <row r="42" spans="1:14" x14ac:dyDescent="0.25">
      <c r="A42" s="227"/>
      <c r="B42" s="209"/>
      <c r="C42" s="210"/>
      <c r="D42" s="210"/>
      <c r="E42" s="210"/>
      <c r="F42" s="211"/>
      <c r="G42" s="46"/>
      <c r="H42" s="46"/>
      <c r="I42" s="46"/>
      <c r="J42" s="389"/>
      <c r="K42" s="211"/>
      <c r="L42" s="389"/>
      <c r="M42" s="389"/>
      <c r="N42" s="389"/>
    </row>
    <row r="43" spans="1:14" x14ac:dyDescent="0.25">
      <c r="A43" s="227"/>
      <c r="B43" s="209"/>
      <c r="C43" s="210"/>
      <c r="D43" s="210"/>
      <c r="E43" s="210"/>
      <c r="F43" s="211"/>
      <c r="G43" s="46"/>
      <c r="H43" s="46"/>
      <c r="I43" s="46"/>
      <c r="J43" s="389"/>
      <c r="K43" s="211"/>
      <c r="L43" s="389"/>
      <c r="M43" s="389"/>
      <c r="N43" s="389"/>
    </row>
    <row r="44" spans="1:14" x14ac:dyDescent="0.25">
      <c r="A44" s="227"/>
      <c r="B44" s="209"/>
      <c r="C44" s="210"/>
      <c r="D44" s="210"/>
      <c r="E44" s="210"/>
      <c r="F44" s="211"/>
      <c r="G44" s="46"/>
      <c r="H44" s="46"/>
      <c r="I44" s="46"/>
      <c r="J44" s="389"/>
      <c r="K44" s="211"/>
      <c r="L44" s="389"/>
      <c r="M44" s="389"/>
      <c r="N44" s="389"/>
    </row>
    <row r="45" spans="1:14" x14ac:dyDescent="0.25">
      <c r="A45" s="227"/>
      <c r="B45" s="209"/>
      <c r="C45" s="210"/>
      <c r="D45" s="210"/>
      <c r="E45" s="210"/>
      <c r="F45" s="211"/>
      <c r="G45" s="46"/>
      <c r="H45" s="46"/>
      <c r="I45" s="46"/>
      <c r="J45" s="389"/>
      <c r="K45" s="211"/>
      <c r="L45" s="389"/>
      <c r="M45" s="389"/>
      <c r="N45" s="389"/>
    </row>
    <row r="46" spans="1:14" x14ac:dyDescent="0.25">
      <c r="A46" s="227"/>
      <c r="B46" s="209"/>
      <c r="C46" s="210"/>
      <c r="D46" s="210"/>
      <c r="E46" s="210"/>
      <c r="F46" s="211"/>
      <c r="G46" s="46"/>
      <c r="H46" s="46"/>
      <c r="I46" s="46"/>
      <c r="J46" s="389"/>
      <c r="K46" s="211"/>
      <c r="L46" s="389"/>
      <c r="M46" s="389"/>
      <c r="N46" s="389"/>
    </row>
    <row r="47" spans="1:14" x14ac:dyDescent="0.25">
      <c r="A47" s="227"/>
      <c r="B47" s="209"/>
      <c r="C47" s="210"/>
      <c r="D47" s="210"/>
      <c r="E47" s="210"/>
      <c r="F47" s="211"/>
      <c r="G47" s="46"/>
      <c r="H47" s="46"/>
      <c r="I47" s="46"/>
      <c r="J47" s="389"/>
      <c r="K47" s="211"/>
      <c r="L47" s="389"/>
      <c r="M47" s="389"/>
      <c r="N47" s="389"/>
    </row>
    <row r="48" spans="1:14" x14ac:dyDescent="0.25">
      <c r="A48" s="227"/>
      <c r="B48" s="209"/>
      <c r="C48" s="210"/>
      <c r="D48" s="210"/>
      <c r="E48" s="210"/>
      <c r="F48" s="211"/>
      <c r="G48" s="46"/>
      <c r="H48" s="46"/>
      <c r="I48" s="46"/>
      <c r="J48" s="389"/>
      <c r="K48" s="211"/>
      <c r="L48" s="389"/>
      <c r="M48" s="389"/>
      <c r="N48" s="389"/>
    </row>
    <row r="49" spans="1:14" x14ac:dyDescent="0.25">
      <c r="A49" s="227"/>
      <c r="B49" s="209"/>
      <c r="C49" s="210"/>
      <c r="D49" s="210"/>
      <c r="E49" s="210"/>
      <c r="F49" s="211"/>
      <c r="G49" s="46"/>
      <c r="H49" s="46"/>
      <c r="I49" s="46"/>
      <c r="J49" s="389"/>
      <c r="K49" s="211"/>
      <c r="L49" s="389"/>
      <c r="M49" s="389"/>
      <c r="N49" s="389"/>
    </row>
    <row r="50" spans="1:14" x14ac:dyDescent="0.25">
      <c r="A50" s="227"/>
      <c r="B50" s="209"/>
      <c r="C50" s="210"/>
      <c r="D50" s="210"/>
      <c r="E50" s="210"/>
      <c r="F50" s="211"/>
      <c r="G50" s="46"/>
      <c r="H50" s="46"/>
      <c r="I50" s="46"/>
      <c r="J50" s="389"/>
      <c r="K50" s="211"/>
      <c r="L50" s="389"/>
      <c r="M50" s="389"/>
      <c r="N50" s="389"/>
    </row>
    <row r="51" spans="1:14" x14ac:dyDescent="0.25">
      <c r="A51" s="227"/>
      <c r="B51" s="209"/>
      <c r="C51" s="210"/>
      <c r="D51" s="210"/>
      <c r="E51" s="210"/>
      <c r="F51" s="211"/>
      <c r="G51" s="46"/>
      <c r="H51" s="46"/>
      <c r="I51" s="46"/>
      <c r="J51" s="389"/>
      <c r="K51" s="211"/>
      <c r="L51" s="389"/>
      <c r="M51" s="389"/>
      <c r="N51" s="389"/>
    </row>
    <row r="52" spans="1:14" x14ac:dyDescent="0.25">
      <c r="A52" s="227"/>
      <c r="B52" s="209"/>
      <c r="C52" s="210"/>
      <c r="D52" s="210"/>
      <c r="E52" s="210"/>
      <c r="F52" s="211"/>
      <c r="G52" s="46"/>
      <c r="H52" s="46"/>
      <c r="I52" s="46"/>
      <c r="J52" s="389"/>
      <c r="K52" s="211"/>
      <c r="L52" s="389"/>
      <c r="M52" s="389"/>
      <c r="N52" s="389"/>
    </row>
    <row r="53" spans="1:14" x14ac:dyDescent="0.25">
      <c r="A53" s="227"/>
      <c r="B53" s="209"/>
      <c r="C53" s="210"/>
      <c r="D53" s="210"/>
      <c r="E53" s="210"/>
      <c r="F53" s="211"/>
      <c r="G53" s="46"/>
      <c r="H53" s="46"/>
      <c r="I53" s="46"/>
      <c r="J53" s="389"/>
      <c r="K53" s="211"/>
      <c r="L53" s="389"/>
      <c r="M53" s="389"/>
      <c r="N53" s="389"/>
    </row>
    <row r="54" spans="1:14" x14ac:dyDescent="0.25">
      <c r="A54" s="227"/>
      <c r="B54" s="209"/>
      <c r="C54" s="210"/>
      <c r="D54" s="210"/>
      <c r="E54" s="210"/>
      <c r="F54" s="211"/>
      <c r="G54" s="46"/>
      <c r="H54" s="46"/>
      <c r="I54" s="46"/>
      <c r="J54" s="389"/>
      <c r="K54" s="211"/>
      <c r="L54" s="389"/>
      <c r="M54" s="389"/>
      <c r="N54" s="389"/>
    </row>
    <row r="55" spans="1:14" x14ac:dyDescent="0.25">
      <c r="A55" s="227"/>
      <c r="B55" s="209"/>
      <c r="C55" s="210"/>
      <c r="D55" s="210"/>
      <c r="E55" s="210"/>
      <c r="F55" s="211"/>
      <c r="G55" s="46"/>
      <c r="H55" s="46"/>
      <c r="I55" s="46"/>
      <c r="J55" s="389"/>
      <c r="K55" s="211"/>
      <c r="L55" s="389"/>
      <c r="M55" s="389"/>
      <c r="N55" s="389"/>
    </row>
    <row r="56" spans="1:14" x14ac:dyDescent="0.25">
      <c r="A56" s="227"/>
      <c r="B56" s="209"/>
      <c r="C56" s="210"/>
      <c r="D56" s="210"/>
      <c r="E56" s="210"/>
      <c r="F56" s="211"/>
      <c r="G56" s="46"/>
      <c r="H56" s="46"/>
      <c r="I56" s="46"/>
      <c r="J56" s="389"/>
      <c r="K56" s="211"/>
      <c r="L56" s="389"/>
      <c r="M56" s="389"/>
      <c r="N56" s="389"/>
    </row>
    <row r="57" spans="1:14" x14ac:dyDescent="0.25">
      <c r="A57" s="227"/>
      <c r="B57" s="209"/>
      <c r="C57" s="210"/>
      <c r="D57" s="210"/>
      <c r="E57" s="210"/>
      <c r="F57" s="211"/>
      <c r="G57" s="46"/>
      <c r="H57" s="46"/>
      <c r="I57" s="46"/>
      <c r="J57" s="389"/>
      <c r="K57" s="211"/>
      <c r="L57" s="389"/>
      <c r="M57" s="389"/>
      <c r="N57" s="389"/>
    </row>
  </sheetData>
  <mergeCells count="69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N17:N18"/>
    <mergeCell ref="J38:J39"/>
    <mergeCell ref="L38:L39"/>
    <mergeCell ref="M38:M39"/>
    <mergeCell ref="N38:N39"/>
    <mergeCell ref="J36:J37"/>
    <mergeCell ref="L36:L37"/>
    <mergeCell ref="M36:M37"/>
    <mergeCell ref="N36:N37"/>
    <mergeCell ref="A12:D12"/>
    <mergeCell ref="G12:H12"/>
    <mergeCell ref="A13:D13"/>
    <mergeCell ref="A14:D14"/>
    <mergeCell ref="A17:A18"/>
    <mergeCell ref="B17:B18"/>
    <mergeCell ref="C17:C18"/>
    <mergeCell ref="D17:D18"/>
    <mergeCell ref="J17:J18"/>
    <mergeCell ref="K17:K18"/>
    <mergeCell ref="L17:L18"/>
    <mergeCell ref="M17:M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3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8" t="s">
        <v>834</v>
      </c>
      <c r="B1" s="359"/>
      <c r="C1" s="360"/>
      <c r="D1" s="360"/>
      <c r="E1" s="360"/>
      <c r="F1" s="360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8" t="s">
        <v>835</v>
      </c>
      <c r="B2" s="359"/>
      <c r="C2" s="360"/>
      <c r="D2" s="360"/>
      <c r="E2" s="360"/>
      <c r="F2" s="360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8" t="s">
        <v>836</v>
      </c>
      <c r="B3" s="359"/>
      <c r="C3" s="360"/>
      <c r="D3" s="360"/>
      <c r="E3" s="360"/>
      <c r="F3" s="360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1" t="s">
        <v>837</v>
      </c>
      <c r="B4" s="359"/>
      <c r="C4" s="360"/>
      <c r="D4" s="360"/>
      <c r="E4" s="360"/>
      <c r="F4" s="360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1" t="s">
        <v>841</v>
      </c>
      <c r="B5" s="359"/>
      <c r="C5" s="360"/>
      <c r="D5" s="360"/>
      <c r="E5" s="360"/>
      <c r="F5" s="360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1" t="s">
        <v>842</v>
      </c>
      <c r="B6" s="359"/>
      <c r="C6" s="360"/>
      <c r="D6" s="360"/>
      <c r="E6" s="360"/>
      <c r="F6" s="360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1" t="s">
        <v>838</v>
      </c>
      <c r="B7" s="359"/>
      <c r="C7" s="360"/>
      <c r="D7" s="360"/>
      <c r="E7" s="360"/>
      <c r="F7" s="360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8" t="s">
        <v>839</v>
      </c>
      <c r="B8" s="359"/>
      <c r="C8" s="360"/>
      <c r="D8" s="360"/>
      <c r="E8" s="360"/>
      <c r="F8" s="360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8" t="s">
        <v>828</v>
      </c>
      <c r="B9" s="359"/>
      <c r="C9" s="360"/>
      <c r="D9" s="360"/>
      <c r="E9" s="360"/>
      <c r="F9" s="360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8" t="s">
        <v>840</v>
      </c>
      <c r="B10" s="359"/>
      <c r="C10" s="360"/>
      <c r="D10" s="360"/>
      <c r="E10" s="360"/>
      <c r="F10" s="360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6" t="s">
        <v>829</v>
      </c>
      <c r="B11" s="366"/>
      <c r="C11" s="366"/>
      <c r="D11" s="366"/>
      <c r="E11" s="194">
        <v>2</v>
      </c>
      <c r="F11" s="195" t="s">
        <v>830</v>
      </c>
      <c r="G11" s="364">
        <v>2</v>
      </c>
      <c r="H11" s="365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2" t="s">
        <v>831</v>
      </c>
      <c r="B12" s="363"/>
      <c r="C12" s="363"/>
      <c r="D12" s="363"/>
      <c r="E12" s="194">
        <f>COUNTIF(J17:J196,"Pass")</f>
        <v>1</v>
      </c>
      <c r="F12" s="195" t="s">
        <v>832</v>
      </c>
      <c r="G12" s="364"/>
      <c r="H12" s="365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2" t="s">
        <v>833</v>
      </c>
      <c r="B13" s="363"/>
      <c r="C13" s="363"/>
      <c r="D13" s="363"/>
      <c r="E13" s="194">
        <f>COUNTIF(J17:J196,"Fail")</f>
        <v>0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2" t="s">
        <v>1047</v>
      </c>
      <c r="B14" s="363"/>
      <c r="C14" s="363"/>
      <c r="D14" s="363"/>
      <c r="E14" s="194">
        <f>COUNTIF(K17:K196,"Implement")</f>
        <v>1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35.75" customHeight="1" thickBot="1" x14ac:dyDescent="0.3">
      <c r="A17" s="184">
        <v>1</v>
      </c>
      <c r="B17" s="185" t="s">
        <v>1114</v>
      </c>
      <c r="C17" s="255" t="s">
        <v>717</v>
      </c>
      <c r="D17" s="186" t="s">
        <v>718</v>
      </c>
      <c r="E17" s="23"/>
      <c r="F17" s="23"/>
      <c r="G17" s="23"/>
      <c r="H17" s="51" t="s">
        <v>719</v>
      </c>
      <c r="I17" s="51"/>
      <c r="J17" s="51" t="s">
        <v>831</v>
      </c>
      <c r="K17" s="51"/>
      <c r="L17" s="51"/>
      <c r="M17" s="51"/>
      <c r="N17" s="189"/>
    </row>
    <row r="18" spans="1:14" ht="95.25" thickBot="1" x14ac:dyDescent="0.3">
      <c r="A18" s="184">
        <v>2</v>
      </c>
      <c r="B18" s="185" t="s">
        <v>1115</v>
      </c>
      <c r="C18" s="255" t="s">
        <v>720</v>
      </c>
      <c r="D18" s="186" t="s">
        <v>721</v>
      </c>
      <c r="E18" s="23"/>
      <c r="F18" s="23"/>
      <c r="G18" s="23"/>
      <c r="H18" s="51" t="s">
        <v>650</v>
      </c>
      <c r="I18" s="52"/>
      <c r="J18" s="52"/>
      <c r="K18" s="52" t="s">
        <v>1047</v>
      </c>
      <c r="L18" s="52"/>
      <c r="M18" s="52"/>
      <c r="N18" s="256"/>
    </row>
    <row r="19" spans="1:14" x14ac:dyDescent="0.25">
      <c r="A19" s="232"/>
      <c r="B19" s="236"/>
      <c r="C19" s="234"/>
      <c r="D19" s="234"/>
      <c r="F19" s="18"/>
      <c r="H19" s="231"/>
      <c r="I19" s="231"/>
      <c r="J19" s="231"/>
      <c r="K19" s="231"/>
      <c r="L19" s="231"/>
      <c r="M19" s="231"/>
      <c r="N19" s="231"/>
    </row>
    <row r="20" spans="1:14" x14ac:dyDescent="0.25">
      <c r="A20" s="232"/>
      <c r="B20" s="236"/>
      <c r="C20" s="234"/>
      <c r="D20" s="234"/>
      <c r="F20" s="18"/>
      <c r="H20" s="236"/>
      <c r="I20" s="231"/>
      <c r="J20" s="231"/>
      <c r="K20" s="231"/>
      <c r="L20" s="231"/>
      <c r="M20" s="231"/>
      <c r="N20" s="231"/>
    </row>
    <row r="21" spans="1:14" x14ac:dyDescent="0.25">
      <c r="A21" s="232"/>
      <c r="B21" s="236"/>
      <c r="C21" s="234"/>
      <c r="D21" s="234"/>
      <c r="E21" s="234"/>
      <c r="F21" s="230"/>
      <c r="G21" s="231"/>
      <c r="H21" s="231"/>
      <c r="I21" s="231"/>
      <c r="J21" s="231"/>
      <c r="K21" s="231"/>
      <c r="L21" s="231"/>
      <c r="M21" s="231"/>
      <c r="N21" s="231"/>
    </row>
    <row r="22" spans="1:14" x14ac:dyDescent="0.25">
      <c r="A22" s="232"/>
      <c r="B22" s="236"/>
      <c r="C22" s="234"/>
      <c r="D22" s="234"/>
      <c r="E22" s="234"/>
      <c r="F22" s="230"/>
      <c r="G22" s="231"/>
      <c r="H22" s="236"/>
      <c r="I22" s="231"/>
      <c r="J22" s="231"/>
      <c r="K22" s="231"/>
      <c r="L22" s="231"/>
      <c r="M22" s="231"/>
      <c r="N22" s="231"/>
    </row>
    <row r="23" spans="1:14" x14ac:dyDescent="0.25">
      <c r="A23" s="232"/>
      <c r="B23" s="236"/>
      <c r="C23" s="234"/>
      <c r="D23" s="234"/>
      <c r="E23" s="234"/>
      <c r="F23" s="230"/>
      <c r="G23" s="231"/>
      <c r="H23" s="231"/>
      <c r="I23" s="231"/>
      <c r="J23" s="231"/>
      <c r="K23" s="231"/>
      <c r="L23" s="231"/>
      <c r="M23" s="231"/>
      <c r="N23" s="231"/>
    </row>
    <row r="24" spans="1:14" x14ac:dyDescent="0.25">
      <c r="A24" s="232"/>
      <c r="B24" s="236"/>
      <c r="C24" s="234"/>
      <c r="D24" s="234"/>
      <c r="E24" s="234"/>
      <c r="F24" s="230"/>
      <c r="G24" s="231"/>
      <c r="H24" s="236"/>
      <c r="I24" s="231"/>
      <c r="J24" s="231"/>
      <c r="K24" s="231"/>
      <c r="L24" s="231"/>
      <c r="M24" s="231"/>
      <c r="N24" s="231"/>
    </row>
    <row r="25" spans="1:14" x14ac:dyDescent="0.25">
      <c r="A25" s="232"/>
      <c r="B25" s="236"/>
      <c r="C25" s="234"/>
      <c r="D25" s="234"/>
      <c r="E25" s="234"/>
      <c r="F25" s="230"/>
      <c r="G25" s="231"/>
      <c r="H25" s="231"/>
      <c r="I25" s="231"/>
      <c r="J25" s="231"/>
      <c r="K25" s="231"/>
      <c r="L25" s="231"/>
      <c r="M25" s="231"/>
      <c r="N25" s="231"/>
    </row>
    <row r="26" spans="1:14" x14ac:dyDescent="0.25">
      <c r="A26" s="232"/>
      <c r="B26" s="236"/>
      <c r="C26" s="234"/>
      <c r="D26" s="234"/>
      <c r="E26" s="234"/>
      <c r="F26" s="230"/>
      <c r="G26" s="231"/>
      <c r="H26" s="236"/>
      <c r="I26" s="231"/>
      <c r="J26" s="231"/>
      <c r="K26" s="231"/>
      <c r="L26" s="231"/>
      <c r="M26" s="231"/>
      <c r="N26" s="231"/>
    </row>
    <row r="27" spans="1:14" x14ac:dyDescent="0.25">
      <c r="A27" s="232"/>
      <c r="B27" s="236"/>
      <c r="C27" s="234"/>
      <c r="D27" s="234"/>
      <c r="E27" s="234"/>
      <c r="F27" s="230"/>
      <c r="G27" s="231"/>
      <c r="H27" s="231"/>
      <c r="I27" s="231"/>
      <c r="J27" s="231"/>
      <c r="K27" s="231"/>
      <c r="L27" s="231"/>
      <c r="M27" s="231"/>
      <c r="N27" s="231"/>
    </row>
    <row r="28" spans="1:14" x14ac:dyDescent="0.25">
      <c r="A28" s="232"/>
      <c r="B28" s="236"/>
      <c r="C28" s="234"/>
      <c r="D28" s="234"/>
      <c r="E28" s="234"/>
      <c r="F28" s="230"/>
      <c r="G28" s="231"/>
      <c r="H28" s="231"/>
      <c r="I28" s="231"/>
      <c r="J28" s="231"/>
      <c r="K28" s="231"/>
      <c r="L28" s="231"/>
      <c r="M28" s="231"/>
      <c r="N28" s="231"/>
    </row>
    <row r="29" spans="1:14" x14ac:dyDescent="0.25">
      <c r="A29" s="257"/>
      <c r="B29" s="236"/>
      <c r="C29" s="234"/>
      <c r="D29" s="234"/>
      <c r="E29" s="234"/>
      <c r="F29" s="230"/>
      <c r="G29" s="231"/>
      <c r="H29" s="231"/>
      <c r="I29" s="231"/>
      <c r="J29" s="231"/>
      <c r="K29" s="231"/>
      <c r="L29" s="231"/>
      <c r="M29" s="231"/>
      <c r="N29" s="231"/>
    </row>
    <row r="30" spans="1:14" x14ac:dyDescent="0.25">
      <c r="A30" s="257"/>
      <c r="B30" s="236"/>
      <c r="C30" s="234"/>
      <c r="D30" s="234"/>
      <c r="E30" s="234"/>
      <c r="F30" s="230"/>
      <c r="G30" s="231"/>
      <c r="H30" s="236"/>
      <c r="I30" s="231"/>
      <c r="J30" s="231"/>
      <c r="K30" s="231"/>
      <c r="L30" s="231"/>
      <c r="M30" s="231"/>
      <c r="N30" s="231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89"/>
      <c r="K34" s="211"/>
      <c r="L34" s="389"/>
      <c r="M34" s="389"/>
      <c r="N34" s="389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89"/>
      <c r="K35" s="211"/>
      <c r="L35" s="389"/>
      <c r="M35" s="389"/>
      <c r="N35" s="389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89"/>
      <c r="K36" s="211"/>
      <c r="L36" s="389"/>
      <c r="M36" s="389"/>
      <c r="N36" s="389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89"/>
      <c r="K37" s="211"/>
      <c r="L37" s="389"/>
      <c r="M37" s="389"/>
      <c r="N37" s="389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89"/>
      <c r="K38" s="211"/>
      <c r="L38" s="389"/>
      <c r="M38" s="389"/>
      <c r="N38" s="389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89"/>
      <c r="K39" s="211"/>
      <c r="L39" s="389"/>
      <c r="M39" s="389"/>
      <c r="N39" s="389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89"/>
      <c r="K40" s="211"/>
      <c r="L40" s="389"/>
      <c r="M40" s="389"/>
      <c r="N40" s="389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89"/>
      <c r="K41" s="211"/>
      <c r="L41" s="389"/>
      <c r="M41" s="389"/>
      <c r="N41" s="389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89"/>
      <c r="K42" s="211"/>
      <c r="L42" s="389"/>
      <c r="M42" s="389"/>
      <c r="N42" s="389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89"/>
      <c r="K43" s="211"/>
      <c r="L43" s="389"/>
      <c r="M43" s="389"/>
      <c r="N43" s="389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89"/>
      <c r="K44" s="211"/>
      <c r="L44" s="389"/>
      <c r="M44" s="389"/>
      <c r="N44" s="389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89"/>
      <c r="K45" s="211"/>
      <c r="L45" s="389"/>
      <c r="M45" s="389"/>
      <c r="N45" s="389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89"/>
      <c r="K46" s="211"/>
      <c r="L46" s="389"/>
      <c r="M46" s="389"/>
      <c r="N46" s="389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89"/>
      <c r="K47" s="211"/>
      <c r="L47" s="389"/>
      <c r="M47" s="389"/>
      <c r="N47" s="389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89"/>
      <c r="K48" s="211"/>
      <c r="L48" s="389"/>
      <c r="M48" s="389"/>
      <c r="N48" s="389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89"/>
      <c r="K49" s="211"/>
      <c r="L49" s="389"/>
      <c r="M49" s="389"/>
      <c r="N49" s="389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89"/>
      <c r="K50" s="211"/>
      <c r="L50" s="389"/>
      <c r="M50" s="389"/>
      <c r="N50" s="389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89"/>
      <c r="K51" s="211"/>
      <c r="L51" s="389"/>
      <c r="M51" s="389"/>
      <c r="N51" s="389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89"/>
      <c r="K52" s="211"/>
      <c r="L52" s="389"/>
      <c r="M52" s="389"/>
      <c r="N52" s="389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89"/>
      <c r="K53" s="211"/>
      <c r="L53" s="389"/>
      <c r="M53" s="389"/>
      <c r="N53" s="389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89"/>
      <c r="K54" s="211"/>
      <c r="L54" s="389"/>
      <c r="M54" s="389"/>
      <c r="N54" s="389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89"/>
      <c r="K55" s="211"/>
      <c r="L55" s="389"/>
      <c r="M55" s="389"/>
      <c r="N55" s="389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89"/>
      <c r="K56" s="211"/>
      <c r="L56" s="389"/>
      <c r="M56" s="389"/>
      <c r="N56" s="389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89"/>
      <c r="K57" s="211"/>
      <c r="L57" s="389"/>
      <c r="M57" s="389"/>
      <c r="N57" s="389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topLeftCell="A4" zoomScale="70" zoomScaleNormal="70" workbookViewId="0">
      <selection activeCell="E14" sqref="E14"/>
    </sheetView>
  </sheetViews>
  <sheetFormatPr defaultRowHeight="12.75" x14ac:dyDescent="0.25"/>
  <cols>
    <col min="1" max="1" width="4.5703125" style="237" customWidth="1"/>
    <col min="2" max="2" width="23" style="240" customWidth="1"/>
    <col min="3" max="3" width="21.42578125" style="240" customWidth="1"/>
    <col min="4" max="4" width="21" style="240" customWidth="1"/>
    <col min="5" max="5" width="34.140625" style="240" customWidth="1"/>
    <col min="6" max="6" width="14.42578125" style="254" customWidth="1"/>
    <col min="7" max="7" width="30.42578125" style="240" customWidth="1"/>
    <col min="8" max="8" width="43.140625" style="240" customWidth="1"/>
    <col min="9" max="9" width="37.85546875" style="240" customWidth="1"/>
    <col min="10" max="12" width="11.28515625" style="240" customWidth="1"/>
    <col min="13" max="13" width="16.140625" style="240" customWidth="1"/>
    <col min="14" max="16384" width="9.140625" style="240"/>
  </cols>
  <sheetData>
    <row r="1" spans="1:21" s="18" customFormat="1" ht="15.75" x14ac:dyDescent="0.25">
      <c r="A1" s="307" t="s">
        <v>834</v>
      </c>
      <c r="B1" s="304"/>
      <c r="C1" s="305"/>
      <c r="D1" s="305"/>
      <c r="E1" s="305"/>
      <c r="F1" s="30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</row>
    <row r="2" spans="1:21" s="18" customFormat="1" ht="15.75" x14ac:dyDescent="0.25">
      <c r="A2" s="307" t="s">
        <v>835</v>
      </c>
      <c r="B2" s="304"/>
      <c r="C2" s="305"/>
      <c r="D2" s="305"/>
      <c r="E2" s="305"/>
      <c r="F2" s="30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</row>
    <row r="3" spans="1:21" s="18" customFormat="1" ht="15.75" x14ac:dyDescent="0.25">
      <c r="A3" s="307" t="s">
        <v>836</v>
      </c>
      <c r="B3" s="304"/>
      <c r="C3" s="305"/>
      <c r="D3" s="305"/>
      <c r="E3" s="305"/>
      <c r="F3" s="30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</row>
    <row r="4" spans="1:21" s="18" customFormat="1" ht="15.75" x14ac:dyDescent="0.25">
      <c r="A4" s="303" t="s">
        <v>837</v>
      </c>
      <c r="B4" s="304"/>
      <c r="C4" s="305"/>
      <c r="D4" s="305"/>
      <c r="E4" s="305"/>
      <c r="F4" s="30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</row>
    <row r="5" spans="1:21" s="18" customFormat="1" ht="15.75" x14ac:dyDescent="0.25">
      <c r="A5" s="303" t="s">
        <v>841</v>
      </c>
      <c r="B5" s="304"/>
      <c r="C5" s="305"/>
      <c r="D5" s="305"/>
      <c r="E5" s="305"/>
      <c r="F5" s="30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</row>
    <row r="6" spans="1:21" s="18" customFormat="1" ht="15.75" x14ac:dyDescent="0.25">
      <c r="A6" s="303" t="s">
        <v>842</v>
      </c>
      <c r="B6" s="304"/>
      <c r="C6" s="305"/>
      <c r="D6" s="305"/>
      <c r="E6" s="305"/>
      <c r="F6" s="30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1:21" s="18" customFormat="1" ht="15.75" x14ac:dyDescent="0.25">
      <c r="A7" s="303" t="s">
        <v>838</v>
      </c>
      <c r="B7" s="304"/>
      <c r="C7" s="305"/>
      <c r="D7" s="305"/>
      <c r="E7" s="305"/>
      <c r="F7" s="30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</row>
    <row r="8" spans="1:21" s="18" customFormat="1" ht="15.75" x14ac:dyDescent="0.25">
      <c r="A8" s="307" t="s">
        <v>839</v>
      </c>
      <c r="B8" s="304"/>
      <c r="C8" s="305"/>
      <c r="D8" s="305"/>
      <c r="E8" s="305"/>
      <c r="F8" s="30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2"/>
    </row>
    <row r="9" spans="1:21" s="18" customFormat="1" ht="15.75" x14ac:dyDescent="0.25">
      <c r="A9" s="307" t="s">
        <v>828</v>
      </c>
      <c r="B9" s="304"/>
      <c r="C9" s="305"/>
      <c r="D9" s="305"/>
      <c r="E9" s="305"/>
      <c r="F9" s="30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2"/>
    </row>
    <row r="10" spans="1:21" s="18" customFormat="1" ht="15.75" x14ac:dyDescent="0.25">
      <c r="A10" s="307" t="s">
        <v>840</v>
      </c>
      <c r="B10" s="304"/>
      <c r="C10" s="305"/>
      <c r="D10" s="305"/>
      <c r="E10" s="305"/>
      <c r="F10" s="30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2"/>
    </row>
    <row r="11" spans="1:21" s="18" customFormat="1" ht="30" customHeight="1" x14ac:dyDescent="0.25">
      <c r="A11" s="366" t="s">
        <v>829</v>
      </c>
      <c r="B11" s="366"/>
      <c r="C11" s="366"/>
      <c r="D11" s="366"/>
      <c r="E11" s="194">
        <v>2</v>
      </c>
      <c r="F11" s="195" t="s">
        <v>830</v>
      </c>
      <c r="G11" s="364">
        <v>2</v>
      </c>
      <c r="H11" s="365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1:21" s="18" customFormat="1" ht="15.75" customHeight="1" x14ac:dyDescent="0.25">
      <c r="A12" s="362" t="s">
        <v>831</v>
      </c>
      <c r="B12" s="363"/>
      <c r="C12" s="363"/>
      <c r="D12" s="363"/>
      <c r="E12" s="194">
        <f>COUNTIF(J17:J196,"Pass")</f>
        <v>1</v>
      </c>
      <c r="F12" s="195" t="s">
        <v>832</v>
      </c>
      <c r="G12" s="364"/>
      <c r="H12" s="365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</row>
    <row r="13" spans="1:21" s="18" customFormat="1" ht="15.75" x14ac:dyDescent="0.25">
      <c r="A13" s="362" t="s">
        <v>833</v>
      </c>
      <c r="B13" s="363"/>
      <c r="C13" s="363"/>
      <c r="D13" s="363"/>
      <c r="E13" s="194">
        <f>COUNTIF(J17:J196,"Fail")</f>
        <v>0</v>
      </c>
      <c r="F13" s="197"/>
      <c r="G13" s="198"/>
      <c r="H13" s="1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</row>
    <row r="14" spans="1:21" s="18" customFormat="1" ht="15.75" customHeight="1" x14ac:dyDescent="0.25">
      <c r="A14" s="362" t="s">
        <v>1047</v>
      </c>
      <c r="B14" s="363"/>
      <c r="C14" s="363"/>
      <c r="D14" s="363"/>
      <c r="E14" s="194">
        <f>COUNTIF(K17:K196,"Implement")</f>
        <v>0</v>
      </c>
      <c r="F14" s="197"/>
      <c r="G14" s="198"/>
      <c r="H14" s="1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</row>
    <row r="15" spans="1:21" ht="13.5" thickBot="1" x14ac:dyDescent="0.3">
      <c r="B15" s="238"/>
      <c r="C15" s="238"/>
      <c r="D15" s="238"/>
      <c r="E15" s="238"/>
      <c r="F15" s="239"/>
    </row>
    <row r="16" spans="1:21" ht="27" customHeight="1" thickBot="1" x14ac:dyDescent="0.3">
      <c r="A16" s="164" t="s">
        <v>18</v>
      </c>
      <c r="B16" s="165" t="s">
        <v>209</v>
      </c>
      <c r="C16" s="165" t="s">
        <v>210</v>
      </c>
      <c r="D16" s="165" t="s">
        <v>211</v>
      </c>
      <c r="E16" s="166" t="s">
        <v>212</v>
      </c>
      <c r="F16" s="166" t="s">
        <v>213</v>
      </c>
      <c r="G16" s="167" t="s">
        <v>214</v>
      </c>
      <c r="H16" s="165" t="s">
        <v>215</v>
      </c>
      <c r="I16" s="165" t="s">
        <v>216</v>
      </c>
      <c r="J16" s="165" t="s">
        <v>217</v>
      </c>
      <c r="K16" s="165" t="s">
        <v>218</v>
      </c>
      <c r="L16" s="165" t="s">
        <v>219</v>
      </c>
      <c r="M16" s="168" t="s">
        <v>220</v>
      </c>
    </row>
    <row r="17" spans="1:13" ht="84" customHeight="1" thickBot="1" x14ac:dyDescent="0.3">
      <c r="A17" s="170">
        <v>1</v>
      </c>
      <c r="B17" s="171" t="s">
        <v>1112</v>
      </c>
      <c r="C17" s="241" t="s">
        <v>722</v>
      </c>
      <c r="D17" s="172" t="s">
        <v>694</v>
      </c>
      <c r="E17" s="23"/>
      <c r="F17" s="23"/>
      <c r="G17" s="23"/>
      <c r="H17" s="173" t="s">
        <v>723</v>
      </c>
      <c r="I17" s="173"/>
      <c r="J17" s="173" t="s">
        <v>831</v>
      </c>
      <c r="K17" s="173"/>
      <c r="L17" s="173"/>
      <c r="M17" s="174"/>
    </row>
    <row r="18" spans="1:13" ht="91.5" customHeight="1" thickBot="1" x14ac:dyDescent="0.3">
      <c r="A18" s="170">
        <v>2</v>
      </c>
      <c r="B18" s="171" t="s">
        <v>1113</v>
      </c>
      <c r="C18" s="241" t="s">
        <v>724</v>
      </c>
      <c r="D18" s="172" t="s">
        <v>697</v>
      </c>
      <c r="E18" s="23"/>
      <c r="F18" s="23"/>
      <c r="G18" s="23"/>
      <c r="H18" s="173" t="s">
        <v>650</v>
      </c>
      <c r="I18" s="169"/>
      <c r="J18" s="169"/>
      <c r="K18" s="169"/>
      <c r="L18" s="169"/>
      <c r="M18" s="242"/>
    </row>
    <row r="19" spans="1:13" ht="15.75" x14ac:dyDescent="0.25">
      <c r="A19" s="243"/>
      <c r="B19" s="244"/>
      <c r="C19" s="245"/>
      <c r="D19" s="245"/>
      <c r="E19" s="18"/>
      <c r="F19" s="18"/>
      <c r="G19" s="18"/>
      <c r="H19" s="246"/>
      <c r="I19" s="246"/>
      <c r="J19" s="246"/>
      <c r="K19" s="246"/>
      <c r="L19" s="246"/>
      <c r="M19" s="246"/>
    </row>
    <row r="20" spans="1:13" ht="15.75" x14ac:dyDescent="0.25">
      <c r="A20" s="243"/>
      <c r="B20" s="244"/>
      <c r="C20" s="245"/>
      <c r="D20" s="245"/>
      <c r="E20" s="18"/>
      <c r="F20" s="18"/>
      <c r="G20" s="18"/>
      <c r="H20" s="244"/>
      <c r="I20" s="246"/>
      <c r="J20" s="246"/>
      <c r="K20" s="246"/>
      <c r="L20" s="246"/>
      <c r="M20" s="246"/>
    </row>
    <row r="21" spans="1:13" x14ac:dyDescent="0.25">
      <c r="A21" s="243"/>
      <c r="B21" s="244"/>
      <c r="C21" s="245"/>
      <c r="D21" s="245"/>
      <c r="E21" s="245"/>
      <c r="F21" s="247"/>
      <c r="G21" s="246"/>
      <c r="H21" s="246"/>
      <c r="I21" s="246"/>
      <c r="J21" s="246"/>
      <c r="K21" s="246"/>
      <c r="L21" s="246"/>
      <c r="M21" s="246"/>
    </row>
    <row r="22" spans="1:13" x14ac:dyDescent="0.25">
      <c r="A22" s="243"/>
      <c r="B22" s="244"/>
      <c r="C22" s="245"/>
      <c r="D22" s="245"/>
      <c r="E22" s="245"/>
      <c r="F22" s="247"/>
      <c r="G22" s="246"/>
      <c r="H22" s="244"/>
      <c r="I22" s="246"/>
      <c r="J22" s="246"/>
      <c r="K22" s="246"/>
      <c r="L22" s="246"/>
      <c r="M22" s="246"/>
    </row>
    <row r="23" spans="1:13" x14ac:dyDescent="0.25">
      <c r="A23" s="243"/>
      <c r="B23" s="244"/>
      <c r="C23" s="245"/>
      <c r="D23" s="245"/>
      <c r="E23" s="245"/>
      <c r="F23" s="247"/>
      <c r="G23" s="246"/>
      <c r="H23" s="246"/>
      <c r="I23" s="246"/>
      <c r="J23" s="246"/>
      <c r="K23" s="246"/>
      <c r="L23" s="246"/>
      <c r="M23" s="246"/>
    </row>
    <row r="24" spans="1:13" x14ac:dyDescent="0.25">
      <c r="A24" s="243"/>
      <c r="B24" s="244"/>
      <c r="C24" s="245"/>
      <c r="D24" s="245"/>
      <c r="E24" s="245"/>
      <c r="F24" s="247"/>
      <c r="G24" s="246"/>
      <c r="H24" s="244"/>
      <c r="I24" s="246"/>
      <c r="J24" s="246"/>
      <c r="K24" s="246"/>
      <c r="L24" s="246"/>
      <c r="M24" s="246"/>
    </row>
    <row r="25" spans="1:13" x14ac:dyDescent="0.25">
      <c r="A25" s="243"/>
      <c r="B25" s="244"/>
      <c r="C25" s="245"/>
      <c r="D25" s="245"/>
      <c r="E25" s="245"/>
      <c r="F25" s="247"/>
      <c r="G25" s="246"/>
      <c r="H25" s="246"/>
      <c r="I25" s="246"/>
      <c r="J25" s="246"/>
      <c r="K25" s="246"/>
      <c r="L25" s="246"/>
      <c r="M25" s="246"/>
    </row>
    <row r="26" spans="1:13" x14ac:dyDescent="0.25">
      <c r="A26" s="243"/>
      <c r="B26" s="244"/>
      <c r="C26" s="245"/>
      <c r="D26" s="245"/>
      <c r="E26" s="245"/>
      <c r="F26" s="247"/>
      <c r="G26" s="246"/>
      <c r="H26" s="244"/>
      <c r="I26" s="246"/>
      <c r="J26" s="246"/>
      <c r="K26" s="246"/>
      <c r="L26" s="246"/>
      <c r="M26" s="246"/>
    </row>
    <row r="27" spans="1:13" x14ac:dyDescent="0.25">
      <c r="A27" s="243"/>
      <c r="B27" s="244"/>
      <c r="C27" s="245"/>
      <c r="D27" s="245"/>
      <c r="E27" s="245"/>
      <c r="F27" s="247"/>
      <c r="G27" s="246"/>
      <c r="H27" s="246"/>
      <c r="I27" s="246"/>
      <c r="J27" s="246"/>
      <c r="K27" s="246"/>
      <c r="L27" s="246"/>
      <c r="M27" s="246"/>
    </row>
    <row r="28" spans="1:13" x14ac:dyDescent="0.25">
      <c r="A28" s="243"/>
      <c r="B28" s="244"/>
      <c r="C28" s="245"/>
      <c r="D28" s="245"/>
      <c r="E28" s="245"/>
      <c r="F28" s="247"/>
      <c r="G28" s="246"/>
      <c r="H28" s="246"/>
      <c r="I28" s="246"/>
      <c r="J28" s="246"/>
      <c r="K28" s="246"/>
      <c r="L28" s="246"/>
      <c r="M28" s="246"/>
    </row>
    <row r="29" spans="1:13" x14ac:dyDescent="0.25">
      <c r="A29" s="248"/>
      <c r="B29" s="244"/>
      <c r="C29" s="245"/>
      <c r="D29" s="245"/>
      <c r="E29" s="245"/>
      <c r="F29" s="247"/>
      <c r="G29" s="246"/>
      <c r="H29" s="246"/>
      <c r="I29" s="246"/>
      <c r="J29" s="246"/>
      <c r="K29" s="246"/>
      <c r="L29" s="246"/>
      <c r="M29" s="246"/>
    </row>
    <row r="30" spans="1:13" x14ac:dyDescent="0.25">
      <c r="A30" s="248"/>
      <c r="B30" s="244"/>
      <c r="C30" s="245"/>
      <c r="D30" s="245"/>
      <c r="E30" s="245"/>
      <c r="F30" s="247"/>
      <c r="G30" s="246"/>
      <c r="H30" s="244"/>
      <c r="I30" s="246"/>
      <c r="J30" s="246"/>
      <c r="K30" s="246"/>
      <c r="L30" s="246"/>
      <c r="M30" s="246"/>
    </row>
    <row r="31" spans="1:13" x14ac:dyDescent="0.25">
      <c r="A31" s="249"/>
      <c r="B31" s="250"/>
      <c r="C31" s="251"/>
      <c r="D31" s="251"/>
      <c r="E31" s="251"/>
      <c r="F31" s="252"/>
      <c r="G31" s="253"/>
      <c r="H31" s="253"/>
      <c r="I31" s="253"/>
      <c r="J31" s="253"/>
      <c r="K31" s="253"/>
      <c r="L31" s="253"/>
      <c r="M31" s="253"/>
    </row>
    <row r="32" spans="1:13" x14ac:dyDescent="0.25">
      <c r="A32" s="249"/>
      <c r="B32" s="250"/>
      <c r="C32" s="251"/>
      <c r="D32" s="251"/>
      <c r="E32" s="251"/>
      <c r="F32" s="252"/>
      <c r="G32" s="253"/>
      <c r="H32" s="253"/>
      <c r="I32" s="253"/>
      <c r="J32" s="253"/>
      <c r="K32" s="253"/>
      <c r="L32" s="253"/>
      <c r="M32" s="253"/>
    </row>
    <row r="33" spans="1:13" x14ac:dyDescent="0.25">
      <c r="A33" s="249"/>
      <c r="B33" s="250"/>
      <c r="C33" s="251"/>
      <c r="D33" s="251"/>
      <c r="E33" s="251"/>
      <c r="F33" s="252"/>
      <c r="G33" s="253"/>
      <c r="H33" s="253"/>
      <c r="I33" s="253"/>
      <c r="J33" s="252"/>
      <c r="K33" s="252"/>
      <c r="L33" s="252"/>
      <c r="M33" s="252"/>
    </row>
    <row r="34" spans="1:13" x14ac:dyDescent="0.25">
      <c r="A34" s="249"/>
      <c r="B34" s="250"/>
      <c r="C34" s="251"/>
      <c r="D34" s="251"/>
      <c r="E34" s="251"/>
      <c r="F34" s="252"/>
      <c r="G34" s="253"/>
      <c r="H34" s="253"/>
      <c r="I34" s="253"/>
      <c r="J34" s="391"/>
      <c r="K34" s="391"/>
      <c r="L34" s="391"/>
      <c r="M34" s="391"/>
    </row>
    <row r="35" spans="1:13" x14ac:dyDescent="0.25">
      <c r="A35" s="249"/>
      <c r="B35" s="250"/>
      <c r="C35" s="251"/>
      <c r="D35" s="251"/>
      <c r="E35" s="251"/>
      <c r="F35" s="252"/>
      <c r="G35" s="253"/>
      <c r="H35" s="253"/>
      <c r="I35" s="253"/>
      <c r="J35" s="391"/>
      <c r="K35" s="391"/>
      <c r="L35" s="391"/>
      <c r="M35" s="391"/>
    </row>
    <row r="36" spans="1:13" x14ac:dyDescent="0.25">
      <c r="A36" s="249"/>
      <c r="B36" s="250"/>
      <c r="C36" s="251"/>
      <c r="D36" s="251"/>
      <c r="E36" s="251"/>
      <c r="F36" s="252"/>
      <c r="G36" s="253"/>
      <c r="H36" s="253"/>
      <c r="I36" s="253"/>
      <c r="J36" s="391"/>
      <c r="K36" s="391"/>
      <c r="L36" s="391"/>
      <c r="M36" s="391"/>
    </row>
    <row r="37" spans="1:13" x14ac:dyDescent="0.25">
      <c r="A37" s="249"/>
      <c r="B37" s="250"/>
      <c r="C37" s="251"/>
      <c r="D37" s="251"/>
      <c r="E37" s="251"/>
      <c r="F37" s="252"/>
      <c r="G37" s="253"/>
      <c r="H37" s="253"/>
      <c r="I37" s="253"/>
      <c r="J37" s="391"/>
      <c r="K37" s="391"/>
      <c r="L37" s="391"/>
      <c r="M37" s="391"/>
    </row>
    <row r="38" spans="1:13" x14ac:dyDescent="0.25">
      <c r="A38" s="249"/>
      <c r="B38" s="250"/>
      <c r="C38" s="251"/>
      <c r="D38" s="251"/>
      <c r="E38" s="251"/>
      <c r="F38" s="252"/>
      <c r="G38" s="253"/>
      <c r="H38" s="253"/>
      <c r="I38" s="253"/>
      <c r="J38" s="391"/>
      <c r="K38" s="391"/>
      <c r="L38" s="391"/>
      <c r="M38" s="391"/>
    </row>
    <row r="39" spans="1:13" x14ac:dyDescent="0.25">
      <c r="A39" s="249"/>
      <c r="B39" s="250"/>
      <c r="C39" s="251"/>
      <c r="D39" s="251"/>
      <c r="E39" s="251"/>
      <c r="F39" s="252"/>
      <c r="G39" s="253"/>
      <c r="H39" s="253"/>
      <c r="I39" s="253"/>
      <c r="J39" s="391"/>
      <c r="K39" s="391"/>
      <c r="L39" s="391"/>
      <c r="M39" s="391"/>
    </row>
    <row r="40" spans="1:13" x14ac:dyDescent="0.25">
      <c r="A40" s="249"/>
      <c r="B40" s="250"/>
      <c r="C40" s="251"/>
      <c r="D40" s="251"/>
      <c r="E40" s="251"/>
      <c r="F40" s="252"/>
      <c r="G40" s="253"/>
      <c r="H40" s="253"/>
      <c r="I40" s="253"/>
      <c r="J40" s="391"/>
      <c r="K40" s="391"/>
      <c r="L40" s="391"/>
      <c r="M40" s="391"/>
    </row>
    <row r="41" spans="1:13" x14ac:dyDescent="0.25">
      <c r="A41" s="249"/>
      <c r="B41" s="250"/>
      <c r="C41" s="251"/>
      <c r="D41" s="251"/>
      <c r="E41" s="251"/>
      <c r="F41" s="252"/>
      <c r="G41" s="253"/>
      <c r="H41" s="253"/>
      <c r="I41" s="253"/>
      <c r="J41" s="391"/>
      <c r="K41" s="391"/>
      <c r="L41" s="391"/>
      <c r="M41" s="391"/>
    </row>
    <row r="42" spans="1:13" x14ac:dyDescent="0.25">
      <c r="A42" s="249"/>
      <c r="B42" s="250"/>
      <c r="C42" s="251"/>
      <c r="D42" s="251"/>
      <c r="E42" s="251"/>
      <c r="F42" s="252"/>
      <c r="G42" s="253"/>
      <c r="H42" s="253"/>
      <c r="I42" s="253"/>
      <c r="J42" s="391"/>
      <c r="K42" s="391"/>
      <c r="L42" s="391"/>
      <c r="M42" s="391"/>
    </row>
    <row r="43" spans="1:13" x14ac:dyDescent="0.25">
      <c r="A43" s="249"/>
      <c r="B43" s="250"/>
      <c r="C43" s="251"/>
      <c r="D43" s="251"/>
      <c r="E43" s="251"/>
      <c r="F43" s="252"/>
      <c r="G43" s="253"/>
      <c r="H43" s="253"/>
      <c r="I43" s="253"/>
      <c r="J43" s="391"/>
      <c r="K43" s="391"/>
      <c r="L43" s="391"/>
      <c r="M43" s="391"/>
    </row>
    <row r="44" spans="1:13" x14ac:dyDescent="0.25">
      <c r="A44" s="249"/>
      <c r="B44" s="250"/>
      <c r="C44" s="251"/>
      <c r="D44" s="251"/>
      <c r="E44" s="251"/>
      <c r="F44" s="252"/>
      <c r="G44" s="253"/>
      <c r="H44" s="253"/>
      <c r="I44" s="253"/>
      <c r="J44" s="391"/>
      <c r="K44" s="391"/>
      <c r="L44" s="391"/>
      <c r="M44" s="391"/>
    </row>
    <row r="45" spans="1:13" x14ac:dyDescent="0.25">
      <c r="A45" s="249"/>
      <c r="B45" s="250"/>
      <c r="C45" s="251"/>
      <c r="D45" s="251"/>
      <c r="E45" s="251"/>
      <c r="F45" s="252"/>
      <c r="G45" s="253"/>
      <c r="H45" s="253"/>
      <c r="I45" s="253"/>
      <c r="J45" s="391"/>
      <c r="K45" s="391"/>
      <c r="L45" s="391"/>
      <c r="M45" s="391"/>
    </row>
    <row r="46" spans="1:13" x14ac:dyDescent="0.25">
      <c r="A46" s="249"/>
      <c r="B46" s="250"/>
      <c r="C46" s="251"/>
      <c r="D46" s="251"/>
      <c r="E46" s="251"/>
      <c r="F46" s="252"/>
      <c r="G46" s="253"/>
      <c r="H46" s="253"/>
      <c r="I46" s="253"/>
      <c r="J46" s="391"/>
      <c r="K46" s="391"/>
      <c r="L46" s="391"/>
      <c r="M46" s="391"/>
    </row>
    <row r="47" spans="1:13" x14ac:dyDescent="0.25">
      <c r="A47" s="249"/>
      <c r="B47" s="250"/>
      <c r="C47" s="251"/>
      <c r="D47" s="251"/>
      <c r="E47" s="251"/>
      <c r="F47" s="252"/>
      <c r="G47" s="253"/>
      <c r="H47" s="253"/>
      <c r="I47" s="253"/>
      <c r="J47" s="391"/>
      <c r="K47" s="391"/>
      <c r="L47" s="391"/>
      <c r="M47" s="391"/>
    </row>
    <row r="48" spans="1:13" x14ac:dyDescent="0.25">
      <c r="A48" s="249"/>
      <c r="B48" s="250"/>
      <c r="C48" s="251"/>
      <c r="D48" s="251"/>
      <c r="E48" s="251"/>
      <c r="F48" s="252"/>
      <c r="G48" s="253"/>
      <c r="H48" s="253"/>
      <c r="I48" s="253"/>
      <c r="J48" s="391"/>
      <c r="K48" s="391"/>
      <c r="L48" s="391"/>
      <c r="M48" s="391"/>
    </row>
    <row r="49" spans="1:13" x14ac:dyDescent="0.25">
      <c r="A49" s="249"/>
      <c r="B49" s="250"/>
      <c r="C49" s="251"/>
      <c r="D49" s="251"/>
      <c r="E49" s="251"/>
      <c r="F49" s="252"/>
      <c r="G49" s="253"/>
      <c r="H49" s="253"/>
      <c r="I49" s="253"/>
      <c r="J49" s="391"/>
      <c r="K49" s="391"/>
      <c r="L49" s="391"/>
      <c r="M49" s="391"/>
    </row>
    <row r="50" spans="1:13" x14ac:dyDescent="0.25">
      <c r="A50" s="249"/>
      <c r="B50" s="250"/>
      <c r="C50" s="251"/>
      <c r="D50" s="251"/>
      <c r="E50" s="251"/>
      <c r="F50" s="252"/>
      <c r="G50" s="253"/>
      <c r="H50" s="253"/>
      <c r="I50" s="253"/>
      <c r="J50" s="391"/>
      <c r="K50" s="391"/>
      <c r="L50" s="391"/>
      <c r="M50" s="391"/>
    </row>
    <row r="51" spans="1:13" x14ac:dyDescent="0.25">
      <c r="A51" s="249"/>
      <c r="B51" s="250"/>
      <c r="C51" s="251"/>
      <c r="D51" s="251"/>
      <c r="E51" s="251"/>
      <c r="F51" s="252"/>
      <c r="G51" s="253"/>
      <c r="H51" s="253"/>
      <c r="I51" s="253"/>
      <c r="J51" s="391"/>
      <c r="K51" s="391"/>
      <c r="L51" s="391"/>
      <c r="M51" s="391"/>
    </row>
    <row r="52" spans="1:13" x14ac:dyDescent="0.25">
      <c r="A52" s="249"/>
      <c r="B52" s="250"/>
      <c r="C52" s="251"/>
      <c r="D52" s="251"/>
      <c r="E52" s="251"/>
      <c r="F52" s="252"/>
      <c r="G52" s="253"/>
      <c r="H52" s="253"/>
      <c r="I52" s="253"/>
      <c r="J52" s="391"/>
      <c r="K52" s="391"/>
      <c r="L52" s="391"/>
      <c r="M52" s="391"/>
    </row>
    <row r="53" spans="1:13" x14ac:dyDescent="0.25">
      <c r="A53" s="249"/>
      <c r="B53" s="250"/>
      <c r="C53" s="251"/>
      <c r="D53" s="251"/>
      <c r="E53" s="251"/>
      <c r="F53" s="252"/>
      <c r="G53" s="253"/>
      <c r="H53" s="253"/>
      <c r="I53" s="253"/>
      <c r="J53" s="391"/>
      <c r="K53" s="391"/>
      <c r="L53" s="391"/>
      <c r="M53" s="391"/>
    </row>
    <row r="54" spans="1:13" x14ac:dyDescent="0.25">
      <c r="A54" s="249"/>
      <c r="B54" s="250"/>
      <c r="C54" s="251"/>
      <c r="D54" s="251"/>
      <c r="E54" s="251"/>
      <c r="F54" s="252"/>
      <c r="G54" s="253"/>
      <c r="H54" s="253"/>
      <c r="I54" s="253"/>
      <c r="J54" s="391"/>
      <c r="K54" s="391"/>
      <c r="L54" s="391"/>
      <c r="M54" s="391"/>
    </row>
    <row r="55" spans="1:13" x14ac:dyDescent="0.25">
      <c r="A55" s="249"/>
      <c r="B55" s="250"/>
      <c r="C55" s="251"/>
      <c r="D55" s="251"/>
      <c r="E55" s="251"/>
      <c r="F55" s="252"/>
      <c r="G55" s="253"/>
      <c r="H55" s="253"/>
      <c r="I55" s="253"/>
      <c r="J55" s="391"/>
      <c r="K55" s="391"/>
      <c r="L55" s="391"/>
      <c r="M55" s="391"/>
    </row>
    <row r="56" spans="1:13" x14ac:dyDescent="0.25">
      <c r="A56" s="249"/>
      <c r="B56" s="250"/>
      <c r="C56" s="251"/>
      <c r="D56" s="251"/>
      <c r="E56" s="251"/>
      <c r="F56" s="252"/>
      <c r="G56" s="253"/>
      <c r="H56" s="253"/>
      <c r="I56" s="253"/>
      <c r="J56" s="391"/>
      <c r="K56" s="391"/>
      <c r="L56" s="391"/>
      <c r="M56" s="391"/>
    </row>
    <row r="57" spans="1:13" x14ac:dyDescent="0.25">
      <c r="A57" s="249"/>
      <c r="B57" s="250"/>
      <c r="C57" s="251"/>
      <c r="D57" s="251"/>
      <c r="E57" s="251"/>
      <c r="F57" s="252"/>
      <c r="G57" s="253"/>
      <c r="H57" s="253"/>
      <c r="I57" s="253"/>
      <c r="J57" s="391"/>
      <c r="K57" s="391"/>
      <c r="L57" s="391"/>
      <c r="M57" s="391"/>
    </row>
  </sheetData>
  <mergeCells count="64">
    <mergeCell ref="J54:J55"/>
    <mergeCell ref="K54:K55"/>
    <mergeCell ref="L54:L55"/>
    <mergeCell ref="M54:M55"/>
    <mergeCell ref="J56:J57"/>
    <mergeCell ref="K56:K57"/>
    <mergeCell ref="L56:L57"/>
    <mergeCell ref="M56:M57"/>
    <mergeCell ref="J50:J51"/>
    <mergeCell ref="K50:K51"/>
    <mergeCell ref="L50:L51"/>
    <mergeCell ref="M50:M51"/>
    <mergeCell ref="J52:J53"/>
    <mergeCell ref="K52:K53"/>
    <mergeCell ref="L52:L53"/>
    <mergeCell ref="M52:M53"/>
    <mergeCell ref="J46:J47"/>
    <mergeCell ref="K46:K47"/>
    <mergeCell ref="L46:L47"/>
    <mergeCell ref="M46:M47"/>
    <mergeCell ref="J48:J49"/>
    <mergeCell ref="K48:K49"/>
    <mergeCell ref="L48:L49"/>
    <mergeCell ref="M48:M49"/>
    <mergeCell ref="J42:J43"/>
    <mergeCell ref="K42:K43"/>
    <mergeCell ref="L42:L43"/>
    <mergeCell ref="M42:M43"/>
    <mergeCell ref="J44:J45"/>
    <mergeCell ref="K44:K45"/>
    <mergeCell ref="L44:L45"/>
    <mergeCell ref="M44:M45"/>
    <mergeCell ref="J38:J39"/>
    <mergeCell ref="K38:K39"/>
    <mergeCell ref="L38:L39"/>
    <mergeCell ref="M38:M39"/>
    <mergeCell ref="J40:J41"/>
    <mergeCell ref="K40:K41"/>
    <mergeCell ref="L40:L41"/>
    <mergeCell ref="M40:M41"/>
    <mergeCell ref="L34:L35"/>
    <mergeCell ref="M34:M35"/>
    <mergeCell ref="J36:J37"/>
    <mergeCell ref="K36:K37"/>
    <mergeCell ref="L36:L37"/>
    <mergeCell ref="M36:M37"/>
    <mergeCell ref="K34:K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8" t="s">
        <v>834</v>
      </c>
      <c r="B1" s="359"/>
      <c r="C1" s="360"/>
      <c r="D1" s="360"/>
      <c r="E1" s="360"/>
      <c r="F1" s="360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8" t="s">
        <v>835</v>
      </c>
      <c r="B2" s="359"/>
      <c r="C2" s="360"/>
      <c r="D2" s="360"/>
      <c r="E2" s="360"/>
      <c r="F2" s="360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8" t="s">
        <v>836</v>
      </c>
      <c r="B3" s="359"/>
      <c r="C3" s="360"/>
      <c r="D3" s="360"/>
      <c r="E3" s="360"/>
      <c r="F3" s="360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1" t="s">
        <v>837</v>
      </c>
      <c r="B4" s="359"/>
      <c r="C4" s="360"/>
      <c r="D4" s="360"/>
      <c r="E4" s="360"/>
      <c r="F4" s="360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1" t="s">
        <v>841</v>
      </c>
      <c r="B5" s="359"/>
      <c r="C5" s="360"/>
      <c r="D5" s="360"/>
      <c r="E5" s="360"/>
      <c r="F5" s="360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1" t="s">
        <v>842</v>
      </c>
      <c r="B6" s="359"/>
      <c r="C6" s="360"/>
      <c r="D6" s="360"/>
      <c r="E6" s="360"/>
      <c r="F6" s="360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1" t="s">
        <v>838</v>
      </c>
      <c r="B7" s="359"/>
      <c r="C7" s="360"/>
      <c r="D7" s="360"/>
      <c r="E7" s="360"/>
      <c r="F7" s="360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8" t="s">
        <v>839</v>
      </c>
      <c r="B8" s="359"/>
      <c r="C8" s="360"/>
      <c r="D8" s="360"/>
      <c r="E8" s="360"/>
      <c r="F8" s="360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8" t="s">
        <v>828</v>
      </c>
      <c r="B9" s="359"/>
      <c r="C9" s="360"/>
      <c r="D9" s="360"/>
      <c r="E9" s="360"/>
      <c r="F9" s="360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8" t="s">
        <v>840</v>
      </c>
      <c r="B10" s="359"/>
      <c r="C10" s="360"/>
      <c r="D10" s="360"/>
      <c r="E10" s="360"/>
      <c r="F10" s="360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6" t="s">
        <v>829</v>
      </c>
      <c r="B11" s="366"/>
      <c r="C11" s="366"/>
      <c r="D11" s="366"/>
      <c r="E11" s="194">
        <v>3</v>
      </c>
      <c r="F11" s="195" t="s">
        <v>830</v>
      </c>
      <c r="G11" s="364">
        <v>3</v>
      </c>
      <c r="H11" s="365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2" t="s">
        <v>831</v>
      </c>
      <c r="B12" s="363"/>
      <c r="C12" s="363"/>
      <c r="D12" s="363"/>
      <c r="E12" s="194">
        <f>COUNTIF(J17:J196,"Pass")</f>
        <v>0</v>
      </c>
      <c r="F12" s="195" t="s">
        <v>832</v>
      </c>
      <c r="G12" s="364"/>
      <c r="H12" s="365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2" t="s">
        <v>833</v>
      </c>
      <c r="B13" s="363"/>
      <c r="C13" s="363"/>
      <c r="D13" s="363"/>
      <c r="E13" s="194">
        <f>COUNTIF(J17:J196,"Fail")</f>
        <v>2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2" t="s">
        <v>1047</v>
      </c>
      <c r="B14" s="363"/>
      <c r="C14" s="363"/>
      <c r="D14" s="363"/>
      <c r="E14" s="194">
        <f>COUNTIF(K17:K196,"Implement")</f>
        <v>1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9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851</v>
      </c>
      <c r="L16" s="20" t="s">
        <v>218</v>
      </c>
      <c r="M16" s="20" t="s">
        <v>219</v>
      </c>
      <c r="N16" s="132" t="s">
        <v>220</v>
      </c>
    </row>
    <row r="17" spans="1:14" ht="27.75" customHeight="1" x14ac:dyDescent="0.25">
      <c r="A17" s="330">
        <v>1</v>
      </c>
      <c r="B17" s="328" t="s">
        <v>1109</v>
      </c>
      <c r="C17" s="337" t="s">
        <v>725</v>
      </c>
      <c r="D17" s="337" t="s">
        <v>726</v>
      </c>
      <c r="E17" s="23"/>
      <c r="F17" s="23"/>
      <c r="G17" s="23"/>
      <c r="H17" s="35" t="s">
        <v>939</v>
      </c>
      <c r="I17" s="35"/>
      <c r="J17" s="328" t="s">
        <v>833</v>
      </c>
      <c r="K17" s="328" t="s">
        <v>856</v>
      </c>
      <c r="L17" s="332">
        <v>43043</v>
      </c>
      <c r="M17" s="328" t="s">
        <v>920</v>
      </c>
      <c r="N17" s="329" t="s">
        <v>940</v>
      </c>
    </row>
    <row r="18" spans="1:14" ht="111" thickBot="1" x14ac:dyDescent="0.3">
      <c r="A18" s="319"/>
      <c r="B18" s="310"/>
      <c r="C18" s="392"/>
      <c r="D18" s="392"/>
      <c r="E18" s="23"/>
      <c r="F18" s="23"/>
      <c r="G18" s="23"/>
      <c r="H18" s="176" t="s">
        <v>728</v>
      </c>
      <c r="I18" s="37"/>
      <c r="J18" s="310"/>
      <c r="K18" s="310"/>
      <c r="L18" s="310"/>
      <c r="M18" s="310"/>
      <c r="N18" s="312"/>
    </row>
    <row r="19" spans="1:14" ht="63.75" customHeight="1" x14ac:dyDescent="0.25">
      <c r="A19" s="330">
        <v>2</v>
      </c>
      <c r="B19" s="328" t="s">
        <v>1110</v>
      </c>
      <c r="C19" s="337" t="s">
        <v>729</v>
      </c>
      <c r="D19" s="337" t="s">
        <v>730</v>
      </c>
      <c r="E19" s="23"/>
      <c r="F19" s="23"/>
      <c r="G19" s="23"/>
      <c r="H19" s="35" t="s">
        <v>939</v>
      </c>
      <c r="I19" s="35"/>
      <c r="J19" s="328"/>
      <c r="K19" s="328" t="s">
        <v>1047</v>
      </c>
      <c r="L19" s="332">
        <v>43043</v>
      </c>
      <c r="M19" s="328" t="s">
        <v>920</v>
      </c>
      <c r="N19" s="329"/>
    </row>
    <row r="20" spans="1:14" ht="90" customHeight="1" thickBot="1" x14ac:dyDescent="0.3">
      <c r="A20" s="319"/>
      <c r="B20" s="310"/>
      <c r="C20" s="392"/>
      <c r="D20" s="392"/>
      <c r="E20" s="23"/>
      <c r="F20" s="23"/>
      <c r="G20" s="23"/>
      <c r="H20" s="37" t="s">
        <v>650</v>
      </c>
      <c r="I20" s="226"/>
      <c r="J20" s="310"/>
      <c r="K20" s="310"/>
      <c r="L20" s="310"/>
      <c r="M20" s="310"/>
      <c r="N20" s="312"/>
    </row>
    <row r="21" spans="1:14" ht="31.5" x14ac:dyDescent="0.25">
      <c r="A21" s="330">
        <v>3</v>
      </c>
      <c r="B21" s="328" t="s">
        <v>1111</v>
      </c>
      <c r="C21" s="337" t="s">
        <v>731</v>
      </c>
      <c r="D21" s="337" t="s">
        <v>726</v>
      </c>
      <c r="E21" s="339"/>
      <c r="F21" s="125">
        <v>1</v>
      </c>
      <c r="G21" s="33" t="s">
        <v>941</v>
      </c>
      <c r="H21" s="35" t="s">
        <v>939</v>
      </c>
      <c r="I21" s="35"/>
      <c r="J21" s="328" t="s">
        <v>833</v>
      </c>
      <c r="K21" s="328" t="s">
        <v>856</v>
      </c>
      <c r="L21" s="332">
        <v>43043</v>
      </c>
      <c r="M21" s="328" t="s">
        <v>920</v>
      </c>
      <c r="N21" s="329" t="s">
        <v>942</v>
      </c>
    </row>
    <row r="22" spans="1:14" ht="57.75" customHeight="1" thickBot="1" x14ac:dyDescent="0.3">
      <c r="A22" s="319"/>
      <c r="B22" s="310"/>
      <c r="C22" s="392"/>
      <c r="D22" s="392"/>
      <c r="E22" s="354"/>
      <c r="F22" s="36">
        <v>2</v>
      </c>
      <c r="G22" s="24" t="s">
        <v>943</v>
      </c>
      <c r="H22" s="37" t="s">
        <v>944</v>
      </c>
      <c r="I22" s="37"/>
      <c r="J22" s="310"/>
      <c r="K22" s="310"/>
      <c r="L22" s="310"/>
      <c r="M22" s="310"/>
      <c r="N22" s="312"/>
    </row>
    <row r="23" spans="1:14" ht="117.75" customHeight="1" x14ac:dyDescent="0.25">
      <c r="A23" s="227"/>
      <c r="B23" s="211"/>
      <c r="C23" s="228"/>
      <c r="D23" s="228"/>
      <c r="E23" s="229"/>
      <c r="F23" s="230"/>
      <c r="G23" s="46"/>
      <c r="H23" s="46"/>
      <c r="I23" s="231"/>
      <c r="J23" s="211"/>
      <c r="K23" s="211"/>
      <c r="L23" s="211"/>
      <c r="M23" s="211"/>
      <c r="N23" s="211"/>
    </row>
    <row r="24" spans="1:14" ht="75.75" customHeight="1" x14ac:dyDescent="0.25"/>
    <row r="25" spans="1:14" ht="25.5" customHeight="1" x14ac:dyDescent="0.25"/>
    <row r="26" spans="1:14" x14ac:dyDescent="0.25">
      <c r="A26" s="232"/>
      <c r="B26" s="231"/>
      <c r="C26" s="233"/>
      <c r="D26" s="233"/>
      <c r="E26" s="234"/>
      <c r="F26" s="235"/>
      <c r="G26" s="231"/>
      <c r="H26" s="236"/>
      <c r="I26" s="231"/>
      <c r="J26" s="231"/>
      <c r="K26" s="231"/>
      <c r="L26" s="231"/>
      <c r="M26" s="231"/>
      <c r="N26" s="231"/>
    </row>
    <row r="27" spans="1:14" x14ac:dyDescent="0.25">
      <c r="A27" s="232"/>
      <c r="B27" s="231"/>
      <c r="C27" s="233"/>
      <c r="D27" s="233"/>
      <c r="E27" s="234"/>
      <c r="F27" s="230"/>
      <c r="G27" s="231"/>
      <c r="H27" s="236"/>
      <c r="I27" s="231"/>
      <c r="J27" s="231"/>
      <c r="K27" s="231"/>
      <c r="L27" s="231"/>
      <c r="M27" s="231"/>
      <c r="N27" s="231"/>
    </row>
    <row r="28" spans="1:14" x14ac:dyDescent="0.25">
      <c r="A28" s="232"/>
      <c r="B28" s="231"/>
      <c r="C28" s="233"/>
      <c r="D28" s="233"/>
      <c r="E28" s="234"/>
      <c r="F28" s="230"/>
      <c r="G28" s="231"/>
      <c r="H28" s="231"/>
      <c r="I28" s="231"/>
      <c r="J28" s="231"/>
      <c r="K28" s="231"/>
      <c r="L28" s="231"/>
      <c r="M28" s="231"/>
      <c r="N28" s="231"/>
    </row>
    <row r="29" spans="1:14" x14ac:dyDescent="0.25">
      <c r="A29" s="232"/>
      <c r="B29" s="231"/>
      <c r="C29" s="233"/>
      <c r="D29" s="233"/>
      <c r="E29" s="234"/>
      <c r="F29" s="230"/>
      <c r="G29" s="231"/>
      <c r="H29" s="231"/>
      <c r="I29" s="231"/>
      <c r="J29" s="231"/>
      <c r="K29" s="231"/>
      <c r="L29" s="231"/>
      <c r="M29" s="231"/>
      <c r="N29" s="231"/>
    </row>
    <row r="30" spans="1:14" x14ac:dyDescent="0.25">
      <c r="A30" s="232"/>
      <c r="B30" s="231"/>
      <c r="C30" s="233"/>
      <c r="D30" s="233"/>
      <c r="E30" s="234"/>
      <c r="F30" s="230"/>
      <c r="G30" s="231"/>
      <c r="H30" s="231"/>
      <c r="I30" s="231"/>
      <c r="J30" s="231"/>
      <c r="K30" s="231"/>
      <c r="L30" s="231"/>
      <c r="M30" s="231"/>
      <c r="N30" s="231"/>
    </row>
    <row r="31" spans="1:14" x14ac:dyDescent="0.25">
      <c r="A31" s="232"/>
      <c r="B31" s="231"/>
      <c r="C31" s="233"/>
      <c r="D31" s="233"/>
      <c r="E31" s="234"/>
      <c r="F31" s="230"/>
      <c r="G31" s="231"/>
      <c r="H31" s="231"/>
      <c r="I31" s="231"/>
      <c r="J31" s="231"/>
      <c r="K31" s="231"/>
      <c r="L31" s="231"/>
      <c r="M31" s="231"/>
      <c r="N31" s="231"/>
    </row>
    <row r="32" spans="1:14" x14ac:dyDescent="0.25">
      <c r="A32" s="232"/>
      <c r="B32" s="231"/>
      <c r="C32" s="233"/>
      <c r="D32" s="233"/>
      <c r="E32" s="234"/>
      <c r="F32" s="230"/>
      <c r="G32" s="231"/>
      <c r="H32" s="231"/>
      <c r="I32" s="231"/>
      <c r="J32" s="231"/>
      <c r="K32" s="231"/>
      <c r="L32" s="231"/>
      <c r="M32" s="231"/>
      <c r="N32" s="231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89"/>
      <c r="K34" s="211"/>
      <c r="L34" s="389"/>
      <c r="M34" s="389"/>
      <c r="N34" s="389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89"/>
      <c r="K35" s="211"/>
      <c r="L35" s="389"/>
      <c r="M35" s="389"/>
      <c r="N35" s="389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89"/>
      <c r="K36" s="211"/>
      <c r="L36" s="389"/>
      <c r="M36" s="389"/>
      <c r="N36" s="389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89"/>
      <c r="K37" s="211"/>
      <c r="L37" s="389"/>
      <c r="M37" s="389"/>
      <c r="N37" s="389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89"/>
      <c r="K38" s="211"/>
      <c r="L38" s="389"/>
      <c r="M38" s="389"/>
      <c r="N38" s="389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89"/>
      <c r="K39" s="211"/>
      <c r="L39" s="389"/>
      <c r="M39" s="389"/>
      <c r="N39" s="389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89"/>
      <c r="K40" s="211"/>
      <c r="L40" s="389"/>
      <c r="M40" s="389"/>
      <c r="N40" s="389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89"/>
      <c r="K41" s="211"/>
      <c r="L41" s="389"/>
      <c r="M41" s="389"/>
      <c r="N41" s="389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89"/>
      <c r="K42" s="211"/>
      <c r="L42" s="389"/>
      <c r="M42" s="389"/>
      <c r="N42" s="389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89"/>
      <c r="K43" s="211"/>
      <c r="L43" s="389"/>
      <c r="M43" s="389"/>
      <c r="N43" s="389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89"/>
      <c r="K44" s="211"/>
      <c r="L44" s="389"/>
      <c r="M44" s="389"/>
      <c r="N44" s="389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89"/>
      <c r="K45" s="211"/>
      <c r="L45" s="389"/>
      <c r="M45" s="389"/>
      <c r="N45" s="389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89"/>
      <c r="K46" s="211"/>
      <c r="L46" s="389"/>
      <c r="M46" s="389"/>
      <c r="N46" s="389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89"/>
      <c r="K47" s="211"/>
      <c r="L47" s="389"/>
      <c r="M47" s="389"/>
      <c r="N47" s="389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89"/>
      <c r="K48" s="211"/>
      <c r="L48" s="389"/>
      <c r="M48" s="389"/>
      <c r="N48" s="389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89"/>
      <c r="K49" s="211"/>
      <c r="L49" s="389"/>
      <c r="M49" s="389"/>
      <c r="N49" s="389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89"/>
      <c r="K50" s="211"/>
      <c r="L50" s="389"/>
      <c r="M50" s="389"/>
      <c r="N50" s="389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89"/>
      <c r="K51" s="211"/>
      <c r="L51" s="389"/>
      <c r="M51" s="389"/>
      <c r="N51" s="389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89"/>
      <c r="K52" s="211"/>
      <c r="L52" s="389"/>
      <c r="M52" s="389"/>
      <c r="N52" s="389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89"/>
      <c r="K53" s="211"/>
      <c r="L53" s="389"/>
      <c r="M53" s="389"/>
      <c r="N53" s="389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89"/>
      <c r="K54" s="211"/>
      <c r="L54" s="389"/>
      <c r="M54" s="389"/>
      <c r="N54" s="389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89"/>
      <c r="K55" s="211"/>
      <c r="L55" s="389"/>
      <c r="M55" s="389"/>
      <c r="N55" s="389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89"/>
      <c r="K56" s="211"/>
      <c r="L56" s="389"/>
      <c r="M56" s="389"/>
      <c r="N56" s="389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89"/>
      <c r="K57" s="211"/>
      <c r="L57" s="389"/>
      <c r="M57" s="389"/>
      <c r="N57" s="389"/>
    </row>
  </sheetData>
  <mergeCells count="92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L21:L22"/>
    <mergeCell ref="M21:M22"/>
    <mergeCell ref="N21:N22"/>
    <mergeCell ref="J34:J35"/>
    <mergeCell ref="L34:L35"/>
    <mergeCell ref="M34:M35"/>
    <mergeCell ref="N34:N35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A19:A20"/>
    <mergeCell ref="B19:B20"/>
    <mergeCell ref="C19:C20"/>
    <mergeCell ref="D19:D20"/>
    <mergeCell ref="J19:J20"/>
    <mergeCell ref="K21:K22"/>
    <mergeCell ref="J17:J18"/>
    <mergeCell ref="K17:K18"/>
    <mergeCell ref="L17:L18"/>
    <mergeCell ref="M17:M18"/>
    <mergeCell ref="N17:N18"/>
    <mergeCell ref="A12:D12"/>
    <mergeCell ref="G12:H12"/>
    <mergeCell ref="A13:D13"/>
    <mergeCell ref="A14:D14"/>
    <mergeCell ref="A17:A18"/>
    <mergeCell ref="B17:B18"/>
    <mergeCell ref="C17:C18"/>
    <mergeCell ref="D17:D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E18" sqref="E18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8" t="s">
        <v>834</v>
      </c>
      <c r="B1" s="359"/>
      <c r="C1" s="360"/>
      <c r="D1" s="360"/>
      <c r="E1" s="360"/>
      <c r="F1" s="360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8" t="s">
        <v>835</v>
      </c>
      <c r="B2" s="359"/>
      <c r="C2" s="360"/>
      <c r="D2" s="360"/>
      <c r="E2" s="360"/>
      <c r="F2" s="360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8" t="s">
        <v>836</v>
      </c>
      <c r="B3" s="359"/>
      <c r="C3" s="360"/>
      <c r="D3" s="360"/>
      <c r="E3" s="360"/>
      <c r="F3" s="360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1" t="s">
        <v>837</v>
      </c>
      <c r="B4" s="359"/>
      <c r="C4" s="360"/>
      <c r="D4" s="360"/>
      <c r="E4" s="360"/>
      <c r="F4" s="360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1" t="s">
        <v>841</v>
      </c>
      <c r="B5" s="359"/>
      <c r="C5" s="360"/>
      <c r="D5" s="360"/>
      <c r="E5" s="360"/>
      <c r="F5" s="360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1" t="s">
        <v>842</v>
      </c>
      <c r="B6" s="359"/>
      <c r="C6" s="360"/>
      <c r="D6" s="360"/>
      <c r="E6" s="360"/>
      <c r="F6" s="360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1" t="s">
        <v>838</v>
      </c>
      <c r="B7" s="359"/>
      <c r="C7" s="360"/>
      <c r="D7" s="360"/>
      <c r="E7" s="360"/>
      <c r="F7" s="360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8" t="s">
        <v>839</v>
      </c>
      <c r="B8" s="359"/>
      <c r="C8" s="360"/>
      <c r="D8" s="360"/>
      <c r="E8" s="360"/>
      <c r="F8" s="360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8" t="s">
        <v>828</v>
      </c>
      <c r="B9" s="359"/>
      <c r="C9" s="360"/>
      <c r="D9" s="360"/>
      <c r="E9" s="360"/>
      <c r="F9" s="360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8" t="s">
        <v>840</v>
      </c>
      <c r="B10" s="359"/>
      <c r="C10" s="360"/>
      <c r="D10" s="360"/>
      <c r="E10" s="360"/>
      <c r="F10" s="360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6" t="s">
        <v>829</v>
      </c>
      <c r="B11" s="366"/>
      <c r="C11" s="366"/>
      <c r="D11" s="366"/>
      <c r="E11" s="194">
        <v>6</v>
      </c>
      <c r="F11" s="195" t="s">
        <v>830</v>
      </c>
      <c r="G11" s="364">
        <v>6</v>
      </c>
      <c r="H11" s="365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2" t="s">
        <v>831</v>
      </c>
      <c r="B12" s="363"/>
      <c r="C12" s="363"/>
      <c r="D12" s="363"/>
      <c r="E12" s="194">
        <f>COUNTIF(J17:J196,"Pass")</f>
        <v>0</v>
      </c>
      <c r="F12" s="195" t="s">
        <v>832</v>
      </c>
      <c r="G12" s="364"/>
      <c r="H12" s="365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2" t="s">
        <v>833</v>
      </c>
      <c r="B13" s="363"/>
      <c r="C13" s="363"/>
      <c r="D13" s="363"/>
      <c r="E13" s="194">
        <f>COUNTIF(J17:J196,"Fail")</f>
        <v>4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2" t="s">
        <v>1047</v>
      </c>
      <c r="B14" s="363"/>
      <c r="C14" s="363"/>
      <c r="D14" s="363"/>
      <c r="E14" s="194">
        <f>COUNTIF(K17:K196,"Implement")</f>
        <v>2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9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851</v>
      </c>
      <c r="L16" s="20" t="s">
        <v>218</v>
      </c>
      <c r="M16" s="20" t="s">
        <v>219</v>
      </c>
      <c r="N16" s="132" t="s">
        <v>220</v>
      </c>
    </row>
    <row r="17" spans="1:14" ht="27.75" customHeight="1" x14ac:dyDescent="0.25">
      <c r="A17" s="330">
        <v>1</v>
      </c>
      <c r="B17" s="328" t="s">
        <v>1103</v>
      </c>
      <c r="C17" s="337" t="s">
        <v>732</v>
      </c>
      <c r="D17" s="337" t="s">
        <v>733</v>
      </c>
      <c r="E17" s="23"/>
      <c r="F17" s="23"/>
      <c r="G17" s="23"/>
      <c r="H17" s="221" t="s">
        <v>734</v>
      </c>
      <c r="I17" s="35"/>
      <c r="J17" s="328" t="s">
        <v>833</v>
      </c>
      <c r="K17" s="328" t="s">
        <v>856</v>
      </c>
      <c r="L17" s="332">
        <v>43043</v>
      </c>
      <c r="M17" s="328" t="s">
        <v>920</v>
      </c>
      <c r="N17" s="329" t="s">
        <v>945</v>
      </c>
    </row>
    <row r="18" spans="1:14" ht="111" thickBot="1" x14ac:dyDescent="0.3">
      <c r="A18" s="319"/>
      <c r="B18" s="310"/>
      <c r="C18" s="392"/>
      <c r="D18" s="392"/>
      <c r="E18" s="23"/>
      <c r="F18" s="23"/>
      <c r="G18" s="23"/>
      <c r="H18" s="176" t="s">
        <v>946</v>
      </c>
      <c r="I18" s="37"/>
      <c r="J18" s="310"/>
      <c r="K18" s="310"/>
      <c r="L18" s="310"/>
      <c r="M18" s="310"/>
      <c r="N18" s="312"/>
    </row>
    <row r="19" spans="1:14" ht="90" customHeight="1" x14ac:dyDescent="0.25">
      <c r="A19" s="330">
        <v>2</v>
      </c>
      <c r="B19" s="328" t="s">
        <v>1104</v>
      </c>
      <c r="C19" s="337" t="s">
        <v>735</v>
      </c>
      <c r="D19" s="337" t="s">
        <v>736</v>
      </c>
      <c r="E19" s="23"/>
      <c r="F19" s="23"/>
      <c r="G19" s="23"/>
      <c r="H19" s="35" t="s">
        <v>734</v>
      </c>
      <c r="I19" s="35"/>
      <c r="J19" s="328"/>
      <c r="K19" s="328" t="s">
        <v>1047</v>
      </c>
      <c r="L19" s="332"/>
      <c r="M19" s="328"/>
      <c r="N19" s="329"/>
    </row>
    <row r="20" spans="1:14" ht="90" customHeight="1" thickBot="1" x14ac:dyDescent="0.3">
      <c r="A20" s="318"/>
      <c r="B20" s="309"/>
      <c r="C20" s="390"/>
      <c r="D20" s="390"/>
      <c r="E20" s="23"/>
      <c r="F20" s="23"/>
      <c r="G20" s="23"/>
      <c r="H20" s="50" t="s">
        <v>650</v>
      </c>
      <c r="I20" s="178"/>
      <c r="J20" s="310"/>
      <c r="K20" s="310"/>
      <c r="L20" s="309"/>
      <c r="M20" s="310"/>
      <c r="N20" s="312"/>
    </row>
    <row r="21" spans="1:14" ht="89.25" customHeight="1" x14ac:dyDescent="0.25">
      <c r="A21" s="367">
        <v>3</v>
      </c>
      <c r="B21" s="373" t="s">
        <v>1105</v>
      </c>
      <c r="C21" s="393" t="s">
        <v>737</v>
      </c>
      <c r="D21" s="393" t="s">
        <v>738</v>
      </c>
      <c r="E21" s="395"/>
      <c r="F21" s="125">
        <v>1</v>
      </c>
      <c r="G21" s="33" t="s">
        <v>947</v>
      </c>
      <c r="H21" s="35" t="s">
        <v>734</v>
      </c>
      <c r="I21" s="35"/>
      <c r="J21" s="328" t="s">
        <v>833</v>
      </c>
      <c r="K21" s="328" t="s">
        <v>856</v>
      </c>
      <c r="L21" s="332">
        <v>43043</v>
      </c>
      <c r="M21" s="328" t="s">
        <v>920</v>
      </c>
      <c r="N21" s="329" t="s">
        <v>945</v>
      </c>
    </row>
    <row r="22" spans="1:14" ht="86.25" customHeight="1" thickBot="1" x14ac:dyDescent="0.3">
      <c r="A22" s="368"/>
      <c r="B22" s="374"/>
      <c r="C22" s="394"/>
      <c r="D22" s="394"/>
      <c r="E22" s="372"/>
      <c r="F22" s="36">
        <v>2</v>
      </c>
      <c r="G22" s="37" t="s">
        <v>739</v>
      </c>
      <c r="H22" s="37" t="s">
        <v>948</v>
      </c>
      <c r="I22" s="37"/>
      <c r="J22" s="310"/>
      <c r="K22" s="310"/>
      <c r="L22" s="309"/>
      <c r="M22" s="310"/>
      <c r="N22" s="312"/>
    </row>
    <row r="23" spans="1:14" ht="31.5" x14ac:dyDescent="0.25">
      <c r="A23" s="318">
        <v>4</v>
      </c>
      <c r="B23" s="309" t="s">
        <v>1106</v>
      </c>
      <c r="C23" s="390" t="s">
        <v>740</v>
      </c>
      <c r="D23" s="390" t="s">
        <v>741</v>
      </c>
      <c r="E23" s="339"/>
      <c r="F23" s="125">
        <v>1</v>
      </c>
      <c r="G23" s="23" t="s">
        <v>949</v>
      </c>
      <c r="H23" s="222" t="s">
        <v>742</v>
      </c>
      <c r="I23" s="33"/>
      <c r="J23" s="328" t="s">
        <v>833</v>
      </c>
      <c r="K23" s="328" t="s">
        <v>856</v>
      </c>
      <c r="L23" s="332">
        <v>43043</v>
      </c>
      <c r="M23" s="328" t="s">
        <v>920</v>
      </c>
      <c r="N23" s="329" t="s">
        <v>950</v>
      </c>
    </row>
    <row r="24" spans="1:14" ht="111" thickBot="1" x14ac:dyDescent="0.3">
      <c r="A24" s="319"/>
      <c r="B24" s="310"/>
      <c r="C24" s="392"/>
      <c r="D24" s="392"/>
      <c r="E24" s="354"/>
      <c r="F24" s="36">
        <v>2</v>
      </c>
      <c r="G24" s="37" t="s">
        <v>727</v>
      </c>
      <c r="H24" s="176" t="s">
        <v>951</v>
      </c>
      <c r="I24" s="37"/>
      <c r="J24" s="310"/>
      <c r="K24" s="310"/>
      <c r="L24" s="309"/>
      <c r="M24" s="310"/>
      <c r="N24" s="312"/>
    </row>
    <row r="25" spans="1:14" ht="89.25" customHeight="1" x14ac:dyDescent="0.25">
      <c r="A25" s="330">
        <v>5</v>
      </c>
      <c r="B25" s="328" t="s">
        <v>1107</v>
      </c>
      <c r="C25" s="337" t="s">
        <v>743</v>
      </c>
      <c r="D25" s="337" t="s">
        <v>744</v>
      </c>
      <c r="E25" s="338"/>
      <c r="F25" s="223">
        <v>1</v>
      </c>
      <c r="G25" s="23" t="s">
        <v>949</v>
      </c>
      <c r="H25" s="23" t="s">
        <v>742</v>
      </c>
      <c r="I25" s="35"/>
      <c r="J25" s="328"/>
      <c r="K25" s="328" t="s">
        <v>1047</v>
      </c>
      <c r="L25" s="332"/>
      <c r="M25" s="328"/>
      <c r="N25" s="329"/>
    </row>
    <row r="26" spans="1:14" ht="32.25" thickBot="1" x14ac:dyDescent="0.3">
      <c r="A26" s="318"/>
      <c r="B26" s="309"/>
      <c r="C26" s="390"/>
      <c r="D26" s="390"/>
      <c r="E26" s="339"/>
      <c r="F26" s="224">
        <v>2</v>
      </c>
      <c r="G26" s="50" t="s">
        <v>727</v>
      </c>
      <c r="H26" s="50" t="s">
        <v>650</v>
      </c>
      <c r="I26" s="178"/>
      <c r="J26" s="309"/>
      <c r="K26" s="309"/>
      <c r="L26" s="309"/>
      <c r="M26" s="309"/>
      <c r="N26" s="312"/>
    </row>
    <row r="27" spans="1:14" ht="84" customHeight="1" x14ac:dyDescent="0.25">
      <c r="A27" s="330">
        <v>6</v>
      </c>
      <c r="B27" s="328" t="s">
        <v>1108</v>
      </c>
      <c r="C27" s="337" t="s">
        <v>745</v>
      </c>
      <c r="D27" s="337" t="s">
        <v>746</v>
      </c>
      <c r="E27" s="379"/>
      <c r="F27" s="223">
        <v>1</v>
      </c>
      <c r="G27" s="35" t="s">
        <v>949</v>
      </c>
      <c r="H27" s="35" t="s">
        <v>742</v>
      </c>
      <c r="I27" s="35"/>
      <c r="J27" s="328" t="s">
        <v>833</v>
      </c>
      <c r="K27" s="328" t="s">
        <v>856</v>
      </c>
      <c r="L27" s="332">
        <v>43043</v>
      </c>
      <c r="M27" s="328" t="s">
        <v>920</v>
      </c>
      <c r="N27" s="329" t="s">
        <v>950</v>
      </c>
    </row>
    <row r="28" spans="1:14" ht="75.75" customHeight="1" thickBot="1" x14ac:dyDescent="0.3">
      <c r="A28" s="319"/>
      <c r="B28" s="310"/>
      <c r="C28" s="392"/>
      <c r="D28" s="392"/>
      <c r="E28" s="380"/>
      <c r="F28" s="225">
        <v>2</v>
      </c>
      <c r="G28" s="37" t="s">
        <v>739</v>
      </c>
      <c r="H28" s="37" t="s">
        <v>948</v>
      </c>
      <c r="I28" s="37"/>
      <c r="J28" s="310"/>
      <c r="K28" s="310"/>
      <c r="L28" s="310"/>
      <c r="M28" s="310"/>
      <c r="N28" s="312"/>
    </row>
    <row r="29" spans="1:14" ht="79.5" customHeight="1" x14ac:dyDescent="0.25"/>
    <row r="30" spans="1:14" ht="113.25" customHeight="1" x14ac:dyDescent="0.25"/>
    <row r="31" spans="1:14" ht="42" customHeight="1" x14ac:dyDescent="0.25"/>
    <row r="32" spans="1:14" ht="48.75" customHeight="1" x14ac:dyDescent="0.25"/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89"/>
      <c r="K34" s="211"/>
      <c r="L34" s="389"/>
      <c r="M34" s="389"/>
      <c r="N34" s="389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89"/>
      <c r="K35" s="211"/>
      <c r="L35" s="389"/>
      <c r="M35" s="389"/>
      <c r="N35" s="389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89"/>
      <c r="K36" s="211"/>
      <c r="L36" s="389"/>
      <c r="M36" s="389"/>
      <c r="N36" s="389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89"/>
      <c r="K37" s="211"/>
      <c r="L37" s="389"/>
      <c r="M37" s="389"/>
      <c r="N37" s="389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89"/>
      <c r="K38" s="211"/>
      <c r="L38" s="389"/>
      <c r="M38" s="389"/>
      <c r="N38" s="389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89"/>
      <c r="K39" s="211"/>
      <c r="L39" s="389"/>
      <c r="M39" s="389"/>
      <c r="N39" s="389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89"/>
      <c r="K40" s="211"/>
      <c r="L40" s="389"/>
      <c r="M40" s="389"/>
      <c r="N40" s="389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89"/>
      <c r="K41" s="211"/>
      <c r="L41" s="389"/>
      <c r="M41" s="389"/>
      <c r="N41" s="389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89"/>
      <c r="K42" s="211"/>
      <c r="L42" s="389"/>
      <c r="M42" s="389"/>
      <c r="N42" s="389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89"/>
      <c r="K43" s="211"/>
      <c r="L43" s="389"/>
      <c r="M43" s="389"/>
      <c r="N43" s="389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89"/>
      <c r="K44" s="211"/>
      <c r="L44" s="389"/>
      <c r="M44" s="389"/>
      <c r="N44" s="389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89"/>
      <c r="K45" s="211"/>
      <c r="L45" s="389"/>
      <c r="M45" s="389"/>
      <c r="N45" s="389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89"/>
      <c r="K46" s="211"/>
      <c r="L46" s="389"/>
      <c r="M46" s="389"/>
      <c r="N46" s="389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89"/>
      <c r="K47" s="211"/>
      <c r="L47" s="389"/>
      <c r="M47" s="389"/>
      <c r="N47" s="389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89"/>
      <c r="K48" s="211"/>
      <c r="L48" s="389"/>
      <c r="M48" s="389"/>
      <c r="N48" s="389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89"/>
      <c r="K49" s="211"/>
      <c r="L49" s="389"/>
      <c r="M49" s="389"/>
      <c r="N49" s="389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89"/>
      <c r="K50" s="211"/>
      <c r="L50" s="389"/>
      <c r="M50" s="389"/>
      <c r="N50" s="389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89"/>
      <c r="K51" s="211"/>
      <c r="L51" s="389"/>
      <c r="M51" s="389"/>
      <c r="N51" s="389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89"/>
      <c r="K52" s="211"/>
      <c r="L52" s="389"/>
      <c r="M52" s="389"/>
      <c r="N52" s="389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89"/>
      <c r="K53" s="211"/>
      <c r="L53" s="389"/>
      <c r="M53" s="389"/>
      <c r="N53" s="389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89"/>
      <c r="K54" s="211"/>
      <c r="L54" s="389"/>
      <c r="M54" s="389"/>
      <c r="N54" s="389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89"/>
      <c r="K55" s="211"/>
      <c r="L55" s="389"/>
      <c r="M55" s="389"/>
      <c r="N55" s="389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89"/>
      <c r="K56" s="211"/>
      <c r="L56" s="389"/>
      <c r="M56" s="389"/>
      <c r="N56" s="389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89"/>
      <c r="K57" s="211"/>
      <c r="L57" s="389"/>
      <c r="M57" s="389"/>
      <c r="N57" s="389"/>
    </row>
  </sheetData>
  <mergeCells count="122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N27:N28"/>
    <mergeCell ref="J34:J35"/>
    <mergeCell ref="L34:L35"/>
    <mergeCell ref="M34:M35"/>
    <mergeCell ref="N34:N35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K23:K24"/>
    <mergeCell ref="L23:L24"/>
    <mergeCell ref="M23:M24"/>
    <mergeCell ref="K27:K28"/>
    <mergeCell ref="L27:L28"/>
    <mergeCell ref="M27:M28"/>
    <mergeCell ref="A21:A22"/>
    <mergeCell ref="B21:B22"/>
    <mergeCell ref="C21:C22"/>
    <mergeCell ref="D21:D22"/>
    <mergeCell ref="E21:E22"/>
    <mergeCell ref="J21:J22"/>
    <mergeCell ref="N23:N24"/>
    <mergeCell ref="A25:A26"/>
    <mergeCell ref="B25:B26"/>
    <mergeCell ref="C25:C26"/>
    <mergeCell ref="D25:D26"/>
    <mergeCell ref="E25:E26"/>
    <mergeCell ref="J25:J26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5" zoomScale="70" zoomScaleNormal="70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8" t="s">
        <v>834</v>
      </c>
      <c r="B1" s="359"/>
      <c r="C1" s="360"/>
      <c r="D1" s="360"/>
      <c r="E1" s="360"/>
      <c r="F1" s="360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8" t="s">
        <v>835</v>
      </c>
      <c r="B2" s="359"/>
      <c r="C2" s="360"/>
      <c r="D2" s="360"/>
      <c r="E2" s="360"/>
      <c r="F2" s="360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8" t="s">
        <v>836</v>
      </c>
      <c r="B3" s="359"/>
      <c r="C3" s="360"/>
      <c r="D3" s="360"/>
      <c r="E3" s="360"/>
      <c r="F3" s="360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1" t="s">
        <v>837</v>
      </c>
      <c r="B4" s="359"/>
      <c r="C4" s="360"/>
      <c r="D4" s="360"/>
      <c r="E4" s="360"/>
      <c r="F4" s="360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1" t="s">
        <v>841</v>
      </c>
      <c r="B5" s="359"/>
      <c r="C5" s="360"/>
      <c r="D5" s="360"/>
      <c r="E5" s="360"/>
      <c r="F5" s="360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1" t="s">
        <v>842</v>
      </c>
      <c r="B6" s="359"/>
      <c r="C6" s="360"/>
      <c r="D6" s="360"/>
      <c r="E6" s="360"/>
      <c r="F6" s="360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1" t="s">
        <v>838</v>
      </c>
      <c r="B7" s="359"/>
      <c r="C7" s="360"/>
      <c r="D7" s="360"/>
      <c r="E7" s="360"/>
      <c r="F7" s="360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8" t="s">
        <v>839</v>
      </c>
      <c r="B8" s="359"/>
      <c r="C8" s="360"/>
      <c r="D8" s="360"/>
      <c r="E8" s="360"/>
      <c r="F8" s="360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8" t="s">
        <v>828</v>
      </c>
      <c r="B9" s="359"/>
      <c r="C9" s="360"/>
      <c r="D9" s="360"/>
      <c r="E9" s="360"/>
      <c r="F9" s="360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8" t="s">
        <v>840</v>
      </c>
      <c r="B10" s="359"/>
      <c r="C10" s="360"/>
      <c r="D10" s="360"/>
      <c r="E10" s="360"/>
      <c r="F10" s="360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6" t="s">
        <v>829</v>
      </c>
      <c r="B11" s="366"/>
      <c r="C11" s="366"/>
      <c r="D11" s="366"/>
      <c r="E11" s="194">
        <v>3</v>
      </c>
      <c r="F11" s="195" t="s">
        <v>830</v>
      </c>
      <c r="G11" s="364">
        <v>3</v>
      </c>
      <c r="H11" s="365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2" t="s">
        <v>831</v>
      </c>
      <c r="B12" s="363"/>
      <c r="C12" s="363"/>
      <c r="D12" s="363"/>
      <c r="E12" s="194">
        <f>COUNTIF(J17:J196,"Pass")</f>
        <v>2</v>
      </c>
      <c r="F12" s="195" t="s">
        <v>832</v>
      </c>
      <c r="G12" s="364"/>
      <c r="H12" s="365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2" t="s">
        <v>833</v>
      </c>
      <c r="B13" s="363"/>
      <c r="C13" s="363"/>
      <c r="D13" s="363"/>
      <c r="E13" s="194">
        <f>COUNTIF(J17:J196,"Fail")</f>
        <v>0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2" t="s">
        <v>1047</v>
      </c>
      <c r="B14" s="363"/>
      <c r="C14" s="363"/>
      <c r="D14" s="363"/>
      <c r="E14" s="194">
        <f>COUNTIF(K17:K196,"Implement")</f>
        <v>1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9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851</v>
      </c>
      <c r="L16" s="20" t="s">
        <v>218</v>
      </c>
      <c r="M16" s="20" t="s">
        <v>219</v>
      </c>
      <c r="N16" s="132" t="s">
        <v>220</v>
      </c>
    </row>
    <row r="17" spans="1:14" ht="79.5" thickBot="1" x14ac:dyDescent="0.3">
      <c r="A17" s="213">
        <v>1</v>
      </c>
      <c r="B17" s="220" t="s">
        <v>1100</v>
      </c>
      <c r="C17" s="186" t="s">
        <v>952</v>
      </c>
      <c r="D17" s="186" t="s">
        <v>798</v>
      </c>
      <c r="E17" s="126"/>
      <c r="F17" s="126"/>
      <c r="G17" s="126"/>
      <c r="H17" s="51" t="s">
        <v>799</v>
      </c>
      <c r="I17" s="51"/>
      <c r="J17" s="51" t="s">
        <v>831</v>
      </c>
      <c r="K17" s="51"/>
      <c r="L17" s="51" t="s">
        <v>953</v>
      </c>
      <c r="M17" s="51" t="s">
        <v>920</v>
      </c>
      <c r="N17" s="189"/>
    </row>
    <row r="18" spans="1:14" ht="96.75" customHeight="1" thickBot="1" x14ac:dyDescent="0.3">
      <c r="A18" s="213">
        <v>2</v>
      </c>
      <c r="B18" s="185" t="s">
        <v>1101</v>
      </c>
      <c r="C18" s="186" t="s">
        <v>954</v>
      </c>
      <c r="D18" s="186" t="s">
        <v>955</v>
      </c>
      <c r="E18" s="126"/>
      <c r="F18" s="126"/>
      <c r="G18" s="126"/>
      <c r="H18" s="51" t="s">
        <v>956</v>
      </c>
      <c r="I18" s="51"/>
      <c r="J18" s="51" t="s">
        <v>831</v>
      </c>
      <c r="K18" s="51"/>
      <c r="L18" s="51" t="s">
        <v>953</v>
      </c>
      <c r="M18" s="51" t="s">
        <v>920</v>
      </c>
      <c r="N18" s="189"/>
    </row>
    <row r="19" spans="1:14" ht="126.75" thickBot="1" x14ac:dyDescent="0.3">
      <c r="A19" s="213">
        <v>3</v>
      </c>
      <c r="B19" s="185" t="s">
        <v>1102</v>
      </c>
      <c r="C19" s="186" t="s">
        <v>800</v>
      </c>
      <c r="D19" s="186" t="s">
        <v>801</v>
      </c>
      <c r="E19" s="126"/>
      <c r="F19" s="126"/>
      <c r="G19" s="126"/>
      <c r="H19" s="51" t="s">
        <v>802</v>
      </c>
      <c r="I19" s="51"/>
      <c r="J19" s="51"/>
      <c r="K19" s="51" t="s">
        <v>1047</v>
      </c>
      <c r="L19" s="51" t="s">
        <v>1089</v>
      </c>
      <c r="M19" s="51" t="s">
        <v>920</v>
      </c>
      <c r="N19" s="189"/>
    </row>
    <row r="20" spans="1:14" x14ac:dyDescent="0.25">
      <c r="A20" s="55"/>
      <c r="B20" s="209"/>
      <c r="C20" s="210"/>
      <c r="D20" s="210"/>
      <c r="E20" s="67"/>
      <c r="F20" s="67"/>
      <c r="G20" s="67"/>
      <c r="H20" s="46"/>
      <c r="I20" s="46"/>
      <c r="J20" s="46"/>
      <c r="K20" s="46"/>
      <c r="L20" s="46"/>
      <c r="M20" s="46"/>
      <c r="N20" s="46"/>
    </row>
    <row r="21" spans="1:14" x14ac:dyDescent="0.25">
      <c r="A21" s="55"/>
      <c r="B21" s="209"/>
      <c r="C21" s="210"/>
      <c r="D21" s="210"/>
      <c r="E21" s="210"/>
      <c r="F21" s="211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209"/>
      <c r="C22" s="210"/>
      <c r="D22" s="210"/>
      <c r="E22" s="210"/>
      <c r="F22" s="211"/>
      <c r="G22" s="46"/>
      <c r="H22" s="209"/>
      <c r="I22" s="46"/>
      <c r="J22" s="46"/>
      <c r="K22" s="46"/>
      <c r="L22" s="46"/>
      <c r="M22" s="46"/>
      <c r="N22" s="46"/>
    </row>
    <row r="23" spans="1:14" x14ac:dyDescent="0.25">
      <c r="A23" s="55"/>
      <c r="B23" s="209"/>
      <c r="C23" s="210"/>
      <c r="D23" s="210"/>
      <c r="E23" s="210"/>
      <c r="F23" s="211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209"/>
      <c r="C24" s="210"/>
      <c r="D24" s="210"/>
      <c r="E24" s="210"/>
      <c r="F24" s="211"/>
      <c r="G24" s="46"/>
      <c r="H24" s="209"/>
      <c r="I24" s="46"/>
      <c r="J24" s="46"/>
      <c r="K24" s="46"/>
      <c r="L24" s="46"/>
      <c r="M24" s="46"/>
      <c r="N24" s="46"/>
    </row>
    <row r="25" spans="1:14" x14ac:dyDescent="0.25">
      <c r="A25" s="55"/>
      <c r="B25" s="209"/>
      <c r="C25" s="210"/>
      <c r="D25" s="210"/>
      <c r="E25" s="210"/>
      <c r="F25" s="21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209"/>
      <c r="C26" s="210"/>
      <c r="D26" s="210"/>
      <c r="E26" s="210"/>
      <c r="F26" s="211"/>
      <c r="G26" s="46"/>
      <c r="H26" s="209"/>
      <c r="I26" s="46"/>
      <c r="J26" s="46"/>
      <c r="K26" s="46"/>
      <c r="L26" s="46"/>
      <c r="M26" s="46"/>
      <c r="N26" s="46"/>
    </row>
    <row r="27" spans="1:14" x14ac:dyDescent="0.25">
      <c r="A27" s="55"/>
      <c r="B27" s="209"/>
      <c r="C27" s="210"/>
      <c r="D27" s="210"/>
      <c r="E27" s="210"/>
      <c r="F27" s="21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218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89"/>
      <c r="K34" s="211"/>
      <c r="L34" s="389"/>
      <c r="M34" s="389"/>
      <c r="N34" s="389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89"/>
      <c r="K35" s="211"/>
      <c r="L35" s="389"/>
      <c r="M35" s="389"/>
      <c r="N35" s="389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89"/>
      <c r="K36" s="211"/>
      <c r="L36" s="389"/>
      <c r="M36" s="389"/>
      <c r="N36" s="389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89"/>
      <c r="K37" s="211"/>
      <c r="L37" s="389"/>
      <c r="M37" s="389"/>
      <c r="N37" s="389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89"/>
      <c r="K38" s="211"/>
      <c r="L38" s="389"/>
      <c r="M38" s="389"/>
      <c r="N38" s="389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89"/>
      <c r="K39" s="211"/>
      <c r="L39" s="389"/>
      <c r="M39" s="389"/>
      <c r="N39" s="389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89"/>
      <c r="K40" s="211"/>
      <c r="L40" s="389"/>
      <c r="M40" s="389"/>
      <c r="N40" s="389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89"/>
      <c r="K41" s="211"/>
      <c r="L41" s="389"/>
      <c r="M41" s="389"/>
      <c r="N41" s="389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89"/>
      <c r="K42" s="211"/>
      <c r="L42" s="389"/>
      <c r="M42" s="389"/>
      <c r="N42" s="389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89"/>
      <c r="K43" s="211"/>
      <c r="L43" s="389"/>
      <c r="M43" s="389"/>
      <c r="N43" s="389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89"/>
      <c r="K44" s="211"/>
      <c r="L44" s="389"/>
      <c r="M44" s="389"/>
      <c r="N44" s="389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89"/>
      <c r="K45" s="211"/>
      <c r="L45" s="389"/>
      <c r="M45" s="389"/>
      <c r="N45" s="389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89"/>
      <c r="K46" s="211"/>
      <c r="L46" s="389"/>
      <c r="M46" s="389"/>
      <c r="N46" s="389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89"/>
      <c r="K47" s="211"/>
      <c r="L47" s="389"/>
      <c r="M47" s="389"/>
      <c r="N47" s="389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89"/>
      <c r="K48" s="211"/>
      <c r="L48" s="389"/>
      <c r="M48" s="389"/>
      <c r="N48" s="389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89"/>
      <c r="K49" s="211"/>
      <c r="L49" s="389"/>
      <c r="M49" s="389"/>
      <c r="N49" s="389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89"/>
      <c r="K50" s="211"/>
      <c r="L50" s="389"/>
      <c r="M50" s="389"/>
      <c r="N50" s="389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89"/>
      <c r="K51" s="211"/>
      <c r="L51" s="389"/>
      <c r="M51" s="389"/>
      <c r="N51" s="389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89"/>
      <c r="K52" s="211"/>
      <c r="L52" s="389"/>
      <c r="M52" s="389"/>
      <c r="N52" s="389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89"/>
      <c r="K53" s="211"/>
      <c r="L53" s="389"/>
      <c r="M53" s="389"/>
      <c r="N53" s="389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89"/>
      <c r="K54" s="211"/>
      <c r="L54" s="389"/>
      <c r="M54" s="389"/>
      <c r="N54" s="389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89"/>
      <c r="K55" s="211"/>
      <c r="L55" s="389"/>
      <c r="M55" s="389"/>
      <c r="N55" s="389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89"/>
      <c r="K56" s="211"/>
      <c r="L56" s="389"/>
      <c r="M56" s="389"/>
      <c r="N56" s="389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89"/>
      <c r="K57" s="211"/>
      <c r="L57" s="389"/>
      <c r="M57" s="389"/>
      <c r="N57" s="389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C7" zoomScale="55" zoomScaleNormal="55" workbookViewId="0">
      <selection activeCell="E17" sqref="E17"/>
    </sheetView>
  </sheetViews>
  <sheetFormatPr defaultRowHeight="15.75" x14ac:dyDescent="0.25"/>
  <cols>
    <col min="1" max="1" width="4.5703125" style="28" customWidth="1"/>
    <col min="2" max="2" width="37.5703125" style="18" bestFit="1" customWidth="1"/>
    <col min="3" max="3" width="38" style="18" bestFit="1" customWidth="1"/>
    <col min="4" max="4" width="37.28515625" style="18" bestFit="1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2" width="12.28515625" style="18" customWidth="1"/>
    <col min="13" max="13" width="11.28515625" style="18" customWidth="1"/>
    <col min="14" max="14" width="26.42578125" style="18" bestFit="1" customWidth="1"/>
    <col min="15" max="16384" width="9.140625" style="18"/>
  </cols>
  <sheetData>
    <row r="1" spans="1:22" x14ac:dyDescent="0.25">
      <c r="A1" s="358" t="s">
        <v>834</v>
      </c>
      <c r="B1" s="359"/>
      <c r="C1" s="360"/>
      <c r="D1" s="360"/>
      <c r="E1" s="360"/>
      <c r="F1" s="360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8" t="s">
        <v>835</v>
      </c>
      <c r="B2" s="359"/>
      <c r="C2" s="360"/>
      <c r="D2" s="360"/>
      <c r="E2" s="360"/>
      <c r="F2" s="360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8" t="s">
        <v>836</v>
      </c>
      <c r="B3" s="359"/>
      <c r="C3" s="360"/>
      <c r="D3" s="360"/>
      <c r="E3" s="360"/>
      <c r="F3" s="360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1" t="s">
        <v>837</v>
      </c>
      <c r="B4" s="359"/>
      <c r="C4" s="360"/>
      <c r="D4" s="360"/>
      <c r="E4" s="360"/>
      <c r="F4" s="360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1" t="s">
        <v>841</v>
      </c>
      <c r="B5" s="359"/>
      <c r="C5" s="360"/>
      <c r="D5" s="360"/>
      <c r="E5" s="360"/>
      <c r="F5" s="360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1" t="s">
        <v>842</v>
      </c>
      <c r="B6" s="359"/>
      <c r="C6" s="360"/>
      <c r="D6" s="360"/>
      <c r="E6" s="360"/>
      <c r="F6" s="360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1" t="s">
        <v>838</v>
      </c>
      <c r="B7" s="359"/>
      <c r="C7" s="360"/>
      <c r="D7" s="360"/>
      <c r="E7" s="360"/>
      <c r="F7" s="360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8" t="s">
        <v>839</v>
      </c>
      <c r="B8" s="359"/>
      <c r="C8" s="360"/>
      <c r="D8" s="360"/>
      <c r="E8" s="360"/>
      <c r="F8" s="360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8" t="s">
        <v>828</v>
      </c>
      <c r="B9" s="359"/>
      <c r="C9" s="360"/>
      <c r="D9" s="360"/>
      <c r="E9" s="360"/>
      <c r="F9" s="360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8" t="s">
        <v>840</v>
      </c>
      <c r="B10" s="359"/>
      <c r="C10" s="360"/>
      <c r="D10" s="360"/>
      <c r="E10" s="360"/>
      <c r="F10" s="360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6" t="s">
        <v>829</v>
      </c>
      <c r="B11" s="366"/>
      <c r="C11" s="366"/>
      <c r="D11" s="366"/>
      <c r="E11" s="194">
        <v>5</v>
      </c>
      <c r="F11" s="195" t="s">
        <v>830</v>
      </c>
      <c r="G11" s="364">
        <v>5</v>
      </c>
      <c r="H11" s="365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2" t="s">
        <v>831</v>
      </c>
      <c r="B12" s="363"/>
      <c r="C12" s="363"/>
      <c r="D12" s="363"/>
      <c r="E12" s="194">
        <f>COUNTIF(J17:J196,"Pass")</f>
        <v>0</v>
      </c>
      <c r="F12" s="195" t="s">
        <v>832</v>
      </c>
      <c r="G12" s="364"/>
      <c r="H12" s="365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2" t="s">
        <v>833</v>
      </c>
      <c r="B13" s="363"/>
      <c r="C13" s="363"/>
      <c r="D13" s="363"/>
      <c r="E13" s="194">
        <f>COUNTIF(J17:J196,"Fail")</f>
        <v>4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2" t="s">
        <v>1047</v>
      </c>
      <c r="B14" s="363"/>
      <c r="C14" s="363"/>
      <c r="D14" s="363"/>
      <c r="E14" s="194">
        <f>COUNTIF(K17:K196,"Implement")</f>
        <v>1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42.5" thickBot="1" x14ac:dyDescent="0.3">
      <c r="A17" s="213">
        <v>1</v>
      </c>
      <c r="B17" s="185" t="s">
        <v>1095</v>
      </c>
      <c r="C17" s="214" t="s">
        <v>803</v>
      </c>
      <c r="D17" s="186" t="s">
        <v>804</v>
      </c>
      <c r="E17" s="23"/>
      <c r="F17" s="23"/>
      <c r="G17" s="23"/>
      <c r="H17" s="185" t="s">
        <v>805</v>
      </c>
      <c r="I17" s="51"/>
      <c r="J17" s="51" t="s">
        <v>833</v>
      </c>
      <c r="K17" s="51" t="s">
        <v>856</v>
      </c>
      <c r="L17" s="51" t="s">
        <v>953</v>
      </c>
      <c r="M17" s="51" t="s">
        <v>920</v>
      </c>
      <c r="N17" s="215" t="s">
        <v>957</v>
      </c>
    </row>
    <row r="18" spans="1:14" ht="111" thickBot="1" x14ac:dyDescent="0.3">
      <c r="A18" s="213">
        <v>2</v>
      </c>
      <c r="B18" s="185" t="s">
        <v>1096</v>
      </c>
      <c r="C18" s="186" t="s">
        <v>806</v>
      </c>
      <c r="D18" s="186" t="s">
        <v>807</v>
      </c>
      <c r="E18" s="23"/>
      <c r="F18" s="23"/>
      <c r="G18" s="23"/>
      <c r="H18" s="185" t="s">
        <v>808</v>
      </c>
      <c r="I18" s="51"/>
      <c r="J18" s="51" t="s">
        <v>833</v>
      </c>
      <c r="K18" s="51" t="s">
        <v>856</v>
      </c>
      <c r="L18" s="51" t="s">
        <v>953</v>
      </c>
      <c r="M18" s="51" t="s">
        <v>920</v>
      </c>
      <c r="N18" s="215" t="s">
        <v>958</v>
      </c>
    </row>
    <row r="19" spans="1:14" ht="111" thickBot="1" x14ac:dyDescent="0.3">
      <c r="A19" s="213">
        <v>3</v>
      </c>
      <c r="B19" s="185" t="s">
        <v>1097</v>
      </c>
      <c r="C19" s="186" t="s">
        <v>806</v>
      </c>
      <c r="D19" s="186" t="s">
        <v>807</v>
      </c>
      <c r="E19" s="23"/>
      <c r="F19" s="23"/>
      <c r="G19" s="23"/>
      <c r="H19" s="185" t="s">
        <v>809</v>
      </c>
      <c r="I19" s="216"/>
      <c r="J19" s="51" t="s">
        <v>833</v>
      </c>
      <c r="K19" s="51" t="s">
        <v>856</v>
      </c>
      <c r="L19" s="51" t="s">
        <v>953</v>
      </c>
      <c r="M19" s="51" t="s">
        <v>920</v>
      </c>
      <c r="N19" s="215" t="s">
        <v>958</v>
      </c>
    </row>
    <row r="20" spans="1:14" ht="63.75" thickBot="1" x14ac:dyDescent="0.3">
      <c r="A20" s="213">
        <v>4</v>
      </c>
      <c r="B20" s="127" t="s">
        <v>1098</v>
      </c>
      <c r="C20" s="129" t="s">
        <v>810</v>
      </c>
      <c r="D20" s="129" t="s">
        <v>811</v>
      </c>
      <c r="E20" s="23"/>
      <c r="F20" s="23"/>
      <c r="G20" s="23"/>
      <c r="H20" s="181" t="s">
        <v>676</v>
      </c>
      <c r="I20" s="181"/>
      <c r="J20" s="181"/>
      <c r="K20" s="181" t="s">
        <v>1047</v>
      </c>
      <c r="L20" s="181"/>
      <c r="M20" s="181"/>
      <c r="N20" s="217"/>
    </row>
    <row r="21" spans="1:14" ht="86.25" customHeight="1" thickBot="1" x14ac:dyDescent="0.3">
      <c r="A21" s="213">
        <v>5</v>
      </c>
      <c r="B21" s="185" t="s">
        <v>1099</v>
      </c>
      <c r="C21" s="186" t="s">
        <v>812</v>
      </c>
      <c r="D21" s="186" t="s">
        <v>807</v>
      </c>
      <c r="E21" s="131"/>
      <c r="F21" s="119">
        <v>1</v>
      </c>
      <c r="G21" s="52" t="s">
        <v>739</v>
      </c>
      <c r="H21" s="51" t="s">
        <v>813</v>
      </c>
      <c r="I21" s="51"/>
      <c r="J21" s="51" t="s">
        <v>833</v>
      </c>
      <c r="K21" s="51" t="s">
        <v>856</v>
      </c>
      <c r="L21" s="51" t="s">
        <v>953</v>
      </c>
      <c r="M21" s="51" t="s">
        <v>920</v>
      </c>
      <c r="N21" s="215" t="s">
        <v>959</v>
      </c>
    </row>
    <row r="22" spans="1:14" x14ac:dyDescent="0.25">
      <c r="A22" s="55"/>
      <c r="B22" s="209"/>
      <c r="C22" s="210"/>
      <c r="D22" s="210"/>
      <c r="E22" s="210"/>
      <c r="F22" s="211"/>
      <c r="G22" s="46"/>
      <c r="H22" s="209"/>
      <c r="I22" s="46"/>
      <c r="J22" s="46"/>
      <c r="K22" s="46"/>
      <c r="L22" s="46"/>
      <c r="M22" s="46"/>
      <c r="N22" s="46"/>
    </row>
    <row r="23" spans="1:14" x14ac:dyDescent="0.25">
      <c r="A23" s="218"/>
      <c r="B23" s="46"/>
      <c r="C23" s="46"/>
      <c r="D23" s="46"/>
      <c r="E23" s="46"/>
      <c r="F23" s="211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218"/>
      <c r="B24" s="46"/>
      <c r="C24" s="46"/>
      <c r="D24" s="46"/>
      <c r="E24" s="46"/>
      <c r="F24" s="21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218"/>
      <c r="B25" s="46"/>
      <c r="C25" s="46"/>
      <c r="D25" s="46"/>
      <c r="E25" s="46"/>
      <c r="F25" s="21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218"/>
      <c r="B26" s="46"/>
      <c r="C26" s="46"/>
      <c r="D26" s="46"/>
      <c r="E26" s="46"/>
      <c r="F26" s="21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218"/>
      <c r="B27" s="46"/>
      <c r="C27" s="46"/>
      <c r="D27" s="46"/>
      <c r="E27" s="46"/>
      <c r="F27" s="21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218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209"/>
      <c r="I29" s="46"/>
      <c r="J29" s="46"/>
      <c r="K29" s="46"/>
      <c r="L29" s="46"/>
      <c r="M29" s="46"/>
      <c r="N29" s="46"/>
    </row>
    <row r="30" spans="1:14" x14ac:dyDescent="0.25">
      <c r="A30" s="55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9"/>
      <c r="C34" s="210"/>
      <c r="D34" s="210"/>
      <c r="E34" s="210"/>
      <c r="F34" s="211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89"/>
      <c r="K35" s="211"/>
      <c r="L35" s="389"/>
      <c r="M35" s="389"/>
      <c r="N35" s="389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89"/>
      <c r="K36" s="211"/>
      <c r="L36" s="389"/>
      <c r="M36" s="389"/>
      <c r="N36" s="389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89"/>
      <c r="K37" s="211"/>
      <c r="L37" s="389"/>
      <c r="M37" s="389"/>
      <c r="N37" s="389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89"/>
      <c r="K38" s="211"/>
      <c r="L38" s="389"/>
      <c r="M38" s="389"/>
      <c r="N38" s="389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89"/>
      <c r="K39" s="211"/>
      <c r="L39" s="389"/>
      <c r="M39" s="389"/>
      <c r="N39" s="389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89"/>
      <c r="K40" s="211"/>
      <c r="L40" s="389"/>
      <c r="M40" s="389"/>
      <c r="N40" s="389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89"/>
      <c r="K41" s="211"/>
      <c r="L41" s="389"/>
      <c r="M41" s="389"/>
      <c r="N41" s="389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89"/>
      <c r="K42" s="211"/>
      <c r="L42" s="389"/>
      <c r="M42" s="389"/>
      <c r="N42" s="389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89"/>
      <c r="K43" s="211"/>
      <c r="L43" s="389"/>
      <c r="M43" s="389"/>
      <c r="N43" s="389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89"/>
      <c r="K44" s="211"/>
      <c r="L44" s="389"/>
      <c r="M44" s="389"/>
      <c r="N44" s="389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89"/>
      <c r="K45" s="211"/>
      <c r="L45" s="389"/>
      <c r="M45" s="389"/>
      <c r="N45" s="389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89"/>
      <c r="K46" s="211"/>
      <c r="L46" s="389"/>
      <c r="M46" s="389"/>
      <c r="N46" s="389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89"/>
      <c r="K47" s="211"/>
      <c r="L47" s="389"/>
      <c r="M47" s="389"/>
      <c r="N47" s="389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89"/>
      <c r="K48" s="211"/>
      <c r="L48" s="389"/>
      <c r="M48" s="389"/>
      <c r="N48" s="389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89"/>
      <c r="K49" s="211"/>
      <c r="L49" s="389"/>
      <c r="M49" s="389"/>
      <c r="N49" s="389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89"/>
      <c r="K50" s="211"/>
      <c r="L50" s="389"/>
      <c r="M50" s="389"/>
      <c r="N50" s="389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89"/>
      <c r="K51" s="211"/>
      <c r="L51" s="389"/>
      <c r="M51" s="389"/>
      <c r="N51" s="389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89"/>
      <c r="K52" s="211"/>
      <c r="L52" s="389"/>
      <c r="M52" s="389"/>
      <c r="N52" s="389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89"/>
      <c r="K53" s="211"/>
      <c r="L53" s="389"/>
      <c r="M53" s="389"/>
      <c r="N53" s="389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89"/>
      <c r="K54" s="211"/>
      <c r="L54" s="389"/>
      <c r="M54" s="389"/>
      <c r="N54" s="389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89"/>
      <c r="K55" s="211"/>
      <c r="L55" s="389"/>
      <c r="M55" s="389"/>
      <c r="N55" s="389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89"/>
      <c r="K56" s="211"/>
      <c r="L56" s="389"/>
      <c r="M56" s="389"/>
      <c r="N56" s="389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5"/>
  <sheetViews>
    <sheetView zoomScale="70" zoomScaleNormal="70" workbookViewId="0">
      <selection activeCell="E135" sqref="E135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273" t="s">
        <v>10</v>
      </c>
      <c r="F2" s="273"/>
      <c r="G2" s="273"/>
    </row>
    <row r="3" spans="2:7" ht="18.75" customHeight="1" x14ac:dyDescent="0.25">
      <c r="D3" s="13" t="s">
        <v>11</v>
      </c>
      <c r="E3" s="273" t="s">
        <v>845</v>
      </c>
      <c r="F3" s="273"/>
      <c r="G3" s="273"/>
    </row>
    <row r="4" spans="2:7" ht="18.75" customHeight="1" x14ac:dyDescent="0.25">
      <c r="D4" s="13" t="s">
        <v>12</v>
      </c>
      <c r="E4" s="273"/>
      <c r="F4" s="273"/>
      <c r="G4" s="273"/>
    </row>
    <row r="5" spans="2:7" ht="18.75" customHeight="1" x14ac:dyDescent="0.25">
      <c r="D5" s="13" t="s">
        <v>13</v>
      </c>
      <c r="E5" s="273"/>
      <c r="F5" s="273"/>
      <c r="G5" s="273"/>
    </row>
    <row r="6" spans="2:7" ht="18.75" customHeight="1" x14ac:dyDescent="0.25">
      <c r="D6" s="13" t="s">
        <v>14</v>
      </c>
      <c r="E6" s="273"/>
      <c r="F6" s="273"/>
      <c r="G6" s="273"/>
    </row>
    <row r="7" spans="2:7" ht="18.75" customHeight="1" x14ac:dyDescent="0.25">
      <c r="D7" s="13" t="s">
        <v>15</v>
      </c>
      <c r="E7" s="273"/>
      <c r="F7" s="273"/>
      <c r="G7" s="273"/>
    </row>
    <row r="8" spans="2:7" ht="18.75" customHeight="1" x14ac:dyDescent="0.25">
      <c r="D8" s="13" t="s">
        <v>16</v>
      </c>
      <c r="E8" s="273"/>
      <c r="F8" s="273"/>
      <c r="G8" s="273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208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277" t="s">
        <v>207</v>
      </c>
      <c r="C12" s="276">
        <v>1</v>
      </c>
      <c r="D12" s="274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278"/>
      <c r="C13" s="276"/>
      <c r="D13" s="274"/>
      <c r="E13" s="14" t="s">
        <v>27</v>
      </c>
      <c r="F13" s="26" t="s">
        <v>28</v>
      </c>
      <c r="G13" s="15" t="s">
        <v>29</v>
      </c>
    </row>
    <row r="14" spans="2:7" x14ac:dyDescent="0.3">
      <c r="B14" s="278"/>
      <c r="C14" s="276"/>
      <c r="D14" s="274"/>
      <c r="E14" s="86" t="s">
        <v>30</v>
      </c>
      <c r="F14" s="26" t="s">
        <v>31</v>
      </c>
      <c r="G14" s="15" t="s">
        <v>32</v>
      </c>
    </row>
    <row r="15" spans="2:7" ht="37.5" x14ac:dyDescent="0.25">
      <c r="B15" s="278"/>
      <c r="C15" s="276">
        <v>2</v>
      </c>
      <c r="D15" s="275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278"/>
      <c r="C16" s="276"/>
      <c r="D16" s="275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278"/>
      <c r="C17" s="276"/>
      <c r="D17" s="275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278"/>
      <c r="C18" s="276">
        <v>3</v>
      </c>
      <c r="D18" s="274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278"/>
      <c r="C19" s="276"/>
      <c r="D19" s="274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278"/>
      <c r="C20" s="276">
        <v>4</v>
      </c>
      <c r="D20" s="274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278"/>
      <c r="C21" s="276"/>
      <c r="D21" s="274"/>
      <c r="E21" s="14" t="s">
        <v>54</v>
      </c>
      <c r="F21" s="15" t="s">
        <v>55</v>
      </c>
      <c r="G21" s="15" t="s">
        <v>56</v>
      </c>
    </row>
    <row r="22" spans="2:7" ht="56.25" x14ac:dyDescent="0.25">
      <c r="B22" s="278"/>
      <c r="C22" s="276"/>
      <c r="D22" s="274"/>
      <c r="E22" s="14" t="s">
        <v>57</v>
      </c>
      <c r="F22" s="15" t="s">
        <v>58</v>
      </c>
      <c r="G22" s="15" t="s">
        <v>59</v>
      </c>
    </row>
    <row r="23" spans="2:7" ht="56.25" x14ac:dyDescent="0.25">
      <c r="B23" s="278"/>
      <c r="C23" s="276"/>
      <c r="D23" s="274"/>
      <c r="E23" s="14" t="s">
        <v>60</v>
      </c>
      <c r="F23" s="15" t="s">
        <v>61</v>
      </c>
      <c r="G23" s="15" t="s">
        <v>62</v>
      </c>
    </row>
    <row r="24" spans="2:7" ht="56.25" x14ac:dyDescent="0.25">
      <c r="B24" s="278"/>
      <c r="C24" s="276"/>
      <c r="D24" s="274"/>
      <c r="E24" s="14" t="s">
        <v>63</v>
      </c>
      <c r="F24" s="15" t="s">
        <v>64</v>
      </c>
      <c r="G24" s="15" t="s">
        <v>65</v>
      </c>
    </row>
    <row r="25" spans="2:7" ht="56.25" x14ac:dyDescent="0.25">
      <c r="B25" s="278"/>
      <c r="C25" s="276"/>
      <c r="D25" s="274"/>
      <c r="E25" s="14" t="s">
        <v>66</v>
      </c>
      <c r="F25" s="15" t="s">
        <v>67</v>
      </c>
      <c r="G25" s="15" t="s">
        <v>68</v>
      </c>
    </row>
    <row r="26" spans="2:7" x14ac:dyDescent="0.25">
      <c r="B26" s="278"/>
      <c r="C26" s="276"/>
      <c r="D26" s="274"/>
      <c r="E26" s="14" t="s">
        <v>69</v>
      </c>
      <c r="F26" s="15" t="s">
        <v>70</v>
      </c>
      <c r="G26" s="15" t="s">
        <v>71</v>
      </c>
    </row>
    <row r="27" spans="2:7" ht="37.5" x14ac:dyDescent="0.25">
      <c r="B27" s="278"/>
      <c r="C27" s="276"/>
      <c r="D27" s="274"/>
      <c r="E27" s="14" t="s">
        <v>72</v>
      </c>
      <c r="F27" s="15" t="s">
        <v>73</v>
      </c>
      <c r="G27" s="15" t="s">
        <v>74</v>
      </c>
    </row>
    <row r="28" spans="2:7" ht="37.5" x14ac:dyDescent="0.25">
      <c r="B28" s="278"/>
      <c r="C28" s="276"/>
      <c r="D28" s="274"/>
      <c r="E28" s="14" t="s">
        <v>75</v>
      </c>
      <c r="F28" s="15" t="s">
        <v>76</v>
      </c>
      <c r="G28" s="15" t="s">
        <v>77</v>
      </c>
    </row>
    <row r="29" spans="2:7" ht="37.5" x14ac:dyDescent="0.25">
      <c r="B29" s="278"/>
      <c r="C29" s="276"/>
      <c r="D29" s="274"/>
      <c r="E29" s="14" t="s">
        <v>78</v>
      </c>
      <c r="F29" s="15" t="s">
        <v>79</v>
      </c>
      <c r="G29" s="15" t="s">
        <v>80</v>
      </c>
    </row>
    <row r="30" spans="2:7" ht="56.25" x14ac:dyDescent="0.25">
      <c r="B30" s="278"/>
      <c r="C30" s="276"/>
      <c r="D30" s="274"/>
      <c r="E30" s="14" t="s">
        <v>81</v>
      </c>
      <c r="F30" s="15" t="s">
        <v>82</v>
      </c>
      <c r="G30" s="15" t="s">
        <v>83</v>
      </c>
    </row>
    <row r="31" spans="2:7" ht="37.5" x14ac:dyDescent="0.25">
      <c r="B31" s="278"/>
      <c r="C31" s="276"/>
      <c r="D31" s="274"/>
      <c r="E31" s="14" t="s">
        <v>84</v>
      </c>
      <c r="F31" s="15" t="s">
        <v>85</v>
      </c>
      <c r="G31" s="15" t="s">
        <v>86</v>
      </c>
    </row>
    <row r="32" spans="2:7" ht="56.25" x14ac:dyDescent="0.25">
      <c r="B32" s="278"/>
      <c r="C32" s="276"/>
      <c r="D32" s="274"/>
      <c r="E32" s="14" t="s">
        <v>87</v>
      </c>
      <c r="F32" s="15" t="s">
        <v>88</v>
      </c>
      <c r="G32" s="15" t="s">
        <v>89</v>
      </c>
    </row>
    <row r="33" spans="2:7" x14ac:dyDescent="0.25">
      <c r="B33" s="278"/>
      <c r="C33" s="276"/>
      <c r="D33" s="274"/>
      <c r="E33" s="14" t="s">
        <v>90</v>
      </c>
      <c r="F33" s="15" t="s">
        <v>91</v>
      </c>
      <c r="G33" s="15" t="s">
        <v>92</v>
      </c>
    </row>
    <row r="34" spans="2:7" ht="56.25" customHeight="1" x14ac:dyDescent="0.25">
      <c r="B34" s="278"/>
      <c r="C34" s="276">
        <v>5</v>
      </c>
      <c r="D34" s="274" t="s">
        <v>93</v>
      </c>
      <c r="E34" s="14" t="s">
        <v>94</v>
      </c>
      <c r="F34" s="15" t="s">
        <v>95</v>
      </c>
      <c r="G34" s="15" t="s">
        <v>96</v>
      </c>
    </row>
    <row r="35" spans="2:7" ht="56.25" x14ac:dyDescent="0.25">
      <c r="B35" s="278"/>
      <c r="C35" s="276"/>
      <c r="D35" s="274"/>
      <c r="E35" s="14" t="s">
        <v>97</v>
      </c>
      <c r="F35" s="15" t="s">
        <v>98</v>
      </c>
      <c r="G35" s="15" t="s">
        <v>99</v>
      </c>
    </row>
    <row r="36" spans="2:7" ht="56.25" hidden="1" customHeight="1" x14ac:dyDescent="0.25">
      <c r="B36" s="278"/>
      <c r="C36" s="276"/>
      <c r="D36" s="274"/>
      <c r="E36" s="14" t="s">
        <v>100</v>
      </c>
      <c r="F36" s="15" t="s">
        <v>101</v>
      </c>
      <c r="G36" s="15" t="s">
        <v>102</v>
      </c>
    </row>
    <row r="37" spans="2:7" x14ac:dyDescent="0.25">
      <c r="B37" s="278"/>
      <c r="C37" s="276"/>
      <c r="D37" s="274"/>
      <c r="E37" s="14" t="s">
        <v>100</v>
      </c>
      <c r="F37" s="15" t="s">
        <v>103</v>
      </c>
      <c r="G37" s="15" t="s">
        <v>104</v>
      </c>
    </row>
    <row r="38" spans="2:7" ht="37.5" x14ac:dyDescent="0.25">
      <c r="B38" s="278"/>
      <c r="C38" s="276"/>
      <c r="D38" s="274"/>
      <c r="E38" s="14" t="s">
        <v>105</v>
      </c>
      <c r="F38" s="15" t="s">
        <v>106</v>
      </c>
      <c r="G38" s="15" t="s">
        <v>107</v>
      </c>
    </row>
    <row r="39" spans="2:7" ht="37.5" hidden="1" customHeight="1" x14ac:dyDescent="0.25">
      <c r="B39" s="278"/>
      <c r="C39" s="276"/>
      <c r="D39" s="274"/>
      <c r="E39" s="14" t="s">
        <v>108</v>
      </c>
      <c r="F39" s="15" t="s">
        <v>109</v>
      </c>
      <c r="G39" s="15" t="s">
        <v>110</v>
      </c>
    </row>
    <row r="40" spans="2:7" ht="56.25" customHeight="1" x14ac:dyDescent="0.25">
      <c r="B40" s="278"/>
      <c r="C40" s="276">
        <v>6</v>
      </c>
      <c r="D40" s="274" t="s">
        <v>111</v>
      </c>
      <c r="E40" s="14" t="s">
        <v>112</v>
      </c>
      <c r="F40" s="15" t="s">
        <v>113</v>
      </c>
      <c r="G40" s="15" t="s">
        <v>114</v>
      </c>
    </row>
    <row r="41" spans="2:7" ht="56.25" x14ac:dyDescent="0.25">
      <c r="B41" s="278"/>
      <c r="C41" s="276"/>
      <c r="D41" s="274"/>
      <c r="E41" s="14" t="s">
        <v>115</v>
      </c>
      <c r="F41" s="15" t="s">
        <v>116</v>
      </c>
      <c r="G41" s="15" t="s">
        <v>117</v>
      </c>
    </row>
    <row r="42" spans="2:7" ht="56.25" x14ac:dyDescent="0.25">
      <c r="B42" s="278"/>
      <c r="C42" s="276"/>
      <c r="D42" s="274"/>
      <c r="E42" s="14" t="s">
        <v>118</v>
      </c>
      <c r="F42" s="15" t="s">
        <v>119</v>
      </c>
      <c r="G42" s="15" t="s">
        <v>120</v>
      </c>
    </row>
    <row r="43" spans="2:7" ht="56.25" x14ac:dyDescent="0.25">
      <c r="B43" s="278"/>
      <c r="C43" s="276"/>
      <c r="D43" s="274"/>
      <c r="E43" s="14" t="s">
        <v>121</v>
      </c>
      <c r="F43" s="15" t="s">
        <v>122</v>
      </c>
      <c r="G43" s="15" t="s">
        <v>123</v>
      </c>
    </row>
    <row r="44" spans="2:7" ht="56.25" x14ac:dyDescent="0.25">
      <c r="B44" s="278"/>
      <c r="C44" s="276"/>
      <c r="D44" s="274"/>
      <c r="E44" s="14" t="s">
        <v>124</v>
      </c>
      <c r="F44" s="15" t="s">
        <v>125</v>
      </c>
      <c r="G44" s="15" t="s">
        <v>126</v>
      </c>
    </row>
    <row r="45" spans="2:7" ht="56.25" x14ac:dyDescent="0.25">
      <c r="B45" s="278"/>
      <c r="C45" s="276"/>
      <c r="D45" s="274"/>
      <c r="E45" s="14" t="s">
        <v>127</v>
      </c>
      <c r="F45" s="15" t="s">
        <v>128</v>
      </c>
      <c r="G45" s="15" t="s">
        <v>129</v>
      </c>
    </row>
    <row r="46" spans="2:7" ht="38.25" customHeight="1" x14ac:dyDescent="0.25">
      <c r="B46" s="278"/>
      <c r="C46" s="276"/>
      <c r="D46" s="274"/>
      <c r="E46" s="14" t="s">
        <v>130</v>
      </c>
      <c r="F46" s="15" t="s">
        <v>131</v>
      </c>
      <c r="G46" s="15" t="s">
        <v>71</v>
      </c>
    </row>
    <row r="47" spans="2:7" ht="37.5" x14ac:dyDescent="0.25">
      <c r="B47" s="278"/>
      <c r="C47" s="276"/>
      <c r="D47" s="274"/>
      <c r="E47" s="14" t="s">
        <v>132</v>
      </c>
      <c r="F47" s="15" t="s">
        <v>133</v>
      </c>
      <c r="G47" s="15" t="s">
        <v>134</v>
      </c>
    </row>
    <row r="48" spans="2:7" ht="37.5" x14ac:dyDescent="0.25">
      <c r="B48" s="278"/>
      <c r="C48" s="276"/>
      <c r="D48" s="274"/>
      <c r="E48" s="14" t="s">
        <v>135</v>
      </c>
      <c r="F48" s="15" t="s">
        <v>136</v>
      </c>
      <c r="G48" s="15" t="s">
        <v>137</v>
      </c>
    </row>
    <row r="49" spans="2:7" ht="37.5" x14ac:dyDescent="0.25">
      <c r="B49" s="278"/>
      <c r="C49" s="276"/>
      <c r="D49" s="274"/>
      <c r="E49" s="14" t="s">
        <v>138</v>
      </c>
      <c r="F49" s="15" t="s">
        <v>139</v>
      </c>
      <c r="G49" s="15" t="s">
        <v>140</v>
      </c>
    </row>
    <row r="50" spans="2:7" ht="56.25" x14ac:dyDescent="0.25">
      <c r="B50" s="278"/>
      <c r="C50" s="276"/>
      <c r="D50" s="274"/>
      <c r="E50" s="14" t="s">
        <v>141</v>
      </c>
      <c r="F50" s="15" t="s">
        <v>142</v>
      </c>
      <c r="G50" s="15" t="s">
        <v>143</v>
      </c>
    </row>
    <row r="51" spans="2:7" ht="37.5" x14ac:dyDescent="0.25">
      <c r="B51" s="278"/>
      <c r="C51" s="276"/>
      <c r="D51" s="274"/>
      <c r="E51" s="14" t="s">
        <v>144</v>
      </c>
      <c r="F51" s="15" t="s">
        <v>145</v>
      </c>
      <c r="G51" s="15" t="s">
        <v>146</v>
      </c>
    </row>
    <row r="52" spans="2:7" ht="56.25" x14ac:dyDescent="0.25">
      <c r="B52" s="278"/>
      <c r="C52" s="276"/>
      <c r="D52" s="274"/>
      <c r="E52" s="14" t="s">
        <v>147</v>
      </c>
      <c r="F52" s="15" t="s">
        <v>148</v>
      </c>
      <c r="G52" s="15" t="s">
        <v>149</v>
      </c>
    </row>
    <row r="53" spans="2:7" ht="37.5" x14ac:dyDescent="0.25">
      <c r="B53" s="278"/>
      <c r="C53" s="276"/>
      <c r="D53" s="274"/>
      <c r="E53" s="14" t="s">
        <v>150</v>
      </c>
      <c r="F53" s="15" t="s">
        <v>151</v>
      </c>
      <c r="G53" s="15" t="s">
        <v>152</v>
      </c>
    </row>
    <row r="54" spans="2:7" ht="37.5" x14ac:dyDescent="0.25">
      <c r="B54" s="278"/>
      <c r="C54" s="276">
        <v>7</v>
      </c>
      <c r="D54" s="274" t="s">
        <v>153</v>
      </c>
      <c r="E54" s="14" t="s">
        <v>154</v>
      </c>
      <c r="F54" s="15" t="s">
        <v>155</v>
      </c>
      <c r="G54" s="15" t="s">
        <v>156</v>
      </c>
    </row>
    <row r="55" spans="2:7" ht="56.25" x14ac:dyDescent="0.25">
      <c r="B55" s="278"/>
      <c r="C55" s="276"/>
      <c r="D55" s="274"/>
      <c r="E55" s="14" t="s">
        <v>157</v>
      </c>
      <c r="F55" s="15" t="s">
        <v>158</v>
      </c>
      <c r="G55" s="15" t="s">
        <v>159</v>
      </c>
    </row>
    <row r="56" spans="2:7" ht="56.25" x14ac:dyDescent="0.25">
      <c r="B56" s="278"/>
      <c r="C56" s="276"/>
      <c r="D56" s="274"/>
      <c r="E56" s="14" t="s">
        <v>160</v>
      </c>
      <c r="F56" s="15" t="s">
        <v>161</v>
      </c>
      <c r="G56" s="15" t="s">
        <v>162</v>
      </c>
    </row>
    <row r="57" spans="2:7" x14ac:dyDescent="0.25">
      <c r="B57" s="278"/>
      <c r="C57" s="276"/>
      <c r="D57" s="274"/>
      <c r="E57" s="14" t="s">
        <v>163</v>
      </c>
      <c r="F57" s="15" t="s">
        <v>164</v>
      </c>
      <c r="G57" s="15" t="s">
        <v>165</v>
      </c>
    </row>
    <row r="58" spans="2:7" ht="37.5" customHeight="1" x14ac:dyDescent="0.25">
      <c r="B58" s="278"/>
      <c r="C58" s="276">
        <v>8</v>
      </c>
      <c r="D58" s="274" t="s">
        <v>166</v>
      </c>
      <c r="E58" s="14" t="s">
        <v>167</v>
      </c>
      <c r="F58" s="15" t="s">
        <v>168</v>
      </c>
      <c r="G58" s="15" t="s">
        <v>169</v>
      </c>
    </row>
    <row r="59" spans="2:7" ht="37.5" x14ac:dyDescent="0.25">
      <c r="B59" s="278"/>
      <c r="C59" s="276"/>
      <c r="D59" s="274"/>
      <c r="E59" s="14" t="s">
        <v>170</v>
      </c>
      <c r="F59" s="15" t="s">
        <v>171</v>
      </c>
      <c r="G59" s="15" t="s">
        <v>172</v>
      </c>
    </row>
    <row r="60" spans="2:7" ht="37.5" customHeight="1" x14ac:dyDescent="0.25">
      <c r="B60" s="278"/>
      <c r="C60" s="276">
        <v>9</v>
      </c>
      <c r="D60" s="274" t="s">
        <v>173</v>
      </c>
      <c r="E60" s="14" t="s">
        <v>174</v>
      </c>
      <c r="F60" s="15" t="s">
        <v>175</v>
      </c>
      <c r="G60" s="15" t="s">
        <v>176</v>
      </c>
    </row>
    <row r="61" spans="2:7" ht="37.5" x14ac:dyDescent="0.25">
      <c r="B61" s="278"/>
      <c r="C61" s="276"/>
      <c r="D61" s="274"/>
      <c r="E61" s="14" t="s">
        <v>177</v>
      </c>
      <c r="F61" s="15" t="s">
        <v>178</v>
      </c>
      <c r="G61" s="15" t="s">
        <v>179</v>
      </c>
    </row>
    <row r="62" spans="2:7" ht="56.25" hidden="1" customHeight="1" x14ac:dyDescent="0.25">
      <c r="B62" s="278"/>
      <c r="C62" s="276"/>
      <c r="D62" s="274"/>
      <c r="E62" s="14" t="s">
        <v>180</v>
      </c>
      <c r="F62" s="15" t="s">
        <v>181</v>
      </c>
      <c r="G62" s="15" t="s">
        <v>182</v>
      </c>
    </row>
    <row r="63" spans="2:7" ht="56.25" customHeight="1" x14ac:dyDescent="0.25">
      <c r="B63" s="278"/>
      <c r="C63" s="279">
        <v>10</v>
      </c>
      <c r="D63" s="282" t="s">
        <v>183</v>
      </c>
      <c r="E63" s="14" t="s">
        <v>184</v>
      </c>
      <c r="F63" s="15" t="s">
        <v>429</v>
      </c>
      <c r="G63" s="15" t="s">
        <v>430</v>
      </c>
    </row>
    <row r="64" spans="2:7" ht="45" customHeight="1" x14ac:dyDescent="0.25">
      <c r="B64" s="278"/>
      <c r="C64" s="280"/>
      <c r="D64" s="283"/>
      <c r="E64" s="14" t="s">
        <v>426</v>
      </c>
      <c r="F64" s="15" t="s">
        <v>428</v>
      </c>
      <c r="G64" s="15" t="s">
        <v>431</v>
      </c>
    </row>
    <row r="65" spans="2:7" ht="27" customHeight="1" x14ac:dyDescent="0.25">
      <c r="B65" s="278"/>
      <c r="C65" s="281"/>
      <c r="D65" s="284"/>
      <c r="E65" s="14" t="s">
        <v>427</v>
      </c>
      <c r="F65" s="15" t="s">
        <v>432</v>
      </c>
      <c r="G65" s="15" t="s">
        <v>433</v>
      </c>
    </row>
    <row r="66" spans="2:7" ht="37.5" x14ac:dyDescent="0.25">
      <c r="B66" s="278"/>
      <c r="C66" s="276">
        <v>11</v>
      </c>
      <c r="D66" s="274" t="s">
        <v>185</v>
      </c>
      <c r="E66" s="14" t="s">
        <v>186</v>
      </c>
      <c r="F66" s="15" t="s">
        <v>187</v>
      </c>
      <c r="G66" s="15" t="s">
        <v>188</v>
      </c>
    </row>
    <row r="67" spans="2:7" ht="37.5" x14ac:dyDescent="0.25">
      <c r="B67" s="278"/>
      <c r="C67" s="276"/>
      <c r="D67" s="274"/>
      <c r="E67" s="14" t="s">
        <v>189</v>
      </c>
      <c r="F67" s="15" t="s">
        <v>190</v>
      </c>
      <c r="G67" s="15" t="s">
        <v>188</v>
      </c>
    </row>
    <row r="68" spans="2:7" ht="37.5" x14ac:dyDescent="0.25">
      <c r="B68" s="278"/>
      <c r="C68" s="276"/>
      <c r="D68" s="274"/>
      <c r="E68" s="14" t="s">
        <v>191</v>
      </c>
      <c r="F68" s="15" t="s">
        <v>192</v>
      </c>
      <c r="G68" s="15" t="s">
        <v>188</v>
      </c>
    </row>
    <row r="69" spans="2:7" ht="18.75" customHeight="1" x14ac:dyDescent="0.25">
      <c r="B69" s="278"/>
      <c r="C69" s="276">
        <v>12</v>
      </c>
      <c r="D69" s="274" t="s">
        <v>193</v>
      </c>
      <c r="E69" s="14" t="s">
        <v>194</v>
      </c>
      <c r="F69" s="15" t="s">
        <v>195</v>
      </c>
      <c r="G69" s="15" t="s">
        <v>196</v>
      </c>
    </row>
    <row r="70" spans="2:7" ht="37.5" x14ac:dyDescent="0.25">
      <c r="B70" s="278"/>
      <c r="C70" s="276"/>
      <c r="D70" s="274"/>
      <c r="E70" s="14" t="s">
        <v>197</v>
      </c>
      <c r="F70" s="15" t="s">
        <v>198</v>
      </c>
      <c r="G70" s="15" t="s">
        <v>199</v>
      </c>
    </row>
    <row r="71" spans="2:7" ht="56.25" x14ac:dyDescent="0.25">
      <c r="B71" s="278"/>
      <c r="C71" s="276"/>
      <c r="D71" s="274"/>
      <c r="E71" s="14" t="s">
        <v>200</v>
      </c>
      <c r="F71" s="15" t="s">
        <v>201</v>
      </c>
      <c r="G71" s="15" t="s">
        <v>202</v>
      </c>
    </row>
    <row r="72" spans="2:7" ht="35.25" customHeight="1" x14ac:dyDescent="0.25">
      <c r="B72" s="278"/>
      <c r="C72" s="64">
        <v>13</v>
      </c>
      <c r="D72" s="83" t="s">
        <v>203</v>
      </c>
      <c r="E72" s="85" t="s">
        <v>204</v>
      </c>
      <c r="F72" s="84" t="s">
        <v>205</v>
      </c>
      <c r="G72" s="84" t="s">
        <v>206</v>
      </c>
    </row>
    <row r="73" spans="2:7" ht="61.5" customHeight="1" x14ac:dyDescent="0.25">
      <c r="B73" s="287" t="s">
        <v>628</v>
      </c>
      <c r="C73" s="27">
        <v>1</v>
      </c>
      <c r="D73" s="274" t="s">
        <v>473</v>
      </c>
      <c r="E73" s="14" t="s">
        <v>474</v>
      </c>
      <c r="F73" s="15" t="s">
        <v>475</v>
      </c>
      <c r="G73" s="15" t="s">
        <v>476</v>
      </c>
    </row>
    <row r="74" spans="2:7" ht="56.25" x14ac:dyDescent="0.25">
      <c r="B74" s="288"/>
      <c r="C74" s="27">
        <v>2</v>
      </c>
      <c r="D74" s="274"/>
      <c r="E74" s="14" t="s">
        <v>477</v>
      </c>
      <c r="F74" s="15" t="s">
        <v>478</v>
      </c>
      <c r="G74" s="15" t="s">
        <v>479</v>
      </c>
    </row>
    <row r="75" spans="2:7" ht="56.25" x14ac:dyDescent="0.25">
      <c r="B75" s="288"/>
      <c r="C75" s="27">
        <v>3</v>
      </c>
      <c r="D75" s="274"/>
      <c r="E75" s="14" t="s">
        <v>480</v>
      </c>
      <c r="F75" s="15" t="s">
        <v>481</v>
      </c>
      <c r="G75" s="15" t="s">
        <v>482</v>
      </c>
    </row>
    <row r="76" spans="2:7" ht="56.25" x14ac:dyDescent="0.25">
      <c r="B76" s="288"/>
      <c r="C76" s="27">
        <v>4</v>
      </c>
      <c r="D76" s="274"/>
      <c r="E76" s="14" t="s">
        <v>483</v>
      </c>
      <c r="F76" s="15" t="s">
        <v>484</v>
      </c>
      <c r="G76" s="15" t="s">
        <v>485</v>
      </c>
    </row>
    <row r="77" spans="2:7" ht="56.25" x14ac:dyDescent="0.25">
      <c r="B77" s="288"/>
      <c r="C77" s="27">
        <v>5</v>
      </c>
      <c r="D77" s="274"/>
      <c r="E77" s="14" t="s">
        <v>486</v>
      </c>
      <c r="F77" s="15" t="s">
        <v>487</v>
      </c>
      <c r="G77" s="15" t="s">
        <v>488</v>
      </c>
    </row>
    <row r="78" spans="2:7" ht="56.25" x14ac:dyDescent="0.25">
      <c r="B78" s="288"/>
      <c r="C78" s="27">
        <v>6</v>
      </c>
      <c r="D78" s="274"/>
      <c r="E78" s="14" t="s">
        <v>489</v>
      </c>
      <c r="F78" s="15" t="s">
        <v>490</v>
      </c>
      <c r="G78" s="15" t="s">
        <v>491</v>
      </c>
    </row>
    <row r="79" spans="2:7" ht="56.25" x14ac:dyDescent="0.25">
      <c r="B79" s="288"/>
      <c r="C79" s="27">
        <v>7</v>
      </c>
      <c r="D79" s="274"/>
      <c r="E79" s="14" t="s">
        <v>492</v>
      </c>
      <c r="F79" s="15" t="s">
        <v>493</v>
      </c>
      <c r="G79" s="15" t="s">
        <v>494</v>
      </c>
    </row>
    <row r="80" spans="2:7" ht="25.5" customHeight="1" x14ac:dyDescent="0.25">
      <c r="B80" s="288"/>
      <c r="C80" s="27">
        <v>8</v>
      </c>
      <c r="D80" s="274" t="s">
        <v>495</v>
      </c>
      <c r="E80" s="14" t="s">
        <v>496</v>
      </c>
      <c r="F80" s="15" t="s">
        <v>497</v>
      </c>
      <c r="G80" s="15" t="s">
        <v>498</v>
      </c>
    </row>
    <row r="81" spans="2:7" ht="56.25" x14ac:dyDescent="0.25">
      <c r="B81" s="288"/>
      <c r="C81" s="27">
        <v>9</v>
      </c>
      <c r="D81" s="274"/>
      <c r="E81" s="14" t="s">
        <v>499</v>
      </c>
      <c r="F81" s="15" t="s">
        <v>500</v>
      </c>
      <c r="G81" s="15" t="s">
        <v>501</v>
      </c>
    </row>
    <row r="82" spans="2:7" ht="25.5" customHeight="1" x14ac:dyDescent="0.25">
      <c r="B82" s="288"/>
      <c r="C82" s="27">
        <v>10</v>
      </c>
      <c r="D82" s="274" t="s">
        <v>502</v>
      </c>
      <c r="E82" s="14" t="s">
        <v>503</v>
      </c>
      <c r="F82" s="15" t="s">
        <v>504</v>
      </c>
      <c r="G82" s="15" t="s">
        <v>505</v>
      </c>
    </row>
    <row r="83" spans="2:7" ht="56.25" x14ac:dyDescent="0.25">
      <c r="B83" s="288"/>
      <c r="C83" s="27">
        <v>11</v>
      </c>
      <c r="D83" s="274"/>
      <c r="E83" s="14" t="s">
        <v>506</v>
      </c>
      <c r="F83" s="15" t="s">
        <v>507</v>
      </c>
      <c r="G83" s="15" t="s">
        <v>508</v>
      </c>
    </row>
    <row r="84" spans="2:7" ht="37.5" x14ac:dyDescent="0.25">
      <c r="B84" s="288"/>
      <c r="C84" s="27">
        <v>12</v>
      </c>
      <c r="D84" s="274"/>
      <c r="E84" s="14" t="s">
        <v>509</v>
      </c>
      <c r="F84" s="15" t="s">
        <v>510</v>
      </c>
      <c r="G84" s="15" t="s">
        <v>511</v>
      </c>
    </row>
    <row r="85" spans="2:7" ht="56.25" x14ac:dyDescent="0.25">
      <c r="B85" s="288"/>
      <c r="C85" s="27">
        <v>13</v>
      </c>
      <c r="D85" s="274"/>
      <c r="E85" s="14" t="s">
        <v>512</v>
      </c>
      <c r="F85" s="15" t="s">
        <v>513</v>
      </c>
      <c r="G85" s="15" t="s">
        <v>514</v>
      </c>
    </row>
    <row r="86" spans="2:7" ht="37.5" x14ac:dyDescent="0.25">
      <c r="B86" s="288"/>
      <c r="C86" s="27">
        <v>14</v>
      </c>
      <c r="D86" s="274"/>
      <c r="E86" s="14" t="s">
        <v>515</v>
      </c>
      <c r="F86" s="15" t="s">
        <v>516</v>
      </c>
      <c r="G86" s="15" t="s">
        <v>517</v>
      </c>
    </row>
    <row r="87" spans="2:7" ht="37.5" x14ac:dyDescent="0.25">
      <c r="B87" s="288"/>
      <c r="C87" s="27">
        <v>15</v>
      </c>
      <c r="D87" s="274"/>
      <c r="E87" s="14" t="s">
        <v>518</v>
      </c>
      <c r="F87" s="15" t="s">
        <v>519</v>
      </c>
      <c r="G87" s="15" t="s">
        <v>520</v>
      </c>
    </row>
    <row r="88" spans="2:7" ht="37.5" x14ac:dyDescent="0.25">
      <c r="B88" s="288"/>
      <c r="C88" s="27">
        <v>16</v>
      </c>
      <c r="D88" s="274"/>
      <c r="E88" s="14" t="s">
        <v>521</v>
      </c>
      <c r="F88" s="15" t="s">
        <v>522</v>
      </c>
      <c r="G88" s="15" t="s">
        <v>523</v>
      </c>
    </row>
    <row r="89" spans="2:7" ht="37.5" x14ac:dyDescent="0.25">
      <c r="B89" s="288"/>
      <c r="C89" s="27">
        <v>17</v>
      </c>
      <c r="D89" s="274"/>
      <c r="E89" s="14" t="s">
        <v>524</v>
      </c>
      <c r="F89" s="15" t="s">
        <v>525</v>
      </c>
      <c r="G89" s="15" t="s">
        <v>526</v>
      </c>
    </row>
    <row r="90" spans="2:7" ht="37.5" x14ac:dyDescent="0.25">
      <c r="B90" s="288"/>
      <c r="C90" s="27">
        <v>18</v>
      </c>
      <c r="D90" s="274"/>
      <c r="E90" s="14" t="s">
        <v>527</v>
      </c>
      <c r="F90" s="15" t="s">
        <v>528</v>
      </c>
      <c r="G90" s="15" t="s">
        <v>529</v>
      </c>
    </row>
    <row r="91" spans="2:7" ht="18.75" customHeight="1" x14ac:dyDescent="0.25">
      <c r="B91" s="288"/>
      <c r="C91" s="27">
        <v>19</v>
      </c>
      <c r="D91" s="274" t="s">
        <v>530</v>
      </c>
      <c r="E91" s="14" t="s">
        <v>531</v>
      </c>
      <c r="F91" s="15" t="s">
        <v>532</v>
      </c>
      <c r="G91" s="15" t="s">
        <v>533</v>
      </c>
    </row>
    <row r="92" spans="2:7" ht="56.25" x14ac:dyDescent="0.25">
      <c r="B92" s="288"/>
      <c r="C92" s="27">
        <v>20</v>
      </c>
      <c r="D92" s="274"/>
      <c r="E92" s="14" t="s">
        <v>534</v>
      </c>
      <c r="F92" s="15" t="s">
        <v>535</v>
      </c>
      <c r="G92" s="15" t="s">
        <v>536</v>
      </c>
    </row>
    <row r="93" spans="2:7" ht="37.5" x14ac:dyDescent="0.25">
      <c r="B93" s="288"/>
      <c r="C93" s="27">
        <v>21</v>
      </c>
      <c r="D93" s="274"/>
      <c r="E93" s="14" t="s">
        <v>537</v>
      </c>
      <c r="F93" s="15" t="s">
        <v>538</v>
      </c>
      <c r="G93" s="15" t="s">
        <v>539</v>
      </c>
    </row>
    <row r="94" spans="2:7" ht="37.5" x14ac:dyDescent="0.25">
      <c r="B94" s="288"/>
      <c r="C94" s="27">
        <v>22</v>
      </c>
      <c r="D94" s="274"/>
      <c r="E94" s="14" t="s">
        <v>540</v>
      </c>
      <c r="F94" s="15" t="s">
        <v>541</v>
      </c>
      <c r="G94" s="15" t="s">
        <v>542</v>
      </c>
    </row>
    <row r="95" spans="2:7" ht="37.5" x14ac:dyDescent="0.25">
      <c r="B95" s="288"/>
      <c r="C95" s="27">
        <v>23</v>
      </c>
      <c r="D95" s="274"/>
      <c r="E95" s="14" t="s">
        <v>543</v>
      </c>
      <c r="F95" s="15" t="s">
        <v>544</v>
      </c>
      <c r="G95" s="15" t="s">
        <v>545</v>
      </c>
    </row>
    <row r="96" spans="2:7" ht="37.5" x14ac:dyDescent="0.25">
      <c r="B96" s="288"/>
      <c r="C96" s="27">
        <v>24</v>
      </c>
      <c r="D96" s="274"/>
      <c r="E96" s="14" t="s">
        <v>546</v>
      </c>
      <c r="F96" s="15" t="s">
        <v>547</v>
      </c>
      <c r="G96" s="15" t="s">
        <v>548</v>
      </c>
    </row>
    <row r="97" spans="2:7" ht="37.5" x14ac:dyDescent="0.25">
      <c r="B97" s="288"/>
      <c r="C97" s="27">
        <v>25</v>
      </c>
      <c r="D97" s="274"/>
      <c r="E97" s="14" t="s">
        <v>549</v>
      </c>
      <c r="F97" s="15" t="s">
        <v>550</v>
      </c>
      <c r="G97" s="15" t="s">
        <v>551</v>
      </c>
    </row>
    <row r="98" spans="2:7" ht="37.5" x14ac:dyDescent="0.25">
      <c r="B98" s="288"/>
      <c r="C98" s="27">
        <v>26</v>
      </c>
      <c r="D98" s="274"/>
      <c r="E98" s="14" t="s">
        <v>552</v>
      </c>
      <c r="F98" s="15" t="s">
        <v>553</v>
      </c>
      <c r="G98" s="15" t="s">
        <v>554</v>
      </c>
    </row>
    <row r="99" spans="2:7" ht="37.5" x14ac:dyDescent="0.25">
      <c r="B99" s="288"/>
      <c r="C99" s="27">
        <v>27</v>
      </c>
      <c r="D99" s="274"/>
      <c r="E99" s="14" t="s">
        <v>555</v>
      </c>
      <c r="F99" s="15" t="s">
        <v>556</v>
      </c>
      <c r="G99" s="15" t="s">
        <v>557</v>
      </c>
    </row>
    <row r="100" spans="2:7" x14ac:dyDescent="0.25">
      <c r="B100" s="288"/>
      <c r="C100" s="27">
        <v>28</v>
      </c>
      <c r="D100" s="274" t="s">
        <v>558</v>
      </c>
      <c r="E100" s="14" t="s">
        <v>559</v>
      </c>
      <c r="F100" s="15" t="s">
        <v>560</v>
      </c>
      <c r="G100" s="15" t="s">
        <v>561</v>
      </c>
    </row>
    <row r="101" spans="2:7" ht="56.25" x14ac:dyDescent="0.25">
      <c r="B101" s="288"/>
      <c r="C101" s="27">
        <v>29</v>
      </c>
      <c r="D101" s="274"/>
      <c r="E101" s="14" t="s">
        <v>562</v>
      </c>
      <c r="F101" s="15" t="s">
        <v>563</v>
      </c>
      <c r="G101" s="15" t="s">
        <v>564</v>
      </c>
    </row>
    <row r="102" spans="2:7" x14ac:dyDescent="0.25">
      <c r="B102" s="288"/>
      <c r="C102" s="27">
        <v>30</v>
      </c>
      <c r="D102" s="274" t="s">
        <v>565</v>
      </c>
      <c r="E102" s="14" t="s">
        <v>566</v>
      </c>
      <c r="F102" s="15" t="s">
        <v>567</v>
      </c>
      <c r="G102" s="15" t="s">
        <v>568</v>
      </c>
    </row>
    <row r="103" spans="2:7" ht="37.5" x14ac:dyDescent="0.25">
      <c r="B103" s="288"/>
      <c r="C103" s="27">
        <v>31</v>
      </c>
      <c r="D103" s="274"/>
      <c r="E103" s="14" t="s">
        <v>569</v>
      </c>
      <c r="F103" s="15" t="s">
        <v>570</v>
      </c>
      <c r="G103" s="15" t="s">
        <v>571</v>
      </c>
    </row>
    <row r="104" spans="2:7" ht="37.5" x14ac:dyDescent="0.25">
      <c r="B104" s="288"/>
      <c r="C104" s="27">
        <v>32</v>
      </c>
      <c r="D104" s="274"/>
      <c r="E104" s="14" t="s">
        <v>572</v>
      </c>
      <c r="F104" s="15" t="s">
        <v>573</v>
      </c>
      <c r="G104" s="15" t="s">
        <v>574</v>
      </c>
    </row>
    <row r="105" spans="2:7" ht="37.5" x14ac:dyDescent="0.25">
      <c r="B105" s="288"/>
      <c r="C105" s="27">
        <v>33</v>
      </c>
      <c r="D105" s="274"/>
      <c r="E105" s="14" t="s">
        <v>575</v>
      </c>
      <c r="F105" s="15" t="s">
        <v>576</v>
      </c>
      <c r="G105" s="15" t="s">
        <v>577</v>
      </c>
    </row>
    <row r="106" spans="2:7" ht="37.5" x14ac:dyDescent="0.25">
      <c r="B106" s="288"/>
      <c r="C106" s="27">
        <v>34</v>
      </c>
      <c r="D106" s="274"/>
      <c r="E106" s="14" t="s">
        <v>578</v>
      </c>
      <c r="F106" s="15" t="s">
        <v>579</v>
      </c>
      <c r="G106" s="15" t="s">
        <v>580</v>
      </c>
    </row>
    <row r="107" spans="2:7" ht="37.5" x14ac:dyDescent="0.25">
      <c r="B107" s="288"/>
      <c r="C107" s="27">
        <v>35</v>
      </c>
      <c r="D107" s="274"/>
      <c r="E107" s="14" t="s">
        <v>581</v>
      </c>
      <c r="F107" s="15" t="s">
        <v>582</v>
      </c>
      <c r="G107" s="15" t="s">
        <v>583</v>
      </c>
    </row>
    <row r="108" spans="2:7" x14ac:dyDescent="0.25">
      <c r="B108" s="288"/>
      <c r="C108" s="27">
        <v>36</v>
      </c>
      <c r="D108" s="274" t="s">
        <v>584</v>
      </c>
      <c r="E108" s="14" t="s">
        <v>585</v>
      </c>
      <c r="F108" s="15" t="s">
        <v>586</v>
      </c>
      <c r="G108" s="15" t="s">
        <v>587</v>
      </c>
    </row>
    <row r="109" spans="2:7" ht="56.25" x14ac:dyDescent="0.25">
      <c r="B109" s="288"/>
      <c r="C109" s="27">
        <v>37</v>
      </c>
      <c r="D109" s="274"/>
      <c r="E109" s="14" t="s">
        <v>588</v>
      </c>
      <c r="F109" s="15" t="s">
        <v>589</v>
      </c>
      <c r="G109" s="15" t="s">
        <v>590</v>
      </c>
    </row>
    <row r="110" spans="2:7" x14ac:dyDescent="0.25">
      <c r="B110" s="288"/>
      <c r="C110" s="27">
        <v>38</v>
      </c>
      <c r="D110" s="274" t="s">
        <v>591</v>
      </c>
      <c r="E110" s="14" t="s">
        <v>592</v>
      </c>
      <c r="F110" s="15" t="s">
        <v>593</v>
      </c>
      <c r="G110" s="15" t="s">
        <v>594</v>
      </c>
    </row>
    <row r="111" spans="2:7" ht="56.25" x14ac:dyDescent="0.25">
      <c r="B111" s="288"/>
      <c r="C111" s="27">
        <v>39</v>
      </c>
      <c r="D111" s="274"/>
      <c r="E111" s="14" t="s">
        <v>595</v>
      </c>
      <c r="F111" s="15" t="s">
        <v>596</v>
      </c>
      <c r="G111" s="15" t="s">
        <v>597</v>
      </c>
    </row>
    <row r="112" spans="2:7" x14ac:dyDescent="0.25">
      <c r="B112" s="288"/>
      <c r="C112" s="27">
        <v>40</v>
      </c>
      <c r="D112" s="274" t="s">
        <v>598</v>
      </c>
      <c r="E112" s="14" t="s">
        <v>599</v>
      </c>
      <c r="F112" s="15" t="s">
        <v>600</v>
      </c>
      <c r="G112" s="15" t="s">
        <v>601</v>
      </c>
    </row>
    <row r="113" spans="2:7" ht="37.5" x14ac:dyDescent="0.25">
      <c r="B113" s="288"/>
      <c r="C113" s="27">
        <v>41</v>
      </c>
      <c r="D113" s="274"/>
      <c r="E113" s="14" t="s">
        <v>602</v>
      </c>
      <c r="F113" s="15" t="s">
        <v>603</v>
      </c>
      <c r="G113" s="15" t="s">
        <v>604</v>
      </c>
    </row>
    <row r="114" spans="2:7" ht="37.5" x14ac:dyDescent="0.25">
      <c r="B114" s="288"/>
      <c r="C114" s="27">
        <v>42</v>
      </c>
      <c r="D114" s="274"/>
      <c r="E114" s="14" t="s">
        <v>605</v>
      </c>
      <c r="F114" s="15" t="s">
        <v>606</v>
      </c>
      <c r="G114" s="15" t="s">
        <v>607</v>
      </c>
    </row>
    <row r="115" spans="2:7" x14ac:dyDescent="0.25">
      <c r="B115" s="288"/>
      <c r="C115" s="27">
        <v>43</v>
      </c>
      <c r="D115" s="274" t="s">
        <v>608</v>
      </c>
      <c r="E115" s="14" t="s">
        <v>609</v>
      </c>
      <c r="F115" s="15" t="s">
        <v>610</v>
      </c>
      <c r="G115" s="15" t="s">
        <v>611</v>
      </c>
    </row>
    <row r="116" spans="2:7" ht="37.5" x14ac:dyDescent="0.25">
      <c r="B116" s="288"/>
      <c r="C116" s="27">
        <v>44</v>
      </c>
      <c r="D116" s="274"/>
      <c r="E116" s="14" t="s">
        <v>612</v>
      </c>
      <c r="F116" s="15" t="s">
        <v>613</v>
      </c>
      <c r="G116" s="15" t="s">
        <v>614</v>
      </c>
    </row>
    <row r="117" spans="2:7" ht="37.5" x14ac:dyDescent="0.25">
      <c r="B117" s="288"/>
      <c r="C117" s="27">
        <v>45</v>
      </c>
      <c r="D117" s="274"/>
      <c r="E117" s="14" t="s">
        <v>615</v>
      </c>
      <c r="F117" s="15" t="s">
        <v>616</v>
      </c>
      <c r="G117" s="15" t="s">
        <v>617</v>
      </c>
    </row>
    <row r="118" spans="2:7" x14ac:dyDescent="0.25">
      <c r="B118" s="288"/>
      <c r="C118" s="27">
        <v>46</v>
      </c>
      <c r="D118" s="274" t="s">
        <v>618</v>
      </c>
      <c r="E118" s="14" t="s">
        <v>619</v>
      </c>
      <c r="F118" s="15" t="s">
        <v>620</v>
      </c>
      <c r="G118" s="15" t="s">
        <v>621</v>
      </c>
    </row>
    <row r="119" spans="2:7" ht="37.5" x14ac:dyDescent="0.25">
      <c r="B119" s="288"/>
      <c r="C119" s="27">
        <v>47</v>
      </c>
      <c r="D119" s="274"/>
      <c r="E119" s="14" t="s">
        <v>622</v>
      </c>
      <c r="F119" s="15" t="s">
        <v>623</v>
      </c>
      <c r="G119" s="15" t="s">
        <v>624</v>
      </c>
    </row>
    <row r="120" spans="2:7" ht="37.5" x14ac:dyDescent="0.25">
      <c r="B120" s="288"/>
      <c r="C120" s="64">
        <v>48</v>
      </c>
      <c r="D120" s="282"/>
      <c r="E120" s="85" t="s">
        <v>625</v>
      </c>
      <c r="F120" s="84" t="s">
        <v>626</v>
      </c>
      <c r="G120" s="84" t="s">
        <v>627</v>
      </c>
    </row>
    <row r="121" spans="2:7" ht="75" x14ac:dyDescent="0.25">
      <c r="B121" s="285" t="s">
        <v>797</v>
      </c>
      <c r="C121" s="27">
        <v>1</v>
      </c>
      <c r="D121" s="13" t="s">
        <v>747</v>
      </c>
      <c r="E121" s="14" t="s">
        <v>748</v>
      </c>
      <c r="F121" s="15" t="s">
        <v>749</v>
      </c>
      <c r="G121" s="15" t="s">
        <v>750</v>
      </c>
    </row>
    <row r="122" spans="2:7" ht="37.5" x14ac:dyDescent="0.25">
      <c r="B122" s="286"/>
      <c r="C122" s="27">
        <v>2</v>
      </c>
      <c r="D122" s="274" t="s">
        <v>751</v>
      </c>
      <c r="E122" s="14" t="s">
        <v>752</v>
      </c>
      <c r="F122" s="15" t="s">
        <v>753</v>
      </c>
      <c r="G122" s="15" t="s">
        <v>754</v>
      </c>
    </row>
    <row r="123" spans="2:7" ht="56.25" x14ac:dyDescent="0.25">
      <c r="B123" s="286"/>
      <c r="C123" s="27">
        <v>3</v>
      </c>
      <c r="D123" s="274"/>
      <c r="E123" s="14" t="s">
        <v>755</v>
      </c>
      <c r="F123" s="15" t="s">
        <v>756</v>
      </c>
      <c r="G123" s="15" t="s">
        <v>757</v>
      </c>
    </row>
    <row r="124" spans="2:7" x14ac:dyDescent="0.25">
      <c r="B124" s="286"/>
      <c r="C124" s="27">
        <v>4</v>
      </c>
      <c r="D124" s="274" t="s">
        <v>758</v>
      </c>
      <c r="E124" s="14" t="s">
        <v>759</v>
      </c>
      <c r="F124" s="15" t="s">
        <v>760</v>
      </c>
      <c r="G124" s="15" t="s">
        <v>761</v>
      </c>
    </row>
    <row r="125" spans="2:7" ht="37.5" x14ac:dyDescent="0.25">
      <c r="B125" s="286"/>
      <c r="C125" s="27">
        <v>5</v>
      </c>
      <c r="D125" s="274"/>
      <c r="E125" s="14" t="s">
        <v>762</v>
      </c>
      <c r="F125" s="15" t="s">
        <v>763</v>
      </c>
      <c r="G125" s="15" t="s">
        <v>764</v>
      </c>
    </row>
    <row r="126" spans="2:7" ht="37.5" x14ac:dyDescent="0.25">
      <c r="B126" s="286"/>
      <c r="C126" s="27">
        <v>6</v>
      </c>
      <c r="D126" s="274"/>
      <c r="E126" s="14" t="s">
        <v>765</v>
      </c>
      <c r="F126" s="15" t="s">
        <v>766</v>
      </c>
      <c r="G126" s="15" t="s">
        <v>767</v>
      </c>
    </row>
    <row r="127" spans="2:7" ht="37.5" x14ac:dyDescent="0.25">
      <c r="B127" s="286"/>
      <c r="C127" s="27">
        <v>7</v>
      </c>
      <c r="D127" s="274"/>
      <c r="E127" s="14" t="s">
        <v>768</v>
      </c>
      <c r="F127" s="15" t="s">
        <v>769</v>
      </c>
      <c r="G127" s="15" t="s">
        <v>770</v>
      </c>
    </row>
    <row r="128" spans="2:7" ht="37.5" x14ac:dyDescent="0.25">
      <c r="B128" s="286"/>
      <c r="C128" s="27">
        <v>8</v>
      </c>
      <c r="D128" s="274"/>
      <c r="E128" s="14" t="s">
        <v>771</v>
      </c>
      <c r="F128" s="15" t="s">
        <v>772</v>
      </c>
      <c r="G128" s="15" t="s">
        <v>773</v>
      </c>
    </row>
    <row r="129" spans="2:7" ht="37.5" x14ac:dyDescent="0.25">
      <c r="B129" s="286"/>
      <c r="C129" s="27">
        <v>9</v>
      </c>
      <c r="D129" s="274" t="s">
        <v>774</v>
      </c>
      <c r="E129" s="14" t="s">
        <v>775</v>
      </c>
      <c r="F129" s="15" t="s">
        <v>776</v>
      </c>
      <c r="G129" s="15" t="s">
        <v>777</v>
      </c>
    </row>
    <row r="130" spans="2:7" ht="37.5" x14ac:dyDescent="0.25">
      <c r="B130" s="286"/>
      <c r="C130" s="27">
        <v>10</v>
      </c>
      <c r="D130" s="274"/>
      <c r="E130" s="14" t="s">
        <v>778</v>
      </c>
      <c r="F130" s="15" t="s">
        <v>779</v>
      </c>
      <c r="G130" s="15" t="s">
        <v>780</v>
      </c>
    </row>
    <row r="131" spans="2:7" ht="37.5" x14ac:dyDescent="0.25">
      <c r="B131" s="286"/>
      <c r="C131" s="27">
        <v>11</v>
      </c>
      <c r="D131" s="274"/>
      <c r="E131" s="14" t="s">
        <v>781</v>
      </c>
      <c r="F131" s="15" t="s">
        <v>782</v>
      </c>
      <c r="G131" s="15" t="s">
        <v>783</v>
      </c>
    </row>
    <row r="132" spans="2:7" ht="37.5" x14ac:dyDescent="0.25">
      <c r="B132" s="286"/>
      <c r="C132" s="27">
        <v>12</v>
      </c>
      <c r="D132" s="274"/>
      <c r="E132" s="14" t="s">
        <v>784</v>
      </c>
      <c r="F132" s="15" t="s">
        <v>785</v>
      </c>
      <c r="G132" s="15" t="s">
        <v>786</v>
      </c>
    </row>
    <row r="133" spans="2:7" ht="37.5" x14ac:dyDescent="0.25">
      <c r="B133" s="286"/>
      <c r="C133" s="27">
        <v>13</v>
      </c>
      <c r="D133" s="274"/>
      <c r="E133" s="14" t="s">
        <v>787</v>
      </c>
      <c r="F133" s="15" t="s">
        <v>788</v>
      </c>
      <c r="G133" s="15" t="s">
        <v>789</v>
      </c>
    </row>
    <row r="134" spans="2:7" ht="37.5" x14ac:dyDescent="0.25">
      <c r="B134" s="286"/>
      <c r="C134" s="27">
        <v>14</v>
      </c>
      <c r="D134" s="274" t="s">
        <v>790</v>
      </c>
      <c r="E134" s="14" t="s">
        <v>791</v>
      </c>
      <c r="F134" s="15" t="s">
        <v>792</v>
      </c>
      <c r="G134" s="15" t="s">
        <v>793</v>
      </c>
    </row>
    <row r="135" spans="2:7" ht="37.5" x14ac:dyDescent="0.25">
      <c r="B135" s="286"/>
      <c r="C135" s="27">
        <v>15</v>
      </c>
      <c r="D135" s="274"/>
      <c r="E135" s="14" t="s">
        <v>794</v>
      </c>
      <c r="F135" s="15" t="s">
        <v>795</v>
      </c>
      <c r="G135" s="15" t="s">
        <v>796</v>
      </c>
    </row>
  </sheetData>
  <mergeCells count="49">
    <mergeCell ref="D129:D133"/>
    <mergeCell ref="D134:D135"/>
    <mergeCell ref="B121:B135"/>
    <mergeCell ref="D124:D128"/>
    <mergeCell ref="D112:D114"/>
    <mergeCell ref="D115:D117"/>
    <mergeCell ref="D118:D120"/>
    <mergeCell ref="B73:B120"/>
    <mergeCell ref="D122:D123"/>
    <mergeCell ref="D73:D79"/>
    <mergeCell ref="D80:D81"/>
    <mergeCell ref="D82:D90"/>
    <mergeCell ref="D91:D99"/>
    <mergeCell ref="D100:D101"/>
    <mergeCell ref="D102:D107"/>
    <mergeCell ref="D108:D109"/>
    <mergeCell ref="D110:D111"/>
    <mergeCell ref="C66:C68"/>
    <mergeCell ref="C69:C71"/>
    <mergeCell ref="B12:B72"/>
    <mergeCell ref="C63:C65"/>
    <mergeCell ref="D63:D65"/>
    <mergeCell ref="D66:D68"/>
    <mergeCell ref="D69:D71"/>
    <mergeCell ref="C12:C14"/>
    <mergeCell ref="C15:C17"/>
    <mergeCell ref="C18:C19"/>
    <mergeCell ref="C20:C33"/>
    <mergeCell ref="C34:C39"/>
    <mergeCell ref="C40:C53"/>
    <mergeCell ref="D54:D57"/>
    <mergeCell ref="D58:D59"/>
    <mergeCell ref="D60:D62"/>
    <mergeCell ref="C54:C57"/>
    <mergeCell ref="C58:C59"/>
    <mergeCell ref="C60:C62"/>
    <mergeCell ref="D20:D33"/>
    <mergeCell ref="D34:D39"/>
    <mergeCell ref="D40:D53"/>
    <mergeCell ref="E8:G8"/>
    <mergeCell ref="D12:D14"/>
    <mergeCell ref="D15:D17"/>
    <mergeCell ref="D18:D19"/>
    <mergeCell ref="E7:G7"/>
    <mergeCell ref="E2:G2"/>
    <mergeCell ref="E3:G3"/>
    <mergeCell ref="E4:G4"/>
    <mergeCell ref="E5:G5"/>
    <mergeCell ref="E6:G6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0" location="'Testcase CreateDrafts'!A3" display="TC-VLA-CreateDrafts-001"/>
    <hyperlink ref="E41" location="'Testcase CreateDrafts'!A6" display="TC-VLA-CreateDrafts-002"/>
    <hyperlink ref="E42" location="'Testcase CreateDrafts'!A9" display="TC-VLA-CreateDrafts-003"/>
    <hyperlink ref="E43" location="'Testcase CreateDrafts'!A18" display="TC-VLA-CreateDrafts-004"/>
    <hyperlink ref="E44" location="'Testcase CreateDrafts'!A21" display="TC-VLA-CreateDrafts-005"/>
    <hyperlink ref="E45" location="'Testcase CreateDrafts'!A24" display="TC-VLA-CreateDrafts-006"/>
    <hyperlink ref="E46" location="'Testcase CreateDrafts'!A27" display="TC-VLA-CreateDrafts-007"/>
    <hyperlink ref="E47" location="'Testcase CreateDrafts'!A30" display="TC-VLA-CreateDrafts-008"/>
    <hyperlink ref="E48" location="'Testcase CreateDrafts'!A33" display="TC-VLA-CreateDrafts-009"/>
    <hyperlink ref="E49" location="'Testcase CreateDrafts'!A42" display="TC-VLA-CreateDrafts-010"/>
    <hyperlink ref="E50" location="'Testcase CreateDrafts'!A45" display="TC-VLA-CreateDrafts-011"/>
    <hyperlink ref="E51" location="'Testcase CreateDrafts'!A48" display="TC-VLA-CreateDrafts-012"/>
    <hyperlink ref="E52" location="'Testcase CreateDrafts'!A51" display="TC-VLA-CreateDrafts-013"/>
    <hyperlink ref="E53" location="'Testcase CreateDrafts'!A54" display="TC-VLA-CreateDrafts-014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3" location="'Testcase EditDrafts'!A54" display="TC-VLA-EditDrafts-014"/>
    <hyperlink ref="E34" location="'Testcase DeleteDrafts'!A3" display="TC-VLA-DeleteDrafts-001"/>
    <hyperlink ref="E35" location="'Testcase DeleteDrafts'!A6" display="TC-VLA-DeleteDrafts-002"/>
    <hyperlink ref="E37" location="'Testcase DeleteDrafts'!A29" display="TC-VLA-DeleteDrafts-003"/>
    <hyperlink ref="E38" location="'Testcase DeleteDrafts'!A32" display="TC-VLA-DeleteDrafts-004"/>
    <hyperlink ref="E54" location="'Testcase TransferDrafts'!A3" display="TC-VLA-TransferDrafts-001"/>
    <hyperlink ref="E55" location="'Testcase TransferDrafts'!A6" display="TC-VLA-TransferDrafts-002"/>
    <hyperlink ref="E56" location="'Testcase TransferDrafts'!A9" display="TC-VLA-TransferDrafts-003"/>
    <hyperlink ref="E57" location="'Testcase TransferDrafts'!A32" display="TC-VLA-TransferDrafts-004"/>
    <hyperlink ref="E58" location="'Testcase ApproveDrafts'!A3" display="TC-VLA-ApproveDrafts-001"/>
    <hyperlink ref="E59" location="'Testcase ApproveDrafts'!A7" display="TC-VLA-ApproveDrafts-002"/>
    <hyperlink ref="E60" location="'Testcase DeactiveNews'!A3" display="TC-VLA-DeactivateNews-001"/>
    <hyperlink ref="E61" location="'Testcase DeactiveNews'!A6" display="TC-VLA-DeactivateNews-002"/>
    <hyperlink ref="E63" location="'Testcase SearchNews'!A3" display="TC-VLA-SearchNews-001"/>
    <hyperlink ref="E64" location="'Testcase SearchNews'!A35" display="TC-VLA-SearchNews-002"/>
    <hyperlink ref="E65" location="'Testcase SearchNews'!A39" display="TC-VLA-SearchNews-003"/>
    <hyperlink ref="E66" location="'Testcase SortNews'!A3" display="TC-VLA-SortNews-001"/>
    <hyperlink ref="E67" location="'Testcase SortNews'!A35" display="TC-VLA-SortNews-002"/>
    <hyperlink ref="E68" location="'Testcase SortNews'!A39" display="TC-VLA-SortNews-003"/>
    <hyperlink ref="E69" location="'Testcase PushNews'!A3" display="TC-VLA-PushNews-001"/>
    <hyperlink ref="E70" location="'Testcase PushNews'!A6" display="TC-VLA-PushNews-002"/>
    <hyperlink ref="E71" location="'Testcase PushNews'!A9" display="TC-VLA-PushNews-003"/>
    <hyperlink ref="E72" location="'Testcase ShareNews'!A3" display="TC-VLA-ShareNews-001"/>
    <hyperlink ref="E73" location="'Login-Logout'!A3" display="TC-VLA-Login-001"/>
    <hyperlink ref="E74" location="'Login-Logout'!A5" display="TC-VLA-Login-002"/>
    <hyperlink ref="E75" location="'Login-Logout'!A7" display="TC-VLA-Login-003"/>
    <hyperlink ref="E76" location="'Login-Logout'!A9" display="TC-VLA-Login-004"/>
    <hyperlink ref="E77" location="'Login-Logout'!A11" display="TC-VLA-Login-005"/>
    <hyperlink ref="E78" location="'Login-Logout'!A13" display="TC-VLA-Login-006"/>
    <hyperlink ref="E80" location="'Login-Logout'!A17" display="TC-VLA-Logout-001"/>
    <hyperlink ref="E81" location="'Login-Logout'!A18" display="TC-VLA-Logout-002"/>
    <hyperlink ref="E79" location="'Login-Logout'!A15" display="TC-VLA-Login-007"/>
    <hyperlink ref="E82" location="'Create Account'!A3" display="TC-VLA-CreateAC-001"/>
    <hyperlink ref="E86" location="'Create Account'!A9" display="TC-VLA-CreateAC-005"/>
    <hyperlink ref="E87" location="'Create Account'!A13" display="TC-VLA-CreateAC-006"/>
    <hyperlink ref="E88" location="'Create Account'!A15" display="TC-VLA-CreateAC-007"/>
    <hyperlink ref="E83" location="'Create Account'!A5" display="TC-VLA-CreateAC-002"/>
    <hyperlink ref="E84" location="'Create Account'!A7" display="TC-VLA-CreateAC-003"/>
    <hyperlink ref="E85" location="'Create Account'!A9" display="TC-VLA-CreateAC-004"/>
    <hyperlink ref="E89" location="'Create Account'!A17" display="TC-VLA-CreateAC-008"/>
    <hyperlink ref="E90" location="'Create Account'!A19" display="TC-VLA-CreateAC-009"/>
    <hyperlink ref="E91" location="'Edit Account'!A3" display="TC-VLA-EditAC-001"/>
    <hyperlink ref="E95" location="'Edit Account'!A11" display="TC-VLA-EditAC-005"/>
    <hyperlink ref="E96" location="'Edit Account'!A13" display="TC-VLA-EditAC-006"/>
    <hyperlink ref="E97" location="'Edit Account'!A15" display="TC-VLA-EditAC-007"/>
    <hyperlink ref="E92" location="'Edit Account'!A5" display="TC-VLA-EditAC-002"/>
    <hyperlink ref="E93" location="'Edit Account'!A7" display="TC-VLA-EditAC-003"/>
    <hyperlink ref="E94" location="'Edit Account'!A9" display="TC-VLA-EditAC-004"/>
    <hyperlink ref="E98" location="'Edit Account'!A17" display="TC-VLA-EditAC-008"/>
    <hyperlink ref="E99" location="'Edit Account'!A19" display="TC-VLA-EditAC-009"/>
    <hyperlink ref="E100" location="'Search Account'!A3" display="TC-VLA-SearchAC-001"/>
    <hyperlink ref="E101" location="'Search Account'!A4" display="TC-VLA-SearchAC-002"/>
    <hyperlink ref="E102" location="'Forget Password'!A3" display="TC-VLA-ForgetPW-001"/>
    <hyperlink ref="E103" location="'Forget Password'!A5" display="TC-VLA-ForgetPW-002"/>
    <hyperlink ref="E104" location="'Forget Password'!A6" display="TC-VLA-ForgetPW-003"/>
    <hyperlink ref="E105" location="'Forget Password'!A7" display="TC-VLA-ForgetPW-004"/>
    <hyperlink ref="E106" location="'Forget Password'!A8" display="TC-VLA-ForgetPW-005"/>
    <hyperlink ref="E107" location="'Forget Password'!A9" display="TC-VLA-ForgetPW-006"/>
    <hyperlink ref="E108" location="'View Profile Account'!A3" display="TC-VLA-ViewProfileAC-001"/>
    <hyperlink ref="E109" location="'View Profile Account'!A4" display="TC-VLA-ViewProfileAC-002"/>
    <hyperlink ref="E110" location="'View List Account'!A3" display="TC-VLA-ViewListAC-001"/>
    <hyperlink ref="E111" location="'View List Account'!A4" display="TC-VLA-ViewListAC-002"/>
    <hyperlink ref="E112" location="Authorize!A3" display="TC-VLA-Authorize-001"/>
    <hyperlink ref="E113" location="Authorize!A6" display="TC-VLA-Authorize-002"/>
    <hyperlink ref="E114" location="Authorize!A9" display="TC-VLA-Authorize-003"/>
    <hyperlink ref="E115" location="'Deactivate-Activate Account'!A3" display="TC-VLA-DeactAC-001"/>
    <hyperlink ref="E116" location="'Deactivate-Activate Account'!A6" display="TC-VLA-DeactAC-002"/>
    <hyperlink ref="E117" location="'Deactivate-Activate Account'!A9" display="TC-VLA-DeactAC-003"/>
    <hyperlink ref="E118" location="'Deactivate-Activate Account'!A11" display="TC-VLA-ActAC-001"/>
    <hyperlink ref="E119" location="'Deactivate-Activate Account'!A15" display="TC-VLA-ActAC-002"/>
    <hyperlink ref="E120" location="'Deactivate-Activate Account'!A17" display="TC-VLA-ActAC-003"/>
    <hyperlink ref="E121" location="'Login-Logout'!A3" display="TC-VLA-ViewCateHP-001"/>
    <hyperlink ref="E124" location="'Add Category'!A3" display="TC-VLA-AddCate-001"/>
    <hyperlink ref="E122" location="'View Category'!A4" display="TC-VLA-ViewCateCMS-001"/>
    <hyperlink ref="E123" location="'View Category'!A5" display="TC-VLA-ViewCateCMS-002"/>
    <hyperlink ref="E125" location="'Add Category'!A4" display="TC-VLA-AddCate-002"/>
    <hyperlink ref="E126" location="'Add Category'!A5" display="TC-VLA-AddCate-003"/>
    <hyperlink ref="E127" location="'Add Category'!A6" display="TC-VLA-AddCate-004"/>
    <hyperlink ref="E128" location="'Add Category'!A7" display="TC-VLA-AddCate-005"/>
    <hyperlink ref="E129" location="'Edit Category'!A3" display="TC-VLA-EditCate-001"/>
    <hyperlink ref="E130" location="'Edit Category'!A4" display="TC-VLA-EditCate-002"/>
    <hyperlink ref="E131" location="'Edit Category'!A5" display="TC-VLA-EditCate-003"/>
    <hyperlink ref="E132" location="'Add Category'!A6" display="TC-VLA-EditCate-004"/>
    <hyperlink ref="E133" location="'Add Category'!A7" display="TC-VLA-EditCate-005"/>
    <hyperlink ref="E134" location="'Delete Category'!A3" display="TC-VLA-DelCate-001"/>
    <hyperlink ref="E135" location="'Delete Category'!A4" display="TC-VLA-DelCate-002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B9" zoomScale="70" zoomScaleNormal="70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1.7109375" style="18" bestFit="1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8" t="s">
        <v>834</v>
      </c>
      <c r="B1" s="359"/>
      <c r="C1" s="360"/>
      <c r="D1" s="360"/>
      <c r="E1" s="360"/>
      <c r="F1" s="360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8" t="s">
        <v>835</v>
      </c>
      <c r="B2" s="359"/>
      <c r="C2" s="360"/>
      <c r="D2" s="360"/>
      <c r="E2" s="360"/>
      <c r="F2" s="360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8" t="s">
        <v>836</v>
      </c>
      <c r="B3" s="359"/>
      <c r="C3" s="360"/>
      <c r="D3" s="360"/>
      <c r="E3" s="360"/>
      <c r="F3" s="360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1" t="s">
        <v>837</v>
      </c>
      <c r="B4" s="359"/>
      <c r="C4" s="360"/>
      <c r="D4" s="360"/>
      <c r="E4" s="360"/>
      <c r="F4" s="360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1" t="s">
        <v>841</v>
      </c>
      <c r="B5" s="359"/>
      <c r="C5" s="360"/>
      <c r="D5" s="360"/>
      <c r="E5" s="360"/>
      <c r="F5" s="360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1" t="s">
        <v>842</v>
      </c>
      <c r="B6" s="359"/>
      <c r="C6" s="360"/>
      <c r="D6" s="360"/>
      <c r="E6" s="360"/>
      <c r="F6" s="360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1" t="s">
        <v>838</v>
      </c>
      <c r="B7" s="359"/>
      <c r="C7" s="360"/>
      <c r="D7" s="360"/>
      <c r="E7" s="360"/>
      <c r="F7" s="360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8" t="s">
        <v>839</v>
      </c>
      <c r="B8" s="359"/>
      <c r="C8" s="360"/>
      <c r="D8" s="360"/>
      <c r="E8" s="360"/>
      <c r="F8" s="360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8" t="s">
        <v>828</v>
      </c>
      <c r="B9" s="359"/>
      <c r="C9" s="360"/>
      <c r="D9" s="360"/>
      <c r="E9" s="360"/>
      <c r="F9" s="360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8" t="s">
        <v>840</v>
      </c>
      <c r="B10" s="359"/>
      <c r="C10" s="360"/>
      <c r="D10" s="360"/>
      <c r="E10" s="360"/>
      <c r="F10" s="360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6" t="s">
        <v>829</v>
      </c>
      <c r="B11" s="366"/>
      <c r="C11" s="366"/>
      <c r="D11" s="366"/>
      <c r="E11" s="194">
        <v>5</v>
      </c>
      <c r="F11" s="195" t="s">
        <v>830</v>
      </c>
      <c r="G11" s="364">
        <v>5</v>
      </c>
      <c r="H11" s="365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2" t="s">
        <v>831</v>
      </c>
      <c r="B12" s="363"/>
      <c r="C12" s="363"/>
      <c r="D12" s="363"/>
      <c r="E12" s="194">
        <f>COUNTIF(J17:J196,"Pass")</f>
        <v>0</v>
      </c>
      <c r="F12" s="195" t="s">
        <v>832</v>
      </c>
      <c r="G12" s="364"/>
      <c r="H12" s="365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2" t="s">
        <v>833</v>
      </c>
      <c r="B13" s="363"/>
      <c r="C13" s="363"/>
      <c r="D13" s="363"/>
      <c r="E13" s="194">
        <f>COUNTIF(J17:J196,"Fail")</f>
        <v>4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2" t="s">
        <v>1047</v>
      </c>
      <c r="B14" s="363"/>
      <c r="C14" s="363"/>
      <c r="D14" s="363"/>
      <c r="E14" s="194">
        <f>COUNTIF(K17:K196,"Implement")</f>
        <v>1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58.25" thickBot="1" x14ac:dyDescent="0.3">
      <c r="A17" s="213">
        <v>1</v>
      </c>
      <c r="B17" s="185" t="s">
        <v>1138</v>
      </c>
      <c r="C17" s="214" t="s">
        <v>814</v>
      </c>
      <c r="D17" s="186" t="s">
        <v>815</v>
      </c>
      <c r="E17" s="23"/>
      <c r="F17" s="23"/>
      <c r="G17" s="23"/>
      <c r="H17" s="185" t="s">
        <v>816</v>
      </c>
      <c r="I17" s="51"/>
      <c r="J17" s="51" t="s">
        <v>833</v>
      </c>
      <c r="K17" s="51" t="s">
        <v>856</v>
      </c>
      <c r="L17" s="51" t="s">
        <v>953</v>
      </c>
      <c r="M17" s="51" t="s">
        <v>920</v>
      </c>
      <c r="N17" s="215" t="s">
        <v>960</v>
      </c>
    </row>
    <row r="18" spans="1:14" ht="111" thickBot="1" x14ac:dyDescent="0.3">
      <c r="A18" s="213">
        <v>2</v>
      </c>
      <c r="B18" s="185" t="s">
        <v>1139</v>
      </c>
      <c r="C18" s="186" t="s">
        <v>817</v>
      </c>
      <c r="D18" s="186" t="s">
        <v>818</v>
      </c>
      <c r="E18" s="23"/>
      <c r="F18" s="23"/>
      <c r="G18" s="23"/>
      <c r="H18" s="185" t="s">
        <v>808</v>
      </c>
      <c r="I18" s="51"/>
      <c r="J18" s="51" t="s">
        <v>833</v>
      </c>
      <c r="K18" s="51" t="s">
        <v>856</v>
      </c>
      <c r="L18" s="51" t="s">
        <v>953</v>
      </c>
      <c r="M18" s="51" t="s">
        <v>920</v>
      </c>
      <c r="N18" s="215" t="s">
        <v>958</v>
      </c>
    </row>
    <row r="19" spans="1:14" ht="111" thickBot="1" x14ac:dyDescent="0.3">
      <c r="A19" s="213">
        <v>3</v>
      </c>
      <c r="B19" s="185" t="s">
        <v>1140</v>
      </c>
      <c r="C19" s="186" t="s">
        <v>817</v>
      </c>
      <c r="D19" s="186" t="s">
        <v>818</v>
      </c>
      <c r="E19" s="23"/>
      <c r="F19" s="23"/>
      <c r="G19" s="23"/>
      <c r="H19" s="185" t="s">
        <v>809</v>
      </c>
      <c r="I19" s="216"/>
      <c r="J19" s="51" t="s">
        <v>833</v>
      </c>
      <c r="K19" s="51" t="s">
        <v>856</v>
      </c>
      <c r="L19" s="51" t="s">
        <v>953</v>
      </c>
      <c r="M19" s="51" t="s">
        <v>920</v>
      </c>
      <c r="N19" s="215" t="s">
        <v>958</v>
      </c>
    </row>
    <row r="20" spans="1:14" ht="111" thickBot="1" x14ac:dyDescent="0.3">
      <c r="A20" s="213">
        <v>4</v>
      </c>
      <c r="B20" s="127" t="s">
        <v>1141</v>
      </c>
      <c r="C20" s="129" t="s">
        <v>819</v>
      </c>
      <c r="D20" s="129" t="s">
        <v>820</v>
      </c>
      <c r="E20" s="23"/>
      <c r="F20" s="23"/>
      <c r="G20" s="23"/>
      <c r="H20" s="181" t="s">
        <v>676</v>
      </c>
      <c r="I20" s="181"/>
      <c r="J20" s="181"/>
      <c r="K20" s="181" t="s">
        <v>1047</v>
      </c>
      <c r="L20" s="51" t="s">
        <v>953</v>
      </c>
      <c r="M20" s="51" t="s">
        <v>920</v>
      </c>
      <c r="N20" s="217"/>
    </row>
    <row r="21" spans="1:14" ht="86.25" customHeight="1" thickBot="1" x14ac:dyDescent="0.3">
      <c r="A21" s="213">
        <v>5</v>
      </c>
      <c r="B21" s="185" t="s">
        <v>1142</v>
      </c>
      <c r="C21" s="186" t="s">
        <v>821</v>
      </c>
      <c r="D21" s="186" t="s">
        <v>822</v>
      </c>
      <c r="E21" s="131"/>
      <c r="F21" s="119">
        <v>1</v>
      </c>
      <c r="G21" s="52" t="s">
        <v>739</v>
      </c>
      <c r="H21" s="51" t="s">
        <v>813</v>
      </c>
      <c r="I21" s="51"/>
      <c r="J21" s="51" t="s">
        <v>833</v>
      </c>
      <c r="K21" s="51" t="s">
        <v>856</v>
      </c>
      <c r="L21" s="51" t="s">
        <v>953</v>
      </c>
      <c r="M21" s="51" t="s">
        <v>920</v>
      </c>
      <c r="N21" s="215" t="s">
        <v>961</v>
      </c>
    </row>
    <row r="22" spans="1:14" x14ac:dyDescent="0.25">
      <c r="A22" s="55"/>
      <c r="B22" s="209"/>
      <c r="C22" s="210"/>
      <c r="D22" s="210"/>
      <c r="E22" s="210"/>
      <c r="F22" s="211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209"/>
      <c r="C23" s="210"/>
      <c r="D23" s="210"/>
      <c r="E23" s="210"/>
      <c r="F23" s="211"/>
      <c r="G23" s="46"/>
      <c r="H23" s="209"/>
      <c r="I23" s="46"/>
      <c r="J23" s="46"/>
      <c r="K23" s="46"/>
      <c r="L23" s="46"/>
      <c r="M23" s="46"/>
      <c r="N23" s="46"/>
    </row>
    <row r="24" spans="1:14" x14ac:dyDescent="0.25">
      <c r="A24" s="55"/>
      <c r="B24" s="209"/>
      <c r="C24" s="210"/>
      <c r="D24" s="210"/>
      <c r="E24" s="210"/>
      <c r="F24" s="21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209"/>
      <c r="C25" s="210"/>
      <c r="D25" s="210"/>
      <c r="E25" s="210"/>
      <c r="F25" s="211"/>
      <c r="G25" s="46"/>
      <c r="H25" s="209"/>
      <c r="I25" s="46"/>
      <c r="J25" s="46"/>
      <c r="K25" s="46"/>
      <c r="L25" s="46"/>
      <c r="M25" s="46"/>
      <c r="N25" s="46"/>
    </row>
    <row r="26" spans="1:14" x14ac:dyDescent="0.25">
      <c r="A26" s="55"/>
      <c r="B26" s="209"/>
      <c r="C26" s="210"/>
      <c r="D26" s="210"/>
      <c r="E26" s="210"/>
      <c r="F26" s="21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209"/>
      <c r="C27" s="210"/>
      <c r="D27" s="210"/>
      <c r="E27" s="210"/>
      <c r="F27" s="211"/>
      <c r="G27" s="46"/>
      <c r="H27" s="209"/>
      <c r="I27" s="46"/>
      <c r="J27" s="46"/>
      <c r="K27" s="46"/>
      <c r="L27" s="46"/>
      <c r="M27" s="46"/>
      <c r="N27" s="46"/>
    </row>
    <row r="28" spans="1:14" x14ac:dyDescent="0.25">
      <c r="A28" s="218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209"/>
      <c r="I29" s="46"/>
      <c r="J29" s="46"/>
      <c r="K29" s="46"/>
      <c r="L29" s="46"/>
      <c r="M29" s="46"/>
      <c r="N29" s="46"/>
    </row>
    <row r="30" spans="1:14" x14ac:dyDescent="0.25">
      <c r="A30" s="55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9"/>
      <c r="C34" s="210"/>
      <c r="D34" s="210"/>
      <c r="E34" s="210"/>
      <c r="F34" s="211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89"/>
      <c r="K35" s="211"/>
      <c r="L35" s="389"/>
      <c r="M35" s="389"/>
      <c r="N35" s="389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89"/>
      <c r="K36" s="211"/>
      <c r="L36" s="389"/>
      <c r="M36" s="389"/>
      <c r="N36" s="389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89"/>
      <c r="K37" s="211"/>
      <c r="L37" s="389"/>
      <c r="M37" s="389"/>
      <c r="N37" s="389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89"/>
      <c r="K38" s="211"/>
      <c r="L38" s="389"/>
      <c r="M38" s="389"/>
      <c r="N38" s="389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89"/>
      <c r="K39" s="211"/>
      <c r="L39" s="389"/>
      <c r="M39" s="389"/>
      <c r="N39" s="389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89"/>
      <c r="K40" s="211"/>
      <c r="L40" s="389"/>
      <c r="M40" s="389"/>
      <c r="N40" s="389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89"/>
      <c r="K41" s="211"/>
      <c r="L41" s="389"/>
      <c r="M41" s="389"/>
      <c r="N41" s="389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89"/>
      <c r="K42" s="211"/>
      <c r="L42" s="389"/>
      <c r="M42" s="389"/>
      <c r="N42" s="389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89"/>
      <c r="K43" s="211"/>
      <c r="L43" s="389"/>
      <c r="M43" s="389"/>
      <c r="N43" s="389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89"/>
      <c r="K44" s="211"/>
      <c r="L44" s="389"/>
      <c r="M44" s="389"/>
      <c r="N44" s="389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89"/>
      <c r="K45" s="211"/>
      <c r="L45" s="389"/>
      <c r="M45" s="389"/>
      <c r="N45" s="389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89"/>
      <c r="K46" s="211"/>
      <c r="L46" s="389"/>
      <c r="M46" s="389"/>
      <c r="N46" s="389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89"/>
      <c r="K47" s="211"/>
      <c r="L47" s="389"/>
      <c r="M47" s="389"/>
      <c r="N47" s="389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89"/>
      <c r="K48" s="211"/>
      <c r="L48" s="389"/>
      <c r="M48" s="389"/>
      <c r="N48" s="389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89"/>
      <c r="K49" s="211"/>
      <c r="L49" s="389"/>
      <c r="M49" s="389"/>
      <c r="N49" s="389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89"/>
      <c r="K50" s="211"/>
      <c r="L50" s="389"/>
      <c r="M50" s="389"/>
      <c r="N50" s="389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89"/>
      <c r="K51" s="211"/>
      <c r="L51" s="389"/>
      <c r="M51" s="389"/>
      <c r="N51" s="389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89"/>
      <c r="K52" s="211"/>
      <c r="L52" s="389"/>
      <c r="M52" s="389"/>
      <c r="N52" s="389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89"/>
      <c r="K53" s="211"/>
      <c r="L53" s="389"/>
      <c r="M53" s="389"/>
      <c r="N53" s="389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89"/>
      <c r="K54" s="211"/>
      <c r="L54" s="389"/>
      <c r="M54" s="389"/>
      <c r="N54" s="389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89"/>
      <c r="K55" s="211"/>
      <c r="L55" s="389"/>
      <c r="M55" s="389"/>
      <c r="N55" s="389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89"/>
      <c r="K56" s="211"/>
      <c r="L56" s="389"/>
      <c r="M56" s="389"/>
      <c r="N56" s="389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B7" zoomScale="70" zoomScaleNormal="70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1.71093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8" t="s">
        <v>834</v>
      </c>
      <c r="B1" s="359"/>
      <c r="C1" s="360"/>
      <c r="D1" s="360"/>
      <c r="E1" s="360"/>
      <c r="F1" s="360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8" t="s">
        <v>835</v>
      </c>
      <c r="B2" s="359"/>
      <c r="C2" s="360"/>
      <c r="D2" s="360"/>
      <c r="E2" s="360"/>
      <c r="F2" s="360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8" t="s">
        <v>836</v>
      </c>
      <c r="B3" s="359"/>
      <c r="C3" s="360"/>
      <c r="D3" s="360"/>
      <c r="E3" s="360"/>
      <c r="F3" s="360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1" t="s">
        <v>837</v>
      </c>
      <c r="B4" s="359"/>
      <c r="C4" s="360"/>
      <c r="D4" s="360"/>
      <c r="E4" s="360"/>
      <c r="F4" s="360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1" t="s">
        <v>841</v>
      </c>
      <c r="B5" s="359"/>
      <c r="C5" s="360"/>
      <c r="D5" s="360"/>
      <c r="E5" s="360"/>
      <c r="F5" s="360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1" t="s">
        <v>842</v>
      </c>
      <c r="B6" s="359"/>
      <c r="C6" s="360"/>
      <c r="D6" s="360"/>
      <c r="E6" s="360"/>
      <c r="F6" s="360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1" t="s">
        <v>838</v>
      </c>
      <c r="B7" s="359"/>
      <c r="C7" s="360"/>
      <c r="D7" s="360"/>
      <c r="E7" s="360"/>
      <c r="F7" s="360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8" t="s">
        <v>839</v>
      </c>
      <c r="B8" s="359"/>
      <c r="C8" s="360"/>
      <c r="D8" s="360"/>
      <c r="E8" s="360"/>
      <c r="F8" s="360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8" t="s">
        <v>828</v>
      </c>
      <c r="B9" s="359"/>
      <c r="C9" s="360"/>
      <c r="D9" s="360"/>
      <c r="E9" s="360"/>
      <c r="F9" s="360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8" t="s">
        <v>840</v>
      </c>
      <c r="B10" s="359"/>
      <c r="C10" s="360"/>
      <c r="D10" s="360"/>
      <c r="E10" s="360"/>
      <c r="F10" s="360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6" t="s">
        <v>829</v>
      </c>
      <c r="B11" s="366"/>
      <c r="C11" s="366"/>
      <c r="D11" s="366"/>
      <c r="E11" s="194">
        <v>2</v>
      </c>
      <c r="F11" s="195" t="s">
        <v>830</v>
      </c>
      <c r="G11" s="364">
        <v>2</v>
      </c>
      <c r="H11" s="365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2" t="s">
        <v>831</v>
      </c>
      <c r="B12" s="363"/>
      <c r="C12" s="363"/>
      <c r="D12" s="363"/>
      <c r="E12" s="194">
        <f>COUNTIF(J17:J196,"Pass")</f>
        <v>0</v>
      </c>
      <c r="F12" s="195" t="s">
        <v>832</v>
      </c>
      <c r="G12" s="364"/>
      <c r="H12" s="365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2" t="s">
        <v>833</v>
      </c>
      <c r="B13" s="363"/>
      <c r="C13" s="363"/>
      <c r="D13" s="363"/>
      <c r="E13" s="194">
        <f>COUNTIF(J17:J196,"Fail")</f>
        <v>1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2" t="s">
        <v>1047</v>
      </c>
      <c r="B14" s="363"/>
      <c r="C14" s="363"/>
      <c r="D14" s="363"/>
      <c r="E14" s="194">
        <f>COUNTIF(K17:K196,"Implement")</f>
        <v>1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11" thickBot="1" x14ac:dyDescent="0.3">
      <c r="A17" s="213">
        <v>1</v>
      </c>
      <c r="B17" s="185" t="s">
        <v>1145</v>
      </c>
      <c r="C17" s="214" t="s">
        <v>823</v>
      </c>
      <c r="D17" s="186" t="s">
        <v>824</v>
      </c>
      <c r="E17" s="186"/>
      <c r="F17" s="54">
        <v>1</v>
      </c>
      <c r="G17" s="51" t="s">
        <v>825</v>
      </c>
      <c r="H17" s="185" t="s">
        <v>962</v>
      </c>
      <c r="I17" s="51"/>
      <c r="J17" s="51" t="s">
        <v>833</v>
      </c>
      <c r="K17" s="51" t="s">
        <v>856</v>
      </c>
      <c r="L17" s="51" t="s">
        <v>953</v>
      </c>
      <c r="M17" s="51" t="s">
        <v>920</v>
      </c>
      <c r="N17" s="215" t="s">
        <v>963</v>
      </c>
    </row>
    <row r="18" spans="1:14" ht="111" thickBot="1" x14ac:dyDescent="0.3">
      <c r="A18" s="213">
        <v>2</v>
      </c>
      <c r="B18" s="185" t="s">
        <v>1146</v>
      </c>
      <c r="C18" s="186" t="s">
        <v>826</v>
      </c>
      <c r="D18" s="186" t="s">
        <v>824</v>
      </c>
      <c r="E18" s="264"/>
      <c r="F18" s="265">
        <v>1</v>
      </c>
      <c r="G18" s="51" t="s">
        <v>825</v>
      </c>
      <c r="H18" s="51" t="s">
        <v>827</v>
      </c>
      <c r="I18" s="51"/>
      <c r="J18" s="51"/>
      <c r="K18" s="51" t="s">
        <v>1047</v>
      </c>
      <c r="L18" s="51"/>
      <c r="M18" s="51"/>
      <c r="N18" s="189"/>
    </row>
    <row r="19" spans="1:14" x14ac:dyDescent="0.25">
      <c r="A19" s="227"/>
      <c r="B19" s="209"/>
      <c r="C19" s="210"/>
      <c r="D19" s="210"/>
      <c r="E19" s="210"/>
      <c r="F19" s="211"/>
      <c r="G19" s="46"/>
      <c r="H19" s="209"/>
      <c r="I19" s="46"/>
      <c r="J19" s="46"/>
      <c r="K19" s="46"/>
      <c r="L19" s="46"/>
      <c r="M19" s="46"/>
      <c r="N19" s="46"/>
    </row>
    <row r="20" spans="1:14" x14ac:dyDescent="0.25">
      <c r="A20" s="227"/>
      <c r="B20" s="209"/>
      <c r="C20" s="210"/>
      <c r="D20" s="210"/>
      <c r="E20" s="210"/>
      <c r="F20" s="211"/>
      <c r="G20" s="46"/>
      <c r="H20" s="46"/>
      <c r="I20" s="46"/>
      <c r="J20" s="46"/>
      <c r="K20" s="46"/>
      <c r="L20" s="46"/>
      <c r="M20" s="46"/>
      <c r="N20" s="46"/>
    </row>
    <row r="21" spans="1:14" ht="86.25" customHeight="1" x14ac:dyDescent="0.25">
      <c r="A21" s="227"/>
      <c r="B21" s="209"/>
      <c r="C21" s="210"/>
      <c r="D21" s="210"/>
      <c r="E21" s="210"/>
      <c r="F21" s="211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209"/>
      <c r="C22" s="210"/>
      <c r="D22" s="210"/>
      <c r="E22" s="210"/>
      <c r="F22" s="211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209"/>
      <c r="C23" s="210"/>
      <c r="D23" s="210"/>
      <c r="E23" s="210"/>
      <c r="F23" s="211"/>
      <c r="G23" s="46"/>
      <c r="H23" s="209"/>
      <c r="I23" s="46"/>
      <c r="J23" s="46"/>
      <c r="K23" s="46"/>
      <c r="L23" s="46"/>
      <c r="M23" s="46"/>
      <c r="N23" s="46"/>
    </row>
    <row r="24" spans="1:14" x14ac:dyDescent="0.25">
      <c r="A24" s="55"/>
      <c r="B24" s="209"/>
      <c r="C24" s="210"/>
      <c r="D24" s="210"/>
      <c r="E24" s="210"/>
      <c r="F24" s="21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209"/>
      <c r="C25" s="210"/>
      <c r="D25" s="210"/>
      <c r="E25" s="210"/>
      <c r="F25" s="211"/>
      <c r="G25" s="46"/>
      <c r="H25" s="209"/>
      <c r="I25" s="46"/>
      <c r="J25" s="46"/>
      <c r="K25" s="46"/>
      <c r="L25" s="46"/>
      <c r="M25" s="46"/>
      <c r="N25" s="46"/>
    </row>
    <row r="26" spans="1:14" x14ac:dyDescent="0.25">
      <c r="A26" s="55"/>
      <c r="B26" s="209"/>
      <c r="C26" s="210"/>
      <c r="D26" s="210"/>
      <c r="E26" s="210"/>
      <c r="F26" s="21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209"/>
      <c r="C27" s="210"/>
      <c r="D27" s="210"/>
      <c r="E27" s="210"/>
      <c r="F27" s="211"/>
      <c r="G27" s="46"/>
      <c r="H27" s="209"/>
      <c r="I27" s="46"/>
      <c r="J27" s="46"/>
      <c r="K27" s="46"/>
      <c r="L27" s="46"/>
      <c r="M27" s="46"/>
      <c r="N27" s="46"/>
    </row>
    <row r="28" spans="1:14" x14ac:dyDescent="0.25">
      <c r="A28" s="218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209"/>
      <c r="I29" s="46"/>
      <c r="J29" s="46"/>
      <c r="K29" s="46"/>
      <c r="L29" s="46"/>
      <c r="M29" s="46"/>
      <c r="N29" s="46"/>
    </row>
    <row r="30" spans="1:14" x14ac:dyDescent="0.25">
      <c r="A30" s="55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9"/>
      <c r="C34" s="210"/>
      <c r="D34" s="210"/>
      <c r="E34" s="210"/>
      <c r="F34" s="211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89"/>
      <c r="K35" s="211"/>
      <c r="L35" s="389"/>
      <c r="M35" s="389"/>
      <c r="N35" s="389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89"/>
      <c r="K36" s="211"/>
      <c r="L36" s="389"/>
      <c r="M36" s="389"/>
      <c r="N36" s="389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89"/>
      <c r="K37" s="211"/>
      <c r="L37" s="389"/>
      <c r="M37" s="389"/>
      <c r="N37" s="389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89"/>
      <c r="K38" s="211"/>
      <c r="L38" s="389"/>
      <c r="M38" s="389"/>
      <c r="N38" s="389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89"/>
      <c r="K39" s="211"/>
      <c r="L39" s="389"/>
      <c r="M39" s="389"/>
      <c r="N39" s="389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89"/>
      <c r="K40" s="211"/>
      <c r="L40" s="389"/>
      <c r="M40" s="389"/>
      <c r="N40" s="389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89"/>
      <c r="K41" s="211"/>
      <c r="L41" s="389"/>
      <c r="M41" s="389"/>
      <c r="N41" s="389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89"/>
      <c r="K42" s="211"/>
      <c r="L42" s="389"/>
      <c r="M42" s="389"/>
      <c r="N42" s="389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89"/>
      <c r="K43" s="211"/>
      <c r="L43" s="389"/>
      <c r="M43" s="389"/>
      <c r="N43" s="389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89"/>
      <c r="K44" s="211"/>
      <c r="L44" s="389"/>
      <c r="M44" s="389"/>
      <c r="N44" s="389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89"/>
      <c r="K45" s="211"/>
      <c r="L45" s="389"/>
      <c r="M45" s="389"/>
      <c r="N45" s="389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89"/>
      <c r="K46" s="211"/>
      <c r="L46" s="389"/>
      <c r="M46" s="389"/>
      <c r="N46" s="389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89"/>
      <c r="K47" s="211"/>
      <c r="L47" s="389"/>
      <c r="M47" s="389"/>
      <c r="N47" s="389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89"/>
      <c r="K48" s="211"/>
      <c r="L48" s="389"/>
      <c r="M48" s="389"/>
      <c r="N48" s="389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89"/>
      <c r="K49" s="211"/>
      <c r="L49" s="389"/>
      <c r="M49" s="389"/>
      <c r="N49" s="389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89"/>
      <c r="K50" s="211"/>
      <c r="L50" s="389"/>
      <c r="M50" s="389"/>
      <c r="N50" s="389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89"/>
      <c r="K51" s="211"/>
      <c r="L51" s="389"/>
      <c r="M51" s="389"/>
      <c r="N51" s="389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89"/>
      <c r="K52" s="211"/>
      <c r="L52" s="389"/>
      <c r="M52" s="389"/>
      <c r="N52" s="389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89"/>
      <c r="K53" s="211"/>
      <c r="L53" s="389"/>
      <c r="M53" s="389"/>
      <c r="N53" s="389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89"/>
      <c r="K54" s="211"/>
      <c r="L54" s="389"/>
      <c r="M54" s="389"/>
      <c r="N54" s="389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89"/>
      <c r="K55" s="211"/>
      <c r="L55" s="389"/>
      <c r="M55" s="389"/>
      <c r="N55" s="389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89"/>
      <c r="K56" s="211"/>
      <c r="L56" s="389"/>
      <c r="M56" s="389"/>
      <c r="N56" s="389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7"/>
  <sheetViews>
    <sheetView tabSelected="1" topLeftCell="C106" zoomScale="70" zoomScaleNormal="70" workbookViewId="0">
      <selection activeCell="F114" sqref="F114"/>
    </sheetView>
  </sheetViews>
  <sheetFormatPr defaultRowHeight="15.75" x14ac:dyDescent="0.25"/>
  <cols>
    <col min="1" max="1" width="9.140625" style="151"/>
    <col min="2" max="2" width="18.140625" style="151" bestFit="1" customWidth="1"/>
    <col min="3" max="3" width="22.140625" style="151" bestFit="1" customWidth="1"/>
    <col min="4" max="4" width="29.7109375" style="151" bestFit="1" customWidth="1"/>
    <col min="5" max="5" width="84.42578125" style="152" bestFit="1" customWidth="1"/>
    <col min="6" max="6" width="44" style="151" bestFit="1" customWidth="1"/>
    <col min="7" max="7" width="47.28515625" style="151" bestFit="1" customWidth="1"/>
    <col min="8" max="8" width="13.42578125" style="153" customWidth="1"/>
    <col min="9" max="9" width="20.140625" style="153" bestFit="1" customWidth="1"/>
    <col min="10" max="258" width="9.140625" style="151"/>
    <col min="259" max="259" width="23.85546875" style="151" customWidth="1"/>
    <col min="260" max="260" width="17.42578125" style="151" customWidth="1"/>
    <col min="261" max="262" width="34.85546875" style="151" customWidth="1"/>
    <col min="263" max="263" width="34" style="151" customWidth="1"/>
    <col min="264" max="264" width="13.42578125" style="151" customWidth="1"/>
    <col min="265" max="265" width="16.42578125" style="151" customWidth="1"/>
    <col min="266" max="514" width="9.140625" style="151"/>
    <col min="515" max="515" width="23.85546875" style="151" customWidth="1"/>
    <col min="516" max="516" width="17.42578125" style="151" customWidth="1"/>
    <col min="517" max="518" width="34.85546875" style="151" customWidth="1"/>
    <col min="519" max="519" width="34" style="151" customWidth="1"/>
    <col min="520" max="520" width="13.42578125" style="151" customWidth="1"/>
    <col min="521" max="521" width="16.42578125" style="151" customWidth="1"/>
    <col min="522" max="770" width="9.140625" style="151"/>
    <col min="771" max="771" width="23.85546875" style="151" customWidth="1"/>
    <col min="772" max="772" width="17.42578125" style="151" customWidth="1"/>
    <col min="773" max="774" width="34.85546875" style="151" customWidth="1"/>
    <col min="775" max="775" width="34" style="151" customWidth="1"/>
    <col min="776" max="776" width="13.42578125" style="151" customWidth="1"/>
    <col min="777" max="777" width="16.42578125" style="151" customWidth="1"/>
    <col min="778" max="1026" width="9.140625" style="151"/>
    <col min="1027" max="1027" width="23.85546875" style="151" customWidth="1"/>
    <col min="1028" max="1028" width="17.42578125" style="151" customWidth="1"/>
    <col min="1029" max="1030" width="34.85546875" style="151" customWidth="1"/>
    <col min="1031" max="1031" width="34" style="151" customWidth="1"/>
    <col min="1032" max="1032" width="13.42578125" style="151" customWidth="1"/>
    <col min="1033" max="1033" width="16.42578125" style="151" customWidth="1"/>
    <col min="1034" max="1282" width="9.140625" style="151"/>
    <col min="1283" max="1283" width="23.85546875" style="151" customWidth="1"/>
    <col min="1284" max="1284" width="17.42578125" style="151" customWidth="1"/>
    <col min="1285" max="1286" width="34.85546875" style="151" customWidth="1"/>
    <col min="1287" max="1287" width="34" style="151" customWidth="1"/>
    <col min="1288" max="1288" width="13.42578125" style="151" customWidth="1"/>
    <col min="1289" max="1289" width="16.42578125" style="151" customWidth="1"/>
    <col min="1290" max="1538" width="9.140625" style="151"/>
    <col min="1539" max="1539" width="23.85546875" style="151" customWidth="1"/>
    <col min="1540" max="1540" width="17.42578125" style="151" customWidth="1"/>
    <col min="1541" max="1542" width="34.85546875" style="151" customWidth="1"/>
    <col min="1543" max="1543" width="34" style="151" customWidth="1"/>
    <col min="1544" max="1544" width="13.42578125" style="151" customWidth="1"/>
    <col min="1545" max="1545" width="16.42578125" style="151" customWidth="1"/>
    <col min="1546" max="1794" width="9.140625" style="151"/>
    <col min="1795" max="1795" width="23.85546875" style="151" customWidth="1"/>
    <col min="1796" max="1796" width="17.42578125" style="151" customWidth="1"/>
    <col min="1797" max="1798" width="34.85546875" style="151" customWidth="1"/>
    <col min="1799" max="1799" width="34" style="151" customWidth="1"/>
    <col min="1800" max="1800" width="13.42578125" style="151" customWidth="1"/>
    <col min="1801" max="1801" width="16.42578125" style="151" customWidth="1"/>
    <col min="1802" max="2050" width="9.140625" style="151"/>
    <col min="2051" max="2051" width="23.85546875" style="151" customWidth="1"/>
    <col min="2052" max="2052" width="17.42578125" style="151" customWidth="1"/>
    <col min="2053" max="2054" width="34.85546875" style="151" customWidth="1"/>
    <col min="2055" max="2055" width="34" style="151" customWidth="1"/>
    <col min="2056" max="2056" width="13.42578125" style="151" customWidth="1"/>
    <col min="2057" max="2057" width="16.42578125" style="151" customWidth="1"/>
    <col min="2058" max="2306" width="9.140625" style="151"/>
    <col min="2307" max="2307" width="23.85546875" style="151" customWidth="1"/>
    <col min="2308" max="2308" width="17.42578125" style="151" customWidth="1"/>
    <col min="2309" max="2310" width="34.85546875" style="151" customWidth="1"/>
    <col min="2311" max="2311" width="34" style="151" customWidth="1"/>
    <col min="2312" max="2312" width="13.42578125" style="151" customWidth="1"/>
    <col min="2313" max="2313" width="16.42578125" style="151" customWidth="1"/>
    <col min="2314" max="2562" width="9.140625" style="151"/>
    <col min="2563" max="2563" width="23.85546875" style="151" customWidth="1"/>
    <col min="2564" max="2564" width="17.42578125" style="151" customWidth="1"/>
    <col min="2565" max="2566" width="34.85546875" style="151" customWidth="1"/>
    <col min="2567" max="2567" width="34" style="151" customWidth="1"/>
    <col min="2568" max="2568" width="13.42578125" style="151" customWidth="1"/>
    <col min="2569" max="2569" width="16.42578125" style="151" customWidth="1"/>
    <col min="2570" max="2818" width="9.140625" style="151"/>
    <col min="2819" max="2819" width="23.85546875" style="151" customWidth="1"/>
    <col min="2820" max="2820" width="17.42578125" style="151" customWidth="1"/>
    <col min="2821" max="2822" width="34.85546875" style="151" customWidth="1"/>
    <col min="2823" max="2823" width="34" style="151" customWidth="1"/>
    <col min="2824" max="2824" width="13.42578125" style="151" customWidth="1"/>
    <col min="2825" max="2825" width="16.42578125" style="151" customWidth="1"/>
    <col min="2826" max="3074" width="9.140625" style="151"/>
    <col min="3075" max="3075" width="23.85546875" style="151" customWidth="1"/>
    <col min="3076" max="3076" width="17.42578125" style="151" customWidth="1"/>
    <col min="3077" max="3078" width="34.85546875" style="151" customWidth="1"/>
    <col min="3079" max="3079" width="34" style="151" customWidth="1"/>
    <col min="3080" max="3080" width="13.42578125" style="151" customWidth="1"/>
    <col min="3081" max="3081" width="16.42578125" style="151" customWidth="1"/>
    <col min="3082" max="3330" width="9.140625" style="151"/>
    <col min="3331" max="3331" width="23.85546875" style="151" customWidth="1"/>
    <col min="3332" max="3332" width="17.42578125" style="151" customWidth="1"/>
    <col min="3333" max="3334" width="34.85546875" style="151" customWidth="1"/>
    <col min="3335" max="3335" width="34" style="151" customWidth="1"/>
    <col min="3336" max="3336" width="13.42578125" style="151" customWidth="1"/>
    <col min="3337" max="3337" width="16.42578125" style="151" customWidth="1"/>
    <col min="3338" max="3586" width="9.140625" style="151"/>
    <col min="3587" max="3587" width="23.85546875" style="151" customWidth="1"/>
    <col min="3588" max="3588" width="17.42578125" style="151" customWidth="1"/>
    <col min="3589" max="3590" width="34.85546875" style="151" customWidth="1"/>
    <col min="3591" max="3591" width="34" style="151" customWidth="1"/>
    <col min="3592" max="3592" width="13.42578125" style="151" customWidth="1"/>
    <col min="3593" max="3593" width="16.42578125" style="151" customWidth="1"/>
    <col min="3594" max="3842" width="9.140625" style="151"/>
    <col min="3843" max="3843" width="23.85546875" style="151" customWidth="1"/>
    <col min="3844" max="3844" width="17.42578125" style="151" customWidth="1"/>
    <col min="3845" max="3846" width="34.85546875" style="151" customWidth="1"/>
    <col min="3847" max="3847" width="34" style="151" customWidth="1"/>
    <col min="3848" max="3848" width="13.42578125" style="151" customWidth="1"/>
    <col min="3849" max="3849" width="16.42578125" style="151" customWidth="1"/>
    <col min="3850" max="4098" width="9.140625" style="151"/>
    <col min="4099" max="4099" width="23.85546875" style="151" customWidth="1"/>
    <col min="4100" max="4100" width="17.42578125" style="151" customWidth="1"/>
    <col min="4101" max="4102" width="34.85546875" style="151" customWidth="1"/>
    <col min="4103" max="4103" width="34" style="151" customWidth="1"/>
    <col min="4104" max="4104" width="13.42578125" style="151" customWidth="1"/>
    <col min="4105" max="4105" width="16.42578125" style="151" customWidth="1"/>
    <col min="4106" max="4354" width="9.140625" style="151"/>
    <col min="4355" max="4355" width="23.85546875" style="151" customWidth="1"/>
    <col min="4356" max="4356" width="17.42578125" style="151" customWidth="1"/>
    <col min="4357" max="4358" width="34.85546875" style="151" customWidth="1"/>
    <col min="4359" max="4359" width="34" style="151" customWidth="1"/>
    <col min="4360" max="4360" width="13.42578125" style="151" customWidth="1"/>
    <col min="4361" max="4361" width="16.42578125" style="151" customWidth="1"/>
    <col min="4362" max="4610" width="9.140625" style="151"/>
    <col min="4611" max="4611" width="23.85546875" style="151" customWidth="1"/>
    <col min="4612" max="4612" width="17.42578125" style="151" customWidth="1"/>
    <col min="4613" max="4614" width="34.85546875" style="151" customWidth="1"/>
    <col min="4615" max="4615" width="34" style="151" customWidth="1"/>
    <col min="4616" max="4616" width="13.42578125" style="151" customWidth="1"/>
    <col min="4617" max="4617" width="16.42578125" style="151" customWidth="1"/>
    <col min="4618" max="4866" width="9.140625" style="151"/>
    <col min="4867" max="4867" width="23.85546875" style="151" customWidth="1"/>
    <col min="4868" max="4868" width="17.42578125" style="151" customWidth="1"/>
    <col min="4869" max="4870" width="34.85546875" style="151" customWidth="1"/>
    <col min="4871" max="4871" width="34" style="151" customWidth="1"/>
    <col min="4872" max="4872" width="13.42578125" style="151" customWidth="1"/>
    <col min="4873" max="4873" width="16.42578125" style="151" customWidth="1"/>
    <col min="4874" max="5122" width="9.140625" style="151"/>
    <col min="5123" max="5123" width="23.85546875" style="151" customWidth="1"/>
    <col min="5124" max="5124" width="17.42578125" style="151" customWidth="1"/>
    <col min="5125" max="5126" width="34.85546875" style="151" customWidth="1"/>
    <col min="5127" max="5127" width="34" style="151" customWidth="1"/>
    <col min="5128" max="5128" width="13.42578125" style="151" customWidth="1"/>
    <col min="5129" max="5129" width="16.42578125" style="151" customWidth="1"/>
    <col min="5130" max="5378" width="9.140625" style="151"/>
    <col min="5379" max="5379" width="23.85546875" style="151" customWidth="1"/>
    <col min="5380" max="5380" width="17.42578125" style="151" customWidth="1"/>
    <col min="5381" max="5382" width="34.85546875" style="151" customWidth="1"/>
    <col min="5383" max="5383" width="34" style="151" customWidth="1"/>
    <col min="5384" max="5384" width="13.42578125" style="151" customWidth="1"/>
    <col min="5385" max="5385" width="16.42578125" style="151" customWidth="1"/>
    <col min="5386" max="5634" width="9.140625" style="151"/>
    <col min="5635" max="5635" width="23.85546875" style="151" customWidth="1"/>
    <col min="5636" max="5636" width="17.42578125" style="151" customWidth="1"/>
    <col min="5637" max="5638" width="34.85546875" style="151" customWidth="1"/>
    <col min="5639" max="5639" width="34" style="151" customWidth="1"/>
    <col min="5640" max="5640" width="13.42578125" style="151" customWidth="1"/>
    <col min="5641" max="5641" width="16.42578125" style="151" customWidth="1"/>
    <col min="5642" max="5890" width="9.140625" style="151"/>
    <col min="5891" max="5891" width="23.85546875" style="151" customWidth="1"/>
    <col min="5892" max="5892" width="17.42578125" style="151" customWidth="1"/>
    <col min="5893" max="5894" width="34.85546875" style="151" customWidth="1"/>
    <col min="5895" max="5895" width="34" style="151" customWidth="1"/>
    <col min="5896" max="5896" width="13.42578125" style="151" customWidth="1"/>
    <col min="5897" max="5897" width="16.42578125" style="151" customWidth="1"/>
    <col min="5898" max="6146" width="9.140625" style="151"/>
    <col min="6147" max="6147" width="23.85546875" style="151" customWidth="1"/>
    <col min="6148" max="6148" width="17.42578125" style="151" customWidth="1"/>
    <col min="6149" max="6150" width="34.85546875" style="151" customWidth="1"/>
    <col min="6151" max="6151" width="34" style="151" customWidth="1"/>
    <col min="6152" max="6152" width="13.42578125" style="151" customWidth="1"/>
    <col min="6153" max="6153" width="16.42578125" style="151" customWidth="1"/>
    <col min="6154" max="6402" width="9.140625" style="151"/>
    <col min="6403" max="6403" width="23.85546875" style="151" customWidth="1"/>
    <col min="6404" max="6404" width="17.42578125" style="151" customWidth="1"/>
    <col min="6405" max="6406" width="34.85546875" style="151" customWidth="1"/>
    <col min="6407" max="6407" width="34" style="151" customWidth="1"/>
    <col min="6408" max="6408" width="13.42578125" style="151" customWidth="1"/>
    <col min="6409" max="6409" width="16.42578125" style="151" customWidth="1"/>
    <col min="6410" max="6658" width="9.140625" style="151"/>
    <col min="6659" max="6659" width="23.85546875" style="151" customWidth="1"/>
    <col min="6660" max="6660" width="17.42578125" style="151" customWidth="1"/>
    <col min="6661" max="6662" width="34.85546875" style="151" customWidth="1"/>
    <col min="6663" max="6663" width="34" style="151" customWidth="1"/>
    <col min="6664" max="6664" width="13.42578125" style="151" customWidth="1"/>
    <col min="6665" max="6665" width="16.42578125" style="151" customWidth="1"/>
    <col min="6666" max="6914" width="9.140625" style="151"/>
    <col min="6915" max="6915" width="23.85546875" style="151" customWidth="1"/>
    <col min="6916" max="6916" width="17.42578125" style="151" customWidth="1"/>
    <col min="6917" max="6918" width="34.85546875" style="151" customWidth="1"/>
    <col min="6919" max="6919" width="34" style="151" customWidth="1"/>
    <col min="6920" max="6920" width="13.42578125" style="151" customWidth="1"/>
    <col min="6921" max="6921" width="16.42578125" style="151" customWidth="1"/>
    <col min="6922" max="7170" width="9.140625" style="151"/>
    <col min="7171" max="7171" width="23.85546875" style="151" customWidth="1"/>
    <col min="7172" max="7172" width="17.42578125" style="151" customWidth="1"/>
    <col min="7173" max="7174" width="34.85546875" style="151" customWidth="1"/>
    <col min="7175" max="7175" width="34" style="151" customWidth="1"/>
    <col min="7176" max="7176" width="13.42578125" style="151" customWidth="1"/>
    <col min="7177" max="7177" width="16.42578125" style="151" customWidth="1"/>
    <col min="7178" max="7426" width="9.140625" style="151"/>
    <col min="7427" max="7427" width="23.85546875" style="151" customWidth="1"/>
    <col min="7428" max="7428" width="17.42578125" style="151" customWidth="1"/>
    <col min="7429" max="7430" width="34.85546875" style="151" customWidth="1"/>
    <col min="7431" max="7431" width="34" style="151" customWidth="1"/>
    <col min="7432" max="7432" width="13.42578125" style="151" customWidth="1"/>
    <col min="7433" max="7433" width="16.42578125" style="151" customWidth="1"/>
    <col min="7434" max="7682" width="9.140625" style="151"/>
    <col min="7683" max="7683" width="23.85546875" style="151" customWidth="1"/>
    <col min="7684" max="7684" width="17.42578125" style="151" customWidth="1"/>
    <col min="7685" max="7686" width="34.85546875" style="151" customWidth="1"/>
    <col min="7687" max="7687" width="34" style="151" customWidth="1"/>
    <col min="7688" max="7688" width="13.42578125" style="151" customWidth="1"/>
    <col min="7689" max="7689" width="16.42578125" style="151" customWidth="1"/>
    <col min="7690" max="7938" width="9.140625" style="151"/>
    <col min="7939" max="7939" width="23.85546875" style="151" customWidth="1"/>
    <col min="7940" max="7940" width="17.42578125" style="151" customWidth="1"/>
    <col min="7941" max="7942" width="34.85546875" style="151" customWidth="1"/>
    <col min="7943" max="7943" width="34" style="151" customWidth="1"/>
    <col min="7944" max="7944" width="13.42578125" style="151" customWidth="1"/>
    <col min="7945" max="7945" width="16.42578125" style="151" customWidth="1"/>
    <col min="7946" max="8194" width="9.140625" style="151"/>
    <col min="8195" max="8195" width="23.85546875" style="151" customWidth="1"/>
    <col min="8196" max="8196" width="17.42578125" style="151" customWidth="1"/>
    <col min="8197" max="8198" width="34.85546875" style="151" customWidth="1"/>
    <col min="8199" max="8199" width="34" style="151" customWidth="1"/>
    <col min="8200" max="8200" width="13.42578125" style="151" customWidth="1"/>
    <col min="8201" max="8201" width="16.42578125" style="151" customWidth="1"/>
    <col min="8202" max="8450" width="9.140625" style="151"/>
    <col min="8451" max="8451" width="23.85546875" style="151" customWidth="1"/>
    <col min="8452" max="8452" width="17.42578125" style="151" customWidth="1"/>
    <col min="8453" max="8454" width="34.85546875" style="151" customWidth="1"/>
    <col min="8455" max="8455" width="34" style="151" customWidth="1"/>
    <col min="8456" max="8456" width="13.42578125" style="151" customWidth="1"/>
    <col min="8457" max="8457" width="16.42578125" style="151" customWidth="1"/>
    <col min="8458" max="8706" width="9.140625" style="151"/>
    <col min="8707" max="8707" width="23.85546875" style="151" customWidth="1"/>
    <col min="8708" max="8708" width="17.42578125" style="151" customWidth="1"/>
    <col min="8709" max="8710" width="34.85546875" style="151" customWidth="1"/>
    <col min="8711" max="8711" width="34" style="151" customWidth="1"/>
    <col min="8712" max="8712" width="13.42578125" style="151" customWidth="1"/>
    <col min="8713" max="8713" width="16.42578125" style="151" customWidth="1"/>
    <col min="8714" max="8962" width="9.140625" style="151"/>
    <col min="8963" max="8963" width="23.85546875" style="151" customWidth="1"/>
    <col min="8964" max="8964" width="17.42578125" style="151" customWidth="1"/>
    <col min="8965" max="8966" width="34.85546875" style="151" customWidth="1"/>
    <col min="8967" max="8967" width="34" style="151" customWidth="1"/>
    <col min="8968" max="8968" width="13.42578125" style="151" customWidth="1"/>
    <col min="8969" max="8969" width="16.42578125" style="151" customWidth="1"/>
    <col min="8970" max="9218" width="9.140625" style="151"/>
    <col min="9219" max="9219" width="23.85546875" style="151" customWidth="1"/>
    <col min="9220" max="9220" width="17.42578125" style="151" customWidth="1"/>
    <col min="9221" max="9222" width="34.85546875" style="151" customWidth="1"/>
    <col min="9223" max="9223" width="34" style="151" customWidth="1"/>
    <col min="9224" max="9224" width="13.42578125" style="151" customWidth="1"/>
    <col min="9225" max="9225" width="16.42578125" style="151" customWidth="1"/>
    <col min="9226" max="9474" width="9.140625" style="151"/>
    <col min="9475" max="9475" width="23.85546875" style="151" customWidth="1"/>
    <col min="9476" max="9476" width="17.42578125" style="151" customWidth="1"/>
    <col min="9477" max="9478" width="34.85546875" style="151" customWidth="1"/>
    <col min="9479" max="9479" width="34" style="151" customWidth="1"/>
    <col min="9480" max="9480" width="13.42578125" style="151" customWidth="1"/>
    <col min="9481" max="9481" width="16.42578125" style="151" customWidth="1"/>
    <col min="9482" max="9730" width="9.140625" style="151"/>
    <col min="9731" max="9731" width="23.85546875" style="151" customWidth="1"/>
    <col min="9732" max="9732" width="17.42578125" style="151" customWidth="1"/>
    <col min="9733" max="9734" width="34.85546875" style="151" customWidth="1"/>
    <col min="9735" max="9735" width="34" style="151" customWidth="1"/>
    <col min="9736" max="9736" width="13.42578125" style="151" customWidth="1"/>
    <col min="9737" max="9737" width="16.42578125" style="151" customWidth="1"/>
    <col min="9738" max="9986" width="9.140625" style="151"/>
    <col min="9987" max="9987" width="23.85546875" style="151" customWidth="1"/>
    <col min="9988" max="9988" width="17.42578125" style="151" customWidth="1"/>
    <col min="9989" max="9990" width="34.85546875" style="151" customWidth="1"/>
    <col min="9991" max="9991" width="34" style="151" customWidth="1"/>
    <col min="9992" max="9992" width="13.42578125" style="151" customWidth="1"/>
    <col min="9993" max="9993" width="16.42578125" style="151" customWidth="1"/>
    <col min="9994" max="10242" width="9.140625" style="151"/>
    <col min="10243" max="10243" width="23.85546875" style="151" customWidth="1"/>
    <col min="10244" max="10244" width="17.42578125" style="151" customWidth="1"/>
    <col min="10245" max="10246" width="34.85546875" style="151" customWidth="1"/>
    <col min="10247" max="10247" width="34" style="151" customWidth="1"/>
    <col min="10248" max="10248" width="13.42578125" style="151" customWidth="1"/>
    <col min="10249" max="10249" width="16.42578125" style="151" customWidth="1"/>
    <col min="10250" max="10498" width="9.140625" style="151"/>
    <col min="10499" max="10499" width="23.85546875" style="151" customWidth="1"/>
    <col min="10500" max="10500" width="17.42578125" style="151" customWidth="1"/>
    <col min="10501" max="10502" width="34.85546875" style="151" customWidth="1"/>
    <col min="10503" max="10503" width="34" style="151" customWidth="1"/>
    <col min="10504" max="10504" width="13.42578125" style="151" customWidth="1"/>
    <col min="10505" max="10505" width="16.42578125" style="151" customWidth="1"/>
    <col min="10506" max="10754" width="9.140625" style="151"/>
    <col min="10755" max="10755" width="23.85546875" style="151" customWidth="1"/>
    <col min="10756" max="10756" width="17.42578125" style="151" customWidth="1"/>
    <col min="10757" max="10758" width="34.85546875" style="151" customWidth="1"/>
    <col min="10759" max="10759" width="34" style="151" customWidth="1"/>
    <col min="10760" max="10760" width="13.42578125" style="151" customWidth="1"/>
    <col min="10761" max="10761" width="16.42578125" style="151" customWidth="1"/>
    <col min="10762" max="11010" width="9.140625" style="151"/>
    <col min="11011" max="11011" width="23.85546875" style="151" customWidth="1"/>
    <col min="11012" max="11012" width="17.42578125" style="151" customWidth="1"/>
    <col min="11013" max="11014" width="34.85546875" style="151" customWidth="1"/>
    <col min="11015" max="11015" width="34" style="151" customWidth="1"/>
    <col min="11016" max="11016" width="13.42578125" style="151" customWidth="1"/>
    <col min="11017" max="11017" width="16.42578125" style="151" customWidth="1"/>
    <col min="11018" max="11266" width="9.140625" style="151"/>
    <col min="11267" max="11267" width="23.85546875" style="151" customWidth="1"/>
    <col min="11268" max="11268" width="17.42578125" style="151" customWidth="1"/>
    <col min="11269" max="11270" width="34.85546875" style="151" customWidth="1"/>
    <col min="11271" max="11271" width="34" style="151" customWidth="1"/>
    <col min="11272" max="11272" width="13.42578125" style="151" customWidth="1"/>
    <col min="11273" max="11273" width="16.42578125" style="151" customWidth="1"/>
    <col min="11274" max="11522" width="9.140625" style="151"/>
    <col min="11523" max="11523" width="23.85546875" style="151" customWidth="1"/>
    <col min="11524" max="11524" width="17.42578125" style="151" customWidth="1"/>
    <col min="11525" max="11526" width="34.85546875" style="151" customWidth="1"/>
    <col min="11527" max="11527" width="34" style="151" customWidth="1"/>
    <col min="11528" max="11528" width="13.42578125" style="151" customWidth="1"/>
    <col min="11529" max="11529" width="16.42578125" style="151" customWidth="1"/>
    <col min="11530" max="11778" width="9.140625" style="151"/>
    <col min="11779" max="11779" width="23.85546875" style="151" customWidth="1"/>
    <col min="11780" max="11780" width="17.42578125" style="151" customWidth="1"/>
    <col min="11781" max="11782" width="34.85546875" style="151" customWidth="1"/>
    <col min="11783" max="11783" width="34" style="151" customWidth="1"/>
    <col min="11784" max="11784" width="13.42578125" style="151" customWidth="1"/>
    <col min="11785" max="11785" width="16.42578125" style="151" customWidth="1"/>
    <col min="11786" max="12034" width="9.140625" style="151"/>
    <col min="12035" max="12035" width="23.85546875" style="151" customWidth="1"/>
    <col min="12036" max="12036" width="17.42578125" style="151" customWidth="1"/>
    <col min="12037" max="12038" width="34.85546875" style="151" customWidth="1"/>
    <col min="12039" max="12039" width="34" style="151" customWidth="1"/>
    <col min="12040" max="12040" width="13.42578125" style="151" customWidth="1"/>
    <col min="12041" max="12041" width="16.42578125" style="151" customWidth="1"/>
    <col min="12042" max="12290" width="9.140625" style="151"/>
    <col min="12291" max="12291" width="23.85546875" style="151" customWidth="1"/>
    <col min="12292" max="12292" width="17.42578125" style="151" customWidth="1"/>
    <col min="12293" max="12294" width="34.85546875" style="151" customWidth="1"/>
    <col min="12295" max="12295" width="34" style="151" customWidth="1"/>
    <col min="12296" max="12296" width="13.42578125" style="151" customWidth="1"/>
    <col min="12297" max="12297" width="16.42578125" style="151" customWidth="1"/>
    <col min="12298" max="12546" width="9.140625" style="151"/>
    <col min="12547" max="12547" width="23.85546875" style="151" customWidth="1"/>
    <col min="12548" max="12548" width="17.42578125" style="151" customWidth="1"/>
    <col min="12549" max="12550" width="34.85546875" style="151" customWidth="1"/>
    <col min="12551" max="12551" width="34" style="151" customWidth="1"/>
    <col min="12552" max="12552" width="13.42578125" style="151" customWidth="1"/>
    <col min="12553" max="12553" width="16.42578125" style="151" customWidth="1"/>
    <col min="12554" max="12802" width="9.140625" style="151"/>
    <col min="12803" max="12803" width="23.85546875" style="151" customWidth="1"/>
    <col min="12804" max="12804" width="17.42578125" style="151" customWidth="1"/>
    <col min="12805" max="12806" width="34.85546875" style="151" customWidth="1"/>
    <col min="12807" max="12807" width="34" style="151" customWidth="1"/>
    <col min="12808" max="12808" width="13.42578125" style="151" customWidth="1"/>
    <col min="12809" max="12809" width="16.42578125" style="151" customWidth="1"/>
    <col min="12810" max="13058" width="9.140625" style="151"/>
    <col min="13059" max="13059" width="23.85546875" style="151" customWidth="1"/>
    <col min="13060" max="13060" width="17.42578125" style="151" customWidth="1"/>
    <col min="13061" max="13062" width="34.85546875" style="151" customWidth="1"/>
    <col min="13063" max="13063" width="34" style="151" customWidth="1"/>
    <col min="13064" max="13064" width="13.42578125" style="151" customWidth="1"/>
    <col min="13065" max="13065" width="16.42578125" style="151" customWidth="1"/>
    <col min="13066" max="13314" width="9.140625" style="151"/>
    <col min="13315" max="13315" width="23.85546875" style="151" customWidth="1"/>
    <col min="13316" max="13316" width="17.42578125" style="151" customWidth="1"/>
    <col min="13317" max="13318" width="34.85546875" style="151" customWidth="1"/>
    <col min="13319" max="13319" width="34" style="151" customWidth="1"/>
    <col min="13320" max="13320" width="13.42578125" style="151" customWidth="1"/>
    <col min="13321" max="13321" width="16.42578125" style="151" customWidth="1"/>
    <col min="13322" max="13570" width="9.140625" style="151"/>
    <col min="13571" max="13571" width="23.85546875" style="151" customWidth="1"/>
    <col min="13572" max="13572" width="17.42578125" style="151" customWidth="1"/>
    <col min="13573" max="13574" width="34.85546875" style="151" customWidth="1"/>
    <col min="13575" max="13575" width="34" style="151" customWidth="1"/>
    <col min="13576" max="13576" width="13.42578125" style="151" customWidth="1"/>
    <col min="13577" max="13577" width="16.42578125" style="151" customWidth="1"/>
    <col min="13578" max="13826" width="9.140625" style="151"/>
    <col min="13827" max="13827" width="23.85546875" style="151" customWidth="1"/>
    <col min="13828" max="13828" width="17.42578125" style="151" customWidth="1"/>
    <col min="13829" max="13830" width="34.85546875" style="151" customWidth="1"/>
    <col min="13831" max="13831" width="34" style="151" customWidth="1"/>
    <col min="13832" max="13832" width="13.42578125" style="151" customWidth="1"/>
    <col min="13833" max="13833" width="16.42578125" style="151" customWidth="1"/>
    <col min="13834" max="14082" width="9.140625" style="151"/>
    <col min="14083" max="14083" width="23.85546875" style="151" customWidth="1"/>
    <col min="14084" max="14084" width="17.42578125" style="151" customWidth="1"/>
    <col min="14085" max="14086" width="34.85546875" style="151" customWidth="1"/>
    <col min="14087" max="14087" width="34" style="151" customWidth="1"/>
    <col min="14088" max="14088" width="13.42578125" style="151" customWidth="1"/>
    <col min="14089" max="14089" width="16.42578125" style="151" customWidth="1"/>
    <col min="14090" max="14338" width="9.140625" style="151"/>
    <col min="14339" max="14339" width="23.85546875" style="151" customWidth="1"/>
    <col min="14340" max="14340" width="17.42578125" style="151" customWidth="1"/>
    <col min="14341" max="14342" width="34.85546875" style="151" customWidth="1"/>
    <col min="14343" max="14343" width="34" style="151" customWidth="1"/>
    <col min="14344" max="14344" width="13.42578125" style="151" customWidth="1"/>
    <col min="14345" max="14345" width="16.42578125" style="151" customWidth="1"/>
    <col min="14346" max="14594" width="9.140625" style="151"/>
    <col min="14595" max="14595" width="23.85546875" style="151" customWidth="1"/>
    <col min="14596" max="14596" width="17.42578125" style="151" customWidth="1"/>
    <col min="14597" max="14598" width="34.85546875" style="151" customWidth="1"/>
    <col min="14599" max="14599" width="34" style="151" customWidth="1"/>
    <col min="14600" max="14600" width="13.42578125" style="151" customWidth="1"/>
    <col min="14601" max="14601" width="16.42578125" style="151" customWidth="1"/>
    <col min="14602" max="14850" width="9.140625" style="151"/>
    <col min="14851" max="14851" width="23.85546875" style="151" customWidth="1"/>
    <col min="14852" max="14852" width="17.42578125" style="151" customWidth="1"/>
    <col min="14853" max="14854" width="34.85546875" style="151" customWidth="1"/>
    <col min="14855" max="14855" width="34" style="151" customWidth="1"/>
    <col min="14856" max="14856" width="13.42578125" style="151" customWidth="1"/>
    <col min="14857" max="14857" width="16.42578125" style="151" customWidth="1"/>
    <col min="14858" max="15106" width="9.140625" style="151"/>
    <col min="15107" max="15107" width="23.85546875" style="151" customWidth="1"/>
    <col min="15108" max="15108" width="17.42578125" style="151" customWidth="1"/>
    <col min="15109" max="15110" width="34.85546875" style="151" customWidth="1"/>
    <col min="15111" max="15111" width="34" style="151" customWidth="1"/>
    <col min="15112" max="15112" width="13.42578125" style="151" customWidth="1"/>
    <col min="15113" max="15113" width="16.42578125" style="151" customWidth="1"/>
    <col min="15114" max="15362" width="9.140625" style="151"/>
    <col min="15363" max="15363" width="23.85546875" style="151" customWidth="1"/>
    <col min="15364" max="15364" width="17.42578125" style="151" customWidth="1"/>
    <col min="15365" max="15366" width="34.85546875" style="151" customWidth="1"/>
    <col min="15367" max="15367" width="34" style="151" customWidth="1"/>
    <col min="15368" max="15368" width="13.42578125" style="151" customWidth="1"/>
    <col min="15369" max="15369" width="16.42578125" style="151" customWidth="1"/>
    <col min="15370" max="15618" width="9.140625" style="151"/>
    <col min="15619" max="15619" width="23.85546875" style="151" customWidth="1"/>
    <col min="15620" max="15620" width="17.42578125" style="151" customWidth="1"/>
    <col min="15621" max="15622" width="34.85546875" style="151" customWidth="1"/>
    <col min="15623" max="15623" width="34" style="151" customWidth="1"/>
    <col min="15624" max="15624" width="13.42578125" style="151" customWidth="1"/>
    <col min="15625" max="15625" width="16.42578125" style="151" customWidth="1"/>
    <col min="15626" max="15874" width="9.140625" style="151"/>
    <col min="15875" max="15875" width="23.85546875" style="151" customWidth="1"/>
    <col min="15876" max="15876" width="17.42578125" style="151" customWidth="1"/>
    <col min="15877" max="15878" width="34.85546875" style="151" customWidth="1"/>
    <col min="15879" max="15879" width="34" style="151" customWidth="1"/>
    <col min="15880" max="15880" width="13.42578125" style="151" customWidth="1"/>
    <col min="15881" max="15881" width="16.42578125" style="151" customWidth="1"/>
    <col min="15882" max="16130" width="9.140625" style="151"/>
    <col min="16131" max="16131" width="23.85546875" style="151" customWidth="1"/>
    <col min="16132" max="16132" width="17.42578125" style="151" customWidth="1"/>
    <col min="16133" max="16134" width="34.85546875" style="151" customWidth="1"/>
    <col min="16135" max="16135" width="34" style="151" customWidth="1"/>
    <col min="16136" max="16136" width="13.42578125" style="151" customWidth="1"/>
    <col min="16137" max="16137" width="16.42578125" style="151" customWidth="1"/>
    <col min="16138" max="16384" width="9.140625" style="151"/>
  </cols>
  <sheetData>
    <row r="1" spans="2:9" ht="16.5" thickBot="1" x14ac:dyDescent="0.3"/>
    <row r="2" spans="2:9" ht="17.25" thickTop="1" thickBot="1" x14ac:dyDescent="0.3">
      <c r="B2" s="144" t="s">
        <v>1019</v>
      </c>
      <c r="C2" s="144" t="s">
        <v>19</v>
      </c>
      <c r="D2" s="144" t="s">
        <v>968</v>
      </c>
      <c r="E2" s="146" t="s">
        <v>969</v>
      </c>
      <c r="F2" s="144" t="s">
        <v>215</v>
      </c>
      <c r="G2" s="144" t="s">
        <v>216</v>
      </c>
      <c r="H2" s="148" t="s">
        <v>970</v>
      </c>
      <c r="I2" s="148" t="s">
        <v>971</v>
      </c>
    </row>
    <row r="3" spans="2:9" ht="33" thickTop="1" thickBot="1" x14ac:dyDescent="0.3">
      <c r="B3" s="133" t="s">
        <v>207</v>
      </c>
      <c r="C3" s="133" t="s">
        <v>23</v>
      </c>
      <c r="D3" s="134" t="s">
        <v>27</v>
      </c>
      <c r="E3" s="147" t="s">
        <v>853</v>
      </c>
      <c r="F3" s="37" t="s">
        <v>226</v>
      </c>
      <c r="G3" s="135" t="s">
        <v>972</v>
      </c>
      <c r="H3" s="149" t="s">
        <v>856</v>
      </c>
      <c r="I3" s="149" t="s">
        <v>7</v>
      </c>
    </row>
    <row r="4" spans="2:9" ht="28.5" customHeight="1" thickTop="1" thickBot="1" x14ac:dyDescent="0.3">
      <c r="B4" s="133" t="s">
        <v>207</v>
      </c>
      <c r="C4" s="150" t="s">
        <v>23</v>
      </c>
      <c r="D4" s="134" t="s">
        <v>30</v>
      </c>
      <c r="E4" s="145" t="s">
        <v>228</v>
      </c>
      <c r="F4" s="136" t="s">
        <v>226</v>
      </c>
      <c r="G4" s="136"/>
      <c r="H4" s="149" t="s">
        <v>881</v>
      </c>
      <c r="I4" s="149" t="s">
        <v>7</v>
      </c>
    </row>
    <row r="5" spans="2:9" ht="48.75" thickTop="1" thickBot="1" x14ac:dyDescent="0.3">
      <c r="B5" s="133" t="s">
        <v>207</v>
      </c>
      <c r="C5" s="150" t="s">
        <v>33</v>
      </c>
      <c r="D5" s="134" t="s">
        <v>34</v>
      </c>
      <c r="E5" s="145" t="s">
        <v>247</v>
      </c>
      <c r="F5" s="137" t="s">
        <v>254</v>
      </c>
      <c r="G5" s="157" t="s">
        <v>974</v>
      </c>
      <c r="H5" s="149" t="s">
        <v>856</v>
      </c>
      <c r="I5" s="149" t="s">
        <v>7</v>
      </c>
    </row>
    <row r="6" spans="2:9" ht="48.75" thickTop="1" thickBot="1" x14ac:dyDescent="0.3">
      <c r="B6" s="133" t="s">
        <v>207</v>
      </c>
      <c r="C6" s="150" t="s">
        <v>33</v>
      </c>
      <c r="D6" s="134" t="s">
        <v>37</v>
      </c>
      <c r="E6" s="145" t="s">
        <v>256</v>
      </c>
      <c r="F6" s="137" t="s">
        <v>973</v>
      </c>
      <c r="G6" s="157" t="s">
        <v>862</v>
      </c>
      <c r="H6" s="149" t="s">
        <v>856</v>
      </c>
      <c r="I6" s="149" t="s">
        <v>7</v>
      </c>
    </row>
    <row r="7" spans="2:9" ht="31.5" customHeight="1" thickTop="1" thickBot="1" x14ac:dyDescent="0.3">
      <c r="B7" s="133" t="s">
        <v>207</v>
      </c>
      <c r="C7" s="150" t="s">
        <v>975</v>
      </c>
      <c r="D7" s="134" t="s">
        <v>44</v>
      </c>
      <c r="E7" s="145" t="s">
        <v>980</v>
      </c>
      <c r="F7" s="137" t="s">
        <v>238</v>
      </c>
      <c r="G7" s="157" t="s">
        <v>871</v>
      </c>
      <c r="H7" s="149" t="s">
        <v>856</v>
      </c>
      <c r="I7" s="149" t="s">
        <v>7</v>
      </c>
    </row>
    <row r="8" spans="2:9" ht="47.25" customHeight="1" thickTop="1" thickBot="1" x14ac:dyDescent="0.3">
      <c r="B8" s="133" t="s">
        <v>207</v>
      </c>
      <c r="C8" s="150" t="s">
        <v>975</v>
      </c>
      <c r="D8" s="134" t="s">
        <v>47</v>
      </c>
      <c r="E8" s="145" t="s">
        <v>979</v>
      </c>
      <c r="F8" s="137" t="s">
        <v>238</v>
      </c>
      <c r="G8" s="157" t="s">
        <v>871</v>
      </c>
      <c r="H8" s="149" t="s">
        <v>856</v>
      </c>
      <c r="I8" s="149" t="s">
        <v>7</v>
      </c>
    </row>
    <row r="9" spans="2:9" ht="33" thickTop="1" thickBot="1" x14ac:dyDescent="0.3">
      <c r="B9" s="133" t="s">
        <v>207</v>
      </c>
      <c r="C9" s="150" t="s">
        <v>981</v>
      </c>
      <c r="D9" s="134" t="s">
        <v>112</v>
      </c>
      <c r="E9" s="145" t="s">
        <v>264</v>
      </c>
      <c r="F9" s="137" t="s">
        <v>874</v>
      </c>
      <c r="G9" s="157" t="s">
        <v>1001</v>
      </c>
      <c r="H9" s="149" t="s">
        <v>856</v>
      </c>
      <c r="I9" s="149" t="s">
        <v>7</v>
      </c>
    </row>
    <row r="10" spans="2:9" ht="40.5" customHeight="1" thickTop="1" thickBot="1" x14ac:dyDescent="0.3">
      <c r="B10" s="133" t="s">
        <v>207</v>
      </c>
      <c r="C10" s="150" t="s">
        <v>981</v>
      </c>
      <c r="D10" s="134" t="s">
        <v>115</v>
      </c>
      <c r="E10" s="145" t="s">
        <v>982</v>
      </c>
      <c r="F10" s="138" t="s">
        <v>1002</v>
      </c>
      <c r="G10" s="158" t="s">
        <v>879</v>
      </c>
      <c r="H10" s="149" t="s">
        <v>856</v>
      </c>
      <c r="I10" s="149" t="s">
        <v>7</v>
      </c>
    </row>
    <row r="11" spans="2:9" ht="33" thickTop="1" thickBot="1" x14ac:dyDescent="0.3">
      <c r="B11" s="133" t="s">
        <v>207</v>
      </c>
      <c r="C11" s="150" t="s">
        <v>981</v>
      </c>
      <c r="D11" s="134" t="s">
        <v>118</v>
      </c>
      <c r="E11" s="145" t="s">
        <v>983</v>
      </c>
      <c r="F11" s="138" t="s">
        <v>1003</v>
      </c>
      <c r="G11" s="158" t="s">
        <v>879</v>
      </c>
      <c r="H11" s="149" t="s">
        <v>856</v>
      </c>
      <c r="I11" s="149" t="s">
        <v>7</v>
      </c>
    </row>
    <row r="12" spans="2:9" ht="33" thickTop="1" thickBot="1" x14ac:dyDescent="0.3">
      <c r="B12" s="133" t="s">
        <v>207</v>
      </c>
      <c r="C12" s="150" t="s">
        <v>981</v>
      </c>
      <c r="D12" s="134" t="s">
        <v>121</v>
      </c>
      <c r="E12" s="145" t="s">
        <v>984</v>
      </c>
      <c r="F12" s="137" t="s">
        <v>1004</v>
      </c>
      <c r="G12" s="158" t="s">
        <v>879</v>
      </c>
      <c r="H12" s="149" t="s">
        <v>856</v>
      </c>
      <c r="I12" s="149" t="s">
        <v>7</v>
      </c>
    </row>
    <row r="13" spans="2:9" ht="53.25" customHeight="1" thickTop="1" thickBot="1" x14ac:dyDescent="0.3">
      <c r="B13" s="133" t="s">
        <v>207</v>
      </c>
      <c r="C13" s="150" t="s">
        <v>981</v>
      </c>
      <c r="D13" s="134" t="s">
        <v>124</v>
      </c>
      <c r="E13" s="145" t="s">
        <v>288</v>
      </c>
      <c r="F13" s="137" t="s">
        <v>1005</v>
      </c>
      <c r="G13" s="137"/>
      <c r="H13" s="149" t="s">
        <v>881</v>
      </c>
      <c r="I13" s="149" t="s">
        <v>7</v>
      </c>
    </row>
    <row r="14" spans="2:9" ht="33" thickTop="1" thickBot="1" x14ac:dyDescent="0.3">
      <c r="B14" s="133" t="s">
        <v>207</v>
      </c>
      <c r="C14" s="150" t="s">
        <v>981</v>
      </c>
      <c r="D14" s="134" t="s">
        <v>127</v>
      </c>
      <c r="E14" s="145" t="s">
        <v>985</v>
      </c>
      <c r="F14" s="137" t="s">
        <v>1006</v>
      </c>
      <c r="G14" s="158" t="s">
        <v>879</v>
      </c>
      <c r="H14" s="149" t="s">
        <v>856</v>
      </c>
      <c r="I14" s="149" t="s">
        <v>7</v>
      </c>
    </row>
    <row r="15" spans="2:9" ht="33" thickTop="1" thickBot="1" x14ac:dyDescent="0.3">
      <c r="B15" s="133" t="s">
        <v>207</v>
      </c>
      <c r="C15" s="150" t="s">
        <v>981</v>
      </c>
      <c r="D15" s="134" t="s">
        <v>130</v>
      </c>
      <c r="E15" s="145" t="s">
        <v>297</v>
      </c>
      <c r="F15" s="137" t="s">
        <v>874</v>
      </c>
      <c r="G15" s="157" t="s">
        <v>1001</v>
      </c>
      <c r="H15" s="149" t="s">
        <v>856</v>
      </c>
      <c r="I15" s="149" t="s">
        <v>7</v>
      </c>
    </row>
    <row r="16" spans="2:9" ht="33" thickTop="1" thickBot="1" x14ac:dyDescent="0.3">
      <c r="B16" s="133" t="s">
        <v>207</v>
      </c>
      <c r="C16" s="150" t="s">
        <v>981</v>
      </c>
      <c r="D16" s="134" t="s">
        <v>132</v>
      </c>
      <c r="E16" s="145" t="s">
        <v>986</v>
      </c>
      <c r="F16" s="138" t="s">
        <v>1002</v>
      </c>
      <c r="G16" s="158" t="s">
        <v>879</v>
      </c>
      <c r="H16" s="149" t="s">
        <v>856</v>
      </c>
      <c r="I16" s="149" t="s">
        <v>7</v>
      </c>
    </row>
    <row r="17" spans="2:9" ht="33" thickTop="1" thickBot="1" x14ac:dyDescent="0.3">
      <c r="B17" s="133" t="s">
        <v>207</v>
      </c>
      <c r="C17" s="150" t="s">
        <v>981</v>
      </c>
      <c r="D17" s="134" t="s">
        <v>135</v>
      </c>
      <c r="E17" s="145" t="s">
        <v>987</v>
      </c>
      <c r="F17" s="138" t="s">
        <v>1003</v>
      </c>
      <c r="G17" s="158" t="s">
        <v>879</v>
      </c>
      <c r="H17" s="149" t="s">
        <v>856</v>
      </c>
      <c r="I17" s="149" t="s">
        <v>7</v>
      </c>
    </row>
    <row r="18" spans="2:9" ht="33" thickTop="1" thickBot="1" x14ac:dyDescent="0.3">
      <c r="B18" s="133" t="s">
        <v>207</v>
      </c>
      <c r="C18" s="150" t="s">
        <v>981</v>
      </c>
      <c r="D18" s="134" t="s">
        <v>138</v>
      </c>
      <c r="E18" s="145" t="s">
        <v>988</v>
      </c>
      <c r="F18" s="137" t="s">
        <v>1004</v>
      </c>
      <c r="G18" s="158" t="s">
        <v>879</v>
      </c>
      <c r="H18" s="149" t="s">
        <v>856</v>
      </c>
      <c r="I18" s="149" t="s">
        <v>7</v>
      </c>
    </row>
    <row r="19" spans="2:9" ht="33" thickTop="1" thickBot="1" x14ac:dyDescent="0.3">
      <c r="B19" s="133" t="s">
        <v>207</v>
      </c>
      <c r="C19" s="150" t="s">
        <v>981</v>
      </c>
      <c r="D19" s="134" t="s">
        <v>141</v>
      </c>
      <c r="E19" s="145" t="s">
        <v>309</v>
      </c>
      <c r="F19" s="137" t="s">
        <v>1005</v>
      </c>
      <c r="G19" s="139"/>
      <c r="H19" s="149" t="s">
        <v>881</v>
      </c>
      <c r="I19" s="149" t="s">
        <v>7</v>
      </c>
    </row>
    <row r="20" spans="2:9" ht="33" thickTop="1" thickBot="1" x14ac:dyDescent="0.3">
      <c r="B20" s="133" t="s">
        <v>207</v>
      </c>
      <c r="C20" s="150" t="s">
        <v>981</v>
      </c>
      <c r="D20" s="134" t="s">
        <v>144</v>
      </c>
      <c r="E20" s="145" t="s">
        <v>989</v>
      </c>
      <c r="F20" s="137" t="s">
        <v>1006</v>
      </c>
      <c r="G20" s="158" t="s">
        <v>879</v>
      </c>
      <c r="H20" s="149" t="s">
        <v>856</v>
      </c>
      <c r="I20" s="149" t="s">
        <v>7</v>
      </c>
    </row>
    <row r="21" spans="2:9" ht="33" thickTop="1" thickBot="1" x14ac:dyDescent="0.3">
      <c r="B21" s="133" t="s">
        <v>207</v>
      </c>
      <c r="C21" s="150" t="s">
        <v>981</v>
      </c>
      <c r="D21" s="134" t="s">
        <v>147</v>
      </c>
      <c r="E21" s="145" t="s">
        <v>992</v>
      </c>
      <c r="F21" s="140" t="s">
        <v>316</v>
      </c>
      <c r="G21" s="141" t="s">
        <v>880</v>
      </c>
      <c r="H21" s="149" t="s">
        <v>856</v>
      </c>
      <c r="I21" s="149" t="s">
        <v>7</v>
      </c>
    </row>
    <row r="22" spans="2:9" ht="46.5" customHeight="1" thickTop="1" thickBot="1" x14ac:dyDescent="0.3">
      <c r="B22" s="133" t="s">
        <v>207</v>
      </c>
      <c r="C22" s="150" t="s">
        <v>981</v>
      </c>
      <c r="D22" s="134" t="s">
        <v>150</v>
      </c>
      <c r="E22" s="145" t="s">
        <v>991</v>
      </c>
      <c r="F22" s="140" t="s">
        <v>316</v>
      </c>
      <c r="G22" s="141" t="s">
        <v>880</v>
      </c>
      <c r="H22" s="149" t="s">
        <v>856</v>
      </c>
      <c r="I22" s="149" t="s">
        <v>7</v>
      </c>
    </row>
    <row r="23" spans="2:9" ht="54" customHeight="1" thickTop="1" thickBot="1" x14ac:dyDescent="0.3">
      <c r="B23" s="133" t="s">
        <v>207</v>
      </c>
      <c r="C23" s="150" t="s">
        <v>990</v>
      </c>
      <c r="D23" s="134" t="s">
        <v>51</v>
      </c>
      <c r="E23" s="145" t="s">
        <v>321</v>
      </c>
      <c r="F23" s="140" t="s">
        <v>324</v>
      </c>
      <c r="G23" s="159" t="s">
        <v>887</v>
      </c>
      <c r="H23" s="149" t="s">
        <v>856</v>
      </c>
      <c r="I23" s="149" t="s">
        <v>7</v>
      </c>
    </row>
    <row r="24" spans="2:9" ht="33" thickTop="1" thickBot="1" x14ac:dyDescent="0.3">
      <c r="B24" s="133" t="s">
        <v>207</v>
      </c>
      <c r="C24" s="150" t="s">
        <v>990</v>
      </c>
      <c r="D24" s="134" t="s">
        <v>54</v>
      </c>
      <c r="E24" s="145" t="s">
        <v>1000</v>
      </c>
      <c r="F24" s="138" t="s">
        <v>1002</v>
      </c>
      <c r="G24" s="159" t="s">
        <v>887</v>
      </c>
      <c r="H24" s="149" t="s">
        <v>856</v>
      </c>
      <c r="I24" s="149" t="s">
        <v>7</v>
      </c>
    </row>
    <row r="25" spans="2:9" ht="33" thickTop="1" thickBot="1" x14ac:dyDescent="0.3">
      <c r="B25" s="133" t="s">
        <v>207</v>
      </c>
      <c r="C25" s="150" t="s">
        <v>990</v>
      </c>
      <c r="D25" s="134" t="s">
        <v>57</v>
      </c>
      <c r="E25" s="145" t="s">
        <v>999</v>
      </c>
      <c r="F25" s="138" t="s">
        <v>1003</v>
      </c>
      <c r="G25" s="160" t="s">
        <v>887</v>
      </c>
      <c r="H25" s="149" t="s">
        <v>856</v>
      </c>
      <c r="I25" s="149" t="s">
        <v>7</v>
      </c>
    </row>
    <row r="26" spans="2:9" ht="33" thickTop="1" thickBot="1" x14ac:dyDescent="0.3">
      <c r="B26" s="133" t="s">
        <v>207</v>
      </c>
      <c r="C26" s="150" t="s">
        <v>990</v>
      </c>
      <c r="D26" s="134" t="s">
        <v>60</v>
      </c>
      <c r="E26" s="145" t="s">
        <v>998</v>
      </c>
      <c r="F26" s="137" t="s">
        <v>1004</v>
      </c>
      <c r="G26" s="158" t="s">
        <v>887</v>
      </c>
      <c r="H26" s="149" t="s">
        <v>856</v>
      </c>
      <c r="I26" s="149" t="s">
        <v>7</v>
      </c>
    </row>
    <row r="27" spans="2:9" ht="55.5" customHeight="1" thickTop="1" thickBot="1" x14ac:dyDescent="0.3">
      <c r="B27" s="133" t="s">
        <v>207</v>
      </c>
      <c r="C27" s="150" t="s">
        <v>990</v>
      </c>
      <c r="D27" s="134" t="s">
        <v>63</v>
      </c>
      <c r="E27" s="145" t="s">
        <v>332</v>
      </c>
      <c r="F27" s="137" t="s">
        <v>1005</v>
      </c>
      <c r="G27" s="158"/>
      <c r="H27" s="149" t="s">
        <v>881</v>
      </c>
      <c r="I27" s="149" t="s">
        <v>7</v>
      </c>
    </row>
    <row r="28" spans="2:9" ht="33" thickTop="1" thickBot="1" x14ac:dyDescent="0.3">
      <c r="B28" s="133" t="s">
        <v>207</v>
      </c>
      <c r="C28" s="150" t="s">
        <v>990</v>
      </c>
      <c r="D28" s="134" t="s">
        <v>66</v>
      </c>
      <c r="E28" s="145" t="s">
        <v>997</v>
      </c>
      <c r="F28" s="137" t="s">
        <v>1006</v>
      </c>
      <c r="G28" s="158" t="s">
        <v>887</v>
      </c>
      <c r="H28" s="149" t="s">
        <v>856</v>
      </c>
      <c r="I28" s="149" t="s">
        <v>7</v>
      </c>
    </row>
    <row r="29" spans="2:9" ht="53.25" customHeight="1" thickTop="1" thickBot="1" x14ac:dyDescent="0.3">
      <c r="B29" s="133" t="s">
        <v>207</v>
      </c>
      <c r="C29" s="150" t="s">
        <v>990</v>
      </c>
      <c r="D29" s="134" t="s">
        <v>69</v>
      </c>
      <c r="E29" s="145" t="s">
        <v>336</v>
      </c>
      <c r="F29" s="138" t="s">
        <v>324</v>
      </c>
      <c r="G29" s="158" t="s">
        <v>887</v>
      </c>
      <c r="H29" s="149" t="s">
        <v>856</v>
      </c>
      <c r="I29" s="149" t="s">
        <v>7</v>
      </c>
    </row>
    <row r="30" spans="2:9" ht="33" thickTop="1" thickBot="1" x14ac:dyDescent="0.3">
      <c r="B30" s="133" t="s">
        <v>207</v>
      </c>
      <c r="C30" s="150" t="s">
        <v>990</v>
      </c>
      <c r="D30" s="134" t="s">
        <v>72</v>
      </c>
      <c r="E30" s="145" t="s">
        <v>996</v>
      </c>
      <c r="F30" s="138" t="s">
        <v>1002</v>
      </c>
      <c r="G30" s="161" t="s">
        <v>887</v>
      </c>
      <c r="H30" s="149" t="s">
        <v>856</v>
      </c>
      <c r="I30" s="149" t="s">
        <v>7</v>
      </c>
    </row>
    <row r="31" spans="2:9" ht="33" thickTop="1" thickBot="1" x14ac:dyDescent="0.3">
      <c r="B31" s="133" t="s">
        <v>207</v>
      </c>
      <c r="C31" s="150" t="s">
        <v>990</v>
      </c>
      <c r="D31" s="134" t="s">
        <v>75</v>
      </c>
      <c r="E31" s="145" t="s">
        <v>995</v>
      </c>
      <c r="F31" s="138" t="s">
        <v>1003</v>
      </c>
      <c r="G31" s="161" t="s">
        <v>887</v>
      </c>
      <c r="H31" s="149" t="s">
        <v>856</v>
      </c>
      <c r="I31" s="149" t="s">
        <v>7</v>
      </c>
    </row>
    <row r="32" spans="2:9" ht="42.75" customHeight="1" thickTop="1" thickBot="1" x14ac:dyDescent="0.3">
      <c r="B32" s="133" t="s">
        <v>207</v>
      </c>
      <c r="C32" s="150" t="s">
        <v>990</v>
      </c>
      <c r="D32" s="134" t="s">
        <v>78</v>
      </c>
      <c r="E32" s="145" t="s">
        <v>994</v>
      </c>
      <c r="F32" s="137" t="s">
        <v>1004</v>
      </c>
      <c r="G32" s="161" t="s">
        <v>887</v>
      </c>
      <c r="H32" s="149" t="s">
        <v>856</v>
      </c>
      <c r="I32" s="149" t="s">
        <v>7</v>
      </c>
    </row>
    <row r="33" spans="2:9" ht="33" thickTop="1" thickBot="1" x14ac:dyDescent="0.3">
      <c r="B33" s="133" t="s">
        <v>207</v>
      </c>
      <c r="C33" s="150" t="s">
        <v>990</v>
      </c>
      <c r="D33" s="134" t="s">
        <v>81</v>
      </c>
      <c r="E33" s="145" t="s">
        <v>345</v>
      </c>
      <c r="F33" s="137" t="s">
        <v>1005</v>
      </c>
      <c r="G33" s="143"/>
      <c r="H33" s="149" t="s">
        <v>881</v>
      </c>
      <c r="I33" s="149" t="s">
        <v>7</v>
      </c>
    </row>
    <row r="34" spans="2:9" ht="33" thickTop="1" thickBot="1" x14ac:dyDescent="0.3">
      <c r="B34" s="133" t="s">
        <v>207</v>
      </c>
      <c r="C34" s="150" t="s">
        <v>990</v>
      </c>
      <c r="D34" s="134" t="s">
        <v>84</v>
      </c>
      <c r="E34" s="145" t="s">
        <v>993</v>
      </c>
      <c r="F34" s="137" t="s">
        <v>1006</v>
      </c>
      <c r="G34" s="161" t="s">
        <v>887</v>
      </c>
      <c r="H34" s="149" t="s">
        <v>856</v>
      </c>
      <c r="I34" s="149" t="s">
        <v>7</v>
      </c>
    </row>
    <row r="35" spans="2:9" ht="33" thickTop="1" thickBot="1" x14ac:dyDescent="0.3">
      <c r="B35" s="133" t="s">
        <v>207</v>
      </c>
      <c r="C35" s="150" t="s">
        <v>990</v>
      </c>
      <c r="D35" s="134" t="s">
        <v>87</v>
      </c>
      <c r="E35" s="145" t="s">
        <v>314</v>
      </c>
      <c r="F35" s="142" t="s">
        <v>316</v>
      </c>
      <c r="G35" s="143" t="s">
        <v>880</v>
      </c>
      <c r="H35" s="149" t="s">
        <v>856</v>
      </c>
      <c r="I35" s="149" t="s">
        <v>7</v>
      </c>
    </row>
    <row r="36" spans="2:9" ht="39.75" customHeight="1" thickTop="1" thickBot="1" x14ac:dyDescent="0.3">
      <c r="B36" s="133" t="s">
        <v>207</v>
      </c>
      <c r="C36" s="150" t="s">
        <v>990</v>
      </c>
      <c r="D36" s="134" t="s">
        <v>90</v>
      </c>
      <c r="E36" s="145" t="s">
        <v>318</v>
      </c>
      <c r="F36" s="142" t="s">
        <v>316</v>
      </c>
      <c r="G36" s="143" t="s">
        <v>880</v>
      </c>
      <c r="H36" s="149" t="s">
        <v>856</v>
      </c>
      <c r="I36" s="149" t="s">
        <v>7</v>
      </c>
    </row>
    <row r="37" spans="2:9" ht="33" thickTop="1" thickBot="1" x14ac:dyDescent="0.3">
      <c r="B37" s="133" t="s">
        <v>207</v>
      </c>
      <c r="C37" s="150" t="s">
        <v>1007</v>
      </c>
      <c r="D37" s="134" t="s">
        <v>94</v>
      </c>
      <c r="E37" s="145" t="s">
        <v>351</v>
      </c>
      <c r="F37" s="142" t="s">
        <v>1008</v>
      </c>
      <c r="G37" s="161" t="s">
        <v>884</v>
      </c>
      <c r="H37" s="149" t="s">
        <v>856</v>
      </c>
      <c r="I37" s="149" t="s">
        <v>7</v>
      </c>
    </row>
    <row r="38" spans="2:9" ht="33" thickTop="1" thickBot="1" x14ac:dyDescent="0.3">
      <c r="B38" s="133" t="s">
        <v>207</v>
      </c>
      <c r="C38" s="150" t="s">
        <v>1007</v>
      </c>
      <c r="D38" s="134" t="s">
        <v>97</v>
      </c>
      <c r="E38" s="145" t="s">
        <v>357</v>
      </c>
      <c r="F38" s="142" t="s">
        <v>316</v>
      </c>
      <c r="G38" s="161" t="s">
        <v>1012</v>
      </c>
      <c r="H38" s="149" t="s">
        <v>856</v>
      </c>
      <c r="I38" s="149" t="s">
        <v>7</v>
      </c>
    </row>
    <row r="39" spans="2:9" ht="33" thickTop="1" thickBot="1" x14ac:dyDescent="0.3">
      <c r="B39" s="133" t="s">
        <v>207</v>
      </c>
      <c r="C39" s="150" t="s">
        <v>1007</v>
      </c>
      <c r="D39" s="134" t="s">
        <v>100</v>
      </c>
      <c r="E39" s="145" t="s">
        <v>364</v>
      </c>
      <c r="F39" s="142" t="s">
        <v>1008</v>
      </c>
      <c r="G39" s="161" t="s">
        <v>884</v>
      </c>
      <c r="H39" s="149" t="s">
        <v>856</v>
      </c>
      <c r="I39" s="149" t="s">
        <v>7</v>
      </c>
    </row>
    <row r="40" spans="2:9" ht="17.25" thickTop="1" thickBot="1" x14ac:dyDescent="0.3">
      <c r="B40" s="133" t="s">
        <v>207</v>
      </c>
      <c r="C40" s="150" t="s">
        <v>1007</v>
      </c>
      <c r="D40" s="134" t="s">
        <v>105</v>
      </c>
      <c r="E40" s="145" t="s">
        <v>368</v>
      </c>
      <c r="F40" s="142" t="s">
        <v>316</v>
      </c>
      <c r="G40" s="161" t="s">
        <v>1012</v>
      </c>
      <c r="H40" s="149" t="s">
        <v>856</v>
      </c>
      <c r="I40" s="149" t="s">
        <v>7</v>
      </c>
    </row>
    <row r="41" spans="2:9" ht="48.75" thickTop="1" thickBot="1" x14ac:dyDescent="0.3">
      <c r="B41" s="133" t="s">
        <v>207</v>
      </c>
      <c r="C41" s="150" t="s">
        <v>1013</v>
      </c>
      <c r="D41" s="134" t="s">
        <v>154</v>
      </c>
      <c r="E41" s="145" t="s">
        <v>890</v>
      </c>
      <c r="F41" s="142" t="s">
        <v>380</v>
      </c>
      <c r="G41" s="143" t="s">
        <v>891</v>
      </c>
      <c r="H41" s="149" t="s">
        <v>856</v>
      </c>
      <c r="I41" s="149" t="s">
        <v>7</v>
      </c>
    </row>
    <row r="42" spans="2:9" ht="33" thickTop="1" thickBot="1" x14ac:dyDescent="0.3">
      <c r="B42" s="133" t="s">
        <v>207</v>
      </c>
      <c r="C42" s="150" t="s">
        <v>1013</v>
      </c>
      <c r="D42" s="134" t="s">
        <v>157</v>
      </c>
      <c r="E42" s="147" t="s">
        <v>382</v>
      </c>
      <c r="F42" s="142" t="s">
        <v>316</v>
      </c>
      <c r="G42" s="143" t="s">
        <v>891</v>
      </c>
      <c r="H42" s="149" t="s">
        <v>856</v>
      </c>
      <c r="I42" s="149" t="s">
        <v>7</v>
      </c>
    </row>
    <row r="43" spans="2:9" ht="44.25" customHeight="1" thickTop="1" thickBot="1" x14ac:dyDescent="0.3">
      <c r="B43" s="133" t="s">
        <v>207</v>
      </c>
      <c r="C43" s="150" t="s">
        <v>1013</v>
      </c>
      <c r="D43" s="134" t="s">
        <v>160</v>
      </c>
      <c r="E43" s="145" t="s">
        <v>386</v>
      </c>
      <c r="F43" s="142" t="s">
        <v>389</v>
      </c>
      <c r="G43" s="143" t="s">
        <v>891</v>
      </c>
      <c r="H43" s="149" t="s">
        <v>856</v>
      </c>
      <c r="I43" s="149" t="s">
        <v>7</v>
      </c>
    </row>
    <row r="44" spans="2:9" ht="48.75" thickTop="1" thickBot="1" x14ac:dyDescent="0.3">
      <c r="B44" s="133" t="s">
        <v>207</v>
      </c>
      <c r="C44" s="150" t="s">
        <v>1013</v>
      </c>
      <c r="D44" s="134" t="s">
        <v>163</v>
      </c>
      <c r="E44" s="145" t="s">
        <v>165</v>
      </c>
      <c r="F44" s="142" t="s">
        <v>392</v>
      </c>
      <c r="G44" s="143" t="s">
        <v>1014</v>
      </c>
      <c r="H44" s="149" t="s">
        <v>856</v>
      </c>
      <c r="I44" s="149" t="s">
        <v>7</v>
      </c>
    </row>
    <row r="45" spans="2:9" ht="17.25" thickTop="1" thickBot="1" x14ac:dyDescent="0.3">
      <c r="B45" s="133" t="s">
        <v>207</v>
      </c>
      <c r="C45" s="150" t="s">
        <v>1015</v>
      </c>
      <c r="D45" s="134" t="s">
        <v>170</v>
      </c>
      <c r="E45" s="147" t="s">
        <v>396</v>
      </c>
      <c r="F45" s="142" t="s">
        <v>316</v>
      </c>
      <c r="G45" s="143" t="s">
        <v>899</v>
      </c>
      <c r="H45" s="149" t="s">
        <v>856</v>
      </c>
      <c r="I45" s="149" t="s">
        <v>7</v>
      </c>
    </row>
    <row r="46" spans="2:9" ht="33" thickTop="1" thickBot="1" x14ac:dyDescent="0.3">
      <c r="B46" s="133" t="s">
        <v>207</v>
      </c>
      <c r="C46" s="150" t="s">
        <v>1017</v>
      </c>
      <c r="D46" s="134" t="s">
        <v>174</v>
      </c>
      <c r="E46" s="145" t="s">
        <v>400</v>
      </c>
      <c r="F46" s="142" t="s">
        <v>403</v>
      </c>
      <c r="G46" s="161" t="s">
        <v>902</v>
      </c>
      <c r="H46" s="149" t="s">
        <v>856</v>
      </c>
      <c r="I46" s="149" t="s">
        <v>7</v>
      </c>
    </row>
    <row r="47" spans="2:9" ht="34.5" customHeight="1" thickTop="1" thickBot="1" x14ac:dyDescent="0.3">
      <c r="B47" s="133" t="s">
        <v>207</v>
      </c>
      <c r="C47" s="150" t="s">
        <v>1017</v>
      </c>
      <c r="D47" s="134" t="s">
        <v>177</v>
      </c>
      <c r="E47" s="145" t="s">
        <v>405</v>
      </c>
      <c r="F47" s="142" t="s">
        <v>316</v>
      </c>
      <c r="G47" s="161" t="s">
        <v>1018</v>
      </c>
      <c r="H47" s="149" t="s">
        <v>856</v>
      </c>
      <c r="I47" s="149" t="s">
        <v>7</v>
      </c>
    </row>
    <row r="48" spans="2:9" ht="39.75" customHeight="1" thickTop="1" thickBot="1" x14ac:dyDescent="0.3">
      <c r="B48" s="133" t="s">
        <v>207</v>
      </c>
      <c r="C48" s="150" t="s">
        <v>183</v>
      </c>
      <c r="D48" s="134" t="s">
        <v>184</v>
      </c>
      <c r="E48" s="145" t="s">
        <v>412</v>
      </c>
      <c r="F48" s="142" t="s">
        <v>415</v>
      </c>
      <c r="G48" s="161" t="s">
        <v>1021</v>
      </c>
      <c r="H48" s="149" t="s">
        <v>856</v>
      </c>
      <c r="I48" s="149" t="s">
        <v>7</v>
      </c>
    </row>
    <row r="49" spans="2:9" ht="35.25" customHeight="1" thickTop="1" thickBot="1" x14ac:dyDescent="0.3">
      <c r="B49" s="133" t="s">
        <v>207</v>
      </c>
      <c r="C49" s="150" t="s">
        <v>183</v>
      </c>
      <c r="D49" s="134" t="s">
        <v>426</v>
      </c>
      <c r="E49" s="145" t="s">
        <v>418</v>
      </c>
      <c r="F49" s="142" t="s">
        <v>415</v>
      </c>
      <c r="G49" s="161" t="s">
        <v>1021</v>
      </c>
      <c r="H49" s="149" t="s">
        <v>856</v>
      </c>
      <c r="I49" s="149" t="s">
        <v>7</v>
      </c>
    </row>
    <row r="50" spans="2:9" ht="39.75" customHeight="1" thickTop="1" thickBot="1" x14ac:dyDescent="0.3">
      <c r="B50" s="133" t="s">
        <v>207</v>
      </c>
      <c r="C50" s="150" t="s">
        <v>183</v>
      </c>
      <c r="D50" s="134" t="s">
        <v>427</v>
      </c>
      <c r="E50" s="145" t="s">
        <v>424</v>
      </c>
      <c r="F50" s="142" t="s">
        <v>415</v>
      </c>
      <c r="G50" s="161" t="s">
        <v>1021</v>
      </c>
      <c r="H50" s="149" t="s">
        <v>856</v>
      </c>
      <c r="I50" s="149" t="s">
        <v>7</v>
      </c>
    </row>
    <row r="51" spans="2:9" ht="41.25" customHeight="1" thickTop="1" thickBot="1" x14ac:dyDescent="0.3">
      <c r="B51" s="133" t="s">
        <v>207</v>
      </c>
      <c r="C51" s="150" t="s">
        <v>185</v>
      </c>
      <c r="D51" s="134" t="s">
        <v>186</v>
      </c>
      <c r="E51" s="145" t="s">
        <v>435</v>
      </c>
      <c r="F51" s="142" t="s">
        <v>440</v>
      </c>
      <c r="G51" s="161" t="s">
        <v>1022</v>
      </c>
      <c r="H51" s="149" t="s">
        <v>856</v>
      </c>
      <c r="I51" s="149" t="s">
        <v>7</v>
      </c>
    </row>
    <row r="52" spans="2:9" ht="33" thickTop="1" thickBot="1" x14ac:dyDescent="0.3">
      <c r="B52" s="133" t="s">
        <v>207</v>
      </c>
      <c r="C52" s="150" t="s">
        <v>185</v>
      </c>
      <c r="D52" s="134" t="s">
        <v>189</v>
      </c>
      <c r="E52" s="145" t="s">
        <v>444</v>
      </c>
      <c r="F52" s="142" t="s">
        <v>440</v>
      </c>
      <c r="G52" s="161" t="s">
        <v>1022</v>
      </c>
      <c r="H52" s="149" t="s">
        <v>856</v>
      </c>
      <c r="I52" s="149" t="s">
        <v>7</v>
      </c>
    </row>
    <row r="53" spans="2:9" ht="33" thickTop="1" thickBot="1" x14ac:dyDescent="0.3">
      <c r="B53" s="133" t="s">
        <v>207</v>
      </c>
      <c r="C53" s="150" t="s">
        <v>185</v>
      </c>
      <c r="D53" s="134" t="s">
        <v>191</v>
      </c>
      <c r="E53" s="145" t="s">
        <v>444</v>
      </c>
      <c r="F53" s="142" t="s">
        <v>440</v>
      </c>
      <c r="G53" s="161" t="s">
        <v>1022</v>
      </c>
      <c r="H53" s="149" t="s">
        <v>856</v>
      </c>
      <c r="I53" s="149" t="s">
        <v>7</v>
      </c>
    </row>
    <row r="54" spans="2:9" ht="33" thickTop="1" thickBot="1" x14ac:dyDescent="0.3">
      <c r="B54" s="133" t="s">
        <v>207</v>
      </c>
      <c r="C54" s="150" t="s">
        <v>193</v>
      </c>
      <c r="D54" s="134" t="s">
        <v>194</v>
      </c>
      <c r="E54" s="145" t="s">
        <v>196</v>
      </c>
      <c r="F54" s="142" t="s">
        <v>455</v>
      </c>
      <c r="G54" s="143"/>
      <c r="H54" s="149" t="s">
        <v>881</v>
      </c>
      <c r="I54" s="149" t="s">
        <v>7</v>
      </c>
    </row>
    <row r="55" spans="2:9" ht="33" thickTop="1" thickBot="1" x14ac:dyDescent="0.3">
      <c r="B55" s="133" t="s">
        <v>207</v>
      </c>
      <c r="C55" s="150" t="s">
        <v>193</v>
      </c>
      <c r="D55" s="134" t="s">
        <v>197</v>
      </c>
      <c r="E55" s="145" t="s">
        <v>457</v>
      </c>
      <c r="F55" s="142" t="s">
        <v>316</v>
      </c>
      <c r="G55" s="143"/>
      <c r="H55" s="149" t="s">
        <v>881</v>
      </c>
      <c r="I55" s="149" t="s">
        <v>7</v>
      </c>
    </row>
    <row r="56" spans="2:9" ht="33" thickTop="1" thickBot="1" x14ac:dyDescent="0.3">
      <c r="B56" s="133" t="s">
        <v>207</v>
      </c>
      <c r="C56" s="150" t="s">
        <v>193</v>
      </c>
      <c r="D56" s="134" t="s">
        <v>200</v>
      </c>
      <c r="E56" s="145" t="s">
        <v>460</v>
      </c>
      <c r="F56" s="142" t="s">
        <v>462</v>
      </c>
      <c r="G56" s="143"/>
      <c r="H56" s="149" t="s">
        <v>881</v>
      </c>
      <c r="I56" s="149" t="s">
        <v>7</v>
      </c>
    </row>
    <row r="57" spans="2:9" ht="59.25" customHeight="1" thickTop="1" thickBot="1" x14ac:dyDescent="0.3">
      <c r="B57" s="133" t="s">
        <v>207</v>
      </c>
      <c r="C57" s="150" t="s">
        <v>203</v>
      </c>
      <c r="D57" s="134" t="s">
        <v>204</v>
      </c>
      <c r="E57" s="145" t="s">
        <v>464</v>
      </c>
      <c r="F57" s="142" t="s">
        <v>472</v>
      </c>
      <c r="G57" s="161" t="s">
        <v>914</v>
      </c>
      <c r="H57" s="149" t="s">
        <v>856</v>
      </c>
      <c r="I57" s="149" t="s">
        <v>7</v>
      </c>
    </row>
    <row r="58" spans="2:9" ht="69.75" customHeight="1" thickTop="1" thickBot="1" x14ac:dyDescent="0.3">
      <c r="B58" s="150" t="s">
        <v>1020</v>
      </c>
      <c r="C58" s="150" t="s">
        <v>1027</v>
      </c>
      <c r="D58" s="134" t="s">
        <v>474</v>
      </c>
      <c r="E58" s="145" t="s">
        <v>919</v>
      </c>
      <c r="F58" s="142" t="s">
        <v>1032</v>
      </c>
      <c r="G58" s="143" t="s">
        <v>921</v>
      </c>
      <c r="H58" s="149" t="s">
        <v>856</v>
      </c>
      <c r="I58" s="149" t="s">
        <v>966</v>
      </c>
    </row>
    <row r="59" spans="2:9" ht="63.75" customHeight="1" thickTop="1" thickBot="1" x14ac:dyDescent="0.3">
      <c r="B59" s="150" t="s">
        <v>1020</v>
      </c>
      <c r="C59" s="150" t="s">
        <v>1027</v>
      </c>
      <c r="D59" s="134" t="s">
        <v>477</v>
      </c>
      <c r="E59" s="145" t="s">
        <v>922</v>
      </c>
      <c r="F59" s="142" t="s">
        <v>1033</v>
      </c>
      <c r="G59" s="143" t="s">
        <v>921</v>
      </c>
      <c r="H59" s="149" t="s">
        <v>856</v>
      </c>
      <c r="I59" s="149" t="s">
        <v>966</v>
      </c>
    </row>
    <row r="60" spans="2:9" ht="71.25" customHeight="1" thickTop="1" thickBot="1" x14ac:dyDescent="0.3">
      <c r="B60" s="150" t="s">
        <v>1020</v>
      </c>
      <c r="C60" s="150" t="s">
        <v>1027</v>
      </c>
      <c r="D60" s="134" t="s">
        <v>480</v>
      </c>
      <c r="E60" s="145" t="s">
        <v>923</v>
      </c>
      <c r="F60" s="142" t="s">
        <v>1033</v>
      </c>
      <c r="G60" s="143" t="s">
        <v>1034</v>
      </c>
      <c r="H60" s="149" t="s">
        <v>856</v>
      </c>
      <c r="I60" s="149" t="s">
        <v>966</v>
      </c>
    </row>
    <row r="61" spans="2:9" ht="81" customHeight="1" thickTop="1" thickBot="1" x14ac:dyDescent="0.3">
      <c r="B61" s="150" t="s">
        <v>1020</v>
      </c>
      <c r="C61" s="150" t="s">
        <v>1027</v>
      </c>
      <c r="D61" s="134" t="s">
        <v>492</v>
      </c>
      <c r="E61" s="145" t="s">
        <v>1044</v>
      </c>
      <c r="F61" s="142" t="s">
        <v>1045</v>
      </c>
      <c r="G61" s="143" t="s">
        <v>921</v>
      </c>
      <c r="H61" s="149" t="s">
        <v>856</v>
      </c>
      <c r="I61" s="149" t="s">
        <v>966</v>
      </c>
    </row>
    <row r="62" spans="2:9" ht="54.75" customHeight="1" thickTop="1" thickBot="1" x14ac:dyDescent="0.3">
      <c r="B62" s="150" t="s">
        <v>1020</v>
      </c>
      <c r="C62" s="150" t="s">
        <v>1027</v>
      </c>
      <c r="D62" s="134" t="s">
        <v>1046</v>
      </c>
      <c r="E62" s="145" t="s">
        <v>645</v>
      </c>
      <c r="F62" s="142" t="s">
        <v>647</v>
      </c>
      <c r="G62" s="143"/>
      <c r="H62" s="149" t="s">
        <v>881</v>
      </c>
      <c r="I62" s="149" t="s">
        <v>966</v>
      </c>
    </row>
    <row r="63" spans="2:9" ht="67.5" customHeight="1" thickTop="1" thickBot="1" x14ac:dyDescent="0.3">
      <c r="B63" s="150" t="s">
        <v>1020</v>
      </c>
      <c r="C63" s="150" t="s">
        <v>1027</v>
      </c>
      <c r="D63" s="134" t="s">
        <v>1048</v>
      </c>
      <c r="E63" s="145" t="s">
        <v>648</v>
      </c>
      <c r="F63" s="142" t="s">
        <v>1049</v>
      </c>
      <c r="G63" s="143"/>
      <c r="H63" s="149" t="s">
        <v>1047</v>
      </c>
      <c r="I63" s="149" t="s">
        <v>966</v>
      </c>
    </row>
    <row r="64" spans="2:9" ht="55.5" customHeight="1" thickTop="1" thickBot="1" x14ac:dyDescent="0.3">
      <c r="B64" s="150" t="s">
        <v>1020</v>
      </c>
      <c r="C64" s="150" t="s">
        <v>1027</v>
      </c>
      <c r="D64" s="134" t="s">
        <v>499</v>
      </c>
      <c r="E64" s="147" t="s">
        <v>654</v>
      </c>
      <c r="F64" s="142" t="s">
        <v>1049</v>
      </c>
      <c r="G64" s="143"/>
      <c r="H64" s="149" t="s">
        <v>1047</v>
      </c>
      <c r="I64" s="149" t="s">
        <v>966</v>
      </c>
    </row>
    <row r="65" spans="2:9" ht="51" customHeight="1" thickTop="1" thickBot="1" x14ac:dyDescent="0.3">
      <c r="B65" s="150" t="s">
        <v>1020</v>
      </c>
      <c r="C65" s="150" t="s">
        <v>1051</v>
      </c>
      <c r="D65" s="134" t="s">
        <v>503</v>
      </c>
      <c r="E65" s="145" t="s">
        <v>656</v>
      </c>
      <c r="F65" s="142" t="s">
        <v>1062</v>
      </c>
      <c r="G65" s="143" t="s">
        <v>928</v>
      </c>
      <c r="H65" s="149" t="s">
        <v>856</v>
      </c>
      <c r="I65" s="149" t="s">
        <v>966</v>
      </c>
    </row>
    <row r="66" spans="2:9" ht="56.25" customHeight="1" thickTop="1" thickBot="1" x14ac:dyDescent="0.3">
      <c r="B66" s="150" t="s">
        <v>1020</v>
      </c>
      <c r="C66" s="150" t="s">
        <v>1051</v>
      </c>
      <c r="D66" s="134" t="s">
        <v>506</v>
      </c>
      <c r="E66" s="145" t="s">
        <v>662</v>
      </c>
      <c r="F66" s="142" t="s">
        <v>1063</v>
      </c>
      <c r="G66" s="143" t="s">
        <v>928</v>
      </c>
      <c r="H66" s="149" t="s">
        <v>856</v>
      </c>
      <c r="I66" s="149" t="s">
        <v>966</v>
      </c>
    </row>
    <row r="67" spans="2:9" ht="17.25" thickTop="1" thickBot="1" x14ac:dyDescent="0.3">
      <c r="B67" s="150" t="s">
        <v>1020</v>
      </c>
      <c r="C67" s="150" t="s">
        <v>1051</v>
      </c>
      <c r="D67" s="134" t="s">
        <v>509</v>
      </c>
      <c r="E67" s="145" t="s">
        <v>665</v>
      </c>
      <c r="F67" s="142" t="s">
        <v>1063</v>
      </c>
      <c r="G67" s="143" t="s">
        <v>928</v>
      </c>
      <c r="H67" s="149" t="s">
        <v>856</v>
      </c>
      <c r="I67" s="149" t="s">
        <v>966</v>
      </c>
    </row>
    <row r="68" spans="2:9" ht="33" thickTop="1" thickBot="1" x14ac:dyDescent="0.3">
      <c r="B68" s="150" t="s">
        <v>1020</v>
      </c>
      <c r="C68" s="150" t="s">
        <v>1051</v>
      </c>
      <c r="D68" s="134" t="s">
        <v>512</v>
      </c>
      <c r="E68" s="145" t="s">
        <v>666</v>
      </c>
      <c r="F68" s="142" t="s">
        <v>1063</v>
      </c>
      <c r="G68" s="143" t="s">
        <v>928</v>
      </c>
      <c r="H68" s="149" t="s">
        <v>856</v>
      </c>
      <c r="I68" s="149" t="s">
        <v>966</v>
      </c>
    </row>
    <row r="69" spans="2:9" ht="17.25" thickTop="1" thickBot="1" x14ac:dyDescent="0.3">
      <c r="B69" s="150" t="s">
        <v>1020</v>
      </c>
      <c r="C69" s="150" t="s">
        <v>1051</v>
      </c>
      <c r="D69" s="134" t="s">
        <v>515</v>
      </c>
      <c r="E69" s="145" t="s">
        <v>668</v>
      </c>
      <c r="F69" s="142" t="s">
        <v>1063</v>
      </c>
      <c r="G69" s="143" t="s">
        <v>928</v>
      </c>
      <c r="H69" s="149" t="s">
        <v>856</v>
      </c>
      <c r="I69" s="149" t="s">
        <v>966</v>
      </c>
    </row>
    <row r="70" spans="2:9" ht="17.25" thickTop="1" thickBot="1" x14ac:dyDescent="0.3">
      <c r="B70" s="150" t="s">
        <v>1020</v>
      </c>
      <c r="C70" s="150" t="s">
        <v>1051</v>
      </c>
      <c r="D70" s="134" t="s">
        <v>518</v>
      </c>
      <c r="E70" s="145" t="s">
        <v>669</v>
      </c>
      <c r="F70" s="142" t="s">
        <v>1063</v>
      </c>
      <c r="G70" s="143"/>
      <c r="H70" s="149" t="s">
        <v>881</v>
      </c>
      <c r="I70" s="149" t="s">
        <v>966</v>
      </c>
    </row>
    <row r="71" spans="2:9" ht="17.25" thickTop="1" thickBot="1" x14ac:dyDescent="0.3">
      <c r="B71" s="150" t="s">
        <v>1020</v>
      </c>
      <c r="C71" s="150" t="s">
        <v>1051</v>
      </c>
      <c r="D71" s="134" t="s">
        <v>521</v>
      </c>
      <c r="E71" s="145" t="s">
        <v>672</v>
      </c>
      <c r="F71" s="142" t="s">
        <v>1063</v>
      </c>
      <c r="G71" s="143"/>
      <c r="H71" s="149" t="s">
        <v>881</v>
      </c>
      <c r="I71" s="149" t="s">
        <v>966</v>
      </c>
    </row>
    <row r="72" spans="2:9" ht="17.25" thickTop="1" thickBot="1" x14ac:dyDescent="0.3">
      <c r="B72" s="150" t="s">
        <v>1020</v>
      </c>
      <c r="C72" s="150" t="s">
        <v>1051</v>
      </c>
      <c r="D72" s="134" t="s">
        <v>524</v>
      </c>
      <c r="E72" s="145" t="s">
        <v>674</v>
      </c>
      <c r="F72" s="142" t="s">
        <v>1064</v>
      </c>
      <c r="G72" s="143"/>
      <c r="H72" s="149" t="s">
        <v>1047</v>
      </c>
      <c r="I72" s="149" t="s">
        <v>966</v>
      </c>
    </row>
    <row r="73" spans="2:9" ht="33" thickTop="1" thickBot="1" x14ac:dyDescent="0.3">
      <c r="B73" s="150" t="s">
        <v>1020</v>
      </c>
      <c r="C73" s="150" t="s">
        <v>1051</v>
      </c>
      <c r="D73" s="134" t="s">
        <v>527</v>
      </c>
      <c r="E73" s="145" t="s">
        <v>677</v>
      </c>
      <c r="F73" s="142" t="s">
        <v>1065</v>
      </c>
      <c r="G73" s="143" t="s">
        <v>932</v>
      </c>
      <c r="H73" s="149" t="s">
        <v>856</v>
      </c>
      <c r="I73" s="149" t="s">
        <v>966</v>
      </c>
    </row>
    <row r="74" spans="2:9" ht="17.25" thickTop="1" thickBot="1" x14ac:dyDescent="0.3">
      <c r="B74" s="150" t="s">
        <v>1020</v>
      </c>
      <c r="C74" s="150" t="s">
        <v>1069</v>
      </c>
      <c r="D74" s="134" t="s">
        <v>531</v>
      </c>
      <c r="E74" s="145" t="s">
        <v>681</v>
      </c>
      <c r="F74" s="142" t="s">
        <v>1068</v>
      </c>
      <c r="G74" s="143" t="s">
        <v>928</v>
      </c>
      <c r="H74" s="149" t="s">
        <v>856</v>
      </c>
      <c r="I74" s="149" t="s">
        <v>966</v>
      </c>
    </row>
    <row r="75" spans="2:9" ht="17.25" thickTop="1" thickBot="1" x14ac:dyDescent="0.3">
      <c r="B75" s="150" t="s">
        <v>1020</v>
      </c>
      <c r="C75" s="150" t="s">
        <v>1069</v>
      </c>
      <c r="D75" s="134" t="s">
        <v>534</v>
      </c>
      <c r="E75" s="145" t="s">
        <v>1066</v>
      </c>
      <c r="F75" s="142" t="s">
        <v>1063</v>
      </c>
      <c r="G75" s="143" t="s">
        <v>928</v>
      </c>
      <c r="H75" s="149" t="s">
        <v>856</v>
      </c>
      <c r="I75" s="149" t="s">
        <v>966</v>
      </c>
    </row>
    <row r="76" spans="2:9" ht="17.25" thickTop="1" thickBot="1" x14ac:dyDescent="0.3">
      <c r="B76" s="150" t="s">
        <v>1020</v>
      </c>
      <c r="C76" s="150" t="s">
        <v>1069</v>
      </c>
      <c r="D76" s="134" t="s">
        <v>537</v>
      </c>
      <c r="E76" s="145" t="s">
        <v>686</v>
      </c>
      <c r="F76" s="142" t="s">
        <v>1063</v>
      </c>
      <c r="G76" s="143" t="s">
        <v>928</v>
      </c>
      <c r="H76" s="149" t="s">
        <v>856</v>
      </c>
      <c r="I76" s="149" t="s">
        <v>966</v>
      </c>
    </row>
    <row r="77" spans="2:9" ht="33" thickTop="1" thickBot="1" x14ac:dyDescent="0.3">
      <c r="B77" s="150" t="s">
        <v>1020</v>
      </c>
      <c r="C77" s="150" t="s">
        <v>1069</v>
      </c>
      <c r="D77" s="134" t="s">
        <v>540</v>
      </c>
      <c r="E77" s="145" t="s">
        <v>687</v>
      </c>
      <c r="F77" s="142" t="s">
        <v>1063</v>
      </c>
      <c r="G77" s="143" t="s">
        <v>928</v>
      </c>
      <c r="H77" s="149" t="s">
        <v>856</v>
      </c>
      <c r="I77" s="149" t="s">
        <v>966</v>
      </c>
    </row>
    <row r="78" spans="2:9" ht="17.25" thickTop="1" thickBot="1" x14ac:dyDescent="0.3">
      <c r="B78" s="150" t="s">
        <v>1020</v>
      </c>
      <c r="C78" s="150" t="s">
        <v>1069</v>
      </c>
      <c r="D78" s="134" t="s">
        <v>543</v>
      </c>
      <c r="E78" s="145" t="s">
        <v>688</v>
      </c>
      <c r="F78" s="142" t="s">
        <v>1063</v>
      </c>
      <c r="G78" s="143" t="s">
        <v>928</v>
      </c>
      <c r="H78" s="149" t="s">
        <v>856</v>
      </c>
      <c r="I78" s="149" t="s">
        <v>966</v>
      </c>
    </row>
    <row r="79" spans="2:9" ht="17.25" thickTop="1" thickBot="1" x14ac:dyDescent="0.3">
      <c r="B79" s="150" t="s">
        <v>1020</v>
      </c>
      <c r="C79" s="150" t="s">
        <v>1069</v>
      </c>
      <c r="D79" s="134" t="s">
        <v>546</v>
      </c>
      <c r="E79" s="145" t="s">
        <v>1067</v>
      </c>
      <c r="F79" s="142" t="s">
        <v>1063</v>
      </c>
      <c r="G79" s="143"/>
      <c r="H79" s="149" t="s">
        <v>881</v>
      </c>
      <c r="I79" s="149" t="s">
        <v>966</v>
      </c>
    </row>
    <row r="80" spans="2:9" ht="17.25" thickTop="1" thickBot="1" x14ac:dyDescent="0.3">
      <c r="B80" s="150" t="s">
        <v>1020</v>
      </c>
      <c r="C80" s="150" t="s">
        <v>1069</v>
      </c>
      <c r="D80" s="134" t="s">
        <v>549</v>
      </c>
      <c r="E80" s="145" t="s">
        <v>690</v>
      </c>
      <c r="F80" s="142" t="s">
        <v>1063</v>
      </c>
      <c r="G80" s="143"/>
      <c r="H80" s="149" t="s">
        <v>881</v>
      </c>
      <c r="I80" s="149" t="s">
        <v>966</v>
      </c>
    </row>
    <row r="81" spans="2:9" ht="17.25" thickTop="1" thickBot="1" x14ac:dyDescent="0.3">
      <c r="B81" s="150" t="s">
        <v>1020</v>
      </c>
      <c r="C81" s="150" t="s">
        <v>1069</v>
      </c>
      <c r="D81" s="134" t="s">
        <v>552</v>
      </c>
      <c r="E81" s="145" t="s">
        <v>691</v>
      </c>
      <c r="F81" s="142" t="s">
        <v>1064</v>
      </c>
      <c r="G81" s="143"/>
      <c r="H81" s="149" t="s">
        <v>1047</v>
      </c>
      <c r="I81" s="149" t="s">
        <v>966</v>
      </c>
    </row>
    <row r="82" spans="2:9" ht="32.25" customHeight="1" thickTop="1" thickBot="1" x14ac:dyDescent="0.3">
      <c r="B82" s="150" t="s">
        <v>1020</v>
      </c>
      <c r="C82" s="150" t="s">
        <v>1069</v>
      </c>
      <c r="D82" s="134" t="s">
        <v>555</v>
      </c>
      <c r="E82" s="145" t="s">
        <v>692</v>
      </c>
      <c r="F82" s="142" t="s">
        <v>1065</v>
      </c>
      <c r="G82" s="143" t="s">
        <v>936</v>
      </c>
      <c r="H82" s="149" t="s">
        <v>856</v>
      </c>
      <c r="I82" s="149" t="s">
        <v>966</v>
      </c>
    </row>
    <row r="83" spans="2:9" ht="45" customHeight="1" thickTop="1" thickBot="1" x14ac:dyDescent="0.3">
      <c r="B83" s="150" t="s">
        <v>1020</v>
      </c>
      <c r="C83" s="150" t="s">
        <v>1070</v>
      </c>
      <c r="D83" s="134" t="s">
        <v>559</v>
      </c>
      <c r="E83" s="145" t="s">
        <v>693</v>
      </c>
      <c r="F83" s="142" t="s">
        <v>1071</v>
      </c>
      <c r="G83" s="143" t="s">
        <v>1072</v>
      </c>
      <c r="H83" s="149" t="s">
        <v>856</v>
      </c>
      <c r="I83" s="149" t="s">
        <v>966</v>
      </c>
    </row>
    <row r="84" spans="2:9" ht="17.25" thickTop="1" thickBot="1" x14ac:dyDescent="0.3">
      <c r="B84" s="150" t="s">
        <v>1020</v>
      </c>
      <c r="C84" s="150" t="s">
        <v>1070</v>
      </c>
      <c r="D84" s="134" t="s">
        <v>562</v>
      </c>
      <c r="E84" s="145" t="s">
        <v>696</v>
      </c>
      <c r="F84" s="142" t="s">
        <v>1064</v>
      </c>
      <c r="G84" s="143" t="s">
        <v>1072</v>
      </c>
      <c r="H84" s="149" t="s">
        <v>1047</v>
      </c>
      <c r="I84" s="149" t="s">
        <v>966</v>
      </c>
    </row>
    <row r="85" spans="2:9" ht="17.25" thickTop="1" thickBot="1" x14ac:dyDescent="0.3">
      <c r="B85" s="150" t="s">
        <v>1020</v>
      </c>
      <c r="C85" s="150" t="s">
        <v>1073</v>
      </c>
      <c r="D85" s="134" t="s">
        <v>566</v>
      </c>
      <c r="E85" s="145" t="s">
        <v>698</v>
      </c>
      <c r="F85" s="142" t="s">
        <v>1074</v>
      </c>
      <c r="G85" s="143" t="s">
        <v>938</v>
      </c>
      <c r="H85" s="149" t="s">
        <v>856</v>
      </c>
      <c r="I85" s="149" t="s">
        <v>966</v>
      </c>
    </row>
    <row r="86" spans="2:9" ht="17.25" thickTop="1" thickBot="1" x14ac:dyDescent="0.3">
      <c r="B86" s="150" t="s">
        <v>1020</v>
      </c>
      <c r="C86" s="150" t="s">
        <v>1073</v>
      </c>
      <c r="D86" s="134" t="s">
        <v>569</v>
      </c>
      <c r="E86" s="145" t="s">
        <v>702</v>
      </c>
      <c r="F86" s="142" t="s">
        <v>1075</v>
      </c>
      <c r="G86" s="143" t="s">
        <v>938</v>
      </c>
      <c r="H86" s="149" t="s">
        <v>856</v>
      </c>
      <c r="I86" s="149" t="s">
        <v>966</v>
      </c>
    </row>
    <row r="87" spans="2:9" ht="35.25" customHeight="1" thickTop="1" thickBot="1" x14ac:dyDescent="0.3">
      <c r="B87" s="150" t="s">
        <v>1020</v>
      </c>
      <c r="C87" s="150" t="s">
        <v>1073</v>
      </c>
      <c r="D87" s="134" t="s">
        <v>572</v>
      </c>
      <c r="E87" s="145" t="s">
        <v>705</v>
      </c>
      <c r="F87" s="142" t="s">
        <v>1076</v>
      </c>
      <c r="G87" s="143" t="s">
        <v>938</v>
      </c>
      <c r="H87" s="149" t="s">
        <v>856</v>
      </c>
      <c r="I87" s="149" t="s">
        <v>966</v>
      </c>
    </row>
    <row r="88" spans="2:9" ht="33" customHeight="1" thickTop="1" thickBot="1" x14ac:dyDescent="0.3">
      <c r="B88" s="150" t="s">
        <v>1020</v>
      </c>
      <c r="C88" s="150" t="s">
        <v>1073</v>
      </c>
      <c r="D88" s="134" t="s">
        <v>575</v>
      </c>
      <c r="E88" s="145" t="s">
        <v>707</v>
      </c>
      <c r="F88" s="142" t="s">
        <v>1077</v>
      </c>
      <c r="G88" s="143" t="s">
        <v>938</v>
      </c>
      <c r="H88" s="149" t="s">
        <v>856</v>
      </c>
      <c r="I88" s="149" t="s">
        <v>966</v>
      </c>
    </row>
    <row r="89" spans="2:9" ht="47.25" customHeight="1" thickTop="1" thickBot="1" x14ac:dyDescent="0.3">
      <c r="B89" s="150" t="s">
        <v>1020</v>
      </c>
      <c r="C89" s="150" t="s">
        <v>1073</v>
      </c>
      <c r="D89" s="134" t="s">
        <v>578</v>
      </c>
      <c r="E89" s="145" t="s">
        <v>711</v>
      </c>
      <c r="F89" s="142" t="s">
        <v>1064</v>
      </c>
      <c r="G89" s="143" t="s">
        <v>938</v>
      </c>
      <c r="H89" s="149" t="s">
        <v>856</v>
      </c>
      <c r="I89" s="149" t="s">
        <v>966</v>
      </c>
    </row>
    <row r="90" spans="2:9" ht="17.25" thickTop="1" thickBot="1" x14ac:dyDescent="0.3">
      <c r="B90" s="150" t="s">
        <v>1020</v>
      </c>
      <c r="C90" s="150" t="s">
        <v>1073</v>
      </c>
      <c r="D90" s="134" t="s">
        <v>581</v>
      </c>
      <c r="E90" s="145" t="s">
        <v>714</v>
      </c>
      <c r="F90" s="142" t="s">
        <v>716</v>
      </c>
      <c r="G90" s="143" t="s">
        <v>938</v>
      </c>
      <c r="H90" s="149" t="s">
        <v>856</v>
      </c>
      <c r="I90" s="149" t="s">
        <v>966</v>
      </c>
    </row>
    <row r="91" spans="2:9" ht="17.25" thickTop="1" thickBot="1" x14ac:dyDescent="0.3">
      <c r="B91" s="150" t="s">
        <v>1020</v>
      </c>
      <c r="C91" s="150" t="s">
        <v>1078</v>
      </c>
      <c r="D91" s="134" t="s">
        <v>588</v>
      </c>
      <c r="E91" s="145" t="s">
        <v>720</v>
      </c>
      <c r="F91" s="142" t="s">
        <v>1064</v>
      </c>
      <c r="G91" s="143"/>
      <c r="H91" s="149" t="s">
        <v>1047</v>
      </c>
      <c r="I91" s="149" t="s">
        <v>966</v>
      </c>
    </row>
    <row r="92" spans="2:9" ht="17.25" thickTop="1" thickBot="1" x14ac:dyDescent="0.3">
      <c r="B92" s="150" t="s">
        <v>1020</v>
      </c>
      <c r="C92" s="150" t="s">
        <v>1079</v>
      </c>
      <c r="D92" s="134" t="s">
        <v>595</v>
      </c>
      <c r="E92" s="145" t="s">
        <v>1080</v>
      </c>
      <c r="F92" s="142" t="s">
        <v>1064</v>
      </c>
      <c r="G92" s="143"/>
      <c r="H92" s="149" t="s">
        <v>1047</v>
      </c>
      <c r="I92" s="149" t="s">
        <v>966</v>
      </c>
    </row>
    <row r="93" spans="2:9" ht="39.75" customHeight="1" thickTop="1" thickBot="1" x14ac:dyDescent="0.3">
      <c r="B93" s="150" t="s">
        <v>1020</v>
      </c>
      <c r="C93" s="150" t="s">
        <v>1081</v>
      </c>
      <c r="D93" s="134" t="s">
        <v>599</v>
      </c>
      <c r="E93" s="145" t="s">
        <v>725</v>
      </c>
      <c r="F93" s="142" t="s">
        <v>1082</v>
      </c>
      <c r="G93" s="143" t="s">
        <v>940</v>
      </c>
      <c r="H93" s="149" t="s">
        <v>856</v>
      </c>
      <c r="I93" s="149" t="s">
        <v>966</v>
      </c>
    </row>
    <row r="94" spans="2:9" ht="36.75" customHeight="1" thickTop="1" thickBot="1" x14ac:dyDescent="0.3">
      <c r="B94" s="150" t="s">
        <v>1020</v>
      </c>
      <c r="C94" s="150" t="s">
        <v>1081</v>
      </c>
      <c r="D94" s="134" t="s">
        <v>602</v>
      </c>
      <c r="E94" s="145" t="s">
        <v>729</v>
      </c>
      <c r="F94" s="142" t="s">
        <v>1049</v>
      </c>
      <c r="G94" s="143"/>
      <c r="H94" s="149" t="s">
        <v>1047</v>
      </c>
      <c r="I94" s="149" t="s">
        <v>966</v>
      </c>
    </row>
    <row r="95" spans="2:9" ht="33" thickTop="1" thickBot="1" x14ac:dyDescent="0.3">
      <c r="B95" s="150" t="s">
        <v>1020</v>
      </c>
      <c r="C95" s="150" t="s">
        <v>1081</v>
      </c>
      <c r="D95" s="134" t="s">
        <v>605</v>
      </c>
      <c r="E95" s="145" t="s">
        <v>731</v>
      </c>
      <c r="F95" s="142" t="s">
        <v>948</v>
      </c>
      <c r="G95" s="143" t="s">
        <v>942</v>
      </c>
      <c r="H95" s="149" t="s">
        <v>856</v>
      </c>
      <c r="I95" s="149" t="s">
        <v>966</v>
      </c>
    </row>
    <row r="96" spans="2:9" ht="54" customHeight="1" thickTop="1" thickBot="1" x14ac:dyDescent="0.3">
      <c r="B96" s="150" t="s">
        <v>1020</v>
      </c>
      <c r="C96" s="212" t="s">
        <v>1093</v>
      </c>
      <c r="D96" s="134" t="s">
        <v>609</v>
      </c>
      <c r="E96" s="145" t="s">
        <v>732</v>
      </c>
      <c r="F96" s="142" t="s">
        <v>1086</v>
      </c>
      <c r="G96" s="143" t="s">
        <v>945</v>
      </c>
      <c r="H96" s="149" t="s">
        <v>856</v>
      </c>
      <c r="I96" s="149" t="s">
        <v>966</v>
      </c>
    </row>
    <row r="97" spans="2:9" ht="51" customHeight="1" thickTop="1" thickBot="1" x14ac:dyDescent="0.3">
      <c r="B97" s="150" t="s">
        <v>1020</v>
      </c>
      <c r="C97" s="212" t="s">
        <v>1093</v>
      </c>
      <c r="D97" s="134" t="s">
        <v>612</v>
      </c>
      <c r="E97" s="145" t="s">
        <v>735</v>
      </c>
      <c r="F97" s="142" t="s">
        <v>1049</v>
      </c>
      <c r="G97" s="143"/>
      <c r="H97" s="149" t="s">
        <v>1047</v>
      </c>
      <c r="I97" s="149" t="s">
        <v>966</v>
      </c>
    </row>
    <row r="98" spans="2:9" ht="38.25" customHeight="1" thickTop="1" thickBot="1" x14ac:dyDescent="0.3">
      <c r="B98" s="150" t="s">
        <v>1020</v>
      </c>
      <c r="C98" s="212" t="s">
        <v>1093</v>
      </c>
      <c r="D98" s="134" t="s">
        <v>615</v>
      </c>
      <c r="E98" s="145" t="s">
        <v>737</v>
      </c>
      <c r="F98" s="142" t="s">
        <v>948</v>
      </c>
      <c r="G98" s="143" t="s">
        <v>945</v>
      </c>
      <c r="H98" s="149" t="s">
        <v>856</v>
      </c>
      <c r="I98" s="149" t="s">
        <v>966</v>
      </c>
    </row>
    <row r="99" spans="2:9" ht="54.75" customHeight="1" thickTop="1" thickBot="1" x14ac:dyDescent="0.3">
      <c r="B99" s="150" t="s">
        <v>1020</v>
      </c>
      <c r="C99" s="212" t="s">
        <v>1093</v>
      </c>
      <c r="D99" s="134" t="s">
        <v>1083</v>
      </c>
      <c r="E99" s="145" t="s">
        <v>740</v>
      </c>
      <c r="F99" s="142" t="s">
        <v>1087</v>
      </c>
      <c r="G99" s="143" t="s">
        <v>950</v>
      </c>
      <c r="H99" s="149" t="s">
        <v>856</v>
      </c>
      <c r="I99" s="149" t="s">
        <v>966</v>
      </c>
    </row>
    <row r="100" spans="2:9" ht="33" thickTop="1" thickBot="1" x14ac:dyDescent="0.3">
      <c r="B100" s="150" t="s">
        <v>1020</v>
      </c>
      <c r="C100" s="212" t="s">
        <v>1093</v>
      </c>
      <c r="D100" s="134" t="s">
        <v>1084</v>
      </c>
      <c r="E100" s="145" t="s">
        <v>743</v>
      </c>
      <c r="F100" s="142" t="s">
        <v>1049</v>
      </c>
      <c r="G100" s="143"/>
      <c r="H100" s="149" t="s">
        <v>1047</v>
      </c>
      <c r="I100" s="149" t="s">
        <v>966</v>
      </c>
    </row>
    <row r="101" spans="2:9" ht="33" thickTop="1" thickBot="1" x14ac:dyDescent="0.3">
      <c r="B101" s="150" t="s">
        <v>1020</v>
      </c>
      <c r="C101" s="212" t="s">
        <v>1093</v>
      </c>
      <c r="D101" s="134" t="s">
        <v>1085</v>
      </c>
      <c r="E101" s="145" t="s">
        <v>745</v>
      </c>
      <c r="F101" s="142" t="s">
        <v>948</v>
      </c>
      <c r="G101" s="143" t="s">
        <v>950</v>
      </c>
      <c r="H101" s="149" t="s">
        <v>856</v>
      </c>
      <c r="I101" s="149" t="s">
        <v>966</v>
      </c>
    </row>
    <row r="102" spans="2:9" ht="38.25" customHeight="1" thickTop="1" thickBot="1" x14ac:dyDescent="0.3">
      <c r="B102" s="150" t="s">
        <v>1088</v>
      </c>
      <c r="C102" s="150" t="s">
        <v>1090</v>
      </c>
      <c r="D102" s="134" t="s">
        <v>752</v>
      </c>
      <c r="E102" s="145" t="s">
        <v>800</v>
      </c>
      <c r="F102" s="142" t="s">
        <v>1049</v>
      </c>
      <c r="G102" s="143"/>
      <c r="H102" s="149" t="s">
        <v>1047</v>
      </c>
      <c r="I102" s="149" t="s">
        <v>966</v>
      </c>
    </row>
    <row r="103" spans="2:9" ht="69.75" customHeight="1" thickTop="1" thickBot="1" x14ac:dyDescent="0.3">
      <c r="B103" s="150" t="s">
        <v>1088</v>
      </c>
      <c r="C103" s="150" t="s">
        <v>1091</v>
      </c>
      <c r="D103" s="134" t="s">
        <v>759</v>
      </c>
      <c r="E103" s="145" t="s">
        <v>803</v>
      </c>
      <c r="F103" s="142" t="s">
        <v>1092</v>
      </c>
      <c r="G103" s="161" t="s">
        <v>957</v>
      </c>
      <c r="H103" s="149" t="s">
        <v>856</v>
      </c>
      <c r="I103" s="149" t="s">
        <v>966</v>
      </c>
    </row>
    <row r="104" spans="2:9" ht="33" thickTop="1" thickBot="1" x14ac:dyDescent="0.3">
      <c r="B104" s="150" t="s">
        <v>1088</v>
      </c>
      <c r="C104" s="150" t="s">
        <v>1091</v>
      </c>
      <c r="D104" s="134" t="s">
        <v>762</v>
      </c>
      <c r="E104" s="145" t="s">
        <v>806</v>
      </c>
      <c r="F104" s="142" t="s">
        <v>1094</v>
      </c>
      <c r="G104" s="161" t="s">
        <v>958</v>
      </c>
      <c r="H104" s="149" t="s">
        <v>856</v>
      </c>
      <c r="I104" s="149" t="s">
        <v>966</v>
      </c>
    </row>
    <row r="105" spans="2:9" ht="33" thickTop="1" thickBot="1" x14ac:dyDescent="0.3">
      <c r="B105" s="150" t="s">
        <v>1088</v>
      </c>
      <c r="C105" s="150" t="s">
        <v>1091</v>
      </c>
      <c r="D105" s="134" t="s">
        <v>765</v>
      </c>
      <c r="E105" s="145" t="s">
        <v>806</v>
      </c>
      <c r="F105" s="142" t="s">
        <v>1094</v>
      </c>
      <c r="G105" s="161" t="s">
        <v>958</v>
      </c>
      <c r="H105" s="149" t="s">
        <v>856</v>
      </c>
      <c r="I105" s="149" t="s">
        <v>966</v>
      </c>
    </row>
    <row r="106" spans="2:9" ht="27" customHeight="1" thickTop="1" thickBot="1" x14ac:dyDescent="0.3">
      <c r="B106" s="150" t="s">
        <v>1088</v>
      </c>
      <c r="C106" s="150" t="s">
        <v>1091</v>
      </c>
      <c r="D106" s="134" t="s">
        <v>768</v>
      </c>
      <c r="E106" s="145" t="s">
        <v>810</v>
      </c>
      <c r="F106" s="142" t="s">
        <v>1049</v>
      </c>
      <c r="G106" s="143"/>
      <c r="H106" s="149" t="s">
        <v>1047</v>
      </c>
      <c r="I106" s="149" t="s">
        <v>966</v>
      </c>
    </row>
    <row r="107" spans="2:9" ht="33" thickTop="1" thickBot="1" x14ac:dyDescent="0.3">
      <c r="B107" s="150" t="s">
        <v>1088</v>
      </c>
      <c r="C107" s="150" t="s">
        <v>1091</v>
      </c>
      <c r="D107" s="134" t="s">
        <v>771</v>
      </c>
      <c r="E107" s="145" t="s">
        <v>812</v>
      </c>
      <c r="F107" s="51" t="s">
        <v>813</v>
      </c>
      <c r="G107" s="161" t="s">
        <v>959</v>
      </c>
      <c r="H107" s="149" t="s">
        <v>856</v>
      </c>
      <c r="I107" s="149" t="s">
        <v>966</v>
      </c>
    </row>
    <row r="108" spans="2:9" ht="30" customHeight="1" thickTop="1" thickBot="1" x14ac:dyDescent="0.3">
      <c r="B108" s="150" t="s">
        <v>1088</v>
      </c>
      <c r="C108" s="150" t="s">
        <v>1133</v>
      </c>
      <c r="D108" s="134" t="s">
        <v>775</v>
      </c>
      <c r="E108" s="145" t="s">
        <v>1134</v>
      </c>
      <c r="F108" s="142" t="s">
        <v>1092</v>
      </c>
      <c r="G108" s="161" t="s">
        <v>960</v>
      </c>
      <c r="H108" s="149" t="s">
        <v>856</v>
      </c>
      <c r="I108" s="149" t="s">
        <v>966</v>
      </c>
    </row>
    <row r="109" spans="2:9" ht="33" thickTop="1" thickBot="1" x14ac:dyDescent="0.3">
      <c r="B109" s="150" t="s">
        <v>1088</v>
      </c>
      <c r="C109" s="150" t="s">
        <v>1133</v>
      </c>
      <c r="D109" s="134" t="s">
        <v>778</v>
      </c>
      <c r="E109" s="145" t="s">
        <v>1135</v>
      </c>
      <c r="F109" s="142" t="s">
        <v>1094</v>
      </c>
      <c r="G109" s="161" t="s">
        <v>958</v>
      </c>
      <c r="H109" s="149" t="s">
        <v>856</v>
      </c>
      <c r="I109" s="149" t="s">
        <v>966</v>
      </c>
    </row>
    <row r="110" spans="2:9" ht="33" thickTop="1" thickBot="1" x14ac:dyDescent="0.3">
      <c r="B110" s="150" t="s">
        <v>1088</v>
      </c>
      <c r="C110" s="150" t="s">
        <v>1133</v>
      </c>
      <c r="D110" s="134" t="s">
        <v>781</v>
      </c>
      <c r="E110" s="145" t="s">
        <v>1135</v>
      </c>
      <c r="F110" s="142" t="s">
        <v>1094</v>
      </c>
      <c r="G110" s="161" t="s">
        <v>958</v>
      </c>
      <c r="H110" s="149" t="s">
        <v>856</v>
      </c>
      <c r="I110" s="149" t="s">
        <v>966</v>
      </c>
    </row>
    <row r="111" spans="2:9" ht="33" customHeight="1" thickTop="1" thickBot="1" x14ac:dyDescent="0.3">
      <c r="B111" s="150" t="s">
        <v>1088</v>
      </c>
      <c r="C111" s="150" t="s">
        <v>1133</v>
      </c>
      <c r="D111" s="134" t="s">
        <v>784</v>
      </c>
      <c r="E111" s="145" t="s">
        <v>1136</v>
      </c>
      <c r="F111" s="142" t="s">
        <v>1049</v>
      </c>
      <c r="G111" s="143"/>
      <c r="H111" s="149" t="s">
        <v>1047</v>
      </c>
      <c r="I111" s="149" t="s">
        <v>966</v>
      </c>
    </row>
    <row r="112" spans="2:9" ht="33" thickTop="1" thickBot="1" x14ac:dyDescent="0.3">
      <c r="B112" s="150" t="s">
        <v>1088</v>
      </c>
      <c r="C112" s="150" t="s">
        <v>1133</v>
      </c>
      <c r="D112" s="134" t="s">
        <v>787</v>
      </c>
      <c r="E112" s="145" t="s">
        <v>1137</v>
      </c>
      <c r="F112" s="51" t="s">
        <v>813</v>
      </c>
      <c r="G112" s="161" t="s">
        <v>1143</v>
      </c>
      <c r="H112" s="149" t="s">
        <v>856</v>
      </c>
      <c r="I112" s="149" t="s">
        <v>966</v>
      </c>
    </row>
    <row r="113" spans="2:9" ht="82.5" customHeight="1" thickTop="1" thickBot="1" x14ac:dyDescent="0.3">
      <c r="B113" s="150" t="s">
        <v>1088</v>
      </c>
      <c r="C113" s="150" t="s">
        <v>1144</v>
      </c>
      <c r="D113" s="134" t="s">
        <v>791</v>
      </c>
      <c r="E113" s="145" t="s">
        <v>823</v>
      </c>
      <c r="F113" s="142" t="s">
        <v>1147</v>
      </c>
      <c r="G113" s="161" t="s">
        <v>963</v>
      </c>
      <c r="H113" s="149" t="s">
        <v>856</v>
      </c>
      <c r="I113" s="149" t="s">
        <v>966</v>
      </c>
    </row>
    <row r="114" spans="2:9" ht="17.25" thickTop="1" thickBot="1" x14ac:dyDescent="0.3">
      <c r="B114" s="150" t="s">
        <v>1088</v>
      </c>
      <c r="C114" s="150" t="s">
        <v>1144</v>
      </c>
      <c r="D114" s="134" t="s">
        <v>794</v>
      </c>
      <c r="E114" s="145" t="s">
        <v>826</v>
      </c>
      <c r="F114" s="142" t="s">
        <v>1049</v>
      </c>
      <c r="G114" s="143"/>
      <c r="H114" s="149" t="s">
        <v>1047</v>
      </c>
      <c r="I114" s="149" t="s">
        <v>966</v>
      </c>
    </row>
    <row r="115" spans="2:9" ht="17.25" thickTop="1" thickBot="1" x14ac:dyDescent="0.3">
      <c r="B115" s="150"/>
      <c r="C115" s="150"/>
      <c r="D115" s="134"/>
      <c r="E115" s="145"/>
      <c r="F115" s="142"/>
      <c r="G115" s="143"/>
      <c r="H115" s="149"/>
      <c r="I115" s="149"/>
    </row>
    <row r="116" spans="2:9" ht="17.25" thickTop="1" thickBot="1" x14ac:dyDescent="0.3">
      <c r="B116" s="154"/>
      <c r="C116" s="154"/>
      <c r="D116" s="155"/>
      <c r="E116" s="145"/>
      <c r="F116" s="156"/>
      <c r="G116" s="156"/>
      <c r="H116" s="149"/>
      <c r="I116" s="149"/>
    </row>
    <row r="117" spans="2:9" ht="16.5" thickTop="1" x14ac:dyDescent="0.25"/>
  </sheetData>
  <autoFilter ref="B2:I65"/>
  <sortState ref="B3:I47">
    <sortCondition sortBy="cellColor" ref="B2" dxfId="0"/>
  </sortState>
  <dataValidations count="4">
    <dataValidation type="list" allowBlank="1" showInputMessage="1" showErrorMessage="1" sqref="I65621:I65652 JE65621:JE65652 TA65621:TA65652 ACW65621:ACW65652 AMS65621:AMS65652 AWO65621:AWO65652 BGK65621:BGK65652 BQG65621:BQG65652 CAC65621:CAC65652 CJY65621:CJY65652 CTU65621:CTU65652 DDQ65621:DDQ65652 DNM65621:DNM65652 DXI65621:DXI65652 EHE65621:EHE65652 ERA65621:ERA65652 FAW65621:FAW65652 FKS65621:FKS65652 FUO65621:FUO65652 GEK65621:GEK65652 GOG65621:GOG65652 GYC65621:GYC65652 HHY65621:HHY65652 HRU65621:HRU65652 IBQ65621:IBQ65652 ILM65621:ILM65652 IVI65621:IVI65652 JFE65621:JFE65652 JPA65621:JPA65652 JYW65621:JYW65652 KIS65621:KIS65652 KSO65621:KSO65652 LCK65621:LCK65652 LMG65621:LMG65652 LWC65621:LWC65652 MFY65621:MFY65652 MPU65621:MPU65652 MZQ65621:MZQ65652 NJM65621:NJM65652 NTI65621:NTI65652 ODE65621:ODE65652 ONA65621:ONA65652 OWW65621:OWW65652 PGS65621:PGS65652 PQO65621:PQO65652 QAK65621:QAK65652 QKG65621:QKG65652 QUC65621:QUC65652 RDY65621:RDY65652 RNU65621:RNU65652 RXQ65621:RXQ65652 SHM65621:SHM65652 SRI65621:SRI65652 TBE65621:TBE65652 TLA65621:TLA65652 TUW65621:TUW65652 UES65621:UES65652 UOO65621:UOO65652 UYK65621:UYK65652 VIG65621:VIG65652 VSC65621:VSC65652 WBY65621:WBY65652 WLU65621:WLU65652 WVQ65621:WVQ65652 I131157:I131188 JE131157:JE131188 TA131157:TA131188 ACW131157:ACW131188 AMS131157:AMS131188 AWO131157:AWO131188 BGK131157:BGK131188 BQG131157:BQG131188 CAC131157:CAC131188 CJY131157:CJY131188 CTU131157:CTU131188 DDQ131157:DDQ131188 DNM131157:DNM131188 DXI131157:DXI131188 EHE131157:EHE131188 ERA131157:ERA131188 FAW131157:FAW131188 FKS131157:FKS131188 FUO131157:FUO131188 GEK131157:GEK131188 GOG131157:GOG131188 GYC131157:GYC131188 HHY131157:HHY131188 HRU131157:HRU131188 IBQ131157:IBQ131188 ILM131157:ILM131188 IVI131157:IVI131188 JFE131157:JFE131188 JPA131157:JPA131188 JYW131157:JYW131188 KIS131157:KIS131188 KSO131157:KSO131188 LCK131157:LCK131188 LMG131157:LMG131188 LWC131157:LWC131188 MFY131157:MFY131188 MPU131157:MPU131188 MZQ131157:MZQ131188 NJM131157:NJM131188 NTI131157:NTI131188 ODE131157:ODE131188 ONA131157:ONA131188 OWW131157:OWW131188 PGS131157:PGS131188 PQO131157:PQO131188 QAK131157:QAK131188 QKG131157:QKG131188 QUC131157:QUC131188 RDY131157:RDY131188 RNU131157:RNU131188 RXQ131157:RXQ131188 SHM131157:SHM131188 SRI131157:SRI131188 TBE131157:TBE131188 TLA131157:TLA131188 TUW131157:TUW131188 UES131157:UES131188 UOO131157:UOO131188 UYK131157:UYK131188 VIG131157:VIG131188 VSC131157:VSC131188 WBY131157:WBY131188 WLU131157:WLU131188 WVQ131157:WVQ131188 I196693:I196724 JE196693:JE196724 TA196693:TA196724 ACW196693:ACW196724 AMS196693:AMS196724 AWO196693:AWO196724 BGK196693:BGK196724 BQG196693:BQG196724 CAC196693:CAC196724 CJY196693:CJY196724 CTU196693:CTU196724 DDQ196693:DDQ196724 DNM196693:DNM196724 DXI196693:DXI196724 EHE196693:EHE196724 ERA196693:ERA196724 FAW196693:FAW196724 FKS196693:FKS196724 FUO196693:FUO196724 GEK196693:GEK196724 GOG196693:GOG196724 GYC196693:GYC196724 HHY196693:HHY196724 HRU196693:HRU196724 IBQ196693:IBQ196724 ILM196693:ILM196724 IVI196693:IVI196724 JFE196693:JFE196724 JPA196693:JPA196724 JYW196693:JYW196724 KIS196693:KIS196724 KSO196693:KSO196724 LCK196693:LCK196724 LMG196693:LMG196724 LWC196693:LWC196724 MFY196693:MFY196724 MPU196693:MPU196724 MZQ196693:MZQ196724 NJM196693:NJM196724 NTI196693:NTI196724 ODE196693:ODE196724 ONA196693:ONA196724 OWW196693:OWW196724 PGS196693:PGS196724 PQO196693:PQO196724 QAK196693:QAK196724 QKG196693:QKG196724 QUC196693:QUC196724 RDY196693:RDY196724 RNU196693:RNU196724 RXQ196693:RXQ196724 SHM196693:SHM196724 SRI196693:SRI196724 TBE196693:TBE196724 TLA196693:TLA196724 TUW196693:TUW196724 UES196693:UES196724 UOO196693:UOO196724 UYK196693:UYK196724 VIG196693:VIG196724 VSC196693:VSC196724 WBY196693:WBY196724 WLU196693:WLU196724 WVQ196693:WVQ196724 I262229:I262260 JE262229:JE262260 TA262229:TA262260 ACW262229:ACW262260 AMS262229:AMS262260 AWO262229:AWO262260 BGK262229:BGK262260 BQG262229:BQG262260 CAC262229:CAC262260 CJY262229:CJY262260 CTU262229:CTU262260 DDQ262229:DDQ262260 DNM262229:DNM262260 DXI262229:DXI262260 EHE262229:EHE262260 ERA262229:ERA262260 FAW262229:FAW262260 FKS262229:FKS262260 FUO262229:FUO262260 GEK262229:GEK262260 GOG262229:GOG262260 GYC262229:GYC262260 HHY262229:HHY262260 HRU262229:HRU262260 IBQ262229:IBQ262260 ILM262229:ILM262260 IVI262229:IVI262260 JFE262229:JFE262260 JPA262229:JPA262260 JYW262229:JYW262260 KIS262229:KIS262260 KSO262229:KSO262260 LCK262229:LCK262260 LMG262229:LMG262260 LWC262229:LWC262260 MFY262229:MFY262260 MPU262229:MPU262260 MZQ262229:MZQ262260 NJM262229:NJM262260 NTI262229:NTI262260 ODE262229:ODE262260 ONA262229:ONA262260 OWW262229:OWW262260 PGS262229:PGS262260 PQO262229:PQO262260 QAK262229:QAK262260 QKG262229:QKG262260 QUC262229:QUC262260 RDY262229:RDY262260 RNU262229:RNU262260 RXQ262229:RXQ262260 SHM262229:SHM262260 SRI262229:SRI262260 TBE262229:TBE262260 TLA262229:TLA262260 TUW262229:TUW262260 UES262229:UES262260 UOO262229:UOO262260 UYK262229:UYK262260 VIG262229:VIG262260 VSC262229:VSC262260 WBY262229:WBY262260 WLU262229:WLU262260 WVQ262229:WVQ262260 I327765:I327796 JE327765:JE327796 TA327765:TA327796 ACW327765:ACW327796 AMS327765:AMS327796 AWO327765:AWO327796 BGK327765:BGK327796 BQG327765:BQG327796 CAC327765:CAC327796 CJY327765:CJY327796 CTU327765:CTU327796 DDQ327765:DDQ327796 DNM327765:DNM327796 DXI327765:DXI327796 EHE327765:EHE327796 ERA327765:ERA327796 FAW327765:FAW327796 FKS327765:FKS327796 FUO327765:FUO327796 GEK327765:GEK327796 GOG327765:GOG327796 GYC327765:GYC327796 HHY327765:HHY327796 HRU327765:HRU327796 IBQ327765:IBQ327796 ILM327765:ILM327796 IVI327765:IVI327796 JFE327765:JFE327796 JPA327765:JPA327796 JYW327765:JYW327796 KIS327765:KIS327796 KSO327765:KSO327796 LCK327765:LCK327796 LMG327765:LMG327796 LWC327765:LWC327796 MFY327765:MFY327796 MPU327765:MPU327796 MZQ327765:MZQ327796 NJM327765:NJM327796 NTI327765:NTI327796 ODE327765:ODE327796 ONA327765:ONA327796 OWW327765:OWW327796 PGS327765:PGS327796 PQO327765:PQO327796 QAK327765:QAK327796 QKG327765:QKG327796 QUC327765:QUC327796 RDY327765:RDY327796 RNU327765:RNU327796 RXQ327765:RXQ327796 SHM327765:SHM327796 SRI327765:SRI327796 TBE327765:TBE327796 TLA327765:TLA327796 TUW327765:TUW327796 UES327765:UES327796 UOO327765:UOO327796 UYK327765:UYK327796 VIG327765:VIG327796 VSC327765:VSC327796 WBY327765:WBY327796 WLU327765:WLU327796 WVQ327765:WVQ327796 I393301:I393332 JE393301:JE393332 TA393301:TA393332 ACW393301:ACW393332 AMS393301:AMS393332 AWO393301:AWO393332 BGK393301:BGK393332 BQG393301:BQG393332 CAC393301:CAC393332 CJY393301:CJY393332 CTU393301:CTU393332 DDQ393301:DDQ393332 DNM393301:DNM393332 DXI393301:DXI393332 EHE393301:EHE393332 ERA393301:ERA393332 FAW393301:FAW393332 FKS393301:FKS393332 FUO393301:FUO393332 GEK393301:GEK393332 GOG393301:GOG393332 GYC393301:GYC393332 HHY393301:HHY393332 HRU393301:HRU393332 IBQ393301:IBQ393332 ILM393301:ILM393332 IVI393301:IVI393332 JFE393301:JFE393332 JPA393301:JPA393332 JYW393301:JYW393332 KIS393301:KIS393332 KSO393301:KSO393332 LCK393301:LCK393332 LMG393301:LMG393332 LWC393301:LWC393332 MFY393301:MFY393332 MPU393301:MPU393332 MZQ393301:MZQ393332 NJM393301:NJM393332 NTI393301:NTI393332 ODE393301:ODE393332 ONA393301:ONA393332 OWW393301:OWW393332 PGS393301:PGS393332 PQO393301:PQO393332 QAK393301:QAK393332 QKG393301:QKG393332 QUC393301:QUC393332 RDY393301:RDY393332 RNU393301:RNU393332 RXQ393301:RXQ393332 SHM393301:SHM393332 SRI393301:SRI393332 TBE393301:TBE393332 TLA393301:TLA393332 TUW393301:TUW393332 UES393301:UES393332 UOO393301:UOO393332 UYK393301:UYK393332 VIG393301:VIG393332 VSC393301:VSC393332 WBY393301:WBY393332 WLU393301:WLU393332 WVQ393301:WVQ393332 I458837:I458868 JE458837:JE458868 TA458837:TA458868 ACW458837:ACW458868 AMS458837:AMS458868 AWO458837:AWO458868 BGK458837:BGK458868 BQG458837:BQG458868 CAC458837:CAC458868 CJY458837:CJY458868 CTU458837:CTU458868 DDQ458837:DDQ458868 DNM458837:DNM458868 DXI458837:DXI458868 EHE458837:EHE458868 ERA458837:ERA458868 FAW458837:FAW458868 FKS458837:FKS458868 FUO458837:FUO458868 GEK458837:GEK458868 GOG458837:GOG458868 GYC458837:GYC458868 HHY458837:HHY458868 HRU458837:HRU458868 IBQ458837:IBQ458868 ILM458837:ILM458868 IVI458837:IVI458868 JFE458837:JFE458868 JPA458837:JPA458868 JYW458837:JYW458868 KIS458837:KIS458868 KSO458837:KSO458868 LCK458837:LCK458868 LMG458837:LMG458868 LWC458837:LWC458868 MFY458837:MFY458868 MPU458837:MPU458868 MZQ458837:MZQ458868 NJM458837:NJM458868 NTI458837:NTI458868 ODE458837:ODE458868 ONA458837:ONA458868 OWW458837:OWW458868 PGS458837:PGS458868 PQO458837:PQO458868 QAK458837:QAK458868 QKG458837:QKG458868 QUC458837:QUC458868 RDY458837:RDY458868 RNU458837:RNU458868 RXQ458837:RXQ458868 SHM458837:SHM458868 SRI458837:SRI458868 TBE458837:TBE458868 TLA458837:TLA458868 TUW458837:TUW458868 UES458837:UES458868 UOO458837:UOO458868 UYK458837:UYK458868 VIG458837:VIG458868 VSC458837:VSC458868 WBY458837:WBY458868 WLU458837:WLU458868 WVQ458837:WVQ458868 I524373:I524404 JE524373:JE524404 TA524373:TA524404 ACW524373:ACW524404 AMS524373:AMS524404 AWO524373:AWO524404 BGK524373:BGK524404 BQG524373:BQG524404 CAC524373:CAC524404 CJY524373:CJY524404 CTU524373:CTU524404 DDQ524373:DDQ524404 DNM524373:DNM524404 DXI524373:DXI524404 EHE524373:EHE524404 ERA524373:ERA524404 FAW524373:FAW524404 FKS524373:FKS524404 FUO524373:FUO524404 GEK524373:GEK524404 GOG524373:GOG524404 GYC524373:GYC524404 HHY524373:HHY524404 HRU524373:HRU524404 IBQ524373:IBQ524404 ILM524373:ILM524404 IVI524373:IVI524404 JFE524373:JFE524404 JPA524373:JPA524404 JYW524373:JYW524404 KIS524373:KIS524404 KSO524373:KSO524404 LCK524373:LCK524404 LMG524373:LMG524404 LWC524373:LWC524404 MFY524373:MFY524404 MPU524373:MPU524404 MZQ524373:MZQ524404 NJM524373:NJM524404 NTI524373:NTI524404 ODE524373:ODE524404 ONA524373:ONA524404 OWW524373:OWW524404 PGS524373:PGS524404 PQO524373:PQO524404 QAK524373:QAK524404 QKG524373:QKG524404 QUC524373:QUC524404 RDY524373:RDY524404 RNU524373:RNU524404 RXQ524373:RXQ524404 SHM524373:SHM524404 SRI524373:SRI524404 TBE524373:TBE524404 TLA524373:TLA524404 TUW524373:TUW524404 UES524373:UES524404 UOO524373:UOO524404 UYK524373:UYK524404 VIG524373:VIG524404 VSC524373:VSC524404 WBY524373:WBY524404 WLU524373:WLU524404 WVQ524373:WVQ524404 I589909:I589940 JE589909:JE589940 TA589909:TA589940 ACW589909:ACW589940 AMS589909:AMS589940 AWO589909:AWO589940 BGK589909:BGK589940 BQG589909:BQG589940 CAC589909:CAC589940 CJY589909:CJY589940 CTU589909:CTU589940 DDQ589909:DDQ589940 DNM589909:DNM589940 DXI589909:DXI589940 EHE589909:EHE589940 ERA589909:ERA589940 FAW589909:FAW589940 FKS589909:FKS589940 FUO589909:FUO589940 GEK589909:GEK589940 GOG589909:GOG589940 GYC589909:GYC589940 HHY589909:HHY589940 HRU589909:HRU589940 IBQ589909:IBQ589940 ILM589909:ILM589940 IVI589909:IVI589940 JFE589909:JFE589940 JPA589909:JPA589940 JYW589909:JYW589940 KIS589909:KIS589940 KSO589909:KSO589940 LCK589909:LCK589940 LMG589909:LMG589940 LWC589909:LWC589940 MFY589909:MFY589940 MPU589909:MPU589940 MZQ589909:MZQ589940 NJM589909:NJM589940 NTI589909:NTI589940 ODE589909:ODE589940 ONA589909:ONA589940 OWW589909:OWW589940 PGS589909:PGS589940 PQO589909:PQO589940 QAK589909:QAK589940 QKG589909:QKG589940 QUC589909:QUC589940 RDY589909:RDY589940 RNU589909:RNU589940 RXQ589909:RXQ589940 SHM589909:SHM589940 SRI589909:SRI589940 TBE589909:TBE589940 TLA589909:TLA589940 TUW589909:TUW589940 UES589909:UES589940 UOO589909:UOO589940 UYK589909:UYK589940 VIG589909:VIG589940 VSC589909:VSC589940 WBY589909:WBY589940 WLU589909:WLU589940 WVQ589909:WVQ589940 I655445:I655476 JE655445:JE655476 TA655445:TA655476 ACW655445:ACW655476 AMS655445:AMS655476 AWO655445:AWO655476 BGK655445:BGK655476 BQG655445:BQG655476 CAC655445:CAC655476 CJY655445:CJY655476 CTU655445:CTU655476 DDQ655445:DDQ655476 DNM655445:DNM655476 DXI655445:DXI655476 EHE655445:EHE655476 ERA655445:ERA655476 FAW655445:FAW655476 FKS655445:FKS655476 FUO655445:FUO655476 GEK655445:GEK655476 GOG655445:GOG655476 GYC655445:GYC655476 HHY655445:HHY655476 HRU655445:HRU655476 IBQ655445:IBQ655476 ILM655445:ILM655476 IVI655445:IVI655476 JFE655445:JFE655476 JPA655445:JPA655476 JYW655445:JYW655476 KIS655445:KIS655476 KSO655445:KSO655476 LCK655445:LCK655476 LMG655445:LMG655476 LWC655445:LWC655476 MFY655445:MFY655476 MPU655445:MPU655476 MZQ655445:MZQ655476 NJM655445:NJM655476 NTI655445:NTI655476 ODE655445:ODE655476 ONA655445:ONA655476 OWW655445:OWW655476 PGS655445:PGS655476 PQO655445:PQO655476 QAK655445:QAK655476 QKG655445:QKG655476 QUC655445:QUC655476 RDY655445:RDY655476 RNU655445:RNU655476 RXQ655445:RXQ655476 SHM655445:SHM655476 SRI655445:SRI655476 TBE655445:TBE655476 TLA655445:TLA655476 TUW655445:TUW655476 UES655445:UES655476 UOO655445:UOO655476 UYK655445:UYK655476 VIG655445:VIG655476 VSC655445:VSC655476 WBY655445:WBY655476 WLU655445:WLU655476 WVQ655445:WVQ655476 I720981:I721012 JE720981:JE721012 TA720981:TA721012 ACW720981:ACW721012 AMS720981:AMS721012 AWO720981:AWO721012 BGK720981:BGK721012 BQG720981:BQG721012 CAC720981:CAC721012 CJY720981:CJY721012 CTU720981:CTU721012 DDQ720981:DDQ721012 DNM720981:DNM721012 DXI720981:DXI721012 EHE720981:EHE721012 ERA720981:ERA721012 FAW720981:FAW721012 FKS720981:FKS721012 FUO720981:FUO721012 GEK720981:GEK721012 GOG720981:GOG721012 GYC720981:GYC721012 HHY720981:HHY721012 HRU720981:HRU721012 IBQ720981:IBQ721012 ILM720981:ILM721012 IVI720981:IVI721012 JFE720981:JFE721012 JPA720981:JPA721012 JYW720981:JYW721012 KIS720981:KIS721012 KSO720981:KSO721012 LCK720981:LCK721012 LMG720981:LMG721012 LWC720981:LWC721012 MFY720981:MFY721012 MPU720981:MPU721012 MZQ720981:MZQ721012 NJM720981:NJM721012 NTI720981:NTI721012 ODE720981:ODE721012 ONA720981:ONA721012 OWW720981:OWW721012 PGS720981:PGS721012 PQO720981:PQO721012 QAK720981:QAK721012 QKG720981:QKG721012 QUC720981:QUC721012 RDY720981:RDY721012 RNU720981:RNU721012 RXQ720981:RXQ721012 SHM720981:SHM721012 SRI720981:SRI721012 TBE720981:TBE721012 TLA720981:TLA721012 TUW720981:TUW721012 UES720981:UES721012 UOO720981:UOO721012 UYK720981:UYK721012 VIG720981:VIG721012 VSC720981:VSC721012 WBY720981:WBY721012 WLU720981:WLU721012 WVQ720981:WVQ721012 I786517:I786548 JE786517:JE786548 TA786517:TA786548 ACW786517:ACW786548 AMS786517:AMS786548 AWO786517:AWO786548 BGK786517:BGK786548 BQG786517:BQG786548 CAC786517:CAC786548 CJY786517:CJY786548 CTU786517:CTU786548 DDQ786517:DDQ786548 DNM786517:DNM786548 DXI786517:DXI786548 EHE786517:EHE786548 ERA786517:ERA786548 FAW786517:FAW786548 FKS786517:FKS786548 FUO786517:FUO786548 GEK786517:GEK786548 GOG786517:GOG786548 GYC786517:GYC786548 HHY786517:HHY786548 HRU786517:HRU786548 IBQ786517:IBQ786548 ILM786517:ILM786548 IVI786517:IVI786548 JFE786517:JFE786548 JPA786517:JPA786548 JYW786517:JYW786548 KIS786517:KIS786548 KSO786517:KSO786548 LCK786517:LCK786548 LMG786517:LMG786548 LWC786517:LWC786548 MFY786517:MFY786548 MPU786517:MPU786548 MZQ786517:MZQ786548 NJM786517:NJM786548 NTI786517:NTI786548 ODE786517:ODE786548 ONA786517:ONA786548 OWW786517:OWW786548 PGS786517:PGS786548 PQO786517:PQO786548 QAK786517:QAK786548 QKG786517:QKG786548 QUC786517:QUC786548 RDY786517:RDY786548 RNU786517:RNU786548 RXQ786517:RXQ786548 SHM786517:SHM786548 SRI786517:SRI786548 TBE786517:TBE786548 TLA786517:TLA786548 TUW786517:TUW786548 UES786517:UES786548 UOO786517:UOO786548 UYK786517:UYK786548 VIG786517:VIG786548 VSC786517:VSC786548 WBY786517:WBY786548 WLU786517:WLU786548 WVQ786517:WVQ786548 I852053:I852084 JE852053:JE852084 TA852053:TA852084 ACW852053:ACW852084 AMS852053:AMS852084 AWO852053:AWO852084 BGK852053:BGK852084 BQG852053:BQG852084 CAC852053:CAC852084 CJY852053:CJY852084 CTU852053:CTU852084 DDQ852053:DDQ852084 DNM852053:DNM852084 DXI852053:DXI852084 EHE852053:EHE852084 ERA852053:ERA852084 FAW852053:FAW852084 FKS852053:FKS852084 FUO852053:FUO852084 GEK852053:GEK852084 GOG852053:GOG852084 GYC852053:GYC852084 HHY852053:HHY852084 HRU852053:HRU852084 IBQ852053:IBQ852084 ILM852053:ILM852084 IVI852053:IVI852084 JFE852053:JFE852084 JPA852053:JPA852084 JYW852053:JYW852084 KIS852053:KIS852084 KSO852053:KSO852084 LCK852053:LCK852084 LMG852053:LMG852084 LWC852053:LWC852084 MFY852053:MFY852084 MPU852053:MPU852084 MZQ852053:MZQ852084 NJM852053:NJM852084 NTI852053:NTI852084 ODE852053:ODE852084 ONA852053:ONA852084 OWW852053:OWW852084 PGS852053:PGS852084 PQO852053:PQO852084 QAK852053:QAK852084 QKG852053:QKG852084 QUC852053:QUC852084 RDY852053:RDY852084 RNU852053:RNU852084 RXQ852053:RXQ852084 SHM852053:SHM852084 SRI852053:SRI852084 TBE852053:TBE852084 TLA852053:TLA852084 TUW852053:TUW852084 UES852053:UES852084 UOO852053:UOO852084 UYK852053:UYK852084 VIG852053:VIG852084 VSC852053:VSC852084 WBY852053:WBY852084 WLU852053:WLU852084 WVQ852053:WVQ852084 I917589:I917620 JE917589:JE917620 TA917589:TA917620 ACW917589:ACW917620 AMS917589:AMS917620 AWO917589:AWO917620 BGK917589:BGK917620 BQG917589:BQG917620 CAC917589:CAC917620 CJY917589:CJY917620 CTU917589:CTU917620 DDQ917589:DDQ917620 DNM917589:DNM917620 DXI917589:DXI917620 EHE917589:EHE917620 ERA917589:ERA917620 FAW917589:FAW917620 FKS917589:FKS917620 FUO917589:FUO917620 GEK917589:GEK917620 GOG917589:GOG917620 GYC917589:GYC917620 HHY917589:HHY917620 HRU917589:HRU917620 IBQ917589:IBQ917620 ILM917589:ILM917620 IVI917589:IVI917620 JFE917589:JFE917620 JPA917589:JPA917620 JYW917589:JYW917620 KIS917589:KIS917620 KSO917589:KSO917620 LCK917589:LCK917620 LMG917589:LMG917620 LWC917589:LWC917620 MFY917589:MFY917620 MPU917589:MPU917620 MZQ917589:MZQ917620 NJM917589:NJM917620 NTI917589:NTI917620 ODE917589:ODE917620 ONA917589:ONA917620 OWW917589:OWW917620 PGS917589:PGS917620 PQO917589:PQO917620 QAK917589:QAK917620 QKG917589:QKG917620 QUC917589:QUC917620 RDY917589:RDY917620 RNU917589:RNU917620 RXQ917589:RXQ917620 SHM917589:SHM917620 SRI917589:SRI917620 TBE917589:TBE917620 TLA917589:TLA917620 TUW917589:TUW917620 UES917589:UES917620 UOO917589:UOO917620 UYK917589:UYK917620 VIG917589:VIG917620 VSC917589:VSC917620 WBY917589:WBY917620 WLU917589:WLU917620 WVQ917589:WVQ917620 I983125:I983156 JE983125:JE983156 TA983125:TA983156 ACW983125:ACW983156 AMS983125:AMS983156 AWO983125:AWO983156 BGK983125:BGK983156 BQG983125:BQG983156 CAC983125:CAC983156 CJY983125:CJY983156 CTU983125:CTU983156 DDQ983125:DDQ983156 DNM983125:DNM983156 DXI983125:DXI983156 EHE983125:EHE983156 ERA983125:ERA983156 FAW983125:FAW983156 FKS983125:FKS983156 FUO983125:FUO983156 GEK983125:GEK983156 GOG983125:GOG983156 GYC983125:GYC983156 HHY983125:HHY983156 HRU983125:HRU983156 IBQ983125:IBQ983156 ILM983125:ILM983156 IVI983125:IVI983156 JFE983125:JFE983156 JPA983125:JPA983156 JYW983125:JYW983156 KIS983125:KIS983156 KSO983125:KSO983156 LCK983125:LCK983156 LMG983125:LMG983156 LWC983125:LWC983156 MFY983125:MFY983156 MPU983125:MPU983156 MZQ983125:MZQ983156 NJM983125:NJM983156 NTI983125:NTI983156 ODE983125:ODE983156 ONA983125:ONA983156 OWW983125:OWW983156 PGS983125:PGS983156 PQO983125:PQO983156 QAK983125:QAK983156 QKG983125:QKG983156 QUC983125:QUC983156 RDY983125:RDY983156 RNU983125:RNU983156 RXQ983125:RXQ983156 SHM983125:SHM983156 SRI983125:SRI983156 TBE983125:TBE983156 TLA983125:TLA983156 TUW983125:TUW983156 UES983125:UES983156 UOO983125:UOO983156 UYK983125:UYK983156 VIG983125:VIG983156 VSC983125:VSC983156 WBY983125:WBY983156 WLU983125:WLU983156 WVQ983125:WVQ983156 WVQ3:WVQ116 WLU3:WLU116 WBY3:WBY116 VSC3:VSC116 VIG3:VIG116 UYK3:UYK116 UOO3:UOO116 UES3:UES116 TUW3:TUW116 TLA3:TLA116 TBE3:TBE116 SRI3:SRI116 SHM3:SHM116 RXQ3:RXQ116 RNU3:RNU116 RDY3:RDY116 QUC3:QUC116 QKG3:QKG116 QAK3:QAK116 PQO3:PQO116 PGS3:PGS116 OWW3:OWW116 ONA3:ONA116 ODE3:ODE116 NTI3:NTI116 NJM3:NJM116 MZQ3:MZQ116 MPU3:MPU116 MFY3:MFY116 LWC3:LWC116 LMG3:LMG116 LCK3:LCK116 KSO3:KSO116 KIS3:KIS116 JYW3:JYW116 JPA3:JPA116 JFE3:JFE116 IVI3:IVI116 ILM3:ILM116 IBQ3:IBQ116 HRU3:HRU116 HHY3:HHY116 GYC3:GYC116 GOG3:GOG116 GEK3:GEK116 FUO3:FUO116 FKS3:FKS116 FAW3:FAW116 ERA3:ERA116 EHE3:EHE116 DXI3:DXI116 DNM3:DNM116 DDQ3:DDQ116 CTU3:CTU116 CJY3:CJY116 CAC3:CAC116 BQG3:BQG116 BGK3:BGK116 AWO3:AWO116 AMS3:AMS116 ACW3:ACW116 TA3:TA116 JE3:JE116">
      <formula1>"An Nguyen, Hai Le"</formula1>
    </dataValidation>
    <dataValidation type="list" allowBlank="1" showInputMessage="1" showErrorMessage="1" sqref="H65621:H65652 JD65621:JD65652 SZ65621:SZ65652 ACV65621:ACV65652 AMR65621:AMR65652 AWN65621:AWN65652 BGJ65621:BGJ65652 BQF65621:BQF65652 CAB65621:CAB65652 CJX65621:CJX65652 CTT65621:CTT65652 DDP65621:DDP65652 DNL65621:DNL65652 DXH65621:DXH65652 EHD65621:EHD65652 EQZ65621:EQZ65652 FAV65621:FAV65652 FKR65621:FKR65652 FUN65621:FUN65652 GEJ65621:GEJ65652 GOF65621:GOF65652 GYB65621:GYB65652 HHX65621:HHX65652 HRT65621:HRT65652 IBP65621:IBP65652 ILL65621:ILL65652 IVH65621:IVH65652 JFD65621:JFD65652 JOZ65621:JOZ65652 JYV65621:JYV65652 KIR65621:KIR65652 KSN65621:KSN65652 LCJ65621:LCJ65652 LMF65621:LMF65652 LWB65621:LWB65652 MFX65621:MFX65652 MPT65621:MPT65652 MZP65621:MZP65652 NJL65621:NJL65652 NTH65621:NTH65652 ODD65621:ODD65652 OMZ65621:OMZ65652 OWV65621:OWV65652 PGR65621:PGR65652 PQN65621:PQN65652 QAJ65621:QAJ65652 QKF65621:QKF65652 QUB65621:QUB65652 RDX65621:RDX65652 RNT65621:RNT65652 RXP65621:RXP65652 SHL65621:SHL65652 SRH65621:SRH65652 TBD65621:TBD65652 TKZ65621:TKZ65652 TUV65621:TUV65652 UER65621:UER65652 UON65621:UON65652 UYJ65621:UYJ65652 VIF65621:VIF65652 VSB65621:VSB65652 WBX65621:WBX65652 WLT65621:WLT65652 WVP65621:WVP65652 H131157:H131188 JD131157:JD131188 SZ131157:SZ131188 ACV131157:ACV131188 AMR131157:AMR131188 AWN131157:AWN131188 BGJ131157:BGJ131188 BQF131157:BQF131188 CAB131157:CAB131188 CJX131157:CJX131188 CTT131157:CTT131188 DDP131157:DDP131188 DNL131157:DNL131188 DXH131157:DXH131188 EHD131157:EHD131188 EQZ131157:EQZ131188 FAV131157:FAV131188 FKR131157:FKR131188 FUN131157:FUN131188 GEJ131157:GEJ131188 GOF131157:GOF131188 GYB131157:GYB131188 HHX131157:HHX131188 HRT131157:HRT131188 IBP131157:IBP131188 ILL131157:ILL131188 IVH131157:IVH131188 JFD131157:JFD131188 JOZ131157:JOZ131188 JYV131157:JYV131188 KIR131157:KIR131188 KSN131157:KSN131188 LCJ131157:LCJ131188 LMF131157:LMF131188 LWB131157:LWB131188 MFX131157:MFX131188 MPT131157:MPT131188 MZP131157:MZP131188 NJL131157:NJL131188 NTH131157:NTH131188 ODD131157:ODD131188 OMZ131157:OMZ131188 OWV131157:OWV131188 PGR131157:PGR131188 PQN131157:PQN131188 QAJ131157:QAJ131188 QKF131157:QKF131188 QUB131157:QUB131188 RDX131157:RDX131188 RNT131157:RNT131188 RXP131157:RXP131188 SHL131157:SHL131188 SRH131157:SRH131188 TBD131157:TBD131188 TKZ131157:TKZ131188 TUV131157:TUV131188 UER131157:UER131188 UON131157:UON131188 UYJ131157:UYJ131188 VIF131157:VIF131188 VSB131157:VSB131188 WBX131157:WBX131188 WLT131157:WLT131188 WVP131157:WVP131188 H196693:H196724 JD196693:JD196724 SZ196693:SZ196724 ACV196693:ACV196724 AMR196693:AMR196724 AWN196693:AWN196724 BGJ196693:BGJ196724 BQF196693:BQF196724 CAB196693:CAB196724 CJX196693:CJX196724 CTT196693:CTT196724 DDP196693:DDP196724 DNL196693:DNL196724 DXH196693:DXH196724 EHD196693:EHD196724 EQZ196693:EQZ196724 FAV196693:FAV196724 FKR196693:FKR196724 FUN196693:FUN196724 GEJ196693:GEJ196724 GOF196693:GOF196724 GYB196693:GYB196724 HHX196693:HHX196724 HRT196693:HRT196724 IBP196693:IBP196724 ILL196693:ILL196724 IVH196693:IVH196724 JFD196693:JFD196724 JOZ196693:JOZ196724 JYV196693:JYV196724 KIR196693:KIR196724 KSN196693:KSN196724 LCJ196693:LCJ196724 LMF196693:LMF196724 LWB196693:LWB196724 MFX196693:MFX196724 MPT196693:MPT196724 MZP196693:MZP196724 NJL196693:NJL196724 NTH196693:NTH196724 ODD196693:ODD196724 OMZ196693:OMZ196724 OWV196693:OWV196724 PGR196693:PGR196724 PQN196693:PQN196724 QAJ196693:QAJ196724 QKF196693:QKF196724 QUB196693:QUB196724 RDX196693:RDX196724 RNT196693:RNT196724 RXP196693:RXP196724 SHL196693:SHL196724 SRH196693:SRH196724 TBD196693:TBD196724 TKZ196693:TKZ196724 TUV196693:TUV196724 UER196693:UER196724 UON196693:UON196724 UYJ196693:UYJ196724 VIF196693:VIF196724 VSB196693:VSB196724 WBX196693:WBX196724 WLT196693:WLT196724 WVP196693:WVP196724 H262229:H262260 JD262229:JD262260 SZ262229:SZ262260 ACV262229:ACV262260 AMR262229:AMR262260 AWN262229:AWN262260 BGJ262229:BGJ262260 BQF262229:BQF262260 CAB262229:CAB262260 CJX262229:CJX262260 CTT262229:CTT262260 DDP262229:DDP262260 DNL262229:DNL262260 DXH262229:DXH262260 EHD262229:EHD262260 EQZ262229:EQZ262260 FAV262229:FAV262260 FKR262229:FKR262260 FUN262229:FUN262260 GEJ262229:GEJ262260 GOF262229:GOF262260 GYB262229:GYB262260 HHX262229:HHX262260 HRT262229:HRT262260 IBP262229:IBP262260 ILL262229:ILL262260 IVH262229:IVH262260 JFD262229:JFD262260 JOZ262229:JOZ262260 JYV262229:JYV262260 KIR262229:KIR262260 KSN262229:KSN262260 LCJ262229:LCJ262260 LMF262229:LMF262260 LWB262229:LWB262260 MFX262229:MFX262260 MPT262229:MPT262260 MZP262229:MZP262260 NJL262229:NJL262260 NTH262229:NTH262260 ODD262229:ODD262260 OMZ262229:OMZ262260 OWV262229:OWV262260 PGR262229:PGR262260 PQN262229:PQN262260 QAJ262229:QAJ262260 QKF262229:QKF262260 QUB262229:QUB262260 RDX262229:RDX262260 RNT262229:RNT262260 RXP262229:RXP262260 SHL262229:SHL262260 SRH262229:SRH262260 TBD262229:TBD262260 TKZ262229:TKZ262260 TUV262229:TUV262260 UER262229:UER262260 UON262229:UON262260 UYJ262229:UYJ262260 VIF262229:VIF262260 VSB262229:VSB262260 WBX262229:WBX262260 WLT262229:WLT262260 WVP262229:WVP262260 H327765:H327796 JD327765:JD327796 SZ327765:SZ327796 ACV327765:ACV327796 AMR327765:AMR327796 AWN327765:AWN327796 BGJ327765:BGJ327796 BQF327765:BQF327796 CAB327765:CAB327796 CJX327765:CJX327796 CTT327765:CTT327796 DDP327765:DDP327796 DNL327765:DNL327796 DXH327765:DXH327796 EHD327765:EHD327796 EQZ327765:EQZ327796 FAV327765:FAV327796 FKR327765:FKR327796 FUN327765:FUN327796 GEJ327765:GEJ327796 GOF327765:GOF327796 GYB327765:GYB327796 HHX327765:HHX327796 HRT327765:HRT327796 IBP327765:IBP327796 ILL327765:ILL327796 IVH327765:IVH327796 JFD327765:JFD327796 JOZ327765:JOZ327796 JYV327765:JYV327796 KIR327765:KIR327796 KSN327765:KSN327796 LCJ327765:LCJ327796 LMF327765:LMF327796 LWB327765:LWB327796 MFX327765:MFX327796 MPT327765:MPT327796 MZP327765:MZP327796 NJL327765:NJL327796 NTH327765:NTH327796 ODD327765:ODD327796 OMZ327765:OMZ327796 OWV327765:OWV327796 PGR327765:PGR327796 PQN327765:PQN327796 QAJ327765:QAJ327796 QKF327765:QKF327796 QUB327765:QUB327796 RDX327765:RDX327796 RNT327765:RNT327796 RXP327765:RXP327796 SHL327765:SHL327796 SRH327765:SRH327796 TBD327765:TBD327796 TKZ327765:TKZ327796 TUV327765:TUV327796 UER327765:UER327796 UON327765:UON327796 UYJ327765:UYJ327796 VIF327765:VIF327796 VSB327765:VSB327796 WBX327765:WBX327796 WLT327765:WLT327796 WVP327765:WVP327796 H393301:H393332 JD393301:JD393332 SZ393301:SZ393332 ACV393301:ACV393332 AMR393301:AMR393332 AWN393301:AWN393332 BGJ393301:BGJ393332 BQF393301:BQF393332 CAB393301:CAB393332 CJX393301:CJX393332 CTT393301:CTT393332 DDP393301:DDP393332 DNL393301:DNL393332 DXH393301:DXH393332 EHD393301:EHD393332 EQZ393301:EQZ393332 FAV393301:FAV393332 FKR393301:FKR393332 FUN393301:FUN393332 GEJ393301:GEJ393332 GOF393301:GOF393332 GYB393301:GYB393332 HHX393301:HHX393332 HRT393301:HRT393332 IBP393301:IBP393332 ILL393301:ILL393332 IVH393301:IVH393332 JFD393301:JFD393332 JOZ393301:JOZ393332 JYV393301:JYV393332 KIR393301:KIR393332 KSN393301:KSN393332 LCJ393301:LCJ393332 LMF393301:LMF393332 LWB393301:LWB393332 MFX393301:MFX393332 MPT393301:MPT393332 MZP393301:MZP393332 NJL393301:NJL393332 NTH393301:NTH393332 ODD393301:ODD393332 OMZ393301:OMZ393332 OWV393301:OWV393332 PGR393301:PGR393332 PQN393301:PQN393332 QAJ393301:QAJ393332 QKF393301:QKF393332 QUB393301:QUB393332 RDX393301:RDX393332 RNT393301:RNT393332 RXP393301:RXP393332 SHL393301:SHL393332 SRH393301:SRH393332 TBD393301:TBD393332 TKZ393301:TKZ393332 TUV393301:TUV393332 UER393301:UER393332 UON393301:UON393332 UYJ393301:UYJ393332 VIF393301:VIF393332 VSB393301:VSB393332 WBX393301:WBX393332 WLT393301:WLT393332 WVP393301:WVP393332 H458837:H458868 JD458837:JD458868 SZ458837:SZ458868 ACV458837:ACV458868 AMR458837:AMR458868 AWN458837:AWN458868 BGJ458837:BGJ458868 BQF458837:BQF458868 CAB458837:CAB458868 CJX458837:CJX458868 CTT458837:CTT458868 DDP458837:DDP458868 DNL458837:DNL458868 DXH458837:DXH458868 EHD458837:EHD458868 EQZ458837:EQZ458868 FAV458837:FAV458868 FKR458837:FKR458868 FUN458837:FUN458868 GEJ458837:GEJ458868 GOF458837:GOF458868 GYB458837:GYB458868 HHX458837:HHX458868 HRT458837:HRT458868 IBP458837:IBP458868 ILL458837:ILL458868 IVH458837:IVH458868 JFD458837:JFD458868 JOZ458837:JOZ458868 JYV458837:JYV458868 KIR458837:KIR458868 KSN458837:KSN458868 LCJ458837:LCJ458868 LMF458837:LMF458868 LWB458837:LWB458868 MFX458837:MFX458868 MPT458837:MPT458868 MZP458837:MZP458868 NJL458837:NJL458868 NTH458837:NTH458868 ODD458837:ODD458868 OMZ458837:OMZ458868 OWV458837:OWV458868 PGR458837:PGR458868 PQN458837:PQN458868 QAJ458837:QAJ458868 QKF458837:QKF458868 QUB458837:QUB458868 RDX458837:RDX458868 RNT458837:RNT458868 RXP458837:RXP458868 SHL458837:SHL458868 SRH458837:SRH458868 TBD458837:TBD458868 TKZ458837:TKZ458868 TUV458837:TUV458868 UER458837:UER458868 UON458837:UON458868 UYJ458837:UYJ458868 VIF458837:VIF458868 VSB458837:VSB458868 WBX458837:WBX458868 WLT458837:WLT458868 WVP458837:WVP458868 H524373:H524404 JD524373:JD524404 SZ524373:SZ524404 ACV524373:ACV524404 AMR524373:AMR524404 AWN524373:AWN524404 BGJ524373:BGJ524404 BQF524373:BQF524404 CAB524373:CAB524404 CJX524373:CJX524404 CTT524373:CTT524404 DDP524373:DDP524404 DNL524373:DNL524404 DXH524373:DXH524404 EHD524373:EHD524404 EQZ524373:EQZ524404 FAV524373:FAV524404 FKR524373:FKR524404 FUN524373:FUN524404 GEJ524373:GEJ524404 GOF524373:GOF524404 GYB524373:GYB524404 HHX524373:HHX524404 HRT524373:HRT524404 IBP524373:IBP524404 ILL524373:ILL524404 IVH524373:IVH524404 JFD524373:JFD524404 JOZ524373:JOZ524404 JYV524373:JYV524404 KIR524373:KIR524404 KSN524373:KSN524404 LCJ524373:LCJ524404 LMF524373:LMF524404 LWB524373:LWB524404 MFX524373:MFX524404 MPT524373:MPT524404 MZP524373:MZP524404 NJL524373:NJL524404 NTH524373:NTH524404 ODD524373:ODD524404 OMZ524373:OMZ524404 OWV524373:OWV524404 PGR524373:PGR524404 PQN524373:PQN524404 QAJ524373:QAJ524404 QKF524373:QKF524404 QUB524373:QUB524404 RDX524373:RDX524404 RNT524373:RNT524404 RXP524373:RXP524404 SHL524373:SHL524404 SRH524373:SRH524404 TBD524373:TBD524404 TKZ524373:TKZ524404 TUV524373:TUV524404 UER524373:UER524404 UON524373:UON524404 UYJ524373:UYJ524404 VIF524373:VIF524404 VSB524373:VSB524404 WBX524373:WBX524404 WLT524373:WLT524404 WVP524373:WVP524404 H589909:H589940 JD589909:JD589940 SZ589909:SZ589940 ACV589909:ACV589940 AMR589909:AMR589940 AWN589909:AWN589940 BGJ589909:BGJ589940 BQF589909:BQF589940 CAB589909:CAB589940 CJX589909:CJX589940 CTT589909:CTT589940 DDP589909:DDP589940 DNL589909:DNL589940 DXH589909:DXH589940 EHD589909:EHD589940 EQZ589909:EQZ589940 FAV589909:FAV589940 FKR589909:FKR589940 FUN589909:FUN589940 GEJ589909:GEJ589940 GOF589909:GOF589940 GYB589909:GYB589940 HHX589909:HHX589940 HRT589909:HRT589940 IBP589909:IBP589940 ILL589909:ILL589940 IVH589909:IVH589940 JFD589909:JFD589940 JOZ589909:JOZ589940 JYV589909:JYV589940 KIR589909:KIR589940 KSN589909:KSN589940 LCJ589909:LCJ589940 LMF589909:LMF589940 LWB589909:LWB589940 MFX589909:MFX589940 MPT589909:MPT589940 MZP589909:MZP589940 NJL589909:NJL589940 NTH589909:NTH589940 ODD589909:ODD589940 OMZ589909:OMZ589940 OWV589909:OWV589940 PGR589909:PGR589940 PQN589909:PQN589940 QAJ589909:QAJ589940 QKF589909:QKF589940 QUB589909:QUB589940 RDX589909:RDX589940 RNT589909:RNT589940 RXP589909:RXP589940 SHL589909:SHL589940 SRH589909:SRH589940 TBD589909:TBD589940 TKZ589909:TKZ589940 TUV589909:TUV589940 UER589909:UER589940 UON589909:UON589940 UYJ589909:UYJ589940 VIF589909:VIF589940 VSB589909:VSB589940 WBX589909:WBX589940 WLT589909:WLT589940 WVP589909:WVP589940 H655445:H655476 JD655445:JD655476 SZ655445:SZ655476 ACV655445:ACV655476 AMR655445:AMR655476 AWN655445:AWN655476 BGJ655445:BGJ655476 BQF655445:BQF655476 CAB655445:CAB655476 CJX655445:CJX655476 CTT655445:CTT655476 DDP655445:DDP655476 DNL655445:DNL655476 DXH655445:DXH655476 EHD655445:EHD655476 EQZ655445:EQZ655476 FAV655445:FAV655476 FKR655445:FKR655476 FUN655445:FUN655476 GEJ655445:GEJ655476 GOF655445:GOF655476 GYB655445:GYB655476 HHX655445:HHX655476 HRT655445:HRT655476 IBP655445:IBP655476 ILL655445:ILL655476 IVH655445:IVH655476 JFD655445:JFD655476 JOZ655445:JOZ655476 JYV655445:JYV655476 KIR655445:KIR655476 KSN655445:KSN655476 LCJ655445:LCJ655476 LMF655445:LMF655476 LWB655445:LWB655476 MFX655445:MFX655476 MPT655445:MPT655476 MZP655445:MZP655476 NJL655445:NJL655476 NTH655445:NTH655476 ODD655445:ODD655476 OMZ655445:OMZ655476 OWV655445:OWV655476 PGR655445:PGR655476 PQN655445:PQN655476 QAJ655445:QAJ655476 QKF655445:QKF655476 QUB655445:QUB655476 RDX655445:RDX655476 RNT655445:RNT655476 RXP655445:RXP655476 SHL655445:SHL655476 SRH655445:SRH655476 TBD655445:TBD655476 TKZ655445:TKZ655476 TUV655445:TUV655476 UER655445:UER655476 UON655445:UON655476 UYJ655445:UYJ655476 VIF655445:VIF655476 VSB655445:VSB655476 WBX655445:WBX655476 WLT655445:WLT655476 WVP655445:WVP655476 H720981:H721012 JD720981:JD721012 SZ720981:SZ721012 ACV720981:ACV721012 AMR720981:AMR721012 AWN720981:AWN721012 BGJ720981:BGJ721012 BQF720981:BQF721012 CAB720981:CAB721012 CJX720981:CJX721012 CTT720981:CTT721012 DDP720981:DDP721012 DNL720981:DNL721012 DXH720981:DXH721012 EHD720981:EHD721012 EQZ720981:EQZ721012 FAV720981:FAV721012 FKR720981:FKR721012 FUN720981:FUN721012 GEJ720981:GEJ721012 GOF720981:GOF721012 GYB720981:GYB721012 HHX720981:HHX721012 HRT720981:HRT721012 IBP720981:IBP721012 ILL720981:ILL721012 IVH720981:IVH721012 JFD720981:JFD721012 JOZ720981:JOZ721012 JYV720981:JYV721012 KIR720981:KIR721012 KSN720981:KSN721012 LCJ720981:LCJ721012 LMF720981:LMF721012 LWB720981:LWB721012 MFX720981:MFX721012 MPT720981:MPT721012 MZP720981:MZP721012 NJL720981:NJL721012 NTH720981:NTH721012 ODD720981:ODD721012 OMZ720981:OMZ721012 OWV720981:OWV721012 PGR720981:PGR721012 PQN720981:PQN721012 QAJ720981:QAJ721012 QKF720981:QKF721012 QUB720981:QUB721012 RDX720981:RDX721012 RNT720981:RNT721012 RXP720981:RXP721012 SHL720981:SHL721012 SRH720981:SRH721012 TBD720981:TBD721012 TKZ720981:TKZ721012 TUV720981:TUV721012 UER720981:UER721012 UON720981:UON721012 UYJ720981:UYJ721012 VIF720981:VIF721012 VSB720981:VSB721012 WBX720981:WBX721012 WLT720981:WLT721012 WVP720981:WVP721012 H786517:H786548 JD786517:JD786548 SZ786517:SZ786548 ACV786517:ACV786548 AMR786517:AMR786548 AWN786517:AWN786548 BGJ786517:BGJ786548 BQF786517:BQF786548 CAB786517:CAB786548 CJX786517:CJX786548 CTT786517:CTT786548 DDP786517:DDP786548 DNL786517:DNL786548 DXH786517:DXH786548 EHD786517:EHD786548 EQZ786517:EQZ786548 FAV786517:FAV786548 FKR786517:FKR786548 FUN786517:FUN786548 GEJ786517:GEJ786548 GOF786517:GOF786548 GYB786517:GYB786548 HHX786517:HHX786548 HRT786517:HRT786548 IBP786517:IBP786548 ILL786517:ILL786548 IVH786517:IVH786548 JFD786517:JFD786548 JOZ786517:JOZ786548 JYV786517:JYV786548 KIR786517:KIR786548 KSN786517:KSN786548 LCJ786517:LCJ786548 LMF786517:LMF786548 LWB786517:LWB786548 MFX786517:MFX786548 MPT786517:MPT786548 MZP786517:MZP786548 NJL786517:NJL786548 NTH786517:NTH786548 ODD786517:ODD786548 OMZ786517:OMZ786548 OWV786517:OWV786548 PGR786517:PGR786548 PQN786517:PQN786548 QAJ786517:QAJ786548 QKF786517:QKF786548 QUB786517:QUB786548 RDX786517:RDX786548 RNT786517:RNT786548 RXP786517:RXP786548 SHL786517:SHL786548 SRH786517:SRH786548 TBD786517:TBD786548 TKZ786517:TKZ786548 TUV786517:TUV786548 UER786517:UER786548 UON786517:UON786548 UYJ786517:UYJ786548 VIF786517:VIF786548 VSB786517:VSB786548 WBX786517:WBX786548 WLT786517:WLT786548 WVP786517:WVP786548 H852053:H852084 JD852053:JD852084 SZ852053:SZ852084 ACV852053:ACV852084 AMR852053:AMR852084 AWN852053:AWN852084 BGJ852053:BGJ852084 BQF852053:BQF852084 CAB852053:CAB852084 CJX852053:CJX852084 CTT852053:CTT852084 DDP852053:DDP852084 DNL852053:DNL852084 DXH852053:DXH852084 EHD852053:EHD852084 EQZ852053:EQZ852084 FAV852053:FAV852084 FKR852053:FKR852084 FUN852053:FUN852084 GEJ852053:GEJ852084 GOF852053:GOF852084 GYB852053:GYB852084 HHX852053:HHX852084 HRT852053:HRT852084 IBP852053:IBP852084 ILL852053:ILL852084 IVH852053:IVH852084 JFD852053:JFD852084 JOZ852053:JOZ852084 JYV852053:JYV852084 KIR852053:KIR852084 KSN852053:KSN852084 LCJ852053:LCJ852084 LMF852053:LMF852084 LWB852053:LWB852084 MFX852053:MFX852084 MPT852053:MPT852084 MZP852053:MZP852084 NJL852053:NJL852084 NTH852053:NTH852084 ODD852053:ODD852084 OMZ852053:OMZ852084 OWV852053:OWV852084 PGR852053:PGR852084 PQN852053:PQN852084 QAJ852053:QAJ852084 QKF852053:QKF852084 QUB852053:QUB852084 RDX852053:RDX852084 RNT852053:RNT852084 RXP852053:RXP852084 SHL852053:SHL852084 SRH852053:SRH852084 TBD852053:TBD852084 TKZ852053:TKZ852084 TUV852053:TUV852084 UER852053:UER852084 UON852053:UON852084 UYJ852053:UYJ852084 VIF852053:VIF852084 VSB852053:VSB852084 WBX852053:WBX852084 WLT852053:WLT852084 WVP852053:WVP852084 H917589:H917620 JD917589:JD917620 SZ917589:SZ917620 ACV917589:ACV917620 AMR917589:AMR917620 AWN917589:AWN917620 BGJ917589:BGJ917620 BQF917589:BQF917620 CAB917589:CAB917620 CJX917589:CJX917620 CTT917589:CTT917620 DDP917589:DDP917620 DNL917589:DNL917620 DXH917589:DXH917620 EHD917589:EHD917620 EQZ917589:EQZ917620 FAV917589:FAV917620 FKR917589:FKR917620 FUN917589:FUN917620 GEJ917589:GEJ917620 GOF917589:GOF917620 GYB917589:GYB917620 HHX917589:HHX917620 HRT917589:HRT917620 IBP917589:IBP917620 ILL917589:ILL917620 IVH917589:IVH917620 JFD917589:JFD917620 JOZ917589:JOZ917620 JYV917589:JYV917620 KIR917589:KIR917620 KSN917589:KSN917620 LCJ917589:LCJ917620 LMF917589:LMF917620 LWB917589:LWB917620 MFX917589:MFX917620 MPT917589:MPT917620 MZP917589:MZP917620 NJL917589:NJL917620 NTH917589:NTH917620 ODD917589:ODD917620 OMZ917589:OMZ917620 OWV917589:OWV917620 PGR917589:PGR917620 PQN917589:PQN917620 QAJ917589:QAJ917620 QKF917589:QKF917620 QUB917589:QUB917620 RDX917589:RDX917620 RNT917589:RNT917620 RXP917589:RXP917620 SHL917589:SHL917620 SRH917589:SRH917620 TBD917589:TBD917620 TKZ917589:TKZ917620 TUV917589:TUV917620 UER917589:UER917620 UON917589:UON917620 UYJ917589:UYJ917620 VIF917589:VIF917620 VSB917589:VSB917620 WBX917589:WBX917620 WLT917589:WLT917620 WVP917589:WVP917620 H983125:H983156 JD983125:JD983156 SZ983125:SZ983156 ACV983125:ACV983156 AMR983125:AMR983156 AWN983125:AWN983156 BGJ983125:BGJ983156 BQF983125:BQF983156 CAB983125:CAB983156 CJX983125:CJX983156 CTT983125:CTT983156 DDP983125:DDP983156 DNL983125:DNL983156 DXH983125:DXH983156 EHD983125:EHD983156 EQZ983125:EQZ983156 FAV983125:FAV983156 FKR983125:FKR983156 FUN983125:FUN983156 GEJ983125:GEJ983156 GOF983125:GOF983156 GYB983125:GYB983156 HHX983125:HHX983156 HRT983125:HRT983156 IBP983125:IBP983156 ILL983125:ILL983156 IVH983125:IVH983156 JFD983125:JFD983156 JOZ983125:JOZ983156 JYV983125:JYV983156 KIR983125:KIR983156 KSN983125:KSN983156 LCJ983125:LCJ983156 LMF983125:LMF983156 LWB983125:LWB983156 MFX983125:MFX983156 MPT983125:MPT983156 MZP983125:MZP983156 NJL983125:NJL983156 NTH983125:NTH983156 ODD983125:ODD983156 OMZ983125:OMZ983156 OWV983125:OWV983156 PGR983125:PGR983156 PQN983125:PQN983156 QAJ983125:QAJ983156 QKF983125:QKF983156 QUB983125:QUB983156 RDX983125:RDX983156 RNT983125:RNT983156 RXP983125:RXP983156 SHL983125:SHL983156 SRH983125:SRH983156 TBD983125:TBD983156 TKZ983125:TKZ983156 TUV983125:TUV983156 UER983125:UER983156 UON983125:UON983156 UYJ983125:UYJ983156 VIF983125:VIF983156 VSB983125:VSB983156 WBX983125:WBX983156 WLT983125:WLT983156 WVP983125:WVP983156 WVP3:WVP116 WLT3:WLT116 WBX3:WBX116 VSB3:VSB116 VIF3:VIF116 UYJ3:UYJ116 UON3:UON116 UER3:UER116 TUV3:TUV116 TKZ3:TKZ116 TBD3:TBD116 SRH3:SRH116 SHL3:SHL116 RXP3:RXP116 RNT3:RNT116 RDX3:RDX116 QUB3:QUB116 QKF3:QKF116 QAJ3:QAJ116 PQN3:PQN116 PGR3:PGR116 OWV3:OWV116 OMZ3:OMZ116 ODD3:ODD116 NTH3:NTH116 NJL3:NJL116 MZP3:MZP116 MPT3:MPT116 MFX3:MFX116 LWB3:LWB116 LMF3:LMF116 LCJ3:LCJ116 KSN3:KSN116 KIR3:KIR116 JYV3:JYV116 JOZ3:JOZ116 JFD3:JFD116 IVH3:IVH116 ILL3:ILL116 IBP3:IBP116 HRT3:HRT116 HHX3:HHX116 GYB3:GYB116 GOF3:GOF116 GEJ3:GEJ116 FUN3:FUN116 FKR3:FKR116 FAV3:FAV116 EQZ3:EQZ116 EHD3:EHD116 DXH3:DXH116 DNL3:DNL116 DDP3:DDP116 CTT3:CTT116 CJX3:CJX116 CAB3:CAB116 BQF3:BQF116 BGJ3:BGJ116 AWN3:AWN116 AMR3:AMR116 ACV3:ACV116 SZ3:SZ116 JD3:JD116">
      <formula1>"Open, Accepted, Fixed, Closed"</formula1>
    </dataValidation>
    <dataValidation type="list" allowBlank="1" showInputMessage="1" showErrorMessage="1" sqref="H3:H116">
      <formula1>"Open, Fixed, Closed, Implement"</formula1>
    </dataValidation>
    <dataValidation type="list" allowBlank="1" showInputMessage="1" showErrorMessage="1" sqref="I3:I116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M5" sqref="M5:Q5"/>
    </sheetView>
  </sheetViews>
  <sheetFormatPr defaultRowHeight="12.75" x14ac:dyDescent="0.2"/>
  <cols>
    <col min="1" max="12" width="3.42578125" style="162" customWidth="1"/>
    <col min="13" max="13" width="12.5703125" style="163" customWidth="1"/>
    <col min="14" max="14" width="9.7109375" style="163" customWidth="1"/>
    <col min="15" max="15" width="9.5703125" style="163" customWidth="1"/>
    <col min="16" max="16" width="9.7109375" style="163" customWidth="1"/>
    <col min="17" max="17" width="9.42578125" style="163" customWidth="1"/>
    <col min="18" max="256" width="9.140625" style="162"/>
    <col min="257" max="268" width="3.42578125" style="162" customWidth="1"/>
    <col min="269" max="269" width="12.5703125" style="162" customWidth="1"/>
    <col min="270" max="270" width="9.7109375" style="162" customWidth="1"/>
    <col min="271" max="271" width="9.5703125" style="162" customWidth="1"/>
    <col min="272" max="272" width="9.7109375" style="162" customWidth="1"/>
    <col min="273" max="273" width="9.42578125" style="162" customWidth="1"/>
    <col min="274" max="512" width="9.140625" style="162"/>
    <col min="513" max="524" width="3.42578125" style="162" customWidth="1"/>
    <col min="525" max="525" width="12.5703125" style="162" customWidth="1"/>
    <col min="526" max="526" width="9.7109375" style="162" customWidth="1"/>
    <col min="527" max="527" width="9.5703125" style="162" customWidth="1"/>
    <col min="528" max="528" width="9.7109375" style="162" customWidth="1"/>
    <col min="529" max="529" width="9.42578125" style="162" customWidth="1"/>
    <col min="530" max="768" width="9.140625" style="162"/>
    <col min="769" max="780" width="3.42578125" style="162" customWidth="1"/>
    <col min="781" max="781" width="12.5703125" style="162" customWidth="1"/>
    <col min="782" max="782" width="9.7109375" style="162" customWidth="1"/>
    <col min="783" max="783" width="9.5703125" style="162" customWidth="1"/>
    <col min="784" max="784" width="9.7109375" style="162" customWidth="1"/>
    <col min="785" max="785" width="9.42578125" style="162" customWidth="1"/>
    <col min="786" max="1024" width="9.140625" style="162"/>
    <col min="1025" max="1036" width="3.42578125" style="162" customWidth="1"/>
    <col min="1037" max="1037" width="12.5703125" style="162" customWidth="1"/>
    <col min="1038" max="1038" width="9.7109375" style="162" customWidth="1"/>
    <col min="1039" max="1039" width="9.5703125" style="162" customWidth="1"/>
    <col min="1040" max="1040" width="9.7109375" style="162" customWidth="1"/>
    <col min="1041" max="1041" width="9.42578125" style="162" customWidth="1"/>
    <col min="1042" max="1280" width="9.140625" style="162"/>
    <col min="1281" max="1292" width="3.42578125" style="162" customWidth="1"/>
    <col min="1293" max="1293" width="12.5703125" style="162" customWidth="1"/>
    <col min="1294" max="1294" width="9.7109375" style="162" customWidth="1"/>
    <col min="1295" max="1295" width="9.5703125" style="162" customWidth="1"/>
    <col min="1296" max="1296" width="9.7109375" style="162" customWidth="1"/>
    <col min="1297" max="1297" width="9.42578125" style="162" customWidth="1"/>
    <col min="1298" max="1536" width="9.140625" style="162"/>
    <col min="1537" max="1548" width="3.42578125" style="162" customWidth="1"/>
    <col min="1549" max="1549" width="12.5703125" style="162" customWidth="1"/>
    <col min="1550" max="1550" width="9.7109375" style="162" customWidth="1"/>
    <col min="1551" max="1551" width="9.5703125" style="162" customWidth="1"/>
    <col min="1552" max="1552" width="9.7109375" style="162" customWidth="1"/>
    <col min="1553" max="1553" width="9.42578125" style="162" customWidth="1"/>
    <col min="1554" max="1792" width="9.140625" style="162"/>
    <col min="1793" max="1804" width="3.42578125" style="162" customWidth="1"/>
    <col min="1805" max="1805" width="12.5703125" style="162" customWidth="1"/>
    <col min="1806" max="1806" width="9.7109375" style="162" customWidth="1"/>
    <col min="1807" max="1807" width="9.5703125" style="162" customWidth="1"/>
    <col min="1808" max="1808" width="9.7109375" style="162" customWidth="1"/>
    <col min="1809" max="1809" width="9.42578125" style="162" customWidth="1"/>
    <col min="1810" max="2048" width="9.140625" style="162"/>
    <col min="2049" max="2060" width="3.42578125" style="162" customWidth="1"/>
    <col min="2061" max="2061" width="12.5703125" style="162" customWidth="1"/>
    <col min="2062" max="2062" width="9.7109375" style="162" customWidth="1"/>
    <col min="2063" max="2063" width="9.5703125" style="162" customWidth="1"/>
    <col min="2064" max="2064" width="9.7109375" style="162" customWidth="1"/>
    <col min="2065" max="2065" width="9.42578125" style="162" customWidth="1"/>
    <col min="2066" max="2304" width="9.140625" style="162"/>
    <col min="2305" max="2316" width="3.42578125" style="162" customWidth="1"/>
    <col min="2317" max="2317" width="12.5703125" style="162" customWidth="1"/>
    <col min="2318" max="2318" width="9.7109375" style="162" customWidth="1"/>
    <col min="2319" max="2319" width="9.5703125" style="162" customWidth="1"/>
    <col min="2320" max="2320" width="9.7109375" style="162" customWidth="1"/>
    <col min="2321" max="2321" width="9.42578125" style="162" customWidth="1"/>
    <col min="2322" max="2560" width="9.140625" style="162"/>
    <col min="2561" max="2572" width="3.42578125" style="162" customWidth="1"/>
    <col min="2573" max="2573" width="12.5703125" style="162" customWidth="1"/>
    <col min="2574" max="2574" width="9.7109375" style="162" customWidth="1"/>
    <col min="2575" max="2575" width="9.5703125" style="162" customWidth="1"/>
    <col min="2576" max="2576" width="9.7109375" style="162" customWidth="1"/>
    <col min="2577" max="2577" width="9.42578125" style="162" customWidth="1"/>
    <col min="2578" max="2816" width="9.140625" style="162"/>
    <col min="2817" max="2828" width="3.42578125" style="162" customWidth="1"/>
    <col min="2829" max="2829" width="12.5703125" style="162" customWidth="1"/>
    <col min="2830" max="2830" width="9.7109375" style="162" customWidth="1"/>
    <col min="2831" max="2831" width="9.5703125" style="162" customWidth="1"/>
    <col min="2832" max="2832" width="9.7109375" style="162" customWidth="1"/>
    <col min="2833" max="2833" width="9.42578125" style="162" customWidth="1"/>
    <col min="2834" max="3072" width="9.140625" style="162"/>
    <col min="3073" max="3084" width="3.42578125" style="162" customWidth="1"/>
    <col min="3085" max="3085" width="12.5703125" style="162" customWidth="1"/>
    <col min="3086" max="3086" width="9.7109375" style="162" customWidth="1"/>
    <col min="3087" max="3087" width="9.5703125" style="162" customWidth="1"/>
    <col min="3088" max="3088" width="9.7109375" style="162" customWidth="1"/>
    <col min="3089" max="3089" width="9.42578125" style="162" customWidth="1"/>
    <col min="3090" max="3328" width="9.140625" style="162"/>
    <col min="3329" max="3340" width="3.42578125" style="162" customWidth="1"/>
    <col min="3341" max="3341" width="12.5703125" style="162" customWidth="1"/>
    <col min="3342" max="3342" width="9.7109375" style="162" customWidth="1"/>
    <col min="3343" max="3343" width="9.5703125" style="162" customWidth="1"/>
    <col min="3344" max="3344" width="9.7109375" style="162" customWidth="1"/>
    <col min="3345" max="3345" width="9.42578125" style="162" customWidth="1"/>
    <col min="3346" max="3584" width="9.140625" style="162"/>
    <col min="3585" max="3596" width="3.42578125" style="162" customWidth="1"/>
    <col min="3597" max="3597" width="12.5703125" style="162" customWidth="1"/>
    <col min="3598" max="3598" width="9.7109375" style="162" customWidth="1"/>
    <col min="3599" max="3599" width="9.5703125" style="162" customWidth="1"/>
    <col min="3600" max="3600" width="9.7109375" style="162" customWidth="1"/>
    <col min="3601" max="3601" width="9.42578125" style="162" customWidth="1"/>
    <col min="3602" max="3840" width="9.140625" style="162"/>
    <col min="3841" max="3852" width="3.42578125" style="162" customWidth="1"/>
    <col min="3853" max="3853" width="12.5703125" style="162" customWidth="1"/>
    <col min="3854" max="3854" width="9.7109375" style="162" customWidth="1"/>
    <col min="3855" max="3855" width="9.5703125" style="162" customWidth="1"/>
    <col min="3856" max="3856" width="9.7109375" style="162" customWidth="1"/>
    <col min="3857" max="3857" width="9.42578125" style="162" customWidth="1"/>
    <col min="3858" max="4096" width="9.140625" style="162"/>
    <col min="4097" max="4108" width="3.42578125" style="162" customWidth="1"/>
    <col min="4109" max="4109" width="12.5703125" style="162" customWidth="1"/>
    <col min="4110" max="4110" width="9.7109375" style="162" customWidth="1"/>
    <col min="4111" max="4111" width="9.5703125" style="162" customWidth="1"/>
    <col min="4112" max="4112" width="9.7109375" style="162" customWidth="1"/>
    <col min="4113" max="4113" width="9.42578125" style="162" customWidth="1"/>
    <col min="4114" max="4352" width="9.140625" style="162"/>
    <col min="4353" max="4364" width="3.42578125" style="162" customWidth="1"/>
    <col min="4365" max="4365" width="12.5703125" style="162" customWidth="1"/>
    <col min="4366" max="4366" width="9.7109375" style="162" customWidth="1"/>
    <col min="4367" max="4367" width="9.5703125" style="162" customWidth="1"/>
    <col min="4368" max="4368" width="9.7109375" style="162" customWidth="1"/>
    <col min="4369" max="4369" width="9.42578125" style="162" customWidth="1"/>
    <col min="4370" max="4608" width="9.140625" style="162"/>
    <col min="4609" max="4620" width="3.42578125" style="162" customWidth="1"/>
    <col min="4621" max="4621" width="12.5703125" style="162" customWidth="1"/>
    <col min="4622" max="4622" width="9.7109375" style="162" customWidth="1"/>
    <col min="4623" max="4623" width="9.5703125" style="162" customWidth="1"/>
    <col min="4624" max="4624" width="9.7109375" style="162" customWidth="1"/>
    <col min="4625" max="4625" width="9.42578125" style="162" customWidth="1"/>
    <col min="4626" max="4864" width="9.140625" style="162"/>
    <col min="4865" max="4876" width="3.42578125" style="162" customWidth="1"/>
    <col min="4877" max="4877" width="12.5703125" style="162" customWidth="1"/>
    <col min="4878" max="4878" width="9.7109375" style="162" customWidth="1"/>
    <col min="4879" max="4879" width="9.5703125" style="162" customWidth="1"/>
    <col min="4880" max="4880" width="9.7109375" style="162" customWidth="1"/>
    <col min="4881" max="4881" width="9.42578125" style="162" customWidth="1"/>
    <col min="4882" max="5120" width="9.140625" style="162"/>
    <col min="5121" max="5132" width="3.42578125" style="162" customWidth="1"/>
    <col min="5133" max="5133" width="12.5703125" style="162" customWidth="1"/>
    <col min="5134" max="5134" width="9.7109375" style="162" customWidth="1"/>
    <col min="5135" max="5135" width="9.5703125" style="162" customWidth="1"/>
    <col min="5136" max="5136" width="9.7109375" style="162" customWidth="1"/>
    <col min="5137" max="5137" width="9.42578125" style="162" customWidth="1"/>
    <col min="5138" max="5376" width="9.140625" style="162"/>
    <col min="5377" max="5388" width="3.42578125" style="162" customWidth="1"/>
    <col min="5389" max="5389" width="12.5703125" style="162" customWidth="1"/>
    <col min="5390" max="5390" width="9.7109375" style="162" customWidth="1"/>
    <col min="5391" max="5391" width="9.5703125" style="162" customWidth="1"/>
    <col min="5392" max="5392" width="9.7109375" style="162" customWidth="1"/>
    <col min="5393" max="5393" width="9.42578125" style="162" customWidth="1"/>
    <col min="5394" max="5632" width="9.140625" style="162"/>
    <col min="5633" max="5644" width="3.42578125" style="162" customWidth="1"/>
    <col min="5645" max="5645" width="12.5703125" style="162" customWidth="1"/>
    <col min="5646" max="5646" width="9.7109375" style="162" customWidth="1"/>
    <col min="5647" max="5647" width="9.5703125" style="162" customWidth="1"/>
    <col min="5648" max="5648" width="9.7109375" style="162" customWidth="1"/>
    <col min="5649" max="5649" width="9.42578125" style="162" customWidth="1"/>
    <col min="5650" max="5888" width="9.140625" style="162"/>
    <col min="5889" max="5900" width="3.42578125" style="162" customWidth="1"/>
    <col min="5901" max="5901" width="12.5703125" style="162" customWidth="1"/>
    <col min="5902" max="5902" width="9.7109375" style="162" customWidth="1"/>
    <col min="5903" max="5903" width="9.5703125" style="162" customWidth="1"/>
    <col min="5904" max="5904" width="9.7109375" style="162" customWidth="1"/>
    <col min="5905" max="5905" width="9.42578125" style="162" customWidth="1"/>
    <col min="5906" max="6144" width="9.140625" style="162"/>
    <col min="6145" max="6156" width="3.42578125" style="162" customWidth="1"/>
    <col min="6157" max="6157" width="12.5703125" style="162" customWidth="1"/>
    <col min="6158" max="6158" width="9.7109375" style="162" customWidth="1"/>
    <col min="6159" max="6159" width="9.5703125" style="162" customWidth="1"/>
    <col min="6160" max="6160" width="9.7109375" style="162" customWidth="1"/>
    <col min="6161" max="6161" width="9.42578125" style="162" customWidth="1"/>
    <col min="6162" max="6400" width="9.140625" style="162"/>
    <col min="6401" max="6412" width="3.42578125" style="162" customWidth="1"/>
    <col min="6413" max="6413" width="12.5703125" style="162" customWidth="1"/>
    <col min="6414" max="6414" width="9.7109375" style="162" customWidth="1"/>
    <col min="6415" max="6415" width="9.5703125" style="162" customWidth="1"/>
    <col min="6416" max="6416" width="9.7109375" style="162" customWidth="1"/>
    <col min="6417" max="6417" width="9.42578125" style="162" customWidth="1"/>
    <col min="6418" max="6656" width="9.140625" style="162"/>
    <col min="6657" max="6668" width="3.42578125" style="162" customWidth="1"/>
    <col min="6669" max="6669" width="12.5703125" style="162" customWidth="1"/>
    <col min="6670" max="6670" width="9.7109375" style="162" customWidth="1"/>
    <col min="6671" max="6671" width="9.5703125" style="162" customWidth="1"/>
    <col min="6672" max="6672" width="9.7109375" style="162" customWidth="1"/>
    <col min="6673" max="6673" width="9.42578125" style="162" customWidth="1"/>
    <col min="6674" max="6912" width="9.140625" style="162"/>
    <col min="6913" max="6924" width="3.42578125" style="162" customWidth="1"/>
    <col min="6925" max="6925" width="12.5703125" style="162" customWidth="1"/>
    <col min="6926" max="6926" width="9.7109375" style="162" customWidth="1"/>
    <col min="6927" max="6927" width="9.5703125" style="162" customWidth="1"/>
    <col min="6928" max="6928" width="9.7109375" style="162" customWidth="1"/>
    <col min="6929" max="6929" width="9.42578125" style="162" customWidth="1"/>
    <col min="6930" max="7168" width="9.140625" style="162"/>
    <col min="7169" max="7180" width="3.42578125" style="162" customWidth="1"/>
    <col min="7181" max="7181" width="12.5703125" style="162" customWidth="1"/>
    <col min="7182" max="7182" width="9.7109375" style="162" customWidth="1"/>
    <col min="7183" max="7183" width="9.5703125" style="162" customWidth="1"/>
    <col min="7184" max="7184" width="9.7109375" style="162" customWidth="1"/>
    <col min="7185" max="7185" width="9.42578125" style="162" customWidth="1"/>
    <col min="7186" max="7424" width="9.140625" style="162"/>
    <col min="7425" max="7436" width="3.42578125" style="162" customWidth="1"/>
    <col min="7437" max="7437" width="12.5703125" style="162" customWidth="1"/>
    <col min="7438" max="7438" width="9.7109375" style="162" customWidth="1"/>
    <col min="7439" max="7439" width="9.5703125" style="162" customWidth="1"/>
    <col min="7440" max="7440" width="9.7109375" style="162" customWidth="1"/>
    <col min="7441" max="7441" width="9.42578125" style="162" customWidth="1"/>
    <col min="7442" max="7680" width="9.140625" style="162"/>
    <col min="7681" max="7692" width="3.42578125" style="162" customWidth="1"/>
    <col min="7693" max="7693" width="12.5703125" style="162" customWidth="1"/>
    <col min="7694" max="7694" width="9.7109375" style="162" customWidth="1"/>
    <col min="7695" max="7695" width="9.5703125" style="162" customWidth="1"/>
    <col min="7696" max="7696" width="9.7109375" style="162" customWidth="1"/>
    <col min="7697" max="7697" width="9.42578125" style="162" customWidth="1"/>
    <col min="7698" max="7936" width="9.140625" style="162"/>
    <col min="7937" max="7948" width="3.42578125" style="162" customWidth="1"/>
    <col min="7949" max="7949" width="12.5703125" style="162" customWidth="1"/>
    <col min="7950" max="7950" width="9.7109375" style="162" customWidth="1"/>
    <col min="7951" max="7951" width="9.5703125" style="162" customWidth="1"/>
    <col min="7952" max="7952" width="9.7109375" style="162" customWidth="1"/>
    <col min="7953" max="7953" width="9.42578125" style="162" customWidth="1"/>
    <col min="7954" max="8192" width="9.140625" style="162"/>
    <col min="8193" max="8204" width="3.42578125" style="162" customWidth="1"/>
    <col min="8205" max="8205" width="12.5703125" style="162" customWidth="1"/>
    <col min="8206" max="8206" width="9.7109375" style="162" customWidth="1"/>
    <col min="8207" max="8207" width="9.5703125" style="162" customWidth="1"/>
    <col min="8208" max="8208" width="9.7109375" style="162" customWidth="1"/>
    <col min="8209" max="8209" width="9.42578125" style="162" customWidth="1"/>
    <col min="8210" max="8448" width="9.140625" style="162"/>
    <col min="8449" max="8460" width="3.42578125" style="162" customWidth="1"/>
    <col min="8461" max="8461" width="12.5703125" style="162" customWidth="1"/>
    <col min="8462" max="8462" width="9.7109375" style="162" customWidth="1"/>
    <col min="8463" max="8463" width="9.5703125" style="162" customWidth="1"/>
    <col min="8464" max="8464" width="9.7109375" style="162" customWidth="1"/>
    <col min="8465" max="8465" width="9.42578125" style="162" customWidth="1"/>
    <col min="8466" max="8704" width="9.140625" style="162"/>
    <col min="8705" max="8716" width="3.42578125" style="162" customWidth="1"/>
    <col min="8717" max="8717" width="12.5703125" style="162" customWidth="1"/>
    <col min="8718" max="8718" width="9.7109375" style="162" customWidth="1"/>
    <col min="8719" max="8719" width="9.5703125" style="162" customWidth="1"/>
    <col min="8720" max="8720" width="9.7109375" style="162" customWidth="1"/>
    <col min="8721" max="8721" width="9.42578125" style="162" customWidth="1"/>
    <col min="8722" max="8960" width="9.140625" style="162"/>
    <col min="8961" max="8972" width="3.42578125" style="162" customWidth="1"/>
    <col min="8973" max="8973" width="12.5703125" style="162" customWidth="1"/>
    <col min="8974" max="8974" width="9.7109375" style="162" customWidth="1"/>
    <col min="8975" max="8975" width="9.5703125" style="162" customWidth="1"/>
    <col min="8976" max="8976" width="9.7109375" style="162" customWidth="1"/>
    <col min="8977" max="8977" width="9.42578125" style="162" customWidth="1"/>
    <col min="8978" max="9216" width="9.140625" style="162"/>
    <col min="9217" max="9228" width="3.42578125" style="162" customWidth="1"/>
    <col min="9229" max="9229" width="12.5703125" style="162" customWidth="1"/>
    <col min="9230" max="9230" width="9.7109375" style="162" customWidth="1"/>
    <col min="9231" max="9231" width="9.5703125" style="162" customWidth="1"/>
    <col min="9232" max="9232" width="9.7109375" style="162" customWidth="1"/>
    <col min="9233" max="9233" width="9.42578125" style="162" customWidth="1"/>
    <col min="9234" max="9472" width="9.140625" style="162"/>
    <col min="9473" max="9484" width="3.42578125" style="162" customWidth="1"/>
    <col min="9485" max="9485" width="12.5703125" style="162" customWidth="1"/>
    <col min="9486" max="9486" width="9.7109375" style="162" customWidth="1"/>
    <col min="9487" max="9487" width="9.5703125" style="162" customWidth="1"/>
    <col min="9488" max="9488" width="9.7109375" style="162" customWidth="1"/>
    <col min="9489" max="9489" width="9.42578125" style="162" customWidth="1"/>
    <col min="9490" max="9728" width="9.140625" style="162"/>
    <col min="9729" max="9740" width="3.42578125" style="162" customWidth="1"/>
    <col min="9741" max="9741" width="12.5703125" style="162" customWidth="1"/>
    <col min="9742" max="9742" width="9.7109375" style="162" customWidth="1"/>
    <col min="9743" max="9743" width="9.5703125" style="162" customWidth="1"/>
    <col min="9744" max="9744" width="9.7109375" style="162" customWidth="1"/>
    <col min="9745" max="9745" width="9.42578125" style="162" customWidth="1"/>
    <col min="9746" max="9984" width="9.140625" style="162"/>
    <col min="9985" max="9996" width="3.42578125" style="162" customWidth="1"/>
    <col min="9997" max="9997" width="12.5703125" style="162" customWidth="1"/>
    <col min="9998" max="9998" width="9.7109375" style="162" customWidth="1"/>
    <col min="9999" max="9999" width="9.5703125" style="162" customWidth="1"/>
    <col min="10000" max="10000" width="9.7109375" style="162" customWidth="1"/>
    <col min="10001" max="10001" width="9.42578125" style="162" customWidth="1"/>
    <col min="10002" max="10240" width="9.140625" style="162"/>
    <col min="10241" max="10252" width="3.42578125" style="162" customWidth="1"/>
    <col min="10253" max="10253" width="12.5703125" style="162" customWidth="1"/>
    <col min="10254" max="10254" width="9.7109375" style="162" customWidth="1"/>
    <col min="10255" max="10255" width="9.5703125" style="162" customWidth="1"/>
    <col min="10256" max="10256" width="9.7109375" style="162" customWidth="1"/>
    <col min="10257" max="10257" width="9.42578125" style="162" customWidth="1"/>
    <col min="10258" max="10496" width="9.140625" style="162"/>
    <col min="10497" max="10508" width="3.42578125" style="162" customWidth="1"/>
    <col min="10509" max="10509" width="12.5703125" style="162" customWidth="1"/>
    <col min="10510" max="10510" width="9.7109375" style="162" customWidth="1"/>
    <col min="10511" max="10511" width="9.5703125" style="162" customWidth="1"/>
    <col min="10512" max="10512" width="9.7109375" style="162" customWidth="1"/>
    <col min="10513" max="10513" width="9.42578125" style="162" customWidth="1"/>
    <col min="10514" max="10752" width="9.140625" style="162"/>
    <col min="10753" max="10764" width="3.42578125" style="162" customWidth="1"/>
    <col min="10765" max="10765" width="12.5703125" style="162" customWidth="1"/>
    <col min="10766" max="10766" width="9.7109375" style="162" customWidth="1"/>
    <col min="10767" max="10767" width="9.5703125" style="162" customWidth="1"/>
    <col min="10768" max="10768" width="9.7109375" style="162" customWidth="1"/>
    <col min="10769" max="10769" width="9.42578125" style="162" customWidth="1"/>
    <col min="10770" max="11008" width="9.140625" style="162"/>
    <col min="11009" max="11020" width="3.42578125" style="162" customWidth="1"/>
    <col min="11021" max="11021" width="12.5703125" style="162" customWidth="1"/>
    <col min="11022" max="11022" width="9.7109375" style="162" customWidth="1"/>
    <col min="11023" max="11023" width="9.5703125" style="162" customWidth="1"/>
    <col min="11024" max="11024" width="9.7109375" style="162" customWidth="1"/>
    <col min="11025" max="11025" width="9.42578125" style="162" customWidth="1"/>
    <col min="11026" max="11264" width="9.140625" style="162"/>
    <col min="11265" max="11276" width="3.42578125" style="162" customWidth="1"/>
    <col min="11277" max="11277" width="12.5703125" style="162" customWidth="1"/>
    <col min="11278" max="11278" width="9.7109375" style="162" customWidth="1"/>
    <col min="11279" max="11279" width="9.5703125" style="162" customWidth="1"/>
    <col min="11280" max="11280" width="9.7109375" style="162" customWidth="1"/>
    <col min="11281" max="11281" width="9.42578125" style="162" customWidth="1"/>
    <col min="11282" max="11520" width="9.140625" style="162"/>
    <col min="11521" max="11532" width="3.42578125" style="162" customWidth="1"/>
    <col min="11533" max="11533" width="12.5703125" style="162" customWidth="1"/>
    <col min="11534" max="11534" width="9.7109375" style="162" customWidth="1"/>
    <col min="11535" max="11535" width="9.5703125" style="162" customWidth="1"/>
    <col min="11536" max="11536" width="9.7109375" style="162" customWidth="1"/>
    <col min="11537" max="11537" width="9.42578125" style="162" customWidth="1"/>
    <col min="11538" max="11776" width="9.140625" style="162"/>
    <col min="11777" max="11788" width="3.42578125" style="162" customWidth="1"/>
    <col min="11789" max="11789" width="12.5703125" style="162" customWidth="1"/>
    <col min="11790" max="11790" width="9.7109375" style="162" customWidth="1"/>
    <col min="11791" max="11791" width="9.5703125" style="162" customWidth="1"/>
    <col min="11792" max="11792" width="9.7109375" style="162" customWidth="1"/>
    <col min="11793" max="11793" width="9.42578125" style="162" customWidth="1"/>
    <col min="11794" max="12032" width="9.140625" style="162"/>
    <col min="12033" max="12044" width="3.42578125" style="162" customWidth="1"/>
    <col min="12045" max="12045" width="12.5703125" style="162" customWidth="1"/>
    <col min="12046" max="12046" width="9.7109375" style="162" customWidth="1"/>
    <col min="12047" max="12047" width="9.5703125" style="162" customWidth="1"/>
    <col min="12048" max="12048" width="9.7109375" style="162" customWidth="1"/>
    <col min="12049" max="12049" width="9.42578125" style="162" customWidth="1"/>
    <col min="12050" max="12288" width="9.140625" style="162"/>
    <col min="12289" max="12300" width="3.42578125" style="162" customWidth="1"/>
    <col min="12301" max="12301" width="12.5703125" style="162" customWidth="1"/>
    <col min="12302" max="12302" width="9.7109375" style="162" customWidth="1"/>
    <col min="12303" max="12303" width="9.5703125" style="162" customWidth="1"/>
    <col min="12304" max="12304" width="9.7109375" style="162" customWidth="1"/>
    <col min="12305" max="12305" width="9.42578125" style="162" customWidth="1"/>
    <col min="12306" max="12544" width="9.140625" style="162"/>
    <col min="12545" max="12556" width="3.42578125" style="162" customWidth="1"/>
    <col min="12557" max="12557" width="12.5703125" style="162" customWidth="1"/>
    <col min="12558" max="12558" width="9.7109375" style="162" customWidth="1"/>
    <col min="12559" max="12559" width="9.5703125" style="162" customWidth="1"/>
    <col min="12560" max="12560" width="9.7109375" style="162" customWidth="1"/>
    <col min="12561" max="12561" width="9.42578125" style="162" customWidth="1"/>
    <col min="12562" max="12800" width="9.140625" style="162"/>
    <col min="12801" max="12812" width="3.42578125" style="162" customWidth="1"/>
    <col min="12813" max="12813" width="12.5703125" style="162" customWidth="1"/>
    <col min="12814" max="12814" width="9.7109375" style="162" customWidth="1"/>
    <col min="12815" max="12815" width="9.5703125" style="162" customWidth="1"/>
    <col min="12816" max="12816" width="9.7109375" style="162" customWidth="1"/>
    <col min="12817" max="12817" width="9.42578125" style="162" customWidth="1"/>
    <col min="12818" max="13056" width="9.140625" style="162"/>
    <col min="13057" max="13068" width="3.42578125" style="162" customWidth="1"/>
    <col min="13069" max="13069" width="12.5703125" style="162" customWidth="1"/>
    <col min="13070" max="13070" width="9.7109375" style="162" customWidth="1"/>
    <col min="13071" max="13071" width="9.5703125" style="162" customWidth="1"/>
    <col min="13072" max="13072" width="9.7109375" style="162" customWidth="1"/>
    <col min="13073" max="13073" width="9.42578125" style="162" customWidth="1"/>
    <col min="13074" max="13312" width="9.140625" style="162"/>
    <col min="13313" max="13324" width="3.42578125" style="162" customWidth="1"/>
    <col min="13325" max="13325" width="12.5703125" style="162" customWidth="1"/>
    <col min="13326" max="13326" width="9.7109375" style="162" customWidth="1"/>
    <col min="13327" max="13327" width="9.5703125" style="162" customWidth="1"/>
    <col min="13328" max="13328" width="9.7109375" style="162" customWidth="1"/>
    <col min="13329" max="13329" width="9.42578125" style="162" customWidth="1"/>
    <col min="13330" max="13568" width="9.140625" style="162"/>
    <col min="13569" max="13580" width="3.42578125" style="162" customWidth="1"/>
    <col min="13581" max="13581" width="12.5703125" style="162" customWidth="1"/>
    <col min="13582" max="13582" width="9.7109375" style="162" customWidth="1"/>
    <col min="13583" max="13583" width="9.5703125" style="162" customWidth="1"/>
    <col min="13584" max="13584" width="9.7109375" style="162" customWidth="1"/>
    <col min="13585" max="13585" width="9.42578125" style="162" customWidth="1"/>
    <col min="13586" max="13824" width="9.140625" style="162"/>
    <col min="13825" max="13836" width="3.42578125" style="162" customWidth="1"/>
    <col min="13837" max="13837" width="12.5703125" style="162" customWidth="1"/>
    <col min="13838" max="13838" width="9.7109375" style="162" customWidth="1"/>
    <col min="13839" max="13839" width="9.5703125" style="162" customWidth="1"/>
    <col min="13840" max="13840" width="9.7109375" style="162" customWidth="1"/>
    <col min="13841" max="13841" width="9.42578125" style="162" customWidth="1"/>
    <col min="13842" max="14080" width="9.140625" style="162"/>
    <col min="14081" max="14092" width="3.42578125" style="162" customWidth="1"/>
    <col min="14093" max="14093" width="12.5703125" style="162" customWidth="1"/>
    <col min="14094" max="14094" width="9.7109375" style="162" customWidth="1"/>
    <col min="14095" max="14095" width="9.5703125" style="162" customWidth="1"/>
    <col min="14096" max="14096" width="9.7109375" style="162" customWidth="1"/>
    <col min="14097" max="14097" width="9.42578125" style="162" customWidth="1"/>
    <col min="14098" max="14336" width="9.140625" style="162"/>
    <col min="14337" max="14348" width="3.42578125" style="162" customWidth="1"/>
    <col min="14349" max="14349" width="12.5703125" style="162" customWidth="1"/>
    <col min="14350" max="14350" width="9.7109375" style="162" customWidth="1"/>
    <col min="14351" max="14351" width="9.5703125" style="162" customWidth="1"/>
    <col min="14352" max="14352" width="9.7109375" style="162" customWidth="1"/>
    <col min="14353" max="14353" width="9.42578125" style="162" customWidth="1"/>
    <col min="14354" max="14592" width="9.140625" style="162"/>
    <col min="14593" max="14604" width="3.42578125" style="162" customWidth="1"/>
    <col min="14605" max="14605" width="12.5703125" style="162" customWidth="1"/>
    <col min="14606" max="14606" width="9.7109375" style="162" customWidth="1"/>
    <col min="14607" max="14607" width="9.5703125" style="162" customWidth="1"/>
    <col min="14608" max="14608" width="9.7109375" style="162" customWidth="1"/>
    <col min="14609" max="14609" width="9.42578125" style="162" customWidth="1"/>
    <col min="14610" max="14848" width="9.140625" style="162"/>
    <col min="14849" max="14860" width="3.42578125" style="162" customWidth="1"/>
    <col min="14861" max="14861" width="12.5703125" style="162" customWidth="1"/>
    <col min="14862" max="14862" width="9.7109375" style="162" customWidth="1"/>
    <col min="14863" max="14863" width="9.5703125" style="162" customWidth="1"/>
    <col min="14864" max="14864" width="9.7109375" style="162" customWidth="1"/>
    <col min="14865" max="14865" width="9.42578125" style="162" customWidth="1"/>
    <col min="14866" max="15104" width="9.140625" style="162"/>
    <col min="15105" max="15116" width="3.42578125" style="162" customWidth="1"/>
    <col min="15117" max="15117" width="12.5703125" style="162" customWidth="1"/>
    <col min="15118" max="15118" width="9.7109375" style="162" customWidth="1"/>
    <col min="15119" max="15119" width="9.5703125" style="162" customWidth="1"/>
    <col min="15120" max="15120" width="9.7109375" style="162" customWidth="1"/>
    <col min="15121" max="15121" width="9.42578125" style="162" customWidth="1"/>
    <col min="15122" max="15360" width="9.140625" style="162"/>
    <col min="15361" max="15372" width="3.42578125" style="162" customWidth="1"/>
    <col min="15373" max="15373" width="12.5703125" style="162" customWidth="1"/>
    <col min="15374" max="15374" width="9.7109375" style="162" customWidth="1"/>
    <col min="15375" max="15375" width="9.5703125" style="162" customWidth="1"/>
    <col min="15376" max="15376" width="9.7109375" style="162" customWidth="1"/>
    <col min="15377" max="15377" width="9.42578125" style="162" customWidth="1"/>
    <col min="15378" max="15616" width="9.140625" style="162"/>
    <col min="15617" max="15628" width="3.42578125" style="162" customWidth="1"/>
    <col min="15629" max="15629" width="12.5703125" style="162" customWidth="1"/>
    <col min="15630" max="15630" width="9.7109375" style="162" customWidth="1"/>
    <col min="15631" max="15631" width="9.5703125" style="162" customWidth="1"/>
    <col min="15632" max="15632" width="9.7109375" style="162" customWidth="1"/>
    <col min="15633" max="15633" width="9.42578125" style="162" customWidth="1"/>
    <col min="15634" max="15872" width="9.140625" style="162"/>
    <col min="15873" max="15884" width="3.42578125" style="162" customWidth="1"/>
    <col min="15885" max="15885" width="12.5703125" style="162" customWidth="1"/>
    <col min="15886" max="15886" width="9.7109375" style="162" customWidth="1"/>
    <col min="15887" max="15887" width="9.5703125" style="162" customWidth="1"/>
    <col min="15888" max="15888" width="9.7109375" style="162" customWidth="1"/>
    <col min="15889" max="15889" width="9.42578125" style="162" customWidth="1"/>
    <col min="15890" max="16128" width="9.140625" style="162"/>
    <col min="16129" max="16140" width="3.42578125" style="162" customWidth="1"/>
    <col min="16141" max="16141" width="12.5703125" style="162" customWidth="1"/>
    <col min="16142" max="16142" width="9.7109375" style="162" customWidth="1"/>
    <col min="16143" max="16143" width="9.5703125" style="162" customWidth="1"/>
    <col min="16144" max="16144" width="9.7109375" style="162" customWidth="1"/>
    <col min="16145" max="16145" width="9.42578125" style="162" customWidth="1"/>
    <col min="16146" max="16384" width="9.140625" style="162"/>
  </cols>
  <sheetData>
    <row r="1" spans="1:17" ht="16.5" thickTop="1" thickBot="1" x14ac:dyDescent="0.25">
      <c r="A1" s="295" t="s">
        <v>1148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7"/>
    </row>
    <row r="2" spans="1:17" ht="15.75" thickTop="1" thickBot="1" x14ac:dyDescent="0.25">
      <c r="A2" s="292" t="s">
        <v>1023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4"/>
      <c r="M2" s="292">
        <f>SUM('Testcase ViewNews:Testcase DeleteCategories'!E11)</f>
        <v>122</v>
      </c>
      <c r="N2" s="293"/>
      <c r="O2" s="293"/>
      <c r="P2" s="293"/>
      <c r="Q2" s="294"/>
    </row>
    <row r="3" spans="1:17" ht="16.5" thickTop="1" thickBot="1" x14ac:dyDescent="0.3">
      <c r="A3" s="289" t="s">
        <v>1024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1"/>
      <c r="M3" s="292">
        <f>SUM('Testcase ViewNews:Testcase DeleteCategories'!G11)</f>
        <v>122</v>
      </c>
      <c r="N3" s="293"/>
      <c r="O3" s="293"/>
      <c r="P3" s="293"/>
      <c r="Q3" s="294"/>
    </row>
    <row r="4" spans="1:17" ht="16.5" thickTop="1" thickBot="1" x14ac:dyDescent="0.3">
      <c r="A4" s="289" t="s">
        <v>1025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1"/>
      <c r="M4" s="292">
        <f>SUM('Testcase ViewNews:Testcase DeleteCategories'!E12)</f>
        <v>10</v>
      </c>
      <c r="N4" s="293"/>
      <c r="O4" s="293"/>
      <c r="P4" s="293"/>
      <c r="Q4" s="294"/>
    </row>
    <row r="5" spans="1:17" ht="15.75" customHeight="1" thickTop="1" thickBot="1" x14ac:dyDescent="0.3">
      <c r="A5" s="289" t="s">
        <v>1026</v>
      </c>
      <c r="B5" s="290"/>
      <c r="C5" s="290"/>
      <c r="D5" s="290"/>
      <c r="E5" s="290"/>
      <c r="F5" s="290"/>
      <c r="G5" s="290"/>
      <c r="H5" s="290"/>
      <c r="I5" s="290"/>
      <c r="J5" s="290"/>
      <c r="K5" s="290"/>
      <c r="L5" s="291"/>
      <c r="M5" s="292">
        <f>COUNTIF('Defect Summary_Times 1'!H3:H150,"Open")</f>
        <v>85</v>
      </c>
      <c r="N5" s="293"/>
      <c r="O5" s="293"/>
      <c r="P5" s="293"/>
      <c r="Q5" s="294"/>
    </row>
    <row r="6" spans="1:17" ht="15.75" customHeight="1" thickTop="1" thickBot="1" x14ac:dyDescent="0.3">
      <c r="A6" s="289" t="s">
        <v>1050</v>
      </c>
      <c r="B6" s="290"/>
      <c r="C6" s="290"/>
      <c r="D6" s="290"/>
      <c r="E6" s="290"/>
      <c r="F6" s="290"/>
      <c r="G6" s="290"/>
      <c r="H6" s="290"/>
      <c r="I6" s="290"/>
      <c r="J6" s="290"/>
      <c r="K6" s="290"/>
      <c r="L6" s="291"/>
      <c r="M6" s="292">
        <f>COUNTIF('Defect Summary_Times 1'!H3:H150,"Implement")</f>
        <v>14</v>
      </c>
      <c r="N6" s="293"/>
      <c r="O6" s="293"/>
      <c r="P6" s="293"/>
      <c r="Q6" s="294"/>
    </row>
    <row r="7" spans="1:17" ht="16.5" thickTop="1" thickBot="1" x14ac:dyDescent="0.3">
      <c r="A7" s="289" t="s">
        <v>1149</v>
      </c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1"/>
      <c r="M7" s="292">
        <f>COUNTIF('Defect Summary_Times 1'!H3:H150,"Closed")</f>
        <v>13</v>
      </c>
      <c r="N7" s="293"/>
      <c r="O7" s="293"/>
      <c r="P7" s="293"/>
      <c r="Q7" s="294"/>
    </row>
    <row r="8" spans="1:17" ht="13.5" thickTop="1" x14ac:dyDescent="0.2"/>
    <row r="14" spans="1:17" ht="16.5" customHeight="1" x14ac:dyDescent="0.2"/>
  </sheetData>
  <mergeCells count="13">
    <mergeCell ref="A5:L5"/>
    <mergeCell ref="M5:Q5"/>
    <mergeCell ref="A7:L7"/>
    <mergeCell ref="M7:Q7"/>
    <mergeCell ref="A1:Q1"/>
    <mergeCell ref="A2:L2"/>
    <mergeCell ref="M2:Q2"/>
    <mergeCell ref="A3:L3"/>
    <mergeCell ref="M3:Q3"/>
    <mergeCell ref="A4:L4"/>
    <mergeCell ref="M4:Q4"/>
    <mergeCell ref="A6:L6"/>
    <mergeCell ref="M6:Q6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topLeftCell="A12" zoomScale="55" zoomScaleNormal="55" workbookViewId="0">
      <selection activeCell="E12" sqref="E12"/>
    </sheetView>
  </sheetViews>
  <sheetFormatPr defaultRowHeight="15.75" x14ac:dyDescent="0.25"/>
  <cols>
    <col min="1" max="1" width="4.5703125" style="28" customWidth="1"/>
    <col min="2" max="2" width="22.140625" style="18" customWidth="1"/>
    <col min="3" max="3" width="21.42578125" style="18" customWidth="1"/>
    <col min="4" max="4" width="21" style="18" customWidth="1"/>
    <col min="5" max="5" width="34.140625" style="18" customWidth="1"/>
    <col min="6" max="6" width="22" style="16" customWidth="1"/>
    <col min="7" max="7" width="23.7109375" style="18" bestFit="1" customWidth="1"/>
    <col min="8" max="8" width="43.140625" style="18" customWidth="1"/>
    <col min="9" max="9" width="37.85546875" style="18" customWidth="1"/>
    <col min="10" max="11" width="11.28515625" style="18" customWidth="1"/>
    <col min="12" max="12" width="14.140625" style="18" bestFit="1" customWidth="1"/>
    <col min="13" max="13" width="10.42578125" style="18" bestFit="1" customWidth="1"/>
    <col min="14" max="14" width="16.140625" style="18" customWidth="1"/>
    <col min="15" max="16384" width="9.140625" style="18"/>
  </cols>
  <sheetData>
    <row r="1" spans="1:22" x14ac:dyDescent="0.25">
      <c r="A1" s="307" t="s">
        <v>834</v>
      </c>
      <c r="B1" s="304"/>
      <c r="C1" s="305"/>
      <c r="D1" s="305"/>
      <c r="E1" s="305"/>
      <c r="F1" s="305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</row>
    <row r="2" spans="1:22" x14ac:dyDescent="0.25">
      <c r="A2" s="307" t="s">
        <v>835</v>
      </c>
      <c r="B2" s="304"/>
      <c r="C2" s="305"/>
      <c r="D2" s="305"/>
      <c r="E2" s="305"/>
      <c r="F2" s="305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</row>
    <row r="3" spans="1:22" x14ac:dyDescent="0.25">
      <c r="A3" s="307" t="s">
        <v>836</v>
      </c>
      <c r="B3" s="304"/>
      <c r="C3" s="305"/>
      <c r="D3" s="305"/>
      <c r="E3" s="305"/>
      <c r="F3" s="305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</row>
    <row r="4" spans="1:22" x14ac:dyDescent="0.25">
      <c r="A4" s="303" t="s">
        <v>846</v>
      </c>
      <c r="B4" s="304"/>
      <c r="C4" s="305"/>
      <c r="D4" s="305"/>
      <c r="E4" s="305"/>
      <c r="F4" s="305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</row>
    <row r="5" spans="1:22" x14ac:dyDescent="0.25">
      <c r="A5" s="303" t="s">
        <v>847</v>
      </c>
      <c r="B5" s="304"/>
      <c r="C5" s="305"/>
      <c r="D5" s="305"/>
      <c r="E5" s="305"/>
      <c r="F5" s="305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</row>
    <row r="6" spans="1:22" x14ac:dyDescent="0.25">
      <c r="A6" s="303" t="s">
        <v>842</v>
      </c>
      <c r="B6" s="304"/>
      <c r="C6" s="305"/>
      <c r="D6" s="305"/>
      <c r="E6" s="305"/>
      <c r="F6" s="305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6"/>
    </row>
    <row r="7" spans="1:22" x14ac:dyDescent="0.25">
      <c r="A7" s="303" t="s">
        <v>838</v>
      </c>
      <c r="B7" s="304"/>
      <c r="C7" s="305"/>
      <c r="D7" s="305"/>
      <c r="E7" s="305"/>
      <c r="F7" s="305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306"/>
    </row>
    <row r="8" spans="1:22" x14ac:dyDescent="0.25">
      <c r="A8" s="307" t="s">
        <v>858</v>
      </c>
      <c r="B8" s="304"/>
      <c r="C8" s="305"/>
      <c r="D8" s="305"/>
      <c r="E8" s="305"/>
      <c r="F8" s="305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</row>
    <row r="9" spans="1:22" x14ac:dyDescent="0.25">
      <c r="A9" s="307" t="s">
        <v>848</v>
      </c>
      <c r="B9" s="304"/>
      <c r="C9" s="305"/>
      <c r="D9" s="305"/>
      <c r="E9" s="305"/>
      <c r="F9" s="305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6"/>
    </row>
    <row r="10" spans="1:22" x14ac:dyDescent="0.25">
      <c r="A10" s="307" t="s">
        <v>840</v>
      </c>
      <c r="B10" s="304"/>
      <c r="C10" s="305"/>
      <c r="D10" s="305"/>
      <c r="E10" s="305"/>
      <c r="F10" s="305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  <c r="S10" s="306"/>
      <c r="T10" s="306"/>
      <c r="U10" s="306"/>
      <c r="V10" s="306"/>
    </row>
    <row r="11" spans="1:22" ht="30" customHeight="1" x14ac:dyDescent="0.25">
      <c r="A11" s="298" t="s">
        <v>829</v>
      </c>
      <c r="B11" s="298"/>
      <c r="C11" s="298"/>
      <c r="D11" s="298"/>
      <c r="E11" s="97">
        <v>3</v>
      </c>
      <c r="F11" s="99" t="s">
        <v>830</v>
      </c>
      <c r="G11" s="301">
        <v>3</v>
      </c>
      <c r="H11" s="30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99" t="s">
        <v>831</v>
      </c>
      <c r="B12" s="300"/>
      <c r="C12" s="300"/>
      <c r="D12" s="300"/>
      <c r="E12" s="97">
        <f>COUNTIF(J1:J192,"Pass")</f>
        <v>1</v>
      </c>
      <c r="F12" s="99" t="s">
        <v>832</v>
      </c>
      <c r="G12" s="301" t="s">
        <v>866</v>
      </c>
      <c r="H12" s="30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99" t="s">
        <v>833</v>
      </c>
      <c r="B13" s="300"/>
      <c r="C13" s="300"/>
      <c r="D13" s="300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99" t="s">
        <v>1047</v>
      </c>
      <c r="B14" s="300"/>
      <c r="C14" s="300"/>
      <c r="D14" s="300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42" customHeight="1" thickBot="1" x14ac:dyDescent="0.3">
      <c r="A15" s="89" t="s">
        <v>18</v>
      </c>
      <c r="B15" s="91" t="s">
        <v>209</v>
      </c>
      <c r="C15" s="92" t="s">
        <v>210</v>
      </c>
      <c r="D15" s="90" t="s">
        <v>211</v>
      </c>
      <c r="E15" s="93" t="s">
        <v>212</v>
      </c>
      <c r="F15" s="93" t="s">
        <v>213</v>
      </c>
      <c r="G15" s="90" t="s">
        <v>214</v>
      </c>
      <c r="H15" s="90" t="s">
        <v>215</v>
      </c>
      <c r="I15" s="90" t="s">
        <v>216</v>
      </c>
      <c r="J15" s="90" t="s">
        <v>217</v>
      </c>
      <c r="K15" s="90" t="s">
        <v>851</v>
      </c>
      <c r="L15" s="90" t="s">
        <v>218</v>
      </c>
      <c r="M15" s="90" t="s">
        <v>219</v>
      </c>
      <c r="N15" s="91" t="s">
        <v>220</v>
      </c>
    </row>
    <row r="16" spans="1:22" ht="52.5" customHeight="1" x14ac:dyDescent="0.25">
      <c r="A16" s="318">
        <v>1</v>
      </c>
      <c r="B16" s="320" t="s">
        <v>221</v>
      </c>
      <c r="C16" s="322" t="s">
        <v>222</v>
      </c>
      <c r="D16" s="325" t="s">
        <v>223</v>
      </c>
      <c r="E16" s="325"/>
      <c r="F16" s="32">
        <v>1</v>
      </c>
      <c r="G16" s="33" t="s">
        <v>224</v>
      </c>
      <c r="H16" s="33" t="s">
        <v>225</v>
      </c>
      <c r="I16" s="328" t="s">
        <v>226</v>
      </c>
      <c r="J16" s="309" t="s">
        <v>831</v>
      </c>
      <c r="K16" s="328"/>
      <c r="L16" s="308">
        <v>43012</v>
      </c>
      <c r="M16" s="309" t="s">
        <v>7</v>
      </c>
      <c r="N16" s="311"/>
    </row>
    <row r="17" spans="1:14" ht="27.75" customHeight="1" x14ac:dyDescent="0.25">
      <c r="A17" s="318"/>
      <c r="B17" s="320"/>
      <c r="C17" s="323"/>
      <c r="D17" s="326"/>
      <c r="E17" s="326"/>
      <c r="F17" s="313">
        <v>2</v>
      </c>
      <c r="G17" s="315"/>
      <c r="H17" s="316" t="s">
        <v>226</v>
      </c>
      <c r="I17" s="309"/>
      <c r="J17" s="309"/>
      <c r="K17" s="309"/>
      <c r="L17" s="309"/>
      <c r="M17" s="309"/>
      <c r="N17" s="311"/>
    </row>
    <row r="18" spans="1:14" ht="16.5" thickBot="1" x14ac:dyDescent="0.3">
      <c r="A18" s="319"/>
      <c r="B18" s="321"/>
      <c r="C18" s="324"/>
      <c r="D18" s="327"/>
      <c r="E18" s="327"/>
      <c r="F18" s="314"/>
      <c r="G18" s="310"/>
      <c r="H18" s="317"/>
      <c r="I18" s="310"/>
      <c r="J18" s="310"/>
      <c r="K18" s="310"/>
      <c r="L18" s="310"/>
      <c r="M18" s="310"/>
      <c r="N18" s="312"/>
    </row>
    <row r="19" spans="1:14" ht="75.75" hidden="1" customHeight="1" x14ac:dyDescent="0.25">
      <c r="A19" s="330"/>
      <c r="B19" s="331"/>
      <c r="C19" s="322"/>
      <c r="D19" s="322"/>
      <c r="E19" s="322"/>
      <c r="F19" s="34"/>
      <c r="G19" s="35"/>
      <c r="H19" s="35"/>
      <c r="I19" s="35"/>
      <c r="J19" s="328"/>
      <c r="K19" s="87"/>
      <c r="L19" s="328"/>
      <c r="M19" s="328"/>
      <c r="N19" s="329"/>
    </row>
    <row r="20" spans="1:14" ht="89.25" hidden="1" customHeight="1" x14ac:dyDescent="0.25">
      <c r="A20" s="319"/>
      <c r="B20" s="321"/>
      <c r="C20" s="324"/>
      <c r="D20" s="324"/>
      <c r="E20" s="324"/>
      <c r="F20" s="36"/>
      <c r="G20" s="37"/>
      <c r="H20" s="37"/>
      <c r="I20" s="37"/>
      <c r="J20" s="310"/>
      <c r="K20" s="88"/>
      <c r="L20" s="310"/>
      <c r="M20" s="310"/>
      <c r="N20" s="312"/>
    </row>
    <row r="21" spans="1:14" ht="38.25" hidden="1" customHeight="1" x14ac:dyDescent="0.25">
      <c r="A21" s="330"/>
      <c r="B21" s="331"/>
      <c r="C21" s="322"/>
      <c r="D21" s="322"/>
      <c r="E21" s="322"/>
      <c r="F21" s="34"/>
      <c r="G21" s="35"/>
      <c r="H21" s="35"/>
      <c r="I21" s="35"/>
      <c r="J21" s="328"/>
      <c r="K21" s="87"/>
      <c r="L21" s="328"/>
      <c r="M21" s="328"/>
      <c r="N21" s="328"/>
    </row>
    <row r="22" spans="1:14" ht="117.75" hidden="1" customHeight="1" x14ac:dyDescent="0.25">
      <c r="A22" s="319"/>
      <c r="B22" s="321"/>
      <c r="C22" s="324"/>
      <c r="D22" s="324"/>
      <c r="E22" s="324"/>
      <c r="F22" s="36"/>
      <c r="G22" s="37"/>
      <c r="H22" s="37"/>
      <c r="I22" s="37"/>
      <c r="J22" s="310"/>
      <c r="K22" s="88"/>
      <c r="L22" s="310"/>
      <c r="M22" s="310"/>
      <c r="N22" s="310"/>
    </row>
    <row r="23" spans="1:14" ht="75.75" hidden="1" customHeight="1" x14ac:dyDescent="0.25">
      <c r="A23" s="330"/>
      <c r="B23" s="331"/>
      <c r="C23" s="322"/>
      <c r="D23" s="322"/>
      <c r="E23" s="322"/>
      <c r="F23" s="34"/>
      <c r="G23" s="35"/>
      <c r="H23" s="35"/>
      <c r="I23" s="35"/>
      <c r="J23" s="328"/>
      <c r="K23" s="87"/>
      <c r="L23" s="328"/>
      <c r="M23" s="328"/>
      <c r="N23" s="329"/>
    </row>
    <row r="24" spans="1:14" ht="89.25" hidden="1" customHeight="1" x14ac:dyDescent="0.25">
      <c r="A24" s="319"/>
      <c r="B24" s="321"/>
      <c r="C24" s="324"/>
      <c r="D24" s="324"/>
      <c r="E24" s="324"/>
      <c r="F24" s="36"/>
      <c r="G24" s="37"/>
      <c r="H24" s="37"/>
      <c r="I24" s="37"/>
      <c r="J24" s="310"/>
      <c r="K24" s="88"/>
      <c r="L24" s="310"/>
      <c r="M24" s="310"/>
      <c r="N24" s="312"/>
    </row>
    <row r="25" spans="1:14" ht="38.25" hidden="1" customHeight="1" x14ac:dyDescent="0.25">
      <c r="A25" s="330"/>
      <c r="B25" s="331"/>
      <c r="C25" s="322"/>
      <c r="D25" s="322"/>
      <c r="E25" s="322"/>
      <c r="F25" s="34"/>
      <c r="G25" s="35"/>
      <c r="H25" s="35"/>
      <c r="I25" s="35"/>
      <c r="J25" s="328"/>
      <c r="K25" s="87"/>
      <c r="L25" s="328"/>
      <c r="M25" s="328"/>
      <c r="N25" s="328"/>
    </row>
    <row r="26" spans="1:14" ht="123" hidden="1" customHeight="1" x14ac:dyDescent="0.25">
      <c r="A26" s="319"/>
      <c r="B26" s="321"/>
      <c r="C26" s="324"/>
      <c r="D26" s="324"/>
      <c r="E26" s="324"/>
      <c r="F26" s="36"/>
      <c r="G26" s="37"/>
      <c r="H26" s="37"/>
      <c r="I26" s="37"/>
      <c r="J26" s="310"/>
      <c r="K26" s="88"/>
      <c r="L26" s="310"/>
      <c r="M26" s="310"/>
      <c r="N26" s="310"/>
    </row>
    <row r="27" spans="1:14" ht="75.75" hidden="1" customHeight="1" x14ac:dyDescent="0.25">
      <c r="A27" s="330"/>
      <c r="B27" s="331"/>
      <c r="C27" s="322"/>
      <c r="D27" s="322"/>
      <c r="E27" s="322"/>
      <c r="F27" s="34"/>
      <c r="G27" s="35"/>
      <c r="H27" s="35"/>
      <c r="I27" s="35"/>
      <c r="J27" s="328"/>
      <c r="K27" s="87"/>
      <c r="L27" s="328"/>
      <c r="M27" s="328"/>
      <c r="N27" s="329"/>
    </row>
    <row r="28" spans="1:14" ht="79.5" hidden="1" customHeight="1" x14ac:dyDescent="0.25">
      <c r="A28" s="319"/>
      <c r="B28" s="321"/>
      <c r="C28" s="324"/>
      <c r="D28" s="324"/>
      <c r="E28" s="324"/>
      <c r="F28" s="36"/>
      <c r="G28" s="37"/>
      <c r="H28" s="37"/>
      <c r="I28" s="37"/>
      <c r="J28" s="310"/>
      <c r="K28" s="88"/>
      <c r="L28" s="310"/>
      <c r="M28" s="310"/>
      <c r="N28" s="312"/>
    </row>
    <row r="29" spans="1:14" ht="38.25" hidden="1" customHeight="1" x14ac:dyDescent="0.25">
      <c r="A29" s="330"/>
      <c r="B29" s="331"/>
      <c r="C29" s="322"/>
      <c r="D29" s="322"/>
      <c r="E29" s="322"/>
      <c r="F29" s="34"/>
      <c r="G29" s="35"/>
      <c r="H29" s="35"/>
      <c r="I29" s="35"/>
      <c r="J29" s="328"/>
      <c r="K29" s="87"/>
      <c r="L29" s="328"/>
      <c r="M29" s="328"/>
      <c r="N29" s="328"/>
    </row>
    <row r="30" spans="1:14" ht="122.25" hidden="1" customHeight="1" x14ac:dyDescent="0.25">
      <c r="A30" s="319"/>
      <c r="B30" s="321"/>
      <c r="C30" s="324"/>
      <c r="D30" s="324"/>
      <c r="E30" s="324"/>
      <c r="F30" s="36"/>
      <c r="G30" s="37"/>
      <c r="H30" s="37"/>
      <c r="I30" s="37"/>
      <c r="J30" s="310"/>
      <c r="K30" s="88"/>
      <c r="L30" s="310"/>
      <c r="M30" s="310"/>
      <c r="N30" s="310"/>
    </row>
    <row r="31" spans="1:14" ht="75.75" hidden="1" customHeight="1" x14ac:dyDescent="0.25">
      <c r="A31" s="330"/>
      <c r="B31" s="331"/>
      <c r="C31" s="322"/>
      <c r="D31" s="322"/>
      <c r="E31" s="322"/>
      <c r="F31" s="34"/>
      <c r="G31" s="35"/>
      <c r="H31" s="35"/>
      <c r="I31" s="35"/>
      <c r="J31" s="328"/>
      <c r="K31" s="87"/>
      <c r="L31" s="328"/>
      <c r="M31" s="328"/>
      <c r="N31" s="329"/>
    </row>
    <row r="32" spans="1:14" ht="82.5" hidden="1" customHeight="1" x14ac:dyDescent="0.25">
      <c r="A32" s="319"/>
      <c r="B32" s="321"/>
      <c r="C32" s="324"/>
      <c r="D32" s="324"/>
      <c r="E32" s="324"/>
      <c r="F32" s="36"/>
      <c r="G32" s="37"/>
      <c r="H32" s="37"/>
      <c r="I32" s="37"/>
      <c r="J32" s="310"/>
      <c r="K32" s="88"/>
      <c r="L32" s="310"/>
      <c r="M32" s="310"/>
      <c r="N32" s="312"/>
    </row>
    <row r="33" spans="1:14" ht="38.25" hidden="1" customHeight="1" x14ac:dyDescent="0.25">
      <c r="A33" s="330"/>
      <c r="B33" s="331"/>
      <c r="C33" s="322"/>
      <c r="D33" s="322"/>
      <c r="E33" s="322"/>
      <c r="F33" s="34"/>
      <c r="G33" s="35"/>
      <c r="H33" s="35"/>
      <c r="I33" s="35"/>
      <c r="J33" s="328"/>
      <c r="K33" s="87"/>
      <c r="L33" s="328"/>
      <c r="M33" s="328"/>
      <c r="N33" s="328"/>
    </row>
    <row r="34" spans="1:14" ht="122.25" hidden="1" customHeight="1" x14ac:dyDescent="0.25">
      <c r="A34" s="319"/>
      <c r="B34" s="321"/>
      <c r="C34" s="324"/>
      <c r="D34" s="324"/>
      <c r="E34" s="324"/>
      <c r="F34" s="36"/>
      <c r="G34" s="37"/>
      <c r="H34" s="37"/>
      <c r="I34" s="37"/>
      <c r="J34" s="310"/>
      <c r="K34" s="88"/>
      <c r="L34" s="310"/>
      <c r="M34" s="310"/>
      <c r="N34" s="310"/>
    </row>
    <row r="35" spans="1:14" ht="75.75" hidden="1" customHeight="1" x14ac:dyDescent="0.25">
      <c r="A35" s="330"/>
      <c r="B35" s="331"/>
      <c r="C35" s="322"/>
      <c r="D35" s="322"/>
      <c r="E35" s="322"/>
      <c r="F35" s="34"/>
      <c r="G35" s="35"/>
      <c r="H35" s="35"/>
      <c r="I35" s="35"/>
      <c r="J35" s="328"/>
      <c r="K35" s="87"/>
      <c r="L35" s="328"/>
      <c r="M35" s="328"/>
      <c r="N35" s="329"/>
    </row>
    <row r="36" spans="1:14" ht="82.5" hidden="1" customHeight="1" x14ac:dyDescent="0.25">
      <c r="A36" s="319"/>
      <c r="B36" s="321"/>
      <c r="C36" s="324"/>
      <c r="D36" s="324"/>
      <c r="E36" s="324"/>
      <c r="F36" s="36"/>
      <c r="G36" s="37"/>
      <c r="H36" s="37"/>
      <c r="I36" s="37"/>
      <c r="J36" s="310"/>
      <c r="K36" s="88"/>
      <c r="L36" s="310"/>
      <c r="M36" s="310"/>
      <c r="N36" s="312"/>
    </row>
    <row r="37" spans="1:14" ht="38.25" hidden="1" customHeight="1" x14ac:dyDescent="0.25">
      <c r="A37" s="330"/>
      <c r="B37" s="331"/>
      <c r="C37" s="322"/>
      <c r="D37" s="322"/>
      <c r="E37" s="322"/>
      <c r="F37" s="34"/>
      <c r="G37" s="35"/>
      <c r="H37" s="35"/>
      <c r="I37" s="35"/>
      <c r="J37" s="328"/>
      <c r="K37" s="87"/>
      <c r="L37" s="328"/>
      <c r="M37" s="328"/>
      <c r="N37" s="328"/>
    </row>
    <row r="38" spans="1:14" ht="122.25" hidden="1" customHeight="1" x14ac:dyDescent="0.25">
      <c r="A38" s="319"/>
      <c r="B38" s="321"/>
      <c r="C38" s="324"/>
      <c r="D38" s="324"/>
      <c r="E38" s="324"/>
      <c r="F38" s="36"/>
      <c r="G38" s="37"/>
      <c r="H38" s="37"/>
      <c r="I38" s="37"/>
      <c r="J38" s="310"/>
      <c r="K38" s="88"/>
      <c r="L38" s="310"/>
      <c r="M38" s="310"/>
      <c r="N38" s="310"/>
    </row>
    <row r="39" spans="1:14" ht="75.75" hidden="1" customHeight="1" x14ac:dyDescent="0.25">
      <c r="A39" s="330"/>
      <c r="B39" s="331"/>
      <c r="C39" s="322"/>
      <c r="D39" s="322"/>
      <c r="E39" s="322"/>
      <c r="F39" s="34"/>
      <c r="G39" s="35"/>
      <c r="H39" s="35"/>
      <c r="I39" s="35"/>
      <c r="J39" s="328"/>
      <c r="K39" s="87"/>
      <c r="L39" s="328"/>
      <c r="M39" s="328"/>
      <c r="N39" s="329"/>
    </row>
    <row r="40" spans="1:14" ht="82.5" hidden="1" customHeight="1" x14ac:dyDescent="0.25">
      <c r="A40" s="319"/>
      <c r="B40" s="321"/>
      <c r="C40" s="324"/>
      <c r="D40" s="324"/>
      <c r="E40" s="324"/>
      <c r="F40" s="36"/>
      <c r="G40" s="37"/>
      <c r="H40" s="37"/>
      <c r="I40" s="37"/>
      <c r="J40" s="310"/>
      <c r="K40" s="88"/>
      <c r="L40" s="310"/>
      <c r="M40" s="310"/>
      <c r="N40" s="312"/>
    </row>
    <row r="41" spans="1:14" ht="75.75" customHeight="1" x14ac:dyDescent="0.25">
      <c r="A41" s="330">
        <v>2</v>
      </c>
      <c r="B41" s="331" t="s">
        <v>852</v>
      </c>
      <c r="C41" s="322" t="s">
        <v>853</v>
      </c>
      <c r="D41" s="322" t="s">
        <v>242</v>
      </c>
      <c r="E41" s="322"/>
      <c r="F41" s="34">
        <v>1</v>
      </c>
      <c r="G41" s="33" t="s">
        <v>243</v>
      </c>
      <c r="H41" s="35" t="s">
        <v>244</v>
      </c>
      <c r="I41" s="329" t="s">
        <v>870</v>
      </c>
      <c r="J41" s="328" t="s">
        <v>833</v>
      </c>
      <c r="K41" s="328" t="s">
        <v>856</v>
      </c>
      <c r="L41" s="332">
        <v>43012</v>
      </c>
      <c r="M41" s="328" t="s">
        <v>7</v>
      </c>
      <c r="N41" s="329" t="s">
        <v>237</v>
      </c>
    </row>
    <row r="42" spans="1:14" ht="75.75" customHeight="1" x14ac:dyDescent="0.25">
      <c r="A42" s="318"/>
      <c r="B42" s="320"/>
      <c r="C42" s="323"/>
      <c r="D42" s="323"/>
      <c r="E42" s="323"/>
      <c r="F42" s="38">
        <v>2</v>
      </c>
      <c r="G42" s="23" t="s">
        <v>855</v>
      </c>
      <c r="H42" s="23" t="s">
        <v>854</v>
      </c>
      <c r="I42" s="311"/>
      <c r="J42" s="309"/>
      <c r="K42" s="309"/>
      <c r="L42" s="309"/>
      <c r="M42" s="309"/>
      <c r="N42" s="311"/>
    </row>
    <row r="43" spans="1:14" ht="75.75" customHeight="1" x14ac:dyDescent="0.25">
      <c r="A43" s="318"/>
      <c r="B43" s="320"/>
      <c r="C43" s="323"/>
      <c r="D43" s="323"/>
      <c r="E43" s="323"/>
      <c r="F43" s="38">
        <v>3</v>
      </c>
      <c r="G43" s="23" t="s">
        <v>245</v>
      </c>
      <c r="H43" s="23" t="s">
        <v>225</v>
      </c>
      <c r="I43" s="311"/>
      <c r="J43" s="309"/>
      <c r="K43" s="309"/>
      <c r="L43" s="309"/>
      <c r="M43" s="309"/>
      <c r="N43" s="311"/>
    </row>
    <row r="44" spans="1:14" ht="79.5" customHeight="1" thickBot="1" x14ac:dyDescent="0.3">
      <c r="A44" s="319"/>
      <c r="B44" s="321"/>
      <c r="C44" s="324"/>
      <c r="D44" s="324"/>
      <c r="E44" s="324"/>
      <c r="F44" s="36">
        <v>4</v>
      </c>
      <c r="G44" s="37"/>
      <c r="H44" s="37" t="s">
        <v>226</v>
      </c>
      <c r="I44" s="312"/>
      <c r="J44" s="310"/>
      <c r="K44" s="310"/>
      <c r="L44" s="310"/>
      <c r="M44" s="310"/>
      <c r="N44" s="312"/>
    </row>
    <row r="45" spans="1:14" ht="75.75" customHeight="1" x14ac:dyDescent="0.25">
      <c r="A45" s="330">
        <v>3</v>
      </c>
      <c r="B45" s="331" t="s">
        <v>227</v>
      </c>
      <c r="C45" s="322" t="s">
        <v>228</v>
      </c>
      <c r="D45" s="322" t="s">
        <v>229</v>
      </c>
      <c r="E45" s="322"/>
      <c r="F45" s="34">
        <v>1</v>
      </c>
      <c r="G45" s="33" t="s">
        <v>230</v>
      </c>
      <c r="H45" s="35" t="s">
        <v>231</v>
      </c>
      <c r="I45" s="328"/>
      <c r="J45" s="328" t="s">
        <v>833</v>
      </c>
      <c r="K45" s="328" t="s">
        <v>881</v>
      </c>
      <c r="L45" s="332">
        <v>43012</v>
      </c>
      <c r="M45" s="328" t="s">
        <v>7</v>
      </c>
      <c r="N45" s="329"/>
    </row>
    <row r="46" spans="1:14" ht="75.75" customHeight="1" x14ac:dyDescent="0.25">
      <c r="A46" s="318"/>
      <c r="B46" s="320"/>
      <c r="C46" s="323"/>
      <c r="D46" s="323"/>
      <c r="E46" s="323"/>
      <c r="F46" s="39">
        <v>2</v>
      </c>
      <c r="G46" s="23" t="s">
        <v>857</v>
      </c>
      <c r="H46" s="23" t="s">
        <v>232</v>
      </c>
      <c r="I46" s="309"/>
      <c r="J46" s="309"/>
      <c r="K46" s="309"/>
      <c r="L46" s="309"/>
      <c r="M46" s="309"/>
      <c r="N46" s="311"/>
    </row>
    <row r="47" spans="1:14" ht="75.75" customHeight="1" x14ac:dyDescent="0.25">
      <c r="A47" s="318"/>
      <c r="B47" s="320"/>
      <c r="C47" s="323"/>
      <c r="D47" s="323"/>
      <c r="E47" s="323"/>
      <c r="F47" s="39">
        <v>3</v>
      </c>
      <c r="G47" s="23" t="s">
        <v>233</v>
      </c>
      <c r="H47" s="23" t="s">
        <v>225</v>
      </c>
      <c r="I47" s="309"/>
      <c r="J47" s="309"/>
      <c r="K47" s="309"/>
      <c r="L47" s="309"/>
      <c r="M47" s="309"/>
      <c r="N47" s="311"/>
    </row>
    <row r="48" spans="1:14" ht="79.5" customHeight="1" thickBot="1" x14ac:dyDescent="0.3">
      <c r="A48" s="319"/>
      <c r="B48" s="321"/>
      <c r="C48" s="324"/>
      <c r="D48" s="324"/>
      <c r="E48" s="324"/>
      <c r="F48" s="36">
        <v>4</v>
      </c>
      <c r="G48" s="37"/>
      <c r="H48" s="37" t="s">
        <v>226</v>
      </c>
      <c r="I48" s="310"/>
      <c r="J48" s="310"/>
      <c r="K48" s="310"/>
      <c r="L48" s="310"/>
      <c r="M48" s="310"/>
      <c r="N48" s="312"/>
    </row>
    <row r="49" spans="1:14" ht="75.75" hidden="1" customHeight="1" x14ac:dyDescent="0.25">
      <c r="A49" s="330"/>
      <c r="B49" s="331"/>
      <c r="C49" s="322"/>
      <c r="D49" s="322"/>
      <c r="E49" s="322"/>
      <c r="F49" s="34"/>
      <c r="G49" s="35"/>
      <c r="H49" s="35"/>
      <c r="I49" s="35"/>
      <c r="J49" s="328"/>
      <c r="K49" s="87"/>
      <c r="L49" s="328"/>
      <c r="M49" s="328"/>
      <c r="N49" s="329"/>
    </row>
    <row r="50" spans="1:14" ht="79.5" hidden="1" customHeight="1" x14ac:dyDescent="0.25">
      <c r="A50" s="319"/>
      <c r="B50" s="321"/>
      <c r="C50" s="324"/>
      <c r="D50" s="324"/>
      <c r="E50" s="324"/>
      <c r="F50" s="36"/>
      <c r="G50" s="37"/>
      <c r="H50" s="37"/>
      <c r="I50" s="37"/>
      <c r="J50" s="310"/>
      <c r="K50" s="88"/>
      <c r="L50" s="310"/>
      <c r="M50" s="310"/>
      <c r="N50" s="312"/>
    </row>
    <row r="51" spans="1:14" ht="75.75" hidden="1" customHeight="1" x14ac:dyDescent="0.25">
      <c r="A51" s="330"/>
      <c r="B51" s="331"/>
      <c r="C51" s="322"/>
      <c r="D51" s="322"/>
      <c r="E51" s="322"/>
      <c r="F51" s="34"/>
      <c r="G51" s="35"/>
      <c r="H51" s="35"/>
      <c r="I51" s="35"/>
      <c r="J51" s="328"/>
      <c r="K51" s="87"/>
      <c r="L51" s="328"/>
      <c r="M51" s="328"/>
      <c r="N51" s="329"/>
    </row>
    <row r="52" spans="1:14" ht="79.5" hidden="1" customHeight="1" x14ac:dyDescent="0.25">
      <c r="A52" s="319"/>
      <c r="B52" s="321"/>
      <c r="C52" s="324"/>
      <c r="D52" s="324"/>
      <c r="E52" s="324"/>
      <c r="F52" s="36"/>
      <c r="G52" s="37"/>
      <c r="H52" s="37"/>
      <c r="I52" s="37"/>
      <c r="J52" s="310"/>
      <c r="K52" s="88"/>
      <c r="L52" s="310"/>
      <c r="M52" s="310"/>
      <c r="N52" s="312"/>
    </row>
    <row r="53" spans="1:14" ht="75.75" hidden="1" customHeight="1" x14ac:dyDescent="0.25">
      <c r="A53" s="330"/>
      <c r="B53" s="331"/>
      <c r="C53" s="322"/>
      <c r="D53" s="322"/>
      <c r="E53" s="322"/>
      <c r="F53" s="34"/>
      <c r="G53" s="35"/>
      <c r="H53" s="35"/>
      <c r="I53" s="35"/>
      <c r="J53" s="328"/>
      <c r="K53" s="87"/>
      <c r="L53" s="328"/>
      <c r="M53" s="328"/>
      <c r="N53" s="329"/>
    </row>
    <row r="54" spans="1:14" ht="79.5" hidden="1" customHeight="1" x14ac:dyDescent="0.25">
      <c r="A54" s="319"/>
      <c r="B54" s="321"/>
      <c r="C54" s="324"/>
      <c r="D54" s="324"/>
      <c r="E54" s="324"/>
      <c r="F54" s="36"/>
      <c r="G54" s="37"/>
      <c r="H54" s="37"/>
      <c r="I54" s="37"/>
      <c r="J54" s="310"/>
      <c r="K54" s="88"/>
      <c r="L54" s="310"/>
      <c r="M54" s="310"/>
      <c r="N54" s="312"/>
    </row>
    <row r="55" spans="1:14" ht="75.75" hidden="1" customHeight="1" x14ac:dyDescent="0.25">
      <c r="A55" s="330"/>
      <c r="B55" s="331"/>
      <c r="C55" s="322"/>
      <c r="D55" s="322"/>
      <c r="E55" s="322"/>
      <c r="F55" s="34"/>
      <c r="G55" s="35"/>
      <c r="H55" s="35"/>
      <c r="I55" s="35"/>
      <c r="J55" s="328"/>
      <c r="K55" s="87"/>
      <c r="L55" s="328"/>
      <c r="M55" s="328"/>
      <c r="N55" s="329"/>
    </row>
    <row r="56" spans="1:14" ht="16.5" hidden="1" thickBot="1" x14ac:dyDescent="0.3">
      <c r="A56" s="319"/>
      <c r="B56" s="321"/>
      <c r="C56" s="324"/>
      <c r="D56" s="324"/>
      <c r="E56" s="324"/>
      <c r="F56" s="36"/>
      <c r="G56" s="37"/>
      <c r="H56" s="37"/>
      <c r="I56" s="37"/>
      <c r="J56" s="310"/>
      <c r="K56" s="88"/>
      <c r="L56" s="310"/>
      <c r="M56" s="310"/>
      <c r="N56" s="312"/>
    </row>
  </sheetData>
  <mergeCells count="197"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M41:M44"/>
    <mergeCell ref="N41:N44"/>
    <mergeCell ref="A45:A48"/>
    <mergeCell ref="B45:B48"/>
    <mergeCell ref="C45:C48"/>
    <mergeCell ref="D45:D48"/>
    <mergeCell ref="E45:E48"/>
    <mergeCell ref="J45:J48"/>
    <mergeCell ref="L45:L48"/>
    <mergeCell ref="M45:M48"/>
    <mergeCell ref="A41:A44"/>
    <mergeCell ref="B41:B44"/>
    <mergeCell ref="C41:C44"/>
    <mergeCell ref="D41:D44"/>
    <mergeCell ref="E41:E44"/>
    <mergeCell ref="J41:J44"/>
    <mergeCell ref="L41:L44"/>
    <mergeCell ref="N45:N48"/>
    <mergeCell ref="K41:K44"/>
    <mergeCell ref="K45:K48"/>
    <mergeCell ref="I41:I44"/>
    <mergeCell ref="I45:I48"/>
    <mergeCell ref="N39:N40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A19:A20"/>
    <mergeCell ref="B19:B20"/>
    <mergeCell ref="C19:C20"/>
    <mergeCell ref="D19:D20"/>
    <mergeCell ref="E19:E20"/>
    <mergeCell ref="J19:J20"/>
    <mergeCell ref="M21:M22"/>
    <mergeCell ref="N21:N22"/>
    <mergeCell ref="L16:L18"/>
    <mergeCell ref="M16:M18"/>
    <mergeCell ref="N16:N18"/>
    <mergeCell ref="F17:F18"/>
    <mergeCell ref="G17:G18"/>
    <mergeCell ref="H17:H18"/>
    <mergeCell ref="A16:A18"/>
    <mergeCell ref="B16:B18"/>
    <mergeCell ref="C16:C18"/>
    <mergeCell ref="D16:D18"/>
    <mergeCell ref="E16:E18"/>
    <mergeCell ref="J16:J18"/>
    <mergeCell ref="K16:K18"/>
    <mergeCell ref="I16:I18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A12:D12"/>
    <mergeCell ref="A13:D13"/>
    <mergeCell ref="A14:D14"/>
    <mergeCell ref="G11:H11"/>
    <mergeCell ref="G12:H1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5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3" zoomScale="70" zoomScaleNormal="70" workbookViewId="0">
      <selection activeCell="E11" sqref="E11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40" style="18" bestFit="1" customWidth="1"/>
    <col min="10" max="10" width="16.5703125" style="18" bestFit="1" customWidth="1"/>
    <col min="11" max="13" width="11.28515625" style="18" customWidth="1"/>
    <col min="14" max="14" width="43.7109375" style="18" bestFit="1" customWidth="1"/>
    <col min="15" max="16384" width="9.140625" style="18"/>
  </cols>
  <sheetData>
    <row r="1" spans="1:22" x14ac:dyDescent="0.25">
      <c r="A1" s="307" t="s">
        <v>834</v>
      </c>
      <c r="B1" s="304"/>
      <c r="C1" s="305"/>
      <c r="D1" s="305"/>
      <c r="E1" s="305"/>
      <c r="F1" s="305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</row>
    <row r="2" spans="1:22" x14ac:dyDescent="0.25">
      <c r="A2" s="307" t="s">
        <v>835</v>
      </c>
      <c r="B2" s="304"/>
      <c r="C2" s="305"/>
      <c r="D2" s="305"/>
      <c r="E2" s="305"/>
      <c r="F2" s="305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</row>
    <row r="3" spans="1:22" x14ac:dyDescent="0.25">
      <c r="A3" s="307" t="s">
        <v>836</v>
      </c>
      <c r="B3" s="304"/>
      <c r="C3" s="305"/>
      <c r="D3" s="305"/>
      <c r="E3" s="305"/>
      <c r="F3" s="305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</row>
    <row r="4" spans="1:22" x14ac:dyDescent="0.25">
      <c r="A4" s="303" t="s">
        <v>846</v>
      </c>
      <c r="B4" s="304"/>
      <c r="C4" s="305"/>
      <c r="D4" s="305"/>
      <c r="E4" s="305"/>
      <c r="F4" s="305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</row>
    <row r="5" spans="1:22" x14ac:dyDescent="0.25">
      <c r="A5" s="303" t="s">
        <v>847</v>
      </c>
      <c r="B5" s="304"/>
      <c r="C5" s="305"/>
      <c r="D5" s="305"/>
      <c r="E5" s="305"/>
      <c r="F5" s="305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</row>
    <row r="6" spans="1:22" x14ac:dyDescent="0.25">
      <c r="A6" s="303" t="s">
        <v>842</v>
      </c>
      <c r="B6" s="304"/>
      <c r="C6" s="305"/>
      <c r="D6" s="305"/>
      <c r="E6" s="305"/>
      <c r="F6" s="305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6"/>
    </row>
    <row r="7" spans="1:22" x14ac:dyDescent="0.25">
      <c r="A7" s="303" t="s">
        <v>838</v>
      </c>
      <c r="B7" s="304"/>
      <c r="C7" s="305"/>
      <c r="D7" s="305"/>
      <c r="E7" s="305"/>
      <c r="F7" s="305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306"/>
    </row>
    <row r="8" spans="1:22" x14ac:dyDescent="0.25">
      <c r="A8" s="307" t="s">
        <v>859</v>
      </c>
      <c r="B8" s="304"/>
      <c r="C8" s="305"/>
      <c r="D8" s="305"/>
      <c r="E8" s="305"/>
      <c r="F8" s="305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</row>
    <row r="9" spans="1:22" x14ac:dyDescent="0.25">
      <c r="A9" s="307" t="s">
        <v>828</v>
      </c>
      <c r="B9" s="304"/>
      <c r="C9" s="305"/>
      <c r="D9" s="305"/>
      <c r="E9" s="305"/>
      <c r="F9" s="305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6"/>
    </row>
    <row r="10" spans="1:22" x14ac:dyDescent="0.25">
      <c r="A10" s="307" t="s">
        <v>840</v>
      </c>
      <c r="B10" s="304"/>
      <c r="C10" s="305"/>
      <c r="D10" s="305"/>
      <c r="E10" s="305"/>
      <c r="F10" s="305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  <c r="S10" s="306"/>
      <c r="T10" s="306"/>
      <c r="U10" s="306"/>
      <c r="V10" s="306"/>
    </row>
    <row r="11" spans="1:22" ht="30" customHeight="1" x14ac:dyDescent="0.25">
      <c r="A11" s="298" t="s">
        <v>829</v>
      </c>
      <c r="B11" s="298"/>
      <c r="C11" s="298"/>
      <c r="D11" s="298"/>
      <c r="E11" s="94">
        <v>2</v>
      </c>
      <c r="F11" s="99" t="s">
        <v>830</v>
      </c>
      <c r="G11" s="301">
        <v>2</v>
      </c>
      <c r="H11" s="30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99" t="s">
        <v>831</v>
      </c>
      <c r="B12" s="300"/>
      <c r="C12" s="300"/>
      <c r="D12" s="300"/>
      <c r="E12" s="94">
        <f>COUNTIF(J17:J192,"Pass")</f>
        <v>0</v>
      </c>
      <c r="F12" s="99" t="s">
        <v>832</v>
      </c>
      <c r="G12" s="301" t="s">
        <v>865</v>
      </c>
      <c r="H12" s="30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99" t="s">
        <v>833</v>
      </c>
      <c r="B13" s="300"/>
      <c r="C13" s="300"/>
      <c r="D13" s="300"/>
      <c r="E13" s="94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99" t="s">
        <v>1047</v>
      </c>
      <c r="B14" s="300"/>
      <c r="C14" s="300"/>
      <c r="D14" s="300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117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116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30">
        <v>1</v>
      </c>
      <c r="B17" s="331" t="s">
        <v>246</v>
      </c>
      <c r="C17" s="322" t="s">
        <v>247</v>
      </c>
      <c r="D17" s="322" t="s">
        <v>248</v>
      </c>
      <c r="E17" s="322" t="s">
        <v>237</v>
      </c>
      <c r="F17" s="34">
        <v>1</v>
      </c>
      <c r="G17" s="33" t="s">
        <v>249</v>
      </c>
      <c r="H17" s="35" t="s">
        <v>250</v>
      </c>
      <c r="I17" s="335" t="s">
        <v>864</v>
      </c>
      <c r="J17" s="328" t="s">
        <v>833</v>
      </c>
      <c r="K17" s="309" t="s">
        <v>856</v>
      </c>
      <c r="L17" s="332">
        <v>43012</v>
      </c>
      <c r="M17" s="328" t="s">
        <v>7</v>
      </c>
      <c r="N17" s="333" t="s">
        <v>863</v>
      </c>
    </row>
    <row r="18" spans="1:14" ht="75.75" customHeight="1" x14ac:dyDescent="0.25">
      <c r="A18" s="318"/>
      <c r="B18" s="320"/>
      <c r="C18" s="323"/>
      <c r="D18" s="323"/>
      <c r="E18" s="323"/>
      <c r="F18" s="39">
        <v>2</v>
      </c>
      <c r="G18" s="23" t="s">
        <v>860</v>
      </c>
      <c r="H18" s="23" t="s">
        <v>861</v>
      </c>
      <c r="I18" s="336"/>
      <c r="J18" s="309"/>
      <c r="K18" s="309"/>
      <c r="L18" s="309"/>
      <c r="M18" s="309"/>
      <c r="N18" s="334"/>
    </row>
    <row r="19" spans="1:14" ht="75.75" customHeight="1" thickBot="1" x14ac:dyDescent="0.3">
      <c r="A19" s="318"/>
      <c r="B19" s="320"/>
      <c r="C19" s="323"/>
      <c r="D19" s="324"/>
      <c r="E19" s="323"/>
      <c r="F19" s="39">
        <v>3</v>
      </c>
      <c r="G19" s="23" t="s">
        <v>253</v>
      </c>
      <c r="H19" s="23" t="s">
        <v>254</v>
      </c>
      <c r="I19" s="317"/>
      <c r="J19" s="309"/>
      <c r="K19" s="310"/>
      <c r="L19" s="309"/>
      <c r="M19" s="309"/>
      <c r="N19" s="334"/>
    </row>
    <row r="20" spans="1:14" ht="38.25" customHeight="1" x14ac:dyDescent="0.25">
      <c r="A20" s="330">
        <v>2</v>
      </c>
      <c r="B20" s="331" t="s">
        <v>255</v>
      </c>
      <c r="C20" s="322" t="s">
        <v>256</v>
      </c>
      <c r="D20" s="322" t="s">
        <v>248</v>
      </c>
      <c r="E20" s="322"/>
      <c r="F20" s="34">
        <v>1</v>
      </c>
      <c r="G20" s="33" t="s">
        <v>249</v>
      </c>
      <c r="H20" s="35" t="s">
        <v>250</v>
      </c>
      <c r="I20" s="328"/>
      <c r="J20" s="328" t="s">
        <v>833</v>
      </c>
      <c r="K20" s="328" t="s">
        <v>856</v>
      </c>
      <c r="L20" s="332">
        <v>43012</v>
      </c>
      <c r="M20" s="328" t="s">
        <v>7</v>
      </c>
      <c r="N20" s="335" t="s">
        <v>862</v>
      </c>
    </row>
    <row r="21" spans="1:14" ht="38.25" customHeight="1" x14ac:dyDescent="0.25">
      <c r="A21" s="318"/>
      <c r="B21" s="320"/>
      <c r="C21" s="323"/>
      <c r="D21" s="323"/>
      <c r="E21" s="323"/>
      <c r="F21" s="38">
        <v>2</v>
      </c>
      <c r="G21" s="23" t="s">
        <v>251</v>
      </c>
      <c r="H21" s="23" t="s">
        <v>252</v>
      </c>
      <c r="I21" s="309"/>
      <c r="J21" s="309"/>
      <c r="K21" s="309"/>
      <c r="L21" s="309"/>
      <c r="M21" s="309"/>
      <c r="N21" s="336"/>
    </row>
    <row r="22" spans="1:14" ht="117.75" customHeight="1" thickBot="1" x14ac:dyDescent="0.3">
      <c r="A22" s="319"/>
      <c r="B22" s="321"/>
      <c r="C22" s="324"/>
      <c r="D22" s="324"/>
      <c r="E22" s="324"/>
      <c r="F22" s="36">
        <v>3</v>
      </c>
      <c r="G22" s="37" t="s">
        <v>257</v>
      </c>
      <c r="H22" s="37" t="s">
        <v>258</v>
      </c>
      <c r="I22" s="310"/>
      <c r="J22" s="310"/>
      <c r="K22" s="310"/>
      <c r="L22" s="310"/>
      <c r="M22" s="310"/>
      <c r="N22" s="317"/>
    </row>
    <row r="23" spans="1:14" ht="89.25" hidden="1" customHeight="1" x14ac:dyDescent="0.25">
      <c r="A23" s="330">
        <v>3</v>
      </c>
      <c r="B23" s="331" t="s">
        <v>259</v>
      </c>
      <c r="C23" s="322" t="s">
        <v>260</v>
      </c>
      <c r="D23" s="322" t="s">
        <v>248</v>
      </c>
      <c r="E23" s="322"/>
      <c r="F23" s="36">
        <v>1</v>
      </c>
      <c r="G23" s="33" t="s">
        <v>249</v>
      </c>
      <c r="H23" s="35" t="s">
        <v>250</v>
      </c>
      <c r="I23" s="37"/>
      <c r="J23" s="328"/>
      <c r="K23" s="106"/>
      <c r="L23" s="328"/>
      <c r="M23" s="328"/>
      <c r="N23" s="328"/>
    </row>
    <row r="24" spans="1:14" ht="89.25" hidden="1" customHeight="1" x14ac:dyDescent="0.25">
      <c r="A24" s="318"/>
      <c r="B24" s="320"/>
      <c r="C24" s="323"/>
      <c r="D24" s="323"/>
      <c r="E24" s="323"/>
      <c r="F24" s="36">
        <v>2</v>
      </c>
      <c r="G24" s="23" t="s">
        <v>251</v>
      </c>
      <c r="H24" s="23" t="s">
        <v>252</v>
      </c>
      <c r="I24" s="37"/>
      <c r="J24" s="309"/>
      <c r="K24" s="103"/>
      <c r="L24" s="309"/>
      <c r="M24" s="309"/>
      <c r="N24" s="309"/>
    </row>
    <row r="25" spans="1:14" ht="117.75" hidden="1" customHeight="1" x14ac:dyDescent="0.25">
      <c r="A25" s="319"/>
      <c r="B25" s="321"/>
      <c r="C25" s="324"/>
      <c r="D25" s="324"/>
      <c r="E25" s="324"/>
      <c r="F25" s="36">
        <v>3</v>
      </c>
      <c r="G25" s="37" t="s">
        <v>261</v>
      </c>
      <c r="H25" s="37" t="s">
        <v>262</v>
      </c>
      <c r="I25" s="37"/>
      <c r="J25" s="310"/>
      <c r="K25" s="104"/>
      <c r="L25" s="310"/>
      <c r="M25" s="310"/>
      <c r="N25" s="310"/>
    </row>
    <row r="26" spans="1:14" ht="75.75" hidden="1" customHeight="1" x14ac:dyDescent="0.25">
      <c r="A26" s="330"/>
      <c r="B26" s="331"/>
      <c r="C26" s="322"/>
      <c r="D26" s="322"/>
      <c r="E26" s="322"/>
      <c r="F26" s="34"/>
      <c r="G26" s="35"/>
      <c r="H26" s="35"/>
      <c r="I26" s="35"/>
      <c r="J26" s="328"/>
      <c r="K26" s="106"/>
      <c r="L26" s="328"/>
      <c r="M26" s="328"/>
      <c r="N26" s="329"/>
    </row>
    <row r="27" spans="1:14" ht="89.25" hidden="1" customHeight="1" x14ac:dyDescent="0.25">
      <c r="A27" s="319"/>
      <c r="B27" s="321"/>
      <c r="C27" s="324"/>
      <c r="D27" s="324"/>
      <c r="E27" s="324"/>
      <c r="F27" s="36"/>
      <c r="G27" s="37"/>
      <c r="H27" s="37"/>
      <c r="I27" s="37"/>
      <c r="J27" s="310"/>
      <c r="K27" s="104"/>
      <c r="L27" s="310"/>
      <c r="M27" s="310"/>
      <c r="N27" s="312"/>
    </row>
    <row r="28" spans="1:14" ht="38.25" hidden="1" customHeight="1" x14ac:dyDescent="0.25">
      <c r="A28" s="330"/>
      <c r="B28" s="331"/>
      <c r="C28" s="322"/>
      <c r="D28" s="322"/>
      <c r="E28" s="322"/>
      <c r="F28" s="34"/>
      <c r="G28" s="35"/>
      <c r="H28" s="35"/>
      <c r="I28" s="35"/>
      <c r="J28" s="328"/>
      <c r="K28" s="106"/>
      <c r="L28" s="328"/>
      <c r="M28" s="328"/>
      <c r="N28" s="328"/>
    </row>
    <row r="29" spans="1:14" ht="123" hidden="1" customHeight="1" x14ac:dyDescent="0.25">
      <c r="A29" s="319"/>
      <c r="B29" s="321"/>
      <c r="C29" s="324"/>
      <c r="D29" s="324"/>
      <c r="E29" s="324"/>
      <c r="F29" s="36"/>
      <c r="G29" s="37"/>
      <c r="H29" s="37"/>
      <c r="I29" s="37"/>
      <c r="J29" s="310"/>
      <c r="K29" s="104"/>
      <c r="L29" s="310"/>
      <c r="M29" s="310"/>
      <c r="N29" s="310"/>
    </row>
    <row r="30" spans="1:14" ht="75.75" hidden="1" customHeight="1" x14ac:dyDescent="0.25">
      <c r="A30" s="330"/>
      <c r="B30" s="331"/>
      <c r="C30" s="322"/>
      <c r="D30" s="322"/>
      <c r="E30" s="322"/>
      <c r="F30" s="34"/>
      <c r="G30" s="35"/>
      <c r="H30" s="35"/>
      <c r="I30" s="35"/>
      <c r="J30" s="328"/>
      <c r="K30" s="106"/>
      <c r="L30" s="328"/>
      <c r="M30" s="328"/>
      <c r="N30" s="329"/>
    </row>
    <row r="31" spans="1:14" ht="79.5" hidden="1" customHeight="1" x14ac:dyDescent="0.25">
      <c r="A31" s="319"/>
      <c r="B31" s="321"/>
      <c r="C31" s="324"/>
      <c r="D31" s="324"/>
      <c r="E31" s="324"/>
      <c r="F31" s="36"/>
      <c r="G31" s="37"/>
      <c r="H31" s="37"/>
      <c r="I31" s="37"/>
      <c r="J31" s="310"/>
      <c r="K31" s="104"/>
      <c r="L31" s="310"/>
      <c r="M31" s="310"/>
      <c r="N31" s="312"/>
    </row>
    <row r="32" spans="1:14" ht="38.25" hidden="1" customHeight="1" x14ac:dyDescent="0.25">
      <c r="A32" s="330"/>
      <c r="B32" s="331"/>
      <c r="C32" s="322"/>
      <c r="D32" s="322"/>
      <c r="E32" s="322"/>
      <c r="F32" s="34"/>
      <c r="G32" s="35"/>
      <c r="H32" s="35"/>
      <c r="I32" s="35"/>
      <c r="J32" s="328"/>
      <c r="K32" s="106"/>
      <c r="L32" s="328"/>
      <c r="M32" s="328"/>
      <c r="N32" s="328"/>
    </row>
    <row r="33" spans="1:14" ht="122.25" hidden="1" customHeight="1" x14ac:dyDescent="0.25">
      <c r="A33" s="319"/>
      <c r="B33" s="321"/>
      <c r="C33" s="324"/>
      <c r="D33" s="324"/>
      <c r="E33" s="324"/>
      <c r="F33" s="36"/>
      <c r="G33" s="37"/>
      <c r="H33" s="37"/>
      <c r="I33" s="37"/>
      <c r="J33" s="310"/>
      <c r="K33" s="104"/>
      <c r="L33" s="310"/>
      <c r="M33" s="310"/>
      <c r="N33" s="310"/>
    </row>
    <row r="34" spans="1:14" ht="75.75" hidden="1" customHeight="1" x14ac:dyDescent="0.25">
      <c r="A34" s="330"/>
      <c r="B34" s="331"/>
      <c r="C34" s="322"/>
      <c r="D34" s="322"/>
      <c r="E34" s="322"/>
      <c r="F34" s="34"/>
      <c r="G34" s="35"/>
      <c r="H34" s="35"/>
      <c r="I34" s="35"/>
      <c r="J34" s="328"/>
      <c r="K34" s="106"/>
      <c r="L34" s="328"/>
      <c r="M34" s="328"/>
      <c r="N34" s="329"/>
    </row>
    <row r="35" spans="1:14" ht="82.5" hidden="1" customHeight="1" x14ac:dyDescent="0.25">
      <c r="A35" s="319"/>
      <c r="B35" s="321"/>
      <c r="C35" s="324"/>
      <c r="D35" s="324"/>
      <c r="E35" s="324"/>
      <c r="F35" s="36"/>
      <c r="G35" s="37"/>
      <c r="H35" s="37"/>
      <c r="I35" s="37"/>
      <c r="J35" s="310"/>
      <c r="K35" s="104"/>
      <c r="L35" s="310"/>
      <c r="M35" s="310"/>
      <c r="N35" s="312"/>
    </row>
    <row r="36" spans="1:14" ht="38.25" hidden="1" customHeight="1" x14ac:dyDescent="0.25">
      <c r="A36" s="330"/>
      <c r="B36" s="331"/>
      <c r="C36" s="322"/>
      <c r="D36" s="322"/>
      <c r="E36" s="322"/>
      <c r="F36" s="34"/>
      <c r="G36" s="35"/>
      <c r="H36" s="35"/>
      <c r="I36" s="35"/>
      <c r="J36" s="328"/>
      <c r="K36" s="106"/>
      <c r="L36" s="328"/>
      <c r="M36" s="328"/>
      <c r="N36" s="328"/>
    </row>
    <row r="37" spans="1:14" ht="122.25" hidden="1" customHeight="1" x14ac:dyDescent="0.25">
      <c r="A37" s="319"/>
      <c r="B37" s="321"/>
      <c r="C37" s="324"/>
      <c r="D37" s="324"/>
      <c r="E37" s="324"/>
      <c r="F37" s="36"/>
      <c r="G37" s="37"/>
      <c r="H37" s="37"/>
      <c r="I37" s="37"/>
      <c r="J37" s="310"/>
      <c r="K37" s="104"/>
      <c r="L37" s="310"/>
      <c r="M37" s="310"/>
      <c r="N37" s="310"/>
    </row>
    <row r="38" spans="1:14" ht="75.75" hidden="1" customHeight="1" x14ac:dyDescent="0.25">
      <c r="A38" s="330"/>
      <c r="B38" s="331"/>
      <c r="C38" s="322"/>
      <c r="D38" s="322"/>
      <c r="E38" s="322"/>
      <c r="F38" s="34"/>
      <c r="G38" s="35"/>
      <c r="H38" s="35"/>
      <c r="I38" s="35"/>
      <c r="J38" s="328"/>
      <c r="K38" s="106"/>
      <c r="L38" s="328"/>
      <c r="M38" s="328"/>
      <c r="N38" s="329"/>
    </row>
    <row r="39" spans="1:14" ht="82.5" hidden="1" customHeight="1" x14ac:dyDescent="0.25">
      <c r="A39" s="319"/>
      <c r="B39" s="321"/>
      <c r="C39" s="324"/>
      <c r="D39" s="324"/>
      <c r="E39" s="324"/>
      <c r="F39" s="36"/>
      <c r="G39" s="37"/>
      <c r="H39" s="37"/>
      <c r="I39" s="37"/>
      <c r="J39" s="310"/>
      <c r="K39" s="104"/>
      <c r="L39" s="310"/>
      <c r="M39" s="310"/>
      <c r="N39" s="312"/>
    </row>
    <row r="40" spans="1:14" ht="38.25" hidden="1" customHeight="1" x14ac:dyDescent="0.25">
      <c r="A40" s="330"/>
      <c r="B40" s="331"/>
      <c r="C40" s="322"/>
      <c r="D40" s="322"/>
      <c r="E40" s="322"/>
      <c r="F40" s="34"/>
      <c r="G40" s="35"/>
      <c r="H40" s="35"/>
      <c r="I40" s="35"/>
      <c r="J40" s="328"/>
      <c r="K40" s="106"/>
      <c r="L40" s="328"/>
      <c r="M40" s="328"/>
      <c r="N40" s="328"/>
    </row>
    <row r="41" spans="1:14" ht="122.25" hidden="1" customHeight="1" x14ac:dyDescent="0.25">
      <c r="A41" s="319"/>
      <c r="B41" s="321"/>
      <c r="C41" s="324"/>
      <c r="D41" s="324"/>
      <c r="E41" s="324"/>
      <c r="F41" s="36"/>
      <c r="G41" s="37"/>
      <c r="H41" s="37"/>
      <c r="I41" s="37"/>
      <c r="J41" s="310"/>
      <c r="K41" s="104"/>
      <c r="L41" s="310"/>
      <c r="M41" s="310"/>
      <c r="N41" s="310"/>
    </row>
    <row r="42" spans="1:14" ht="75.75" hidden="1" customHeight="1" x14ac:dyDescent="0.25">
      <c r="A42" s="330"/>
      <c r="B42" s="331"/>
      <c r="C42" s="322"/>
      <c r="D42" s="322"/>
      <c r="E42" s="322"/>
      <c r="F42" s="34"/>
      <c r="G42" s="35"/>
      <c r="H42" s="35"/>
      <c r="I42" s="35"/>
      <c r="J42" s="328"/>
      <c r="K42" s="106"/>
      <c r="L42" s="328"/>
      <c r="M42" s="328"/>
      <c r="N42" s="329"/>
    </row>
    <row r="43" spans="1:14" ht="82.5" hidden="1" customHeight="1" x14ac:dyDescent="0.25">
      <c r="A43" s="319"/>
      <c r="B43" s="321"/>
      <c r="C43" s="324"/>
      <c r="D43" s="324"/>
      <c r="E43" s="324"/>
      <c r="F43" s="36"/>
      <c r="G43" s="37"/>
      <c r="H43" s="37"/>
      <c r="I43" s="37"/>
      <c r="J43" s="310"/>
      <c r="K43" s="104"/>
      <c r="L43" s="310"/>
      <c r="M43" s="310"/>
      <c r="N43" s="312"/>
    </row>
    <row r="44" spans="1:14" ht="75.75" hidden="1" customHeight="1" x14ac:dyDescent="0.25">
      <c r="A44" s="330"/>
      <c r="B44" s="331"/>
      <c r="C44" s="322"/>
      <c r="D44" s="322"/>
      <c r="E44" s="322"/>
      <c r="F44" s="34"/>
      <c r="G44" s="35"/>
      <c r="H44" s="35"/>
      <c r="I44" s="35"/>
      <c r="J44" s="328"/>
      <c r="K44" s="106"/>
      <c r="L44" s="328"/>
      <c r="M44" s="328"/>
      <c r="N44" s="329"/>
    </row>
    <row r="45" spans="1:14" ht="79.5" hidden="1" customHeight="1" x14ac:dyDescent="0.25">
      <c r="A45" s="319"/>
      <c r="B45" s="321"/>
      <c r="C45" s="324"/>
      <c r="D45" s="324"/>
      <c r="E45" s="324"/>
      <c r="F45" s="36"/>
      <c r="G45" s="37"/>
      <c r="H45" s="37"/>
      <c r="I45" s="37"/>
      <c r="J45" s="310"/>
      <c r="K45" s="104"/>
      <c r="L45" s="310"/>
      <c r="M45" s="310"/>
      <c r="N45" s="312"/>
    </row>
    <row r="46" spans="1:14" ht="75.75" hidden="1" customHeight="1" x14ac:dyDescent="0.25">
      <c r="A46" s="330"/>
      <c r="B46" s="331"/>
      <c r="C46" s="322"/>
      <c r="D46" s="322"/>
      <c r="E46" s="322"/>
      <c r="F46" s="34"/>
      <c r="G46" s="35"/>
      <c r="H46" s="35"/>
      <c r="I46" s="35"/>
      <c r="J46" s="328"/>
      <c r="K46" s="106"/>
      <c r="L46" s="328"/>
      <c r="M46" s="328"/>
      <c r="N46" s="329"/>
    </row>
    <row r="47" spans="1:14" ht="79.5" hidden="1" customHeight="1" x14ac:dyDescent="0.25">
      <c r="A47" s="319"/>
      <c r="B47" s="321"/>
      <c r="C47" s="324"/>
      <c r="D47" s="324"/>
      <c r="E47" s="324"/>
      <c r="F47" s="36"/>
      <c r="G47" s="37"/>
      <c r="H47" s="37"/>
      <c r="I47" s="37"/>
      <c r="J47" s="310"/>
      <c r="K47" s="104"/>
      <c r="L47" s="310"/>
      <c r="M47" s="310"/>
      <c r="N47" s="312"/>
    </row>
    <row r="48" spans="1:14" ht="75.75" hidden="1" customHeight="1" x14ac:dyDescent="0.25">
      <c r="A48" s="330"/>
      <c r="B48" s="331"/>
      <c r="C48" s="322"/>
      <c r="D48" s="322"/>
      <c r="E48" s="322"/>
      <c r="F48" s="34"/>
      <c r="G48" s="35"/>
      <c r="H48" s="35"/>
      <c r="I48" s="35"/>
      <c r="J48" s="328"/>
      <c r="K48" s="106"/>
      <c r="L48" s="328"/>
      <c r="M48" s="328"/>
      <c r="N48" s="329"/>
    </row>
    <row r="49" spans="1:14" ht="79.5" hidden="1" customHeight="1" x14ac:dyDescent="0.25">
      <c r="A49" s="319"/>
      <c r="B49" s="321"/>
      <c r="C49" s="324"/>
      <c r="D49" s="324"/>
      <c r="E49" s="324"/>
      <c r="F49" s="36"/>
      <c r="G49" s="37"/>
      <c r="H49" s="37"/>
      <c r="I49" s="37"/>
      <c r="J49" s="310"/>
      <c r="K49" s="104"/>
      <c r="L49" s="310"/>
      <c r="M49" s="310"/>
      <c r="N49" s="312"/>
    </row>
    <row r="50" spans="1:14" ht="75.75" hidden="1" customHeight="1" x14ac:dyDescent="0.25">
      <c r="A50" s="330"/>
      <c r="B50" s="331"/>
      <c r="C50" s="322"/>
      <c r="D50" s="322"/>
      <c r="E50" s="322"/>
      <c r="F50" s="34"/>
      <c r="G50" s="35"/>
      <c r="H50" s="35"/>
      <c r="I50" s="35"/>
      <c r="J50" s="328"/>
      <c r="K50" s="106"/>
      <c r="L50" s="328"/>
      <c r="M50" s="328"/>
      <c r="N50" s="329"/>
    </row>
    <row r="51" spans="1:14" ht="79.5" hidden="1" customHeight="1" x14ac:dyDescent="0.25">
      <c r="A51" s="319"/>
      <c r="B51" s="321"/>
      <c r="C51" s="324"/>
      <c r="D51" s="324"/>
      <c r="E51" s="324"/>
      <c r="F51" s="36"/>
      <c r="G51" s="37"/>
      <c r="H51" s="37"/>
      <c r="I51" s="37"/>
      <c r="J51" s="310"/>
      <c r="K51" s="104"/>
      <c r="L51" s="310"/>
      <c r="M51" s="310"/>
      <c r="N51" s="312"/>
    </row>
    <row r="52" spans="1:14" ht="75.75" hidden="1" customHeight="1" x14ac:dyDescent="0.25">
      <c r="A52" s="330"/>
      <c r="B52" s="331"/>
      <c r="C52" s="322"/>
      <c r="D52" s="322"/>
      <c r="E52" s="322"/>
      <c r="F52" s="34"/>
      <c r="G52" s="35"/>
      <c r="H52" s="35"/>
      <c r="I52" s="35"/>
      <c r="J52" s="328"/>
      <c r="K52" s="106"/>
      <c r="L52" s="328"/>
      <c r="M52" s="328"/>
      <c r="N52" s="329"/>
    </row>
    <row r="53" spans="1:14" ht="79.5" hidden="1" customHeight="1" x14ac:dyDescent="0.25">
      <c r="A53" s="319"/>
      <c r="B53" s="321"/>
      <c r="C53" s="324"/>
      <c r="D53" s="324"/>
      <c r="E53" s="324"/>
      <c r="F53" s="36"/>
      <c r="G53" s="37"/>
      <c r="H53" s="37"/>
      <c r="I53" s="37"/>
      <c r="J53" s="310"/>
      <c r="K53" s="104"/>
      <c r="L53" s="310"/>
      <c r="M53" s="310"/>
      <c r="N53" s="312"/>
    </row>
    <row r="54" spans="1:14" ht="75.75" hidden="1" customHeight="1" x14ac:dyDescent="0.25">
      <c r="A54" s="330"/>
      <c r="B54" s="331"/>
      <c r="C54" s="322"/>
      <c r="D54" s="322"/>
      <c r="E54" s="322"/>
      <c r="F54" s="34"/>
      <c r="G54" s="35"/>
      <c r="H54" s="35"/>
      <c r="I54" s="35"/>
      <c r="J54" s="328"/>
      <c r="K54" s="106"/>
      <c r="L54" s="328"/>
      <c r="M54" s="328"/>
      <c r="N54" s="329"/>
    </row>
    <row r="55" spans="1:14" ht="79.5" hidden="1" customHeight="1" x14ac:dyDescent="0.25">
      <c r="A55" s="319"/>
      <c r="B55" s="321"/>
      <c r="C55" s="324"/>
      <c r="D55" s="324"/>
      <c r="E55" s="324"/>
      <c r="F55" s="36"/>
      <c r="G55" s="37"/>
      <c r="H55" s="37"/>
      <c r="I55" s="37"/>
      <c r="J55" s="310"/>
      <c r="K55" s="104"/>
      <c r="L55" s="310"/>
      <c r="M55" s="310"/>
      <c r="N55" s="312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30"/>
      <c r="B57" s="331"/>
      <c r="C57" s="322"/>
      <c r="D57" s="322"/>
      <c r="E57" s="322"/>
      <c r="F57" s="34"/>
      <c r="G57" s="35"/>
      <c r="H57" s="35"/>
      <c r="I57" s="35"/>
      <c r="J57" s="328"/>
      <c r="K57" s="106"/>
      <c r="L57" s="328"/>
      <c r="M57" s="328"/>
      <c r="N57" s="329"/>
    </row>
    <row r="58" spans="1:14" ht="79.5" hidden="1" customHeight="1" x14ac:dyDescent="0.25">
      <c r="A58" s="319"/>
      <c r="B58" s="321"/>
      <c r="C58" s="324"/>
      <c r="D58" s="324"/>
      <c r="E58" s="324"/>
      <c r="F58" s="36"/>
      <c r="G58" s="37"/>
      <c r="H58" s="37"/>
      <c r="I58" s="37"/>
      <c r="J58" s="310"/>
      <c r="K58" s="104"/>
      <c r="L58" s="310"/>
      <c r="M58" s="310"/>
      <c r="N58" s="312"/>
    </row>
  </sheetData>
  <mergeCells count="201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D17" sqref="D17:D20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6.140625" style="18" bestFit="1" customWidth="1"/>
    <col min="13" max="13" width="13.85546875" style="18" bestFit="1" customWidth="1"/>
    <col min="14" max="14" width="16.140625" style="18" customWidth="1"/>
    <col min="15" max="16384" width="9.140625" style="18"/>
  </cols>
  <sheetData>
    <row r="1" spans="1:22" x14ac:dyDescent="0.25">
      <c r="A1" s="307" t="s">
        <v>834</v>
      </c>
      <c r="B1" s="304"/>
      <c r="C1" s="305"/>
      <c r="D1" s="305"/>
      <c r="E1" s="305"/>
      <c r="F1" s="305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</row>
    <row r="2" spans="1:22" x14ac:dyDescent="0.25">
      <c r="A2" s="307" t="s">
        <v>835</v>
      </c>
      <c r="B2" s="304"/>
      <c r="C2" s="305"/>
      <c r="D2" s="305"/>
      <c r="E2" s="305"/>
      <c r="F2" s="305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</row>
    <row r="3" spans="1:22" x14ac:dyDescent="0.25">
      <c r="A3" s="307" t="s">
        <v>836</v>
      </c>
      <c r="B3" s="304"/>
      <c r="C3" s="305"/>
      <c r="D3" s="305"/>
      <c r="E3" s="305"/>
      <c r="F3" s="305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</row>
    <row r="4" spans="1:22" x14ac:dyDescent="0.25">
      <c r="A4" s="303" t="s">
        <v>837</v>
      </c>
      <c r="B4" s="304"/>
      <c r="C4" s="305"/>
      <c r="D4" s="305"/>
      <c r="E4" s="305"/>
      <c r="F4" s="305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</row>
    <row r="5" spans="1:22" x14ac:dyDescent="0.25">
      <c r="A5" s="303" t="s">
        <v>841</v>
      </c>
      <c r="B5" s="304"/>
      <c r="C5" s="305"/>
      <c r="D5" s="305"/>
      <c r="E5" s="305"/>
      <c r="F5" s="305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</row>
    <row r="6" spans="1:22" x14ac:dyDescent="0.25">
      <c r="A6" s="303" t="s">
        <v>842</v>
      </c>
      <c r="B6" s="304"/>
      <c r="C6" s="305"/>
      <c r="D6" s="305"/>
      <c r="E6" s="305"/>
      <c r="F6" s="305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6"/>
    </row>
    <row r="7" spans="1:22" x14ac:dyDescent="0.25">
      <c r="A7" s="303" t="s">
        <v>838</v>
      </c>
      <c r="B7" s="304"/>
      <c r="C7" s="305"/>
      <c r="D7" s="305"/>
      <c r="E7" s="305"/>
      <c r="F7" s="305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306"/>
    </row>
    <row r="8" spans="1:22" x14ac:dyDescent="0.25">
      <c r="A8" s="307" t="s">
        <v>839</v>
      </c>
      <c r="B8" s="304"/>
      <c r="C8" s="305"/>
      <c r="D8" s="305"/>
      <c r="E8" s="305"/>
      <c r="F8" s="305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</row>
    <row r="9" spans="1:22" x14ac:dyDescent="0.25">
      <c r="A9" s="307" t="s">
        <v>828</v>
      </c>
      <c r="B9" s="304"/>
      <c r="C9" s="305"/>
      <c r="D9" s="305"/>
      <c r="E9" s="305"/>
      <c r="F9" s="305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6"/>
    </row>
    <row r="10" spans="1:22" x14ac:dyDescent="0.25">
      <c r="A10" s="307" t="s">
        <v>840</v>
      </c>
      <c r="B10" s="304"/>
      <c r="C10" s="305"/>
      <c r="D10" s="305"/>
      <c r="E10" s="305"/>
      <c r="F10" s="305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  <c r="S10" s="306"/>
      <c r="T10" s="306"/>
      <c r="U10" s="306"/>
      <c r="V10" s="306"/>
    </row>
    <row r="11" spans="1:22" ht="30" customHeight="1" x14ac:dyDescent="0.25">
      <c r="A11" s="298" t="s">
        <v>829</v>
      </c>
      <c r="B11" s="298"/>
      <c r="C11" s="298"/>
      <c r="D11" s="298"/>
      <c r="E11" s="94">
        <v>2</v>
      </c>
      <c r="F11" s="99" t="s">
        <v>830</v>
      </c>
      <c r="G11" s="301">
        <v>2</v>
      </c>
      <c r="H11" s="30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99" t="s">
        <v>831</v>
      </c>
      <c r="B12" s="300"/>
      <c r="C12" s="300"/>
      <c r="D12" s="300"/>
      <c r="E12" s="97">
        <f>COUNTIF(J17:J192,"Pass")</f>
        <v>0</v>
      </c>
      <c r="F12" s="99" t="s">
        <v>832</v>
      </c>
      <c r="G12" s="301" t="s">
        <v>865</v>
      </c>
      <c r="H12" s="30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99" t="s">
        <v>833</v>
      </c>
      <c r="B13" s="300"/>
      <c r="C13" s="300"/>
      <c r="D13" s="300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99" t="s">
        <v>1047</v>
      </c>
      <c r="B14" s="300"/>
      <c r="C14" s="300"/>
      <c r="D14" s="300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46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52.5" customHeight="1" x14ac:dyDescent="0.25">
      <c r="A17" s="330">
        <v>1</v>
      </c>
      <c r="B17" s="331" t="s">
        <v>234</v>
      </c>
      <c r="C17" s="322" t="s">
        <v>980</v>
      </c>
      <c r="D17" s="322" t="s">
        <v>236</v>
      </c>
      <c r="E17" s="338" t="s">
        <v>237</v>
      </c>
      <c r="F17" s="32">
        <v>1</v>
      </c>
      <c r="G17" s="33" t="s">
        <v>230</v>
      </c>
      <c r="H17" s="35" t="s">
        <v>231</v>
      </c>
      <c r="I17" s="337" t="s">
        <v>871</v>
      </c>
      <c r="J17" s="328" t="s">
        <v>833</v>
      </c>
      <c r="K17" s="328" t="s">
        <v>856</v>
      </c>
      <c r="L17" s="332">
        <v>43012</v>
      </c>
      <c r="M17" s="328" t="s">
        <v>7</v>
      </c>
      <c r="N17" s="329"/>
    </row>
    <row r="18" spans="1:14" ht="52.5" customHeight="1" x14ac:dyDescent="0.25">
      <c r="A18" s="318"/>
      <c r="B18" s="320"/>
      <c r="C18" s="323"/>
      <c r="D18" s="323"/>
      <c r="E18" s="339"/>
      <c r="F18" s="32">
        <v>2</v>
      </c>
      <c r="G18" s="23" t="s">
        <v>869</v>
      </c>
      <c r="H18" s="23" t="s">
        <v>868</v>
      </c>
      <c r="I18" s="309"/>
      <c r="J18" s="309"/>
      <c r="K18" s="309"/>
      <c r="L18" s="309"/>
      <c r="M18" s="309"/>
      <c r="N18" s="311"/>
    </row>
    <row r="19" spans="1:14" ht="52.5" customHeight="1" x14ac:dyDescent="0.25">
      <c r="A19" s="318"/>
      <c r="B19" s="320"/>
      <c r="C19" s="323"/>
      <c r="D19" s="323"/>
      <c r="E19" s="339"/>
      <c r="F19" s="39">
        <v>3</v>
      </c>
      <c r="G19" s="23" t="s">
        <v>233</v>
      </c>
      <c r="H19" s="23" t="s">
        <v>225</v>
      </c>
      <c r="I19" s="309"/>
      <c r="J19" s="309"/>
      <c r="K19" s="309"/>
      <c r="L19" s="309"/>
      <c r="M19" s="309"/>
      <c r="N19" s="311"/>
    </row>
    <row r="20" spans="1:14" ht="52.5" customHeight="1" thickBot="1" x14ac:dyDescent="0.3">
      <c r="A20" s="318"/>
      <c r="B20" s="320"/>
      <c r="C20" s="323"/>
      <c r="D20" s="323"/>
      <c r="E20" s="339"/>
      <c r="F20" s="39">
        <v>4</v>
      </c>
      <c r="G20" s="23"/>
      <c r="H20" s="23" t="s">
        <v>238</v>
      </c>
      <c r="I20" s="310"/>
      <c r="J20" s="310"/>
      <c r="K20" s="310"/>
      <c r="L20" s="310"/>
      <c r="M20" s="310"/>
      <c r="N20" s="312"/>
    </row>
    <row r="21" spans="1:14" ht="38.25" hidden="1" customHeight="1" x14ac:dyDescent="0.25">
      <c r="A21" s="330"/>
      <c r="B21" s="340" t="s">
        <v>239</v>
      </c>
      <c r="C21" s="322" t="s">
        <v>235</v>
      </c>
      <c r="D21" s="322" t="s">
        <v>240</v>
      </c>
      <c r="E21" s="322"/>
      <c r="F21" s="32"/>
      <c r="G21" s="33"/>
      <c r="H21" s="33"/>
      <c r="I21" s="35"/>
      <c r="J21" s="328"/>
      <c r="K21" s="106"/>
      <c r="L21" s="328"/>
      <c r="M21" s="328"/>
      <c r="N21" s="328"/>
    </row>
    <row r="22" spans="1:14" ht="117.75" hidden="1" customHeight="1" x14ac:dyDescent="0.25">
      <c r="A22" s="319"/>
      <c r="B22" s="314"/>
      <c r="C22" s="324"/>
      <c r="D22" s="324"/>
      <c r="E22" s="324"/>
      <c r="F22" s="36"/>
      <c r="G22" s="37"/>
      <c r="H22" s="37"/>
      <c r="I22" s="37"/>
      <c r="J22" s="310"/>
      <c r="K22" s="104"/>
      <c r="L22" s="310"/>
      <c r="M22" s="310"/>
      <c r="N22" s="310"/>
    </row>
    <row r="23" spans="1:14" ht="89.25" hidden="1" customHeight="1" x14ac:dyDescent="0.25">
      <c r="A23" s="330"/>
      <c r="B23" s="340" t="s">
        <v>239</v>
      </c>
      <c r="C23" s="322" t="s">
        <v>235</v>
      </c>
      <c r="D23" s="322" t="s">
        <v>240</v>
      </c>
      <c r="E23" s="322"/>
      <c r="F23" s="36"/>
      <c r="G23" s="35"/>
      <c r="H23" s="35"/>
      <c r="I23" s="37"/>
      <c r="J23" s="328"/>
      <c r="K23" s="106"/>
      <c r="L23" s="328"/>
      <c r="M23" s="328"/>
      <c r="N23" s="328"/>
    </row>
    <row r="24" spans="1:14" ht="117.75" hidden="1" customHeight="1" x14ac:dyDescent="0.25">
      <c r="A24" s="319"/>
      <c r="B24" s="314"/>
      <c r="C24" s="324"/>
      <c r="D24" s="324"/>
      <c r="E24" s="324"/>
      <c r="F24" s="36"/>
      <c r="G24" s="37"/>
      <c r="H24" s="37"/>
      <c r="I24" s="37"/>
      <c r="J24" s="310"/>
      <c r="K24" s="104"/>
      <c r="L24" s="310"/>
      <c r="M24" s="310"/>
      <c r="N24" s="310"/>
    </row>
    <row r="25" spans="1:14" ht="75.75" hidden="1" customHeight="1" x14ac:dyDescent="0.25">
      <c r="A25" s="330"/>
      <c r="B25" s="340" t="s">
        <v>239</v>
      </c>
      <c r="C25" s="322" t="s">
        <v>235</v>
      </c>
      <c r="D25" s="322" t="s">
        <v>240</v>
      </c>
      <c r="E25" s="322"/>
      <c r="F25" s="34"/>
      <c r="G25" s="35"/>
      <c r="H25" s="35"/>
      <c r="I25" s="35"/>
      <c r="J25" s="328"/>
      <c r="K25" s="106"/>
      <c r="L25" s="328"/>
      <c r="M25" s="328"/>
      <c r="N25" s="329"/>
    </row>
    <row r="26" spans="1:14" ht="89.25" hidden="1" customHeight="1" x14ac:dyDescent="0.25">
      <c r="A26" s="319"/>
      <c r="B26" s="314"/>
      <c r="C26" s="324"/>
      <c r="D26" s="324"/>
      <c r="E26" s="324"/>
      <c r="F26" s="36"/>
      <c r="G26" s="37"/>
      <c r="H26" s="37"/>
      <c r="I26" s="37"/>
      <c r="J26" s="310"/>
      <c r="K26" s="104"/>
      <c r="L26" s="310"/>
      <c r="M26" s="310"/>
      <c r="N26" s="312"/>
    </row>
    <row r="27" spans="1:14" ht="38.25" hidden="1" customHeight="1" x14ac:dyDescent="0.25">
      <c r="A27" s="330"/>
      <c r="B27" s="340" t="s">
        <v>239</v>
      </c>
      <c r="C27" s="322" t="s">
        <v>235</v>
      </c>
      <c r="D27" s="322" t="s">
        <v>240</v>
      </c>
      <c r="E27" s="322"/>
      <c r="F27" s="34"/>
      <c r="G27" s="35"/>
      <c r="H27" s="35"/>
      <c r="I27" s="35"/>
      <c r="J27" s="328"/>
      <c r="K27" s="106"/>
      <c r="L27" s="328"/>
      <c r="M27" s="328"/>
      <c r="N27" s="328"/>
    </row>
    <row r="28" spans="1:14" ht="123" hidden="1" customHeight="1" x14ac:dyDescent="0.25">
      <c r="A28" s="319"/>
      <c r="B28" s="314"/>
      <c r="C28" s="324"/>
      <c r="D28" s="324"/>
      <c r="E28" s="324"/>
      <c r="F28" s="36"/>
      <c r="G28" s="37"/>
      <c r="H28" s="37"/>
      <c r="I28" s="37"/>
      <c r="J28" s="310"/>
      <c r="K28" s="104"/>
      <c r="L28" s="310"/>
      <c r="M28" s="310"/>
      <c r="N28" s="310"/>
    </row>
    <row r="29" spans="1:14" ht="75.75" hidden="1" customHeight="1" x14ac:dyDescent="0.25">
      <c r="A29" s="330"/>
      <c r="B29" s="340" t="s">
        <v>239</v>
      </c>
      <c r="C29" s="322" t="s">
        <v>235</v>
      </c>
      <c r="D29" s="322" t="s">
        <v>240</v>
      </c>
      <c r="E29" s="322"/>
      <c r="F29" s="34"/>
      <c r="G29" s="35"/>
      <c r="H29" s="35"/>
      <c r="I29" s="35"/>
      <c r="J29" s="328"/>
      <c r="K29" s="106"/>
      <c r="L29" s="328"/>
      <c r="M29" s="328"/>
      <c r="N29" s="329"/>
    </row>
    <row r="30" spans="1:14" ht="79.5" hidden="1" customHeight="1" x14ac:dyDescent="0.25">
      <c r="A30" s="319"/>
      <c r="B30" s="314"/>
      <c r="C30" s="324"/>
      <c r="D30" s="324"/>
      <c r="E30" s="324"/>
      <c r="F30" s="36"/>
      <c r="G30" s="37"/>
      <c r="H30" s="37"/>
      <c r="I30" s="37"/>
      <c r="J30" s="310"/>
      <c r="K30" s="104"/>
      <c r="L30" s="310"/>
      <c r="M30" s="310"/>
      <c r="N30" s="312"/>
    </row>
    <row r="31" spans="1:14" ht="38.25" hidden="1" customHeight="1" x14ac:dyDescent="0.25">
      <c r="A31" s="330"/>
      <c r="B31" s="340" t="s">
        <v>239</v>
      </c>
      <c r="C31" s="322" t="s">
        <v>235</v>
      </c>
      <c r="D31" s="322" t="s">
        <v>240</v>
      </c>
      <c r="E31" s="322"/>
      <c r="F31" s="34"/>
      <c r="G31" s="35"/>
      <c r="H31" s="35"/>
      <c r="I31" s="35"/>
      <c r="J31" s="328"/>
      <c r="K31" s="106"/>
      <c r="L31" s="328"/>
      <c r="M31" s="328"/>
      <c r="N31" s="328"/>
    </row>
    <row r="32" spans="1:14" ht="122.25" hidden="1" customHeight="1" x14ac:dyDescent="0.25">
      <c r="A32" s="319"/>
      <c r="B32" s="314"/>
      <c r="C32" s="324"/>
      <c r="D32" s="324"/>
      <c r="E32" s="324"/>
      <c r="F32" s="36"/>
      <c r="G32" s="37"/>
      <c r="H32" s="37"/>
      <c r="I32" s="37"/>
      <c r="J32" s="310"/>
      <c r="K32" s="104"/>
      <c r="L32" s="310"/>
      <c r="M32" s="310"/>
      <c r="N32" s="310"/>
    </row>
    <row r="33" spans="1:14" ht="75.75" hidden="1" customHeight="1" x14ac:dyDescent="0.25">
      <c r="A33" s="330"/>
      <c r="B33" s="340" t="s">
        <v>239</v>
      </c>
      <c r="C33" s="322" t="s">
        <v>235</v>
      </c>
      <c r="D33" s="322" t="s">
        <v>240</v>
      </c>
      <c r="E33" s="322"/>
      <c r="F33" s="34"/>
      <c r="G33" s="35"/>
      <c r="H33" s="35"/>
      <c r="I33" s="35"/>
      <c r="J33" s="328"/>
      <c r="K33" s="106"/>
      <c r="L33" s="328"/>
      <c r="M33" s="328"/>
      <c r="N33" s="329"/>
    </row>
    <row r="34" spans="1:14" ht="82.5" hidden="1" customHeight="1" x14ac:dyDescent="0.25">
      <c r="A34" s="319"/>
      <c r="B34" s="314"/>
      <c r="C34" s="324"/>
      <c r="D34" s="324"/>
      <c r="E34" s="324"/>
      <c r="F34" s="36"/>
      <c r="G34" s="37"/>
      <c r="H34" s="37"/>
      <c r="I34" s="37"/>
      <c r="J34" s="310"/>
      <c r="K34" s="104"/>
      <c r="L34" s="310"/>
      <c r="M34" s="310"/>
      <c r="N34" s="312"/>
    </row>
    <row r="35" spans="1:14" ht="38.25" hidden="1" customHeight="1" x14ac:dyDescent="0.25">
      <c r="A35" s="330"/>
      <c r="B35" s="340" t="s">
        <v>239</v>
      </c>
      <c r="C35" s="322" t="s">
        <v>235</v>
      </c>
      <c r="D35" s="322" t="s">
        <v>240</v>
      </c>
      <c r="E35" s="322"/>
      <c r="F35" s="34"/>
      <c r="G35" s="35"/>
      <c r="H35" s="35"/>
      <c r="I35" s="35"/>
      <c r="J35" s="328"/>
      <c r="K35" s="106"/>
      <c r="L35" s="328"/>
      <c r="M35" s="328"/>
      <c r="N35" s="328"/>
    </row>
    <row r="36" spans="1:14" ht="122.25" hidden="1" customHeight="1" x14ac:dyDescent="0.25">
      <c r="A36" s="319"/>
      <c r="B36" s="314"/>
      <c r="C36" s="324"/>
      <c r="D36" s="324"/>
      <c r="E36" s="324"/>
      <c r="F36" s="36"/>
      <c r="G36" s="37"/>
      <c r="H36" s="37"/>
      <c r="I36" s="37"/>
      <c r="J36" s="310"/>
      <c r="K36" s="104"/>
      <c r="L36" s="310"/>
      <c r="M36" s="310"/>
      <c r="N36" s="310"/>
    </row>
    <row r="37" spans="1:14" ht="75.75" hidden="1" customHeight="1" x14ac:dyDescent="0.25">
      <c r="A37" s="330"/>
      <c r="B37" s="340" t="s">
        <v>239</v>
      </c>
      <c r="C37" s="322" t="s">
        <v>235</v>
      </c>
      <c r="D37" s="322" t="s">
        <v>240</v>
      </c>
      <c r="E37" s="322"/>
      <c r="F37" s="34"/>
      <c r="G37" s="35"/>
      <c r="H37" s="35"/>
      <c r="I37" s="35"/>
      <c r="J37" s="328"/>
      <c r="K37" s="106"/>
      <c r="L37" s="328"/>
      <c r="M37" s="328"/>
      <c r="N37" s="329"/>
    </row>
    <row r="38" spans="1:14" ht="82.5" hidden="1" customHeight="1" x14ac:dyDescent="0.25">
      <c r="A38" s="319"/>
      <c r="B38" s="314"/>
      <c r="C38" s="324"/>
      <c r="D38" s="324"/>
      <c r="E38" s="324"/>
      <c r="F38" s="36"/>
      <c r="G38" s="37"/>
      <c r="H38" s="37"/>
      <c r="I38" s="37"/>
      <c r="J38" s="310"/>
      <c r="K38" s="104"/>
      <c r="L38" s="310"/>
      <c r="M38" s="310"/>
      <c r="N38" s="312"/>
    </row>
    <row r="39" spans="1:14" ht="38.25" hidden="1" customHeight="1" x14ac:dyDescent="0.25">
      <c r="A39" s="330"/>
      <c r="B39" s="340" t="s">
        <v>239</v>
      </c>
      <c r="C39" s="322" t="s">
        <v>235</v>
      </c>
      <c r="D39" s="322" t="s">
        <v>240</v>
      </c>
      <c r="E39" s="322"/>
      <c r="F39" s="34"/>
      <c r="G39" s="35"/>
      <c r="H39" s="35"/>
      <c r="I39" s="35"/>
      <c r="J39" s="328"/>
      <c r="K39" s="106"/>
      <c r="L39" s="328"/>
      <c r="M39" s="328"/>
      <c r="N39" s="328"/>
    </row>
    <row r="40" spans="1:14" ht="122.25" hidden="1" customHeight="1" x14ac:dyDescent="0.25">
      <c r="A40" s="319"/>
      <c r="B40" s="314"/>
      <c r="C40" s="324"/>
      <c r="D40" s="324"/>
      <c r="E40" s="324"/>
      <c r="F40" s="36"/>
      <c r="G40" s="37"/>
      <c r="H40" s="37"/>
      <c r="I40" s="37"/>
      <c r="J40" s="310"/>
      <c r="K40" s="104"/>
      <c r="L40" s="310"/>
      <c r="M40" s="310"/>
      <c r="N40" s="310"/>
    </row>
    <row r="41" spans="1:14" s="46" customFormat="1" ht="75.75" customHeight="1" x14ac:dyDescent="0.25">
      <c r="A41" s="330">
        <v>2</v>
      </c>
      <c r="B41" s="331" t="s">
        <v>241</v>
      </c>
      <c r="C41" s="322" t="s">
        <v>49</v>
      </c>
      <c r="D41" s="322" t="s">
        <v>242</v>
      </c>
      <c r="E41" s="322"/>
      <c r="F41" s="34">
        <v>1</v>
      </c>
      <c r="G41" s="33" t="s">
        <v>243</v>
      </c>
      <c r="H41" s="35" t="s">
        <v>244</v>
      </c>
      <c r="I41" s="337" t="s">
        <v>871</v>
      </c>
      <c r="J41" s="328" t="s">
        <v>833</v>
      </c>
      <c r="K41" s="328" t="s">
        <v>856</v>
      </c>
      <c r="L41" s="332">
        <v>43012</v>
      </c>
      <c r="M41" s="328" t="s">
        <v>7</v>
      </c>
      <c r="N41" s="329"/>
    </row>
    <row r="42" spans="1:14" s="46" customFormat="1" ht="75.75" customHeight="1" x14ac:dyDescent="0.25">
      <c r="A42" s="318"/>
      <c r="B42" s="320"/>
      <c r="C42" s="323"/>
      <c r="D42" s="323"/>
      <c r="E42" s="323"/>
      <c r="F42" s="39">
        <v>2</v>
      </c>
      <c r="G42" s="23" t="s">
        <v>245</v>
      </c>
      <c r="H42" s="23" t="s">
        <v>867</v>
      </c>
      <c r="I42" s="309"/>
      <c r="J42" s="309"/>
      <c r="K42" s="309"/>
      <c r="L42" s="309"/>
      <c r="M42" s="309"/>
      <c r="N42" s="311"/>
    </row>
    <row r="43" spans="1:14" s="46" customFormat="1" ht="75.75" customHeight="1" x14ac:dyDescent="0.25">
      <c r="A43" s="318"/>
      <c r="B43" s="320"/>
      <c r="C43" s="323"/>
      <c r="D43" s="323"/>
      <c r="E43" s="323"/>
      <c r="F43" s="39">
        <v>3</v>
      </c>
      <c r="G43" s="23" t="s">
        <v>245</v>
      </c>
      <c r="H43" s="23" t="s">
        <v>225</v>
      </c>
      <c r="I43" s="309"/>
      <c r="J43" s="309"/>
      <c r="K43" s="309"/>
      <c r="L43" s="309"/>
      <c r="M43" s="309"/>
      <c r="N43" s="311"/>
    </row>
    <row r="44" spans="1:14" s="47" customFormat="1" ht="75.75" customHeight="1" thickBot="1" x14ac:dyDescent="0.3">
      <c r="A44" s="319"/>
      <c r="B44" s="321"/>
      <c r="C44" s="324"/>
      <c r="D44" s="324"/>
      <c r="E44" s="324"/>
      <c r="F44" s="36">
        <v>3</v>
      </c>
      <c r="G44" s="37"/>
      <c r="H44" s="37" t="s">
        <v>238</v>
      </c>
      <c r="I44" s="310"/>
      <c r="J44" s="310"/>
      <c r="K44" s="310"/>
      <c r="L44" s="310"/>
      <c r="M44" s="310"/>
      <c r="N44" s="312"/>
    </row>
    <row r="45" spans="1:14" ht="75.75" hidden="1" customHeight="1" x14ac:dyDescent="0.25">
      <c r="A45" s="330"/>
      <c r="B45" s="331"/>
      <c r="C45" s="322"/>
      <c r="D45" s="322"/>
      <c r="E45" s="322"/>
      <c r="F45" s="32"/>
      <c r="G45" s="33"/>
      <c r="H45" s="33"/>
      <c r="I45" s="33"/>
      <c r="J45" s="328"/>
      <c r="K45" s="106"/>
      <c r="L45" s="328"/>
      <c r="M45" s="328"/>
      <c r="N45" s="329"/>
    </row>
    <row r="46" spans="1:14" ht="79.5" hidden="1" customHeight="1" x14ac:dyDescent="0.25">
      <c r="A46" s="319"/>
      <c r="B46" s="321"/>
      <c r="C46" s="324"/>
      <c r="D46" s="324"/>
      <c r="E46" s="324"/>
      <c r="F46" s="36"/>
      <c r="G46" s="37"/>
      <c r="H46" s="37"/>
      <c r="I46" s="37"/>
      <c r="J46" s="310"/>
      <c r="K46" s="104"/>
      <c r="L46" s="310"/>
      <c r="M46" s="310"/>
      <c r="N46" s="312"/>
    </row>
    <row r="47" spans="1:14" ht="75.75" hidden="1" customHeight="1" x14ac:dyDescent="0.25">
      <c r="A47" s="330"/>
      <c r="B47" s="331"/>
      <c r="C47" s="322"/>
      <c r="D47" s="322"/>
      <c r="E47" s="322"/>
      <c r="F47" s="34"/>
      <c r="G47" s="35"/>
      <c r="H47" s="35"/>
      <c r="I47" s="35"/>
      <c r="J47" s="328"/>
      <c r="K47" s="106"/>
      <c r="L47" s="328"/>
      <c r="M47" s="328"/>
      <c r="N47" s="329"/>
    </row>
    <row r="48" spans="1:14" ht="79.5" hidden="1" customHeight="1" x14ac:dyDescent="0.25">
      <c r="A48" s="319"/>
      <c r="B48" s="321"/>
      <c r="C48" s="324"/>
      <c r="D48" s="324"/>
      <c r="E48" s="324"/>
      <c r="F48" s="36"/>
      <c r="G48" s="37"/>
      <c r="H48" s="37"/>
      <c r="I48" s="37"/>
      <c r="J48" s="310"/>
      <c r="K48" s="104"/>
      <c r="L48" s="310"/>
      <c r="M48" s="310"/>
      <c r="N48" s="312"/>
    </row>
    <row r="49" spans="1:14" ht="75.75" hidden="1" customHeight="1" x14ac:dyDescent="0.25">
      <c r="A49" s="330"/>
      <c r="B49" s="331"/>
      <c r="C49" s="322"/>
      <c r="D49" s="322"/>
      <c r="E49" s="322"/>
      <c r="F49" s="34"/>
      <c r="G49" s="35"/>
      <c r="H49" s="35"/>
      <c r="I49" s="35"/>
      <c r="J49" s="328"/>
      <c r="K49" s="106"/>
      <c r="L49" s="328"/>
      <c r="M49" s="328"/>
      <c r="N49" s="329"/>
    </row>
    <row r="50" spans="1:14" ht="79.5" hidden="1" customHeight="1" x14ac:dyDescent="0.25">
      <c r="A50" s="319"/>
      <c r="B50" s="321"/>
      <c r="C50" s="324"/>
      <c r="D50" s="324"/>
      <c r="E50" s="324"/>
      <c r="F50" s="36"/>
      <c r="G50" s="37"/>
      <c r="H50" s="37"/>
      <c r="I50" s="37"/>
      <c r="J50" s="310"/>
      <c r="K50" s="104"/>
      <c r="L50" s="310"/>
      <c r="M50" s="310"/>
      <c r="N50" s="312"/>
    </row>
    <row r="51" spans="1:14" ht="75.75" hidden="1" customHeight="1" x14ac:dyDescent="0.25">
      <c r="A51" s="330"/>
      <c r="B51" s="331"/>
      <c r="C51" s="322"/>
      <c r="D51" s="322"/>
      <c r="E51" s="322"/>
      <c r="F51" s="34"/>
      <c r="G51" s="35"/>
      <c r="H51" s="35"/>
      <c r="I51" s="35"/>
      <c r="J51" s="328"/>
      <c r="K51" s="106"/>
      <c r="L51" s="328"/>
      <c r="M51" s="328"/>
      <c r="N51" s="329"/>
    </row>
    <row r="52" spans="1:14" ht="79.5" hidden="1" customHeight="1" x14ac:dyDescent="0.25">
      <c r="A52" s="319"/>
      <c r="B52" s="321"/>
      <c r="C52" s="324"/>
      <c r="D52" s="324"/>
      <c r="E52" s="324"/>
      <c r="F52" s="36"/>
      <c r="G52" s="37"/>
      <c r="H52" s="37"/>
      <c r="I52" s="37"/>
      <c r="J52" s="310"/>
      <c r="K52" s="104"/>
      <c r="L52" s="310"/>
      <c r="M52" s="310"/>
      <c r="N52" s="312"/>
    </row>
    <row r="53" spans="1:14" ht="75.75" hidden="1" customHeight="1" x14ac:dyDescent="0.25">
      <c r="A53" s="330"/>
      <c r="B53" s="331"/>
      <c r="C53" s="322"/>
      <c r="D53" s="322"/>
      <c r="E53" s="322"/>
      <c r="F53" s="34"/>
      <c r="G53" s="35"/>
      <c r="H53" s="35"/>
      <c r="I53" s="35"/>
      <c r="J53" s="328"/>
      <c r="K53" s="106"/>
      <c r="L53" s="328"/>
      <c r="M53" s="328"/>
      <c r="N53" s="329"/>
    </row>
    <row r="54" spans="1:14" ht="79.5" hidden="1" customHeight="1" x14ac:dyDescent="0.25">
      <c r="A54" s="319"/>
      <c r="B54" s="321"/>
      <c r="C54" s="324"/>
      <c r="D54" s="324"/>
      <c r="E54" s="324"/>
      <c r="F54" s="36"/>
      <c r="G54" s="37"/>
      <c r="H54" s="37"/>
      <c r="I54" s="37"/>
      <c r="J54" s="310"/>
      <c r="K54" s="104"/>
      <c r="L54" s="310"/>
      <c r="M54" s="310"/>
      <c r="N54" s="312"/>
    </row>
    <row r="55" spans="1:14" ht="75.75" hidden="1" customHeight="1" x14ac:dyDescent="0.25">
      <c r="A55" s="330"/>
      <c r="B55" s="331"/>
      <c r="C55" s="322"/>
      <c r="D55" s="322"/>
      <c r="E55" s="322"/>
      <c r="F55" s="34"/>
      <c r="G55" s="35"/>
      <c r="H55" s="35"/>
      <c r="I55" s="35"/>
      <c r="J55" s="328"/>
      <c r="K55" s="106"/>
      <c r="L55" s="328"/>
      <c r="M55" s="328"/>
      <c r="N55" s="329"/>
    </row>
    <row r="56" spans="1:14" ht="79.5" hidden="1" customHeight="1" x14ac:dyDescent="0.25">
      <c r="A56" s="319"/>
      <c r="B56" s="321"/>
      <c r="C56" s="324"/>
      <c r="D56" s="324"/>
      <c r="E56" s="324"/>
      <c r="F56" s="36"/>
      <c r="G56" s="37"/>
      <c r="H56" s="37"/>
      <c r="I56" s="37"/>
      <c r="J56" s="310"/>
      <c r="K56" s="104"/>
      <c r="L56" s="310"/>
      <c r="M56" s="310"/>
      <c r="N56" s="312"/>
    </row>
    <row r="57" spans="1:14" ht="75.75" hidden="1" customHeight="1" x14ac:dyDescent="0.25">
      <c r="A57" s="40"/>
      <c r="B57" s="41"/>
      <c r="C57" s="42"/>
      <c r="D57" s="42"/>
      <c r="E57" s="42"/>
      <c r="F57" s="34"/>
      <c r="G57" s="35"/>
      <c r="H57" s="35"/>
      <c r="I57" s="35"/>
      <c r="J57" s="43"/>
      <c r="K57" s="106"/>
      <c r="L57" s="43"/>
      <c r="M57" s="43"/>
      <c r="N57" s="45"/>
    </row>
    <row r="58" spans="1:14" ht="75.75" hidden="1" customHeight="1" x14ac:dyDescent="0.25">
      <c r="A58" s="330"/>
      <c r="B58" s="331"/>
      <c r="C58" s="322"/>
      <c r="D58" s="322"/>
      <c r="E58" s="322"/>
      <c r="F58" s="34"/>
      <c r="G58" s="35"/>
      <c r="H58" s="35"/>
      <c r="I58" s="35"/>
      <c r="J58" s="328"/>
      <c r="K58" s="106"/>
      <c r="L58" s="328"/>
      <c r="M58" s="328"/>
      <c r="N58" s="329"/>
    </row>
    <row r="59" spans="1:14" ht="79.5" hidden="1" customHeight="1" x14ac:dyDescent="0.25">
      <c r="A59" s="319"/>
      <c r="B59" s="321"/>
      <c r="C59" s="324"/>
      <c r="D59" s="324"/>
      <c r="E59" s="324"/>
      <c r="F59" s="36"/>
      <c r="G59" s="37"/>
      <c r="H59" s="37"/>
      <c r="I59" s="37"/>
      <c r="J59" s="310"/>
      <c r="K59" s="104"/>
      <c r="L59" s="310"/>
      <c r="M59" s="310"/>
      <c r="N59" s="312"/>
    </row>
  </sheetData>
  <mergeCells count="201"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A55:A56"/>
    <mergeCell ref="B55:B56"/>
    <mergeCell ref="C55:C56"/>
    <mergeCell ref="D55:D56"/>
    <mergeCell ref="E55:E56"/>
    <mergeCell ref="J55:J56"/>
    <mergeCell ref="L55:L56"/>
    <mergeCell ref="M55:M56"/>
    <mergeCell ref="N55:N56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L39:L40"/>
    <mergeCell ref="M39:M40"/>
    <mergeCell ref="N39:N40"/>
    <mergeCell ref="A41:A44"/>
    <mergeCell ref="B41:B44"/>
    <mergeCell ref="C41:C44"/>
    <mergeCell ref="D41:D44"/>
    <mergeCell ref="E41:E44"/>
    <mergeCell ref="J41:J44"/>
    <mergeCell ref="L41:L44"/>
    <mergeCell ref="A39:A40"/>
    <mergeCell ref="B39:B40"/>
    <mergeCell ref="C39:C40"/>
    <mergeCell ref="D39:D40"/>
    <mergeCell ref="E39:E40"/>
    <mergeCell ref="J39:J40"/>
    <mergeCell ref="M41:M44"/>
    <mergeCell ref="N41:N44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K17:K20"/>
    <mergeCell ref="J17:J20"/>
    <mergeCell ref="L17:L20"/>
    <mergeCell ref="M17:M20"/>
    <mergeCell ref="N17:N20"/>
    <mergeCell ref="K41:K44"/>
    <mergeCell ref="I17:I20"/>
    <mergeCell ref="I41:I44"/>
    <mergeCell ref="A11:D11"/>
    <mergeCell ref="G11:H11"/>
    <mergeCell ref="A12:D12"/>
    <mergeCell ref="G12:H12"/>
    <mergeCell ref="A13:D13"/>
    <mergeCell ref="A14:D1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zoomScale="55" zoomScaleNormal="55" workbookViewId="0">
      <selection activeCell="D17" sqref="D17:D19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07" t="s">
        <v>834</v>
      </c>
      <c r="B1" s="304"/>
      <c r="C1" s="305"/>
      <c r="D1" s="305"/>
      <c r="E1" s="305"/>
      <c r="F1" s="305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</row>
    <row r="2" spans="1:22" x14ac:dyDescent="0.25">
      <c r="A2" s="307" t="s">
        <v>835</v>
      </c>
      <c r="B2" s="304"/>
      <c r="C2" s="305"/>
      <c r="D2" s="305"/>
      <c r="E2" s="305"/>
      <c r="F2" s="305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</row>
    <row r="3" spans="1:22" x14ac:dyDescent="0.25">
      <c r="A3" s="307" t="s">
        <v>836</v>
      </c>
      <c r="B3" s="304"/>
      <c r="C3" s="305"/>
      <c r="D3" s="305"/>
      <c r="E3" s="305"/>
      <c r="F3" s="305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</row>
    <row r="4" spans="1:22" x14ac:dyDescent="0.25">
      <c r="A4" s="303" t="s">
        <v>846</v>
      </c>
      <c r="B4" s="304"/>
      <c r="C4" s="305"/>
      <c r="D4" s="305"/>
      <c r="E4" s="305"/>
      <c r="F4" s="305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</row>
    <row r="5" spans="1:22" x14ac:dyDescent="0.25">
      <c r="A5" s="303" t="s">
        <v>847</v>
      </c>
      <c r="B5" s="304"/>
      <c r="C5" s="305"/>
      <c r="D5" s="305"/>
      <c r="E5" s="305"/>
      <c r="F5" s="305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</row>
    <row r="6" spans="1:22" x14ac:dyDescent="0.25">
      <c r="A6" s="303" t="s">
        <v>842</v>
      </c>
      <c r="B6" s="304"/>
      <c r="C6" s="305"/>
      <c r="D6" s="305"/>
      <c r="E6" s="305"/>
      <c r="F6" s="305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6"/>
    </row>
    <row r="7" spans="1:22" x14ac:dyDescent="0.25">
      <c r="A7" s="303" t="s">
        <v>838</v>
      </c>
      <c r="B7" s="304"/>
      <c r="C7" s="305"/>
      <c r="D7" s="305"/>
      <c r="E7" s="305"/>
      <c r="F7" s="305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306"/>
    </row>
    <row r="8" spans="1:22" x14ac:dyDescent="0.25">
      <c r="A8" s="307" t="s">
        <v>872</v>
      </c>
      <c r="B8" s="304"/>
      <c r="C8" s="305"/>
      <c r="D8" s="305"/>
      <c r="E8" s="305"/>
      <c r="F8" s="305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</row>
    <row r="9" spans="1:22" x14ac:dyDescent="0.25">
      <c r="A9" s="307" t="s">
        <v>828</v>
      </c>
      <c r="B9" s="304"/>
      <c r="C9" s="305"/>
      <c r="D9" s="305"/>
      <c r="E9" s="305"/>
      <c r="F9" s="305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6"/>
    </row>
    <row r="10" spans="1:22" x14ac:dyDescent="0.25">
      <c r="A10" s="307" t="s">
        <v>840</v>
      </c>
      <c r="B10" s="304"/>
      <c r="C10" s="305"/>
      <c r="D10" s="305"/>
      <c r="E10" s="305"/>
      <c r="F10" s="305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  <c r="S10" s="306"/>
      <c r="T10" s="306"/>
      <c r="U10" s="306"/>
      <c r="V10" s="306"/>
    </row>
    <row r="11" spans="1:22" ht="30" customHeight="1" x14ac:dyDescent="0.25">
      <c r="A11" s="298" t="s">
        <v>829</v>
      </c>
      <c r="B11" s="298"/>
      <c r="C11" s="298"/>
      <c r="D11" s="298"/>
      <c r="E11" s="94">
        <v>14</v>
      </c>
      <c r="F11" s="99" t="s">
        <v>830</v>
      </c>
      <c r="G11" s="301">
        <v>14</v>
      </c>
      <c r="H11" s="30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99" t="s">
        <v>831</v>
      </c>
      <c r="B12" s="300"/>
      <c r="C12" s="300"/>
      <c r="D12" s="300"/>
      <c r="E12" s="97">
        <f>COUNTIF(J17:J192,"Pass")</f>
        <v>0</v>
      </c>
      <c r="F12" s="99" t="s">
        <v>832</v>
      </c>
      <c r="G12" s="301" t="s">
        <v>883</v>
      </c>
      <c r="H12" s="30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99" t="s">
        <v>833</v>
      </c>
      <c r="B13" s="300"/>
      <c r="C13" s="300"/>
      <c r="D13" s="300"/>
      <c r="E13" s="97">
        <f>COUNTIF(J17:J192,"Fail")</f>
        <v>14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99" t="s">
        <v>1047</v>
      </c>
      <c r="B14" s="300"/>
      <c r="C14" s="300"/>
      <c r="D14" s="300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30">
        <v>1</v>
      </c>
      <c r="B17" s="331" t="s">
        <v>263</v>
      </c>
      <c r="C17" s="322" t="s">
        <v>264</v>
      </c>
      <c r="D17" s="322" t="s">
        <v>265</v>
      </c>
      <c r="E17" s="322" t="s">
        <v>266</v>
      </c>
      <c r="F17" s="39">
        <v>1</v>
      </c>
      <c r="G17" s="23" t="s">
        <v>267</v>
      </c>
      <c r="H17" s="23" t="s">
        <v>268</v>
      </c>
      <c r="I17" s="337" t="s">
        <v>878</v>
      </c>
      <c r="J17" s="328" t="s">
        <v>833</v>
      </c>
      <c r="K17" s="328" t="s">
        <v>856</v>
      </c>
      <c r="L17" s="332">
        <v>43012</v>
      </c>
      <c r="M17" s="328" t="s">
        <v>7</v>
      </c>
      <c r="N17" s="329"/>
    </row>
    <row r="18" spans="1:14" ht="75.75" customHeight="1" x14ac:dyDescent="0.25">
      <c r="A18" s="318"/>
      <c r="B18" s="320"/>
      <c r="C18" s="323"/>
      <c r="D18" s="323"/>
      <c r="E18" s="323"/>
      <c r="F18" s="32">
        <v>2</v>
      </c>
      <c r="G18" s="33" t="s">
        <v>269</v>
      </c>
      <c r="H18" s="33" t="s">
        <v>270</v>
      </c>
      <c r="I18" s="309"/>
      <c r="J18" s="309"/>
      <c r="K18" s="309"/>
      <c r="L18" s="309"/>
      <c r="M18" s="309"/>
      <c r="N18" s="311"/>
    </row>
    <row r="19" spans="1:14" ht="149.25" customHeight="1" thickBot="1" x14ac:dyDescent="0.3">
      <c r="A19" s="319"/>
      <c r="B19" s="321"/>
      <c r="C19" s="324"/>
      <c r="D19" s="324"/>
      <c r="E19" s="324"/>
      <c r="F19" s="36">
        <v>3</v>
      </c>
      <c r="G19" s="37" t="s">
        <v>873</v>
      </c>
      <c r="H19" s="37" t="s">
        <v>874</v>
      </c>
      <c r="I19" s="310"/>
      <c r="J19" s="310"/>
      <c r="K19" s="310"/>
      <c r="L19" s="310"/>
      <c r="M19" s="310"/>
      <c r="N19" s="312"/>
    </row>
    <row r="20" spans="1:14" ht="86.25" customHeight="1" x14ac:dyDescent="0.25">
      <c r="A20" s="330">
        <v>2</v>
      </c>
      <c r="B20" s="331" t="s">
        <v>273</v>
      </c>
      <c r="C20" s="322" t="s">
        <v>274</v>
      </c>
      <c r="D20" s="322" t="s">
        <v>265</v>
      </c>
      <c r="E20" s="322" t="s">
        <v>275</v>
      </c>
      <c r="F20" s="34">
        <v>1</v>
      </c>
      <c r="G20" s="23" t="s">
        <v>267</v>
      </c>
      <c r="H20" s="23" t="s">
        <v>268</v>
      </c>
      <c r="I20" s="337" t="s">
        <v>879</v>
      </c>
      <c r="J20" s="328" t="s">
        <v>833</v>
      </c>
      <c r="K20" s="328" t="s">
        <v>856</v>
      </c>
      <c r="L20" s="332">
        <v>43012</v>
      </c>
      <c r="M20" s="328" t="s">
        <v>7</v>
      </c>
      <c r="N20" s="328"/>
    </row>
    <row r="21" spans="1:14" ht="83.25" customHeight="1" x14ac:dyDescent="0.25">
      <c r="A21" s="318"/>
      <c r="B21" s="320"/>
      <c r="C21" s="323"/>
      <c r="D21" s="323"/>
      <c r="E21" s="323"/>
      <c r="F21" s="38">
        <v>2</v>
      </c>
      <c r="G21" s="33" t="s">
        <v>269</v>
      </c>
      <c r="H21" s="33" t="s">
        <v>270</v>
      </c>
      <c r="I21" s="309"/>
      <c r="J21" s="309"/>
      <c r="K21" s="309"/>
      <c r="L21" s="309"/>
      <c r="M21" s="309"/>
      <c r="N21" s="309"/>
    </row>
    <row r="22" spans="1:14" ht="117.75" customHeight="1" thickBot="1" x14ac:dyDescent="0.3">
      <c r="A22" s="319"/>
      <c r="B22" s="321"/>
      <c r="C22" s="324"/>
      <c r="D22" s="324"/>
      <c r="E22" s="324"/>
      <c r="F22" s="36">
        <v>2</v>
      </c>
      <c r="G22" s="37" t="s">
        <v>875</v>
      </c>
      <c r="H22" s="37" t="s">
        <v>277</v>
      </c>
      <c r="I22" s="310"/>
      <c r="J22" s="310"/>
      <c r="K22" s="310"/>
      <c r="L22" s="310"/>
      <c r="M22" s="310"/>
      <c r="N22" s="310"/>
    </row>
    <row r="23" spans="1:14" ht="38.25" customHeight="1" x14ac:dyDescent="0.25">
      <c r="A23" s="330">
        <v>3</v>
      </c>
      <c r="B23" s="331" t="s">
        <v>278</v>
      </c>
      <c r="C23" s="322" t="s">
        <v>279</v>
      </c>
      <c r="D23" s="322" t="s">
        <v>265</v>
      </c>
      <c r="E23" s="322" t="s">
        <v>280</v>
      </c>
      <c r="F23" s="34">
        <v>1</v>
      </c>
      <c r="G23" s="23" t="s">
        <v>267</v>
      </c>
      <c r="H23" s="23" t="s">
        <v>281</v>
      </c>
      <c r="I23" s="337" t="s">
        <v>879</v>
      </c>
      <c r="J23" s="328" t="s">
        <v>833</v>
      </c>
      <c r="K23" s="328" t="s">
        <v>856</v>
      </c>
      <c r="L23" s="332">
        <v>43012</v>
      </c>
      <c r="M23" s="328" t="s">
        <v>7</v>
      </c>
      <c r="N23" s="328"/>
    </row>
    <row r="24" spans="1:14" ht="38.25" customHeight="1" x14ac:dyDescent="0.25">
      <c r="A24" s="318"/>
      <c r="B24" s="320"/>
      <c r="C24" s="323"/>
      <c r="D24" s="323"/>
      <c r="E24" s="323"/>
      <c r="F24" s="38">
        <v>2</v>
      </c>
      <c r="G24" s="33" t="s">
        <v>269</v>
      </c>
      <c r="H24" s="33" t="s">
        <v>270</v>
      </c>
      <c r="I24" s="309"/>
      <c r="J24" s="309"/>
      <c r="K24" s="309"/>
      <c r="L24" s="309"/>
      <c r="M24" s="309"/>
      <c r="N24" s="309"/>
    </row>
    <row r="25" spans="1:14" ht="117.75" customHeight="1" thickBot="1" x14ac:dyDescent="0.3">
      <c r="A25" s="319"/>
      <c r="B25" s="321"/>
      <c r="C25" s="324"/>
      <c r="D25" s="324"/>
      <c r="E25" s="324"/>
      <c r="F25" s="36">
        <v>2</v>
      </c>
      <c r="G25" s="37" t="s">
        <v>875</v>
      </c>
      <c r="H25" s="37" t="s">
        <v>282</v>
      </c>
      <c r="I25" s="310"/>
      <c r="J25" s="310"/>
      <c r="K25" s="310"/>
      <c r="L25" s="310"/>
      <c r="M25" s="310"/>
      <c r="N25" s="310"/>
    </row>
    <row r="26" spans="1:14" ht="75.75" hidden="1" customHeight="1" x14ac:dyDescent="0.25">
      <c r="A26" s="330"/>
      <c r="B26" s="331"/>
      <c r="C26" s="322"/>
      <c r="D26" s="322"/>
      <c r="E26" s="322"/>
      <c r="F26" s="34"/>
      <c r="G26" s="35"/>
      <c r="H26" s="35"/>
      <c r="I26" s="35"/>
      <c r="J26" s="328"/>
      <c r="K26" s="106"/>
      <c r="L26" s="328"/>
      <c r="M26" s="328"/>
      <c r="N26" s="329"/>
    </row>
    <row r="27" spans="1:14" ht="89.25" hidden="1" customHeight="1" x14ac:dyDescent="0.25">
      <c r="A27" s="319"/>
      <c r="B27" s="321"/>
      <c r="C27" s="324"/>
      <c r="D27" s="324"/>
      <c r="E27" s="324"/>
      <c r="F27" s="36"/>
      <c r="G27" s="37"/>
      <c r="H27" s="37"/>
      <c r="I27" s="37"/>
      <c r="J27" s="310"/>
      <c r="K27" s="104"/>
      <c r="L27" s="310"/>
      <c r="M27" s="310"/>
      <c r="N27" s="312"/>
    </row>
    <row r="28" spans="1:14" ht="38.25" hidden="1" customHeight="1" x14ac:dyDescent="0.25">
      <c r="A28" s="330"/>
      <c r="B28" s="331"/>
      <c r="C28" s="322"/>
      <c r="D28" s="322"/>
      <c r="E28" s="322"/>
      <c r="F28" s="34"/>
      <c r="G28" s="35"/>
      <c r="H28" s="35"/>
      <c r="I28" s="35"/>
      <c r="J28" s="328"/>
      <c r="K28" s="106"/>
      <c r="L28" s="328"/>
      <c r="M28" s="328"/>
      <c r="N28" s="328"/>
    </row>
    <row r="29" spans="1:14" ht="123" hidden="1" customHeight="1" x14ac:dyDescent="0.25">
      <c r="A29" s="319"/>
      <c r="B29" s="321"/>
      <c r="C29" s="324"/>
      <c r="D29" s="324"/>
      <c r="E29" s="324"/>
      <c r="F29" s="36"/>
      <c r="G29" s="37"/>
      <c r="H29" s="37"/>
      <c r="I29" s="37"/>
      <c r="J29" s="310"/>
      <c r="K29" s="104"/>
      <c r="L29" s="310"/>
      <c r="M29" s="310"/>
      <c r="N29" s="310"/>
    </row>
    <row r="30" spans="1:14" ht="75.75" hidden="1" customHeight="1" x14ac:dyDescent="0.25">
      <c r="A30" s="330"/>
      <c r="B30" s="331"/>
      <c r="C30" s="322"/>
      <c r="D30" s="322"/>
      <c r="E30" s="322"/>
      <c r="F30" s="34"/>
      <c r="G30" s="35"/>
      <c r="H30" s="35"/>
      <c r="I30" s="35"/>
      <c r="J30" s="328"/>
      <c r="K30" s="106"/>
      <c r="L30" s="328"/>
      <c r="M30" s="328"/>
      <c r="N30" s="329"/>
    </row>
    <row r="31" spans="1:14" ht="79.5" hidden="1" customHeight="1" x14ac:dyDescent="0.25">
      <c r="A31" s="319"/>
      <c r="B31" s="321"/>
      <c r="C31" s="324"/>
      <c r="D31" s="324"/>
      <c r="E31" s="324"/>
      <c r="F31" s="36"/>
      <c r="G31" s="37"/>
      <c r="H31" s="37"/>
      <c r="I31" s="37"/>
      <c r="J31" s="310"/>
      <c r="K31" s="104"/>
      <c r="L31" s="310"/>
      <c r="M31" s="310"/>
      <c r="N31" s="312"/>
    </row>
    <row r="32" spans="1:14" ht="94.5" customHeight="1" x14ac:dyDescent="0.25">
      <c r="A32" s="330">
        <v>4</v>
      </c>
      <c r="B32" s="331" t="s">
        <v>283</v>
      </c>
      <c r="C32" s="322" t="s">
        <v>284</v>
      </c>
      <c r="D32" s="322" t="s">
        <v>265</v>
      </c>
      <c r="E32" s="322" t="s">
        <v>285</v>
      </c>
      <c r="F32" s="34">
        <v>1</v>
      </c>
      <c r="G32" s="23" t="s">
        <v>267</v>
      </c>
      <c r="H32" s="23" t="s">
        <v>268</v>
      </c>
      <c r="I32" s="337" t="s">
        <v>879</v>
      </c>
      <c r="J32" s="328" t="s">
        <v>833</v>
      </c>
      <c r="K32" s="328" t="s">
        <v>856</v>
      </c>
      <c r="L32" s="332">
        <v>43012</v>
      </c>
      <c r="M32" s="328" t="s">
        <v>7</v>
      </c>
      <c r="N32" s="328"/>
    </row>
    <row r="33" spans="1:14" ht="54" customHeight="1" x14ac:dyDescent="0.25">
      <c r="A33" s="318"/>
      <c r="B33" s="320"/>
      <c r="C33" s="323"/>
      <c r="D33" s="323"/>
      <c r="E33" s="323"/>
      <c r="F33" s="38">
        <v>2</v>
      </c>
      <c r="G33" s="33" t="s">
        <v>269</v>
      </c>
      <c r="H33" s="33" t="s">
        <v>270</v>
      </c>
      <c r="I33" s="309"/>
      <c r="J33" s="309"/>
      <c r="K33" s="309"/>
      <c r="L33" s="309"/>
      <c r="M33" s="309"/>
      <c r="N33" s="309"/>
    </row>
    <row r="34" spans="1:14" ht="117.75" customHeight="1" thickBot="1" x14ac:dyDescent="0.3">
      <c r="A34" s="319"/>
      <c r="B34" s="321"/>
      <c r="C34" s="324"/>
      <c r="D34" s="324"/>
      <c r="E34" s="324"/>
      <c r="F34" s="36">
        <v>2</v>
      </c>
      <c r="G34" s="37" t="s">
        <v>875</v>
      </c>
      <c r="H34" s="37" t="s">
        <v>286</v>
      </c>
      <c r="I34" s="310"/>
      <c r="J34" s="310"/>
      <c r="K34" s="310"/>
      <c r="L34" s="310"/>
      <c r="M34" s="310"/>
      <c r="N34" s="310"/>
    </row>
    <row r="35" spans="1:14" ht="38.25" customHeight="1" x14ac:dyDescent="0.25">
      <c r="A35" s="330">
        <v>5</v>
      </c>
      <c r="B35" s="331" t="s">
        <v>287</v>
      </c>
      <c r="C35" s="322" t="s">
        <v>288</v>
      </c>
      <c r="D35" s="322" t="s">
        <v>265</v>
      </c>
      <c r="E35" s="322" t="s">
        <v>289</v>
      </c>
      <c r="F35" s="34">
        <v>1</v>
      </c>
      <c r="G35" s="23" t="s">
        <v>290</v>
      </c>
      <c r="H35" s="23" t="s">
        <v>268</v>
      </c>
      <c r="I35" s="328"/>
      <c r="J35" s="328" t="s">
        <v>833</v>
      </c>
      <c r="K35" s="328" t="s">
        <v>881</v>
      </c>
      <c r="L35" s="332">
        <v>43012</v>
      </c>
      <c r="M35" s="328" t="s">
        <v>7</v>
      </c>
      <c r="N35" s="328"/>
    </row>
    <row r="36" spans="1:14" ht="38.25" customHeight="1" x14ac:dyDescent="0.25">
      <c r="A36" s="318"/>
      <c r="B36" s="320"/>
      <c r="C36" s="323"/>
      <c r="D36" s="323"/>
      <c r="E36" s="323"/>
      <c r="F36" s="38">
        <v>2</v>
      </c>
      <c r="G36" s="33" t="s">
        <v>269</v>
      </c>
      <c r="H36" s="33" t="s">
        <v>270</v>
      </c>
      <c r="I36" s="309"/>
      <c r="J36" s="309"/>
      <c r="K36" s="309"/>
      <c r="L36" s="309"/>
      <c r="M36" s="309"/>
      <c r="N36" s="309"/>
    </row>
    <row r="37" spans="1:14" ht="117.75" customHeight="1" thickBot="1" x14ac:dyDescent="0.3">
      <c r="A37" s="319"/>
      <c r="B37" s="321"/>
      <c r="C37" s="324"/>
      <c r="D37" s="324"/>
      <c r="E37" s="324"/>
      <c r="F37" s="36">
        <v>2</v>
      </c>
      <c r="G37" s="37" t="s">
        <v>875</v>
      </c>
      <c r="H37" s="37" t="s">
        <v>291</v>
      </c>
      <c r="I37" s="310"/>
      <c r="J37" s="310"/>
      <c r="K37" s="310"/>
      <c r="L37" s="310"/>
      <c r="M37" s="310"/>
      <c r="N37" s="310"/>
    </row>
    <row r="38" spans="1:14" ht="38.25" customHeight="1" x14ac:dyDescent="0.25">
      <c r="A38" s="330">
        <v>6</v>
      </c>
      <c r="B38" s="331" t="s">
        <v>292</v>
      </c>
      <c r="C38" s="322" t="s">
        <v>293</v>
      </c>
      <c r="D38" s="322" t="s">
        <v>265</v>
      </c>
      <c r="E38" s="322" t="s">
        <v>294</v>
      </c>
      <c r="F38" s="34">
        <v>1</v>
      </c>
      <c r="G38" s="23" t="s">
        <v>267</v>
      </c>
      <c r="H38" s="23" t="s">
        <v>268</v>
      </c>
      <c r="I38" s="337" t="s">
        <v>879</v>
      </c>
      <c r="J38" s="328" t="s">
        <v>833</v>
      </c>
      <c r="K38" s="328" t="s">
        <v>856</v>
      </c>
      <c r="L38" s="332">
        <v>43012</v>
      </c>
      <c r="M38" s="328" t="s">
        <v>7</v>
      </c>
      <c r="N38" s="328"/>
    </row>
    <row r="39" spans="1:14" ht="38.25" customHeight="1" x14ac:dyDescent="0.25">
      <c r="A39" s="318"/>
      <c r="B39" s="320"/>
      <c r="C39" s="323"/>
      <c r="D39" s="323"/>
      <c r="E39" s="323"/>
      <c r="F39" s="38">
        <v>2</v>
      </c>
      <c r="G39" s="33" t="s">
        <v>269</v>
      </c>
      <c r="H39" s="33" t="s">
        <v>270</v>
      </c>
      <c r="I39" s="309"/>
      <c r="J39" s="309"/>
      <c r="K39" s="309"/>
      <c r="L39" s="309"/>
      <c r="M39" s="309"/>
      <c r="N39" s="309"/>
    </row>
    <row r="40" spans="1:14" ht="134.25" customHeight="1" thickBot="1" x14ac:dyDescent="0.3">
      <c r="A40" s="319"/>
      <c r="B40" s="321"/>
      <c r="C40" s="324"/>
      <c r="D40" s="324"/>
      <c r="E40" s="324"/>
      <c r="F40" s="36">
        <v>3</v>
      </c>
      <c r="G40" s="37" t="s">
        <v>875</v>
      </c>
      <c r="H40" s="37" t="s">
        <v>295</v>
      </c>
      <c r="I40" s="310"/>
      <c r="J40" s="310"/>
      <c r="K40" s="310"/>
      <c r="L40" s="310"/>
      <c r="M40" s="310"/>
      <c r="N40" s="310"/>
    </row>
    <row r="41" spans="1:14" ht="75.75" customHeight="1" x14ac:dyDescent="0.25">
      <c r="A41" s="330">
        <v>7</v>
      </c>
      <c r="B41" s="331" t="s">
        <v>296</v>
      </c>
      <c r="C41" s="322" t="s">
        <v>297</v>
      </c>
      <c r="D41" s="322" t="s">
        <v>298</v>
      </c>
      <c r="E41" s="322" t="s">
        <v>266</v>
      </c>
      <c r="F41" s="39">
        <v>1</v>
      </c>
      <c r="G41" s="23" t="s">
        <v>230</v>
      </c>
      <c r="H41" s="23" t="s">
        <v>231</v>
      </c>
      <c r="I41" s="337" t="s">
        <v>878</v>
      </c>
      <c r="J41" s="328" t="s">
        <v>833</v>
      </c>
      <c r="K41" s="328" t="s">
        <v>856</v>
      </c>
      <c r="L41" s="332">
        <v>43012</v>
      </c>
      <c r="M41" s="328" t="s">
        <v>7</v>
      </c>
      <c r="N41" s="329"/>
    </row>
    <row r="42" spans="1:14" ht="75.75" customHeight="1" x14ac:dyDescent="0.25">
      <c r="A42" s="318"/>
      <c r="B42" s="320"/>
      <c r="C42" s="323"/>
      <c r="D42" s="323"/>
      <c r="E42" s="323"/>
      <c r="F42" s="32">
        <v>2</v>
      </c>
      <c r="G42" s="33" t="s">
        <v>269</v>
      </c>
      <c r="H42" s="33" t="s">
        <v>270</v>
      </c>
      <c r="I42" s="309"/>
      <c r="J42" s="309"/>
      <c r="K42" s="309"/>
      <c r="L42" s="309"/>
      <c r="M42" s="309"/>
      <c r="N42" s="311"/>
    </row>
    <row r="43" spans="1:14" ht="89.25" customHeight="1" thickBot="1" x14ac:dyDescent="0.3">
      <c r="A43" s="319"/>
      <c r="B43" s="321"/>
      <c r="C43" s="324"/>
      <c r="D43" s="324"/>
      <c r="E43" s="324"/>
      <c r="F43" s="36">
        <v>3</v>
      </c>
      <c r="G43" s="37" t="s">
        <v>876</v>
      </c>
      <c r="H43" s="37" t="s">
        <v>874</v>
      </c>
      <c r="I43" s="310"/>
      <c r="J43" s="310"/>
      <c r="K43" s="310"/>
      <c r="L43" s="310"/>
      <c r="M43" s="310"/>
      <c r="N43" s="312"/>
    </row>
    <row r="44" spans="1:14" ht="38.25" customHeight="1" x14ac:dyDescent="0.25">
      <c r="A44" s="330">
        <v>8</v>
      </c>
      <c r="B44" s="331" t="s">
        <v>300</v>
      </c>
      <c r="C44" s="322" t="s">
        <v>301</v>
      </c>
      <c r="D44" s="322" t="s">
        <v>298</v>
      </c>
      <c r="E44" s="322" t="s">
        <v>275</v>
      </c>
      <c r="F44" s="34">
        <v>1</v>
      </c>
      <c r="G44" s="23" t="s">
        <v>230</v>
      </c>
      <c r="H44" s="23" t="s">
        <v>231</v>
      </c>
      <c r="I44" s="337" t="s">
        <v>879</v>
      </c>
      <c r="J44" s="328" t="s">
        <v>833</v>
      </c>
      <c r="K44" s="328" t="s">
        <v>856</v>
      </c>
      <c r="L44" s="332">
        <v>43012</v>
      </c>
      <c r="M44" s="328" t="s">
        <v>7</v>
      </c>
      <c r="N44" s="328"/>
    </row>
    <row r="45" spans="1:14" ht="38.25" customHeight="1" x14ac:dyDescent="0.25">
      <c r="A45" s="318"/>
      <c r="B45" s="320"/>
      <c r="C45" s="323"/>
      <c r="D45" s="323"/>
      <c r="E45" s="323"/>
      <c r="F45" s="38">
        <v>2</v>
      </c>
      <c r="G45" s="33" t="s">
        <v>302</v>
      </c>
      <c r="H45" s="33" t="s">
        <v>270</v>
      </c>
      <c r="I45" s="309"/>
      <c r="J45" s="309"/>
      <c r="K45" s="309"/>
      <c r="L45" s="309"/>
      <c r="M45" s="309"/>
      <c r="N45" s="309"/>
    </row>
    <row r="46" spans="1:14" ht="117.75" customHeight="1" thickBot="1" x14ac:dyDescent="0.3">
      <c r="A46" s="319"/>
      <c r="B46" s="321"/>
      <c r="C46" s="324"/>
      <c r="D46" s="324"/>
      <c r="E46" s="324"/>
      <c r="F46" s="36">
        <v>2</v>
      </c>
      <c r="G46" s="37" t="s">
        <v>877</v>
      </c>
      <c r="H46" s="37" t="s">
        <v>277</v>
      </c>
      <c r="I46" s="310"/>
      <c r="J46" s="310"/>
      <c r="K46" s="310"/>
      <c r="L46" s="310"/>
      <c r="M46" s="310"/>
      <c r="N46" s="310"/>
    </row>
    <row r="47" spans="1:14" ht="38.25" customHeight="1" x14ac:dyDescent="0.25">
      <c r="A47" s="330">
        <v>9</v>
      </c>
      <c r="B47" s="331" t="s">
        <v>304</v>
      </c>
      <c r="C47" s="322" t="s">
        <v>305</v>
      </c>
      <c r="D47" s="322" t="s">
        <v>298</v>
      </c>
      <c r="E47" s="322" t="s">
        <v>280</v>
      </c>
      <c r="F47" s="34">
        <v>1</v>
      </c>
      <c r="G47" s="23" t="s">
        <v>230</v>
      </c>
      <c r="H47" s="23" t="s">
        <v>231</v>
      </c>
      <c r="I47" s="337" t="s">
        <v>879</v>
      </c>
      <c r="J47" s="328" t="s">
        <v>833</v>
      </c>
      <c r="K47" s="328" t="s">
        <v>856</v>
      </c>
      <c r="L47" s="332">
        <v>43012</v>
      </c>
      <c r="M47" s="328" t="s">
        <v>7</v>
      </c>
      <c r="N47" s="328"/>
    </row>
    <row r="48" spans="1:14" ht="38.25" customHeight="1" x14ac:dyDescent="0.25">
      <c r="A48" s="318"/>
      <c r="B48" s="320"/>
      <c r="C48" s="323"/>
      <c r="D48" s="323"/>
      <c r="E48" s="323"/>
      <c r="F48" s="38">
        <v>2</v>
      </c>
      <c r="G48" s="33" t="s">
        <v>302</v>
      </c>
      <c r="H48" s="33" t="s">
        <v>270</v>
      </c>
      <c r="I48" s="309"/>
      <c r="J48" s="309"/>
      <c r="K48" s="309"/>
      <c r="L48" s="309"/>
      <c r="M48" s="309"/>
      <c r="N48" s="309"/>
    </row>
    <row r="49" spans="1:14" ht="117.75" customHeight="1" thickBot="1" x14ac:dyDescent="0.3">
      <c r="A49" s="319"/>
      <c r="B49" s="321"/>
      <c r="C49" s="324"/>
      <c r="D49" s="324"/>
      <c r="E49" s="324"/>
      <c r="F49" s="36">
        <v>2</v>
      </c>
      <c r="G49" s="37" t="s">
        <v>877</v>
      </c>
      <c r="H49" s="37" t="s">
        <v>282</v>
      </c>
      <c r="I49" s="310"/>
      <c r="J49" s="310"/>
      <c r="K49" s="310"/>
      <c r="L49" s="310"/>
      <c r="M49" s="310"/>
      <c r="N49" s="310"/>
    </row>
    <row r="50" spans="1:14" ht="75.75" hidden="1" customHeight="1" x14ac:dyDescent="0.25">
      <c r="A50" s="330"/>
      <c r="B50" s="331"/>
      <c r="C50" s="322"/>
      <c r="D50" s="322"/>
      <c r="E50" s="322"/>
      <c r="F50" s="34"/>
      <c r="G50" s="35"/>
      <c r="H50" s="35"/>
      <c r="I50" s="35"/>
      <c r="J50" s="328"/>
      <c r="K50" s="106"/>
      <c r="L50" s="328"/>
      <c r="M50" s="328"/>
      <c r="N50" s="329"/>
    </row>
    <row r="51" spans="1:14" ht="89.25" hidden="1" customHeight="1" x14ac:dyDescent="0.25">
      <c r="A51" s="319"/>
      <c r="B51" s="321"/>
      <c r="C51" s="324"/>
      <c r="D51" s="324"/>
      <c r="E51" s="324"/>
      <c r="F51" s="36"/>
      <c r="G51" s="37"/>
      <c r="H51" s="37"/>
      <c r="I51" s="37"/>
      <c r="J51" s="310"/>
      <c r="K51" s="104"/>
      <c r="L51" s="310"/>
      <c r="M51" s="310"/>
      <c r="N51" s="312"/>
    </row>
    <row r="52" spans="1:14" ht="38.25" hidden="1" customHeight="1" x14ac:dyDescent="0.25">
      <c r="A52" s="330"/>
      <c r="B52" s="331"/>
      <c r="C52" s="322"/>
      <c r="D52" s="322"/>
      <c r="E52" s="322"/>
      <c r="F52" s="34"/>
      <c r="G52" s="35"/>
      <c r="H52" s="35"/>
      <c r="I52" s="35"/>
      <c r="J52" s="328"/>
      <c r="K52" s="106"/>
      <c r="L52" s="328"/>
      <c r="M52" s="328"/>
      <c r="N52" s="328"/>
    </row>
    <row r="53" spans="1:14" ht="123" hidden="1" customHeight="1" x14ac:dyDescent="0.25">
      <c r="A53" s="319"/>
      <c r="B53" s="321"/>
      <c r="C53" s="324"/>
      <c r="D53" s="324"/>
      <c r="E53" s="324"/>
      <c r="F53" s="36"/>
      <c r="G53" s="37"/>
      <c r="H53" s="37"/>
      <c r="I53" s="37"/>
      <c r="J53" s="310"/>
      <c r="K53" s="104"/>
      <c r="L53" s="310"/>
      <c r="M53" s="310"/>
      <c r="N53" s="310"/>
    </row>
    <row r="54" spans="1:14" ht="75.75" hidden="1" customHeight="1" x14ac:dyDescent="0.25">
      <c r="A54" s="330"/>
      <c r="B54" s="331"/>
      <c r="C54" s="322"/>
      <c r="D54" s="322"/>
      <c r="E54" s="322"/>
      <c r="F54" s="34"/>
      <c r="G54" s="35"/>
      <c r="H54" s="35"/>
      <c r="I54" s="35"/>
      <c r="J54" s="328"/>
      <c r="K54" s="106"/>
      <c r="L54" s="328"/>
      <c r="M54" s="328"/>
      <c r="N54" s="329"/>
    </row>
    <row r="55" spans="1:14" ht="79.5" hidden="1" customHeight="1" x14ac:dyDescent="0.25">
      <c r="A55" s="319"/>
      <c r="B55" s="321"/>
      <c r="C55" s="324"/>
      <c r="D55" s="324"/>
      <c r="E55" s="324"/>
      <c r="F55" s="36"/>
      <c r="G55" s="37"/>
      <c r="H55" s="37"/>
      <c r="I55" s="37"/>
      <c r="J55" s="310"/>
      <c r="K55" s="104"/>
      <c r="L55" s="310"/>
      <c r="M55" s="310"/>
      <c r="N55" s="312"/>
    </row>
    <row r="56" spans="1:14" ht="38.25" customHeight="1" x14ac:dyDescent="0.25">
      <c r="A56" s="330">
        <v>10</v>
      </c>
      <c r="B56" s="331" t="s">
        <v>306</v>
      </c>
      <c r="C56" s="322" t="s">
        <v>307</v>
      </c>
      <c r="D56" s="322" t="s">
        <v>298</v>
      </c>
      <c r="E56" s="322" t="s">
        <v>285</v>
      </c>
      <c r="F56" s="34">
        <v>1</v>
      </c>
      <c r="G56" s="23" t="s">
        <v>230</v>
      </c>
      <c r="H56" s="23" t="s">
        <v>231</v>
      </c>
      <c r="I56" s="337" t="s">
        <v>879</v>
      </c>
      <c r="J56" s="328" t="s">
        <v>833</v>
      </c>
      <c r="K56" s="328" t="s">
        <v>856</v>
      </c>
      <c r="L56" s="332">
        <v>43012</v>
      </c>
      <c r="M56" s="328" t="s">
        <v>7</v>
      </c>
      <c r="N56" s="328"/>
    </row>
    <row r="57" spans="1:14" ht="38.25" customHeight="1" x14ac:dyDescent="0.25">
      <c r="A57" s="318"/>
      <c r="B57" s="320"/>
      <c r="C57" s="323"/>
      <c r="D57" s="323"/>
      <c r="E57" s="323"/>
      <c r="F57" s="38">
        <v>2</v>
      </c>
      <c r="G57" s="33" t="s">
        <v>302</v>
      </c>
      <c r="H57" s="33" t="s">
        <v>270</v>
      </c>
      <c r="I57" s="309"/>
      <c r="J57" s="309"/>
      <c r="K57" s="309"/>
      <c r="L57" s="309"/>
      <c r="M57" s="309"/>
      <c r="N57" s="309"/>
    </row>
    <row r="58" spans="1:14" ht="117.75" customHeight="1" thickBot="1" x14ac:dyDescent="0.3">
      <c r="A58" s="319"/>
      <c r="B58" s="321"/>
      <c r="C58" s="324"/>
      <c r="D58" s="324"/>
      <c r="E58" s="324"/>
      <c r="F58" s="36">
        <v>2</v>
      </c>
      <c r="G58" s="37" t="s">
        <v>876</v>
      </c>
      <c r="H58" s="37" t="s">
        <v>286</v>
      </c>
      <c r="I58" s="310"/>
      <c r="J58" s="310"/>
      <c r="K58" s="310"/>
      <c r="L58" s="310"/>
      <c r="M58" s="310"/>
      <c r="N58" s="310"/>
    </row>
    <row r="59" spans="1:14" ht="38.25" customHeight="1" x14ac:dyDescent="0.25">
      <c r="A59" s="330">
        <v>11</v>
      </c>
      <c r="B59" s="331" t="s">
        <v>308</v>
      </c>
      <c r="C59" s="322" t="s">
        <v>309</v>
      </c>
      <c r="D59" s="322" t="s">
        <v>310</v>
      </c>
      <c r="E59" s="322" t="s">
        <v>289</v>
      </c>
      <c r="F59" s="34">
        <v>1</v>
      </c>
      <c r="G59" s="23" t="s">
        <v>230</v>
      </c>
      <c r="H59" s="23" t="s">
        <v>231</v>
      </c>
      <c r="I59" s="328"/>
      <c r="J59" s="328" t="s">
        <v>833</v>
      </c>
      <c r="K59" s="328" t="s">
        <v>881</v>
      </c>
      <c r="L59" s="332">
        <v>43012</v>
      </c>
      <c r="M59" s="328" t="s">
        <v>7</v>
      </c>
      <c r="N59" s="328"/>
    </row>
    <row r="60" spans="1:14" ht="68.25" customHeight="1" x14ac:dyDescent="0.25">
      <c r="A60" s="318"/>
      <c r="B60" s="320"/>
      <c r="C60" s="323"/>
      <c r="D60" s="323"/>
      <c r="E60" s="323"/>
      <c r="F60" s="38">
        <v>2</v>
      </c>
      <c r="G60" s="33" t="s">
        <v>302</v>
      </c>
      <c r="H60" s="33" t="s">
        <v>270</v>
      </c>
      <c r="I60" s="309"/>
      <c r="J60" s="309"/>
      <c r="K60" s="309"/>
      <c r="L60" s="309"/>
      <c r="M60" s="309"/>
      <c r="N60" s="309"/>
    </row>
    <row r="61" spans="1:14" ht="117.75" customHeight="1" thickBot="1" x14ac:dyDescent="0.3">
      <c r="A61" s="319"/>
      <c r="B61" s="321"/>
      <c r="C61" s="324"/>
      <c r="D61" s="324"/>
      <c r="E61" s="324"/>
      <c r="F61" s="36">
        <v>2</v>
      </c>
      <c r="G61" s="37" t="s">
        <v>876</v>
      </c>
      <c r="H61" s="37" t="s">
        <v>291</v>
      </c>
      <c r="I61" s="310"/>
      <c r="J61" s="310"/>
      <c r="K61" s="310"/>
      <c r="L61" s="310"/>
      <c r="M61" s="310"/>
      <c r="N61" s="310"/>
    </row>
    <row r="62" spans="1:14" ht="38.25" customHeight="1" x14ac:dyDescent="0.25">
      <c r="A62" s="330">
        <v>12</v>
      </c>
      <c r="B62" s="331" t="s">
        <v>311</v>
      </c>
      <c r="C62" s="322" t="s">
        <v>312</v>
      </c>
      <c r="D62" s="322" t="s">
        <v>298</v>
      </c>
      <c r="E62" s="322" t="s">
        <v>294</v>
      </c>
      <c r="F62" s="34">
        <v>1</v>
      </c>
      <c r="G62" s="23" t="s">
        <v>230</v>
      </c>
      <c r="H62" s="23" t="s">
        <v>231</v>
      </c>
      <c r="I62" s="337" t="s">
        <v>879</v>
      </c>
      <c r="J62" s="328" t="s">
        <v>833</v>
      </c>
      <c r="K62" s="328" t="s">
        <v>856</v>
      </c>
      <c r="L62" s="332">
        <v>43012</v>
      </c>
      <c r="M62" s="328" t="s">
        <v>7</v>
      </c>
      <c r="N62" s="328"/>
    </row>
    <row r="63" spans="1:14" ht="38.25" customHeight="1" x14ac:dyDescent="0.25">
      <c r="A63" s="318"/>
      <c r="B63" s="320"/>
      <c r="C63" s="323"/>
      <c r="D63" s="323"/>
      <c r="E63" s="323"/>
      <c r="F63" s="38">
        <v>2</v>
      </c>
      <c r="G63" s="33" t="s">
        <v>302</v>
      </c>
      <c r="H63" s="33" t="s">
        <v>270</v>
      </c>
      <c r="I63" s="309"/>
      <c r="J63" s="309"/>
      <c r="K63" s="309"/>
      <c r="L63" s="309"/>
      <c r="M63" s="309"/>
      <c r="N63" s="309"/>
    </row>
    <row r="64" spans="1:14" ht="134.25" customHeight="1" thickBot="1" x14ac:dyDescent="0.3">
      <c r="A64" s="319"/>
      <c r="B64" s="321"/>
      <c r="C64" s="324"/>
      <c r="D64" s="324"/>
      <c r="E64" s="324"/>
      <c r="F64" s="36">
        <v>3</v>
      </c>
      <c r="G64" s="37" t="s">
        <v>877</v>
      </c>
      <c r="H64" s="37" t="s">
        <v>295</v>
      </c>
      <c r="I64" s="310"/>
      <c r="J64" s="310"/>
      <c r="K64" s="310"/>
      <c r="L64" s="310"/>
      <c r="M64" s="310"/>
      <c r="N64" s="310"/>
    </row>
    <row r="65" spans="1:14" ht="74.25" customHeight="1" x14ac:dyDescent="0.25">
      <c r="A65" s="330">
        <v>13</v>
      </c>
      <c r="B65" s="331" t="s">
        <v>313</v>
      </c>
      <c r="C65" s="322" t="s">
        <v>992</v>
      </c>
      <c r="D65" s="322" t="s">
        <v>265</v>
      </c>
      <c r="E65" s="322"/>
      <c r="F65" s="39">
        <v>1</v>
      </c>
      <c r="G65" s="23" t="s">
        <v>267</v>
      </c>
      <c r="H65" s="23" t="s">
        <v>268</v>
      </c>
      <c r="I65" s="328" t="s">
        <v>880</v>
      </c>
      <c r="J65" s="328" t="s">
        <v>833</v>
      </c>
      <c r="K65" s="328" t="s">
        <v>856</v>
      </c>
      <c r="L65" s="332">
        <v>43012</v>
      </c>
      <c r="M65" s="328" t="s">
        <v>7</v>
      </c>
      <c r="N65" s="328"/>
    </row>
    <row r="66" spans="1:14" ht="63.75" customHeight="1" x14ac:dyDescent="0.25">
      <c r="A66" s="318"/>
      <c r="B66" s="320"/>
      <c r="C66" s="323"/>
      <c r="D66" s="323"/>
      <c r="E66" s="323"/>
      <c r="F66" s="32">
        <v>2</v>
      </c>
      <c r="G66" s="33" t="s">
        <v>269</v>
      </c>
      <c r="H66" s="33" t="s">
        <v>270</v>
      </c>
      <c r="I66" s="309"/>
      <c r="J66" s="309"/>
      <c r="K66" s="309"/>
      <c r="L66" s="309"/>
      <c r="M66" s="309"/>
      <c r="N66" s="309"/>
    </row>
    <row r="67" spans="1:14" ht="117.75" customHeight="1" thickBot="1" x14ac:dyDescent="0.3">
      <c r="A67" s="319"/>
      <c r="B67" s="321"/>
      <c r="C67" s="324"/>
      <c r="D67" s="324"/>
      <c r="E67" s="324"/>
      <c r="F67" s="36">
        <v>2</v>
      </c>
      <c r="G67" s="37" t="s">
        <v>315</v>
      </c>
      <c r="H67" s="37" t="s">
        <v>316</v>
      </c>
      <c r="I67" s="310"/>
      <c r="J67" s="310"/>
      <c r="K67" s="310"/>
      <c r="L67" s="310"/>
      <c r="M67" s="310"/>
      <c r="N67" s="310"/>
    </row>
    <row r="68" spans="1:14" ht="67.5" customHeight="1" x14ac:dyDescent="0.25">
      <c r="A68" s="330">
        <v>14</v>
      </c>
      <c r="B68" s="331" t="s">
        <v>317</v>
      </c>
      <c r="C68" s="322" t="s">
        <v>991</v>
      </c>
      <c r="D68" s="322" t="s">
        <v>298</v>
      </c>
      <c r="E68" s="322"/>
      <c r="F68" s="39">
        <v>1</v>
      </c>
      <c r="G68" s="23" t="s">
        <v>230</v>
      </c>
      <c r="H68" s="23" t="s">
        <v>231</v>
      </c>
      <c r="I68" s="328" t="s">
        <v>880</v>
      </c>
      <c r="J68" s="328" t="s">
        <v>833</v>
      </c>
      <c r="K68" s="328" t="s">
        <v>856</v>
      </c>
      <c r="L68" s="332">
        <v>43012</v>
      </c>
      <c r="M68" s="328" t="s">
        <v>7</v>
      </c>
      <c r="N68" s="328"/>
    </row>
    <row r="69" spans="1:14" ht="63" customHeight="1" x14ac:dyDescent="0.25">
      <c r="A69" s="318"/>
      <c r="B69" s="320"/>
      <c r="C69" s="323"/>
      <c r="D69" s="323"/>
      <c r="E69" s="323"/>
      <c r="F69" s="32">
        <v>2</v>
      </c>
      <c r="G69" s="33" t="s">
        <v>302</v>
      </c>
      <c r="H69" s="33" t="s">
        <v>270</v>
      </c>
      <c r="I69" s="309"/>
      <c r="J69" s="309"/>
      <c r="K69" s="309"/>
      <c r="L69" s="309"/>
      <c r="M69" s="309"/>
      <c r="N69" s="309"/>
    </row>
    <row r="70" spans="1:14" ht="117.75" customHeight="1" thickBot="1" x14ac:dyDescent="0.3">
      <c r="A70" s="319"/>
      <c r="B70" s="321"/>
      <c r="C70" s="324"/>
      <c r="D70" s="324"/>
      <c r="E70" s="324"/>
      <c r="F70" s="36">
        <v>2</v>
      </c>
      <c r="G70" s="37" t="s">
        <v>319</v>
      </c>
      <c r="H70" s="37" t="s">
        <v>316</v>
      </c>
      <c r="I70" s="310"/>
      <c r="J70" s="310"/>
      <c r="K70" s="310"/>
      <c r="L70" s="310"/>
      <c r="M70" s="310"/>
      <c r="N70" s="310"/>
    </row>
  </sheetData>
  <mergeCells count="234"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I56:I58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K47:K49"/>
    <mergeCell ref="I47:I49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K44:K46"/>
    <mergeCell ref="I44:I46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K38:K40"/>
    <mergeCell ref="K41:K43"/>
    <mergeCell ref="I38:I40"/>
    <mergeCell ref="I41:I43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K35:K37"/>
    <mergeCell ref="I35:I37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K32:K34"/>
    <mergeCell ref="I32:I34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K23:K25"/>
    <mergeCell ref="I23:I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General</vt:lpstr>
      <vt:lpstr>GUI</vt:lpstr>
      <vt:lpstr>List of Testcases</vt:lpstr>
      <vt:lpstr>Defect Summary_Times 1</vt:lpstr>
      <vt:lpstr>Summary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Create Accounts</vt:lpstr>
      <vt:lpstr>Testcase Edit Accounts</vt:lpstr>
      <vt:lpstr>Testcase Search Accounts</vt:lpstr>
      <vt:lpstr>Testcase Forget Password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2017-04-15T07:18:03Z</dcterms:modified>
</cp:coreProperties>
</file>