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0490" windowHeight="7530" tabRatio="743" activeTab="4"/>
  </bookViews>
  <sheets>
    <sheet name="General" sheetId="1" r:id="rId1"/>
    <sheet name="GUI" sheetId="2" r:id="rId2"/>
    <sheet name="List of Testcases" sheetId="3" r:id="rId3"/>
    <sheet name="Defect Summary_Times 1" sheetId="36" r:id="rId4"/>
    <sheet name="Report chart" sheetId="62" r:id="rId5"/>
    <sheet name="Summary" sheetId="37" r:id="rId6"/>
    <sheet name="Testcase CreateBanner" sheetId="50" r:id="rId7"/>
    <sheet name="Testcase ViewBanner" sheetId="51" r:id="rId8"/>
    <sheet name="Testcase Show-Hide Banner" sheetId="52" r:id="rId9"/>
    <sheet name="Testcase EditBanner" sheetId="53" r:id="rId10"/>
    <sheet name="Testcase DeleteBanner" sheetId="54" r:id="rId11"/>
    <sheet name="Testcase ArrangeIamgeBanner" sheetId="55" r:id="rId12"/>
    <sheet name="Testcase CreatePop-up" sheetId="56" r:id="rId13"/>
    <sheet name="Testcase ViewPop-up" sheetId="57" r:id="rId14"/>
    <sheet name="Testcase Show-Hide Pop-up" sheetId="58" r:id="rId15"/>
    <sheet name="Testcase EditPop-up" sheetId="59" r:id="rId16"/>
    <sheet name="Testcase DeletePop-up" sheetId="60" r:id="rId17"/>
    <sheet name="Testcase ArrangeImagePop-up" sheetId="61" r:id="rId18"/>
    <sheet name="Testcase SendQuestion" sheetId="29" r:id="rId19"/>
    <sheet name="Testcase AnswerQuestion" sheetId="31" r:id="rId20"/>
    <sheet name="Testcase ViewQuestion" sheetId="32" r:id="rId21"/>
    <sheet name="Testcase ApproveQuestion" sheetId="33" r:id="rId22"/>
    <sheet name="Testcase SearchQuestion" sheetId="35" r:id="rId23"/>
  </sheets>
  <externalReferences>
    <externalReference r:id="rId24"/>
  </externalReferences>
  <definedNames>
    <definedName name="_xlnm._FilterDatabase" localSheetId="3" hidden="1">'Defect Summary_Times 1'!$B$2:$L$73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2" l="1"/>
  <c r="C29" i="62"/>
  <c r="C28" i="62"/>
  <c r="M3" i="37" l="1"/>
  <c r="M2" i="37"/>
  <c r="E13" i="50"/>
  <c r="E12" i="50"/>
  <c r="E13" i="51"/>
  <c r="E12" i="51"/>
  <c r="E13" i="52"/>
  <c r="E12" i="52"/>
  <c r="E13" i="53"/>
  <c r="E12" i="53"/>
  <c r="E13" i="54"/>
  <c r="E12" i="54"/>
  <c r="E13" i="55"/>
  <c r="E12" i="55"/>
  <c r="E13" i="56"/>
  <c r="E12" i="56"/>
  <c r="E13" i="57"/>
  <c r="E12" i="57"/>
  <c r="E13" i="58"/>
  <c r="E12" i="58"/>
  <c r="E13" i="59"/>
  <c r="E12" i="59"/>
  <c r="E13" i="60"/>
  <c r="E12" i="60"/>
  <c r="E13" i="61"/>
  <c r="E12" i="61"/>
  <c r="E11" i="61"/>
  <c r="E11" i="60"/>
  <c r="E11" i="59"/>
  <c r="E11" i="55"/>
  <c r="E11" i="54"/>
  <c r="M7" i="37" l="1"/>
  <c r="M6" i="37"/>
  <c r="E13" i="35" l="1"/>
  <c r="E12" i="35"/>
  <c r="E13" i="33"/>
  <c r="E12" i="33"/>
  <c r="E13" i="32"/>
  <c r="E12" i="32"/>
  <c r="E13" i="31"/>
  <c r="E12" i="31"/>
  <c r="E13" i="29"/>
  <c r="E12" i="29"/>
  <c r="M4" i="37" l="1"/>
  <c r="M5" i="37"/>
</calcChain>
</file>

<file path=xl/sharedStrings.xml><?xml version="1.0" encoding="utf-8"?>
<sst xmlns="http://schemas.openxmlformats.org/spreadsheetml/2006/main" count="2537" uniqueCount="744">
  <si>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</si>
  <si>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</si>
  <si>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</si>
  <si>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</si>
  <si>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</si>
  <si>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</si>
  <si>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</si>
  <si>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</si>
  <si>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</si>
  <si>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</si>
  <si>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</si>
  <si>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</si>
  <si>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</si>
  <si>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</si>
  <si>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</si>
  <si>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</si>
  <si>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</si>
  <si>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</si>
  <si>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</si>
  <si>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</si>
  <si>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</si>
  <si>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</si>
  <si>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</si>
  <si>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</si>
  <si>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</si>
  <si>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</si>
  <si>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</si>
  <si>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</si>
  <si>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</si>
  <si>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</si>
  <si>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</si>
  <si>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</si>
  <si>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</si>
  <si>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</si>
  <si>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</si>
  <si>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Editor click button "Manage News"</t>
  </si>
  <si>
    <t>The system show manage GUI of Editor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</si>
  <si>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</si>
  <si>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</si>
  <si>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</si>
  <si>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</si>
  <si>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</si>
  <si>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</si>
  <si>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</si>
  <si>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</si>
  <si>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</si>
  <si>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t>System save data into database &amp; notify "Save successfully".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</si>
  <si>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</si>
  <si>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</si>
  <si>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t xml:space="preserve">- The system must be connected to The internet
- Editor must login to website
- Editor in CMS page
</t>
  </si>
  <si>
    <t>System back to previous page</t>
  </si>
  <si>
    <t>The system displays alert dialog "OK|Cancle"</t>
  </si>
  <si>
    <t>System delete this draft, update data into database &amp; notify "Delete successfully".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</si>
  <si>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</si>
  <si>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</si>
  <si>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</si>
  <si>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</si>
  <si>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t xml:space="preserve">- The system must be connected to The internet
- Content Admin must login to website
- Content Admin in CMS page
</t>
  </si>
  <si>
    <t>Content Admin click "OK"</t>
  </si>
  <si>
    <t>Content Admin click "Cancle"</t>
  </si>
  <si>
    <t>Edit Account-A2 (Click Cancel).</t>
  </si>
  <si>
    <t xml:space="preserve">System displays Error page.
</t>
  </si>
  <si>
    <t xml:space="preserve">System shows Error page.
</t>
  </si>
  <si>
    <t xml:space="preserve">System shows Error page.
</t>
  </si>
  <si>
    <t>User clicks "Cancel" button.</t>
  </si>
  <si>
    <t>User clicks "OK" button.</t>
  </si>
  <si>
    <t>User clicks "Cancel" button</t>
  </si>
  <si>
    <t>User access to website.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</si>
  <si>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</si>
  <si>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</si>
  <si>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</si>
  <si>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</si>
  <si>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</si>
  <si>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</si>
  <si>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</si>
  <si>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</si>
  <si>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</si>
  <si>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</si>
  <si>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</si>
  <si>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</si>
  <si>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</si>
  <si>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</si>
  <si>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</si>
  <si>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Status</t>
  </si>
  <si>
    <t>MinhDoan</t>
  </si>
  <si>
    <t xml:space="preserve">User clicks "Cancel" button
</t>
  </si>
  <si>
    <t>Summary testcase release 2</t>
  </si>
  <si>
    <t>15/04/2017</t>
  </si>
  <si>
    <t>Release 2</t>
  </si>
  <si>
    <t>Content Admin: Create Banner</t>
  </si>
  <si>
    <t>TC-VLA-CreateBn-001</t>
  </si>
  <si>
    <t>Create Banner-Basic Flow (Positive)</t>
  </si>
  <si>
    <t>Content Admin creates new banner with an image successfully.</t>
  </si>
  <si>
    <t>TC-VLA-CreateBn-002</t>
  </si>
  <si>
    <t>Create Banner-A1 (Error in the validation of banner details - field Name contains empty string).</t>
  </si>
  <si>
    <t>Content Admin can not create banner because Content Admin does not input name of banner and clicks "Save" button.</t>
  </si>
  <si>
    <t>TC-VLA-CreateBn-003</t>
  </si>
  <si>
    <t>Create Banner-A1 (Error in the validation of banner details - Name of banner has already existed).</t>
  </si>
  <si>
    <t>Content Admin can not create banner because Name of banner has already existed.</t>
  </si>
  <si>
    <t>TC-VLA-CreateBn-004</t>
  </si>
  <si>
    <t>Create Banner-A1 (Error in the validation of banner details - field Image contains empty string).</t>
  </si>
  <si>
    <t>Content Admin can not create banner because the required field Image is empty.</t>
  </si>
  <si>
    <t>TC-VLA-CreateBn-005</t>
  </si>
  <si>
    <t>Create Banner-A1 (Error in the validation of banner details - Image size is too large).</t>
  </si>
  <si>
    <t>Content Admin can not create banner because the image size is too large.</t>
  </si>
  <si>
    <t>TC-VLA-CreateBn-006</t>
  </si>
  <si>
    <t>Create Banner-A1 (Error in connecting to databse).</t>
  </si>
  <si>
    <t>Content Admin can not create banner because of disconnect to database.</t>
  </si>
  <si>
    <t>TC-VLA-CreateBn-007</t>
  </si>
  <si>
    <t>Create Banner-A2 (Clicks Cancel).</t>
  </si>
  <si>
    <t>Content Admin can not create banner because Content Admin clicks "Cancel" button.</t>
  </si>
  <si>
    <t>TC-VLA-CreateBn-008</t>
  </si>
  <si>
    <t>Content Admin creates new banner some images successfully.</t>
  </si>
  <si>
    <t>Content Admin, System Admin, Editor, Education Staff, User: View Banner</t>
  </si>
  <si>
    <t>TC-VLA-ViewBn-001</t>
  </si>
  <si>
    <t>View Banner-Basic Flow (Positive)</t>
  </si>
  <si>
    <t>Content Admin, System Admin, Editor, Education Staff and User view banner in website successfully.</t>
  </si>
  <si>
    <t>Content Admin: Show/Hide Banner</t>
  </si>
  <si>
    <t>TC-VLA-ShowBn-001</t>
  </si>
  <si>
    <t>Show Banner- Bassic Flow (Positive)</t>
  </si>
  <si>
    <t>Content Admin shows banner successfully.</t>
  </si>
  <si>
    <t>TC-VLA-ShowBn-002</t>
  </si>
  <si>
    <t>Show Banner-A1 (Error in connecting to databse).</t>
  </si>
  <si>
    <t>Content Admin can not show banner because of disconnect to database.</t>
  </si>
  <si>
    <t>TC-VLA-HideBn-001</t>
  </si>
  <si>
    <t>Hide Banner- Bassic Flow (Positive)</t>
  </si>
  <si>
    <t>Content Admin hides banner successfully.</t>
  </si>
  <si>
    <t>TC-VLA-HideBn-002</t>
  </si>
  <si>
    <t>Hide Banner-A1 (Error in connecting to databse).</t>
  </si>
  <si>
    <t>Content Admin can not hide banner because of disconnect to database.</t>
  </si>
  <si>
    <t>Content Admin: Edit Banner</t>
  </si>
  <si>
    <t>TC-VLA-EditBn-001</t>
  </si>
  <si>
    <t>Edit Banner-Basic Flow (Positive)</t>
  </si>
  <si>
    <t>Content Admin edits the existing banner successfully.</t>
  </si>
  <si>
    <t>TC-VLA-EditBn-002</t>
  </si>
  <si>
    <t>Edit Banner-A1 (Error in the validation of banner details - field Name contains empty string).</t>
  </si>
  <si>
    <t>Content Admin can not edit banner because of field Name is empty.</t>
  </si>
  <si>
    <t>TC-VLA-EditBn-003</t>
  </si>
  <si>
    <t>Edit Banner-A1 (Error in the validation of banner details - Name of banner has already existed).</t>
  </si>
  <si>
    <t>Content Admin can not edit banner because Name of banner has already existed.</t>
  </si>
  <si>
    <t>TC-VLA-EditBn-004</t>
  </si>
  <si>
    <t>Edit Banner-A1 (Error in the validation of banner details - field Image contains empty string).</t>
  </si>
  <si>
    <t>Content Admin can not edit banner because the required field Image is empty.</t>
  </si>
  <si>
    <t>TC-VLA-EditBn-005</t>
  </si>
  <si>
    <t>Edit Banner-A1 (Error in the validation of banner details - Image size is too large).</t>
  </si>
  <si>
    <t>Content Admin can not edit banner because the image size is too large.</t>
  </si>
  <si>
    <t>TC-VLA-EditBn-006</t>
  </si>
  <si>
    <t>Edit Banner-A1 (Error in connecting to databse).</t>
  </si>
  <si>
    <t>Content Admin can not edit banner because of disconnect to database.</t>
  </si>
  <si>
    <t>TC-VLA-EditBn-007</t>
  </si>
  <si>
    <t>Edit Banner-A2 (Clicks Cancel).</t>
  </si>
  <si>
    <t>Content Admin can not edit banner because Content Admin clicks "Cancel" button.</t>
  </si>
  <si>
    <t>Content Admin: Delete Banner</t>
  </si>
  <si>
    <t>TC-VLA-DelBn-001</t>
  </si>
  <si>
    <t>Delete Banner-Basic Flow (Positive)</t>
  </si>
  <si>
    <t>Content Admin can delete banner successfully.</t>
  </si>
  <si>
    <t>TC-VLA-DelBn-002</t>
  </si>
  <si>
    <t>Delete Banner-A1 (Error in connecting to database).</t>
  </si>
  <si>
    <t>Content Admin delete banner unsuccessfully because disconnect to database.</t>
  </si>
  <si>
    <t>TC-VLA-DelBn-003</t>
  </si>
  <si>
    <t>Content Admin can not delete banner because click "Cancel" button.</t>
  </si>
  <si>
    <t>Content Admin: Arrange Image Banner</t>
  </si>
  <si>
    <t>TC-VLA-AIBn-001</t>
  </si>
  <si>
    <t>Arrange Image Banner-Basic Flow (Positive)</t>
  </si>
  <si>
    <t>Content Admin can arrange images for banner successfully.</t>
  </si>
  <si>
    <t>TC-VLA-AIBn-002</t>
  </si>
  <si>
    <t>Arrange Image Banner-A1 (Error in connecting to database).</t>
  </si>
  <si>
    <t>Content Admin can not arrange images for banner because disconnect to database.</t>
  </si>
  <si>
    <t>TC-VLA-AIBn-003</t>
  </si>
  <si>
    <t>Arrange Image Banner-A2 (Click Cancel).</t>
  </si>
  <si>
    <t>Content Admin can not arrange images for banner because click "Cancel" button.</t>
  </si>
  <si>
    <r>
      <rPr>
        <b/>
        <sz val="10"/>
        <color theme="1"/>
        <rFont val="Verdana"/>
        <family val="2"/>
      </rPr>
      <t>TC-VLA-CreateBn-001:</t>
    </r>
    <r>
      <rPr>
        <sz val="10"/>
        <color theme="1"/>
        <rFont val="Verdana"/>
        <family val="2"/>
      </rPr>
      <t xml:space="preserve"> Create Banner-Basic Flow (Positive)</t>
    </r>
  </si>
  <si>
    <t>Test that Content Admin create new banner successfully.</t>
  </si>
  <si>
    <t>- User has loged in CMS by Content Admin account.
- User is being in "Create Banner" interface.</t>
  </si>
  <si>
    <t xml:space="preserve">- Name = “Web Video Văn Lang”
- Link = "http://videos.vanlanguni.edu.vn:8000/"
- Image = "…/BannerVideo.png"
</t>
  </si>
  <si>
    <t>User does the following:
1. Input information of banner (follows the values in column Test Data).
2. Click "Save" button.</t>
  </si>
  <si>
    <t xml:space="preserve">System does the following:
1. Validate input information.
2. Save new banner information to database.
3. Notify "Create Successfully".
</t>
  </si>
  <si>
    <r>
      <rPr>
        <b/>
        <sz val="10"/>
        <color theme="1"/>
        <rFont val="Verdana"/>
        <family val="2"/>
      </rPr>
      <t>TC-VLA-CreateBn-002:</t>
    </r>
    <r>
      <rPr>
        <sz val="10"/>
        <color theme="1"/>
        <rFont val="Verdana"/>
        <family val="2"/>
      </rPr>
      <t xml:space="preserve"> Create Banner-A1 (Error in the validation of banner details - field Name contains empty string).</t>
    </r>
  </si>
  <si>
    <t>Test that Content Admin can not create banner because field Name contains empty string.</t>
  </si>
  <si>
    <t xml:space="preserve">- Name = “  ”
- Link = "http://videos.vanlanguni.edu.vn:8000/"
- Image = "…/BannerVideo.png"
</t>
  </si>
  <si>
    <t xml:space="preserve">System does the following:
1. Validate input information.
2. Notify: "Field name is empty. Please try again"
</t>
  </si>
  <si>
    <r>
      <rPr>
        <b/>
        <sz val="10"/>
        <color theme="1"/>
        <rFont val="Verdana"/>
        <family val="2"/>
      </rPr>
      <t>TC-VLA-CreateBn-003:</t>
    </r>
    <r>
      <rPr>
        <sz val="10"/>
        <color theme="1"/>
        <rFont val="Verdana"/>
        <family val="2"/>
      </rPr>
      <t xml:space="preserve"> Create Banner-A1 (Error in the validation of banner details - Name of banner has already existed).</t>
    </r>
  </si>
  <si>
    <t>Test that Content Admin create banner unsuccessfully because name of banner has already existed.</t>
  </si>
  <si>
    <t xml:space="preserve">- Name = “Web Video Văn Lang”
- Link = ""
- Image = "…/BannerVideo.png"
</t>
  </si>
  <si>
    <t xml:space="preserve">System does the following:
1. Validate input information.
2. Notify: "Name has already existed. Please try again"
</t>
  </si>
  <si>
    <r>
      <rPr>
        <b/>
        <sz val="10"/>
        <color theme="1"/>
        <rFont val="Verdana"/>
        <family val="2"/>
      </rPr>
      <t>TC-VLA-CreateBn-004:</t>
    </r>
    <r>
      <rPr>
        <sz val="10"/>
        <color theme="1"/>
        <rFont val="Verdana"/>
        <family val="2"/>
      </rPr>
      <t xml:space="preserve"> Create Banner-A1 (Error in the validation of banner details - field Image contains empty string).</t>
    </r>
  </si>
  <si>
    <t>Test that Content Admin create banner unsuccessfully because field Image is empty.</t>
  </si>
  <si>
    <t xml:space="preserve">- Name = “Web Video Văn Lang”
- Link = "  "
- Image = "  "
</t>
  </si>
  <si>
    <t xml:space="preserve">System does the following:
1. Validate input information.
2. Notify: "Image is empty. Please input image!"
</t>
  </si>
  <si>
    <r>
      <rPr>
        <b/>
        <sz val="10"/>
        <color theme="1"/>
        <rFont val="Verdana"/>
        <family val="2"/>
      </rPr>
      <t>TC-VLA-CreateBn-005:</t>
    </r>
    <r>
      <rPr>
        <sz val="10"/>
        <color theme="1"/>
        <rFont val="Verdana"/>
        <family val="2"/>
      </rPr>
      <t xml:space="preserve"> Create Banner-A1 (Error in the validation of banner details - Image size is too large).</t>
    </r>
  </si>
  <si>
    <t>Test that Content Admin create banner unsuccessfully because image size is too large.</t>
  </si>
  <si>
    <t xml:space="preserve">- Name = “Facebook Văn Lang”
- Link = "  "
- Image = "…/FacebookVanLang.png"
</t>
  </si>
  <si>
    <t xml:space="preserve">System does the following:
1. Validate input information.
2. Notify: "Image is too large. Please resize image!"
</t>
  </si>
  <si>
    <r>
      <rPr>
        <b/>
        <sz val="10"/>
        <color theme="1"/>
        <rFont val="Verdana"/>
        <family val="2"/>
      </rPr>
      <t>TC-VLA-CreateBn-006:</t>
    </r>
    <r>
      <rPr>
        <sz val="10"/>
        <color theme="1"/>
        <rFont val="Verdana"/>
        <family val="2"/>
      </rPr>
      <t xml:space="preserve"> Create Banner-A1 (Error in connecting to databse).</t>
    </r>
  </si>
  <si>
    <t>Test that Content Admin can not create banner because of database disconnection.</t>
  </si>
  <si>
    <t>- User has loged in CMS by Content Admin account.
- User is being in "Create Banner" interface.
- Disconnect to database.</t>
  </si>
  <si>
    <t xml:space="preserve">System shows Error page
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</si>
  <si>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Create Banner-A2 (Click Cancel).</t>
    </r>
  </si>
  <si>
    <t>Test that Content Admin can not create banner because clicks "Cancel" button.</t>
  </si>
  <si>
    <t>System shows "Manage Banner" page.</t>
  </si>
  <si>
    <t xml:space="preserve">- Name = “Web Video Văn Lang”
- Link = "http://videos.vanlanguni.edu.vn:8000/"
- Image1 = "…/BannerVideo.png"
- Image2 = "…/BannerVideo1.png"
- Image3 = "…/BannerVideo2.png"
- Image4 = "…/BannerVideo3.png"
</t>
  </si>
  <si>
    <r>
      <rPr>
        <b/>
        <sz val="10"/>
        <color theme="1"/>
        <rFont val="Verdana"/>
        <family val="2"/>
      </rPr>
      <t>TC-VLA-ViewBn-001</t>
    </r>
    <r>
      <rPr>
        <sz val="10"/>
        <color theme="1"/>
        <rFont val="Verdana"/>
        <family val="2"/>
      </rPr>
      <t>: View Banner-Basic Flow (Positive)</t>
    </r>
  </si>
  <si>
    <t>- Network status is stable.</t>
  </si>
  <si>
    <t>The system displays homepage with banner inside.</t>
  </si>
  <si>
    <r>
      <rPr>
        <b/>
        <sz val="10"/>
        <color theme="1"/>
        <rFont val="Verdana"/>
        <family val="2"/>
      </rPr>
      <t>TC-VLA-ShowBn-001</t>
    </r>
    <r>
      <rPr>
        <sz val="10"/>
        <color theme="1"/>
        <rFont val="Verdana"/>
        <family val="2"/>
      </rPr>
      <t>: Show Banner-Basic Flow (Positive)</t>
    </r>
  </si>
  <si>
    <t>Test that Content Admin can show the banner successfully.</t>
  </si>
  <si>
    <t>- User has loged in CMS by Content Admin account.
- Status of banner is "hide".
- User is being in "Manage Banner" interface.</t>
  </si>
  <si>
    <t>User chooses "Show" and clicks "Save" button.</t>
  </si>
  <si>
    <t>Systen displays message: "Save information?"</t>
  </si>
  <si>
    <t>User clicks "OK".</t>
  </si>
  <si>
    <t xml:space="preserve">System does the following:
1. Save information of banner.
2. Show "Manage Banner" interface.
</t>
  </si>
  <si>
    <r>
      <rPr>
        <b/>
        <sz val="10"/>
        <color theme="1"/>
        <rFont val="Verdana"/>
        <family val="2"/>
      </rPr>
      <t>TC-VLA-ShowBn-002</t>
    </r>
    <r>
      <rPr>
        <sz val="10"/>
        <color theme="1"/>
        <rFont val="Verdana"/>
        <family val="2"/>
      </rPr>
      <t>: Show Banner-A1 (Error in connecting to databse).</t>
    </r>
  </si>
  <si>
    <t>Test that Content Admin can not show banener because of database disconnection.</t>
  </si>
  <si>
    <t>- User has loged in CMS by Content Admin account.
- Status of banner is "hide".
- User is being in "Manage Banner" interface.
- Disconnect to database.</t>
  </si>
  <si>
    <r>
      <rPr>
        <b/>
        <sz val="10"/>
        <color theme="1"/>
        <rFont val="Verdana"/>
        <family val="2"/>
      </rPr>
      <t>TC-VLA-HideBn-001</t>
    </r>
    <r>
      <rPr>
        <sz val="10"/>
        <color theme="1"/>
        <rFont val="Verdana"/>
        <family val="2"/>
      </rPr>
      <t>: Hide Banner-Basic Flow (Positive)</t>
    </r>
  </si>
  <si>
    <t>Test that Content Admin can hide the banner successfully.</t>
  </si>
  <si>
    <t>- User has loged in CMS by Content Admin account.
- Status of banner is "show".
- User is being in "Manage Banner" interface.</t>
  </si>
  <si>
    <t>User chooses "Hide" and clicks "Save" button.</t>
  </si>
  <si>
    <r>
      <rPr>
        <b/>
        <sz val="10"/>
        <color theme="1"/>
        <rFont val="Verdana"/>
        <family val="2"/>
      </rPr>
      <t>TC-VLA-HideBn-002</t>
    </r>
    <r>
      <rPr>
        <sz val="10"/>
        <color theme="1"/>
        <rFont val="Verdana"/>
        <family val="2"/>
      </rPr>
      <t>: Hide Banner-A1 (Error in connecting to databse).</t>
    </r>
  </si>
  <si>
    <t>Test that Content Admin can not hide banener because of database disconnection.</t>
  </si>
  <si>
    <t>- User has loged in CMS by Content Admin account.
- Status of banner is "show".
- User is being in "Manage Banner" interface.
- Disconnect to database.</t>
  </si>
  <si>
    <r>
      <rPr>
        <b/>
        <sz val="10"/>
        <color theme="1"/>
        <rFont val="Verdana"/>
        <family val="2"/>
      </rPr>
      <t>TC-VLA-EditBn-001</t>
    </r>
    <r>
      <rPr>
        <sz val="10"/>
        <color theme="1"/>
        <rFont val="Verdana"/>
        <family val="2"/>
      </rPr>
      <t>: Edit Banner-Basic Flow (Positive)</t>
    </r>
  </si>
  <si>
    <t>Test that Content Admin edits the existing banner successfully.</t>
  </si>
  <si>
    <t>- User has loged in CMS by Content Admin account.
- User is being in "Edit Banner" interface.</t>
  </si>
  <si>
    <t xml:space="preserve">- Name = “Ngày Hội Văn Lang”
- Link = "  "
- Image = "…/Flashmop1.png"
</t>
  </si>
  <si>
    <t>User does the following:
1. Edit information of banner (follows the values in column Test Data).
2. Click "Save" button.</t>
  </si>
  <si>
    <t xml:space="preserve">System does the following:
1. Validate input information.
2. Save new banner information to database.
3. Notify "Edit Successfully".
</t>
  </si>
  <si>
    <r>
      <rPr>
        <b/>
        <sz val="10"/>
        <color theme="1"/>
        <rFont val="Verdana"/>
        <family val="2"/>
      </rPr>
      <t>TC-VLA-EditBn-002:</t>
    </r>
    <r>
      <rPr>
        <sz val="10"/>
        <color theme="1"/>
        <rFont val="Verdana"/>
        <family val="2"/>
      </rPr>
      <t xml:space="preserve"> Edit Banner-A1 (Error in the validation of banner details - field Name contains empty string).</t>
    </r>
  </si>
  <si>
    <t>Test that Content Admin can not edit banner because field Name contains empty string.</t>
  </si>
  <si>
    <t xml:space="preserve">- Name = “  ”
- Link = "  "
- Image = "…/Flashmop1.png"
</t>
  </si>
  <si>
    <r>
      <rPr>
        <b/>
        <sz val="10"/>
        <color theme="1"/>
        <rFont val="Verdana"/>
        <family val="2"/>
      </rPr>
      <t>TC-VLA-EditBn-003</t>
    </r>
    <r>
      <rPr>
        <sz val="10"/>
        <color theme="1"/>
        <rFont val="Verdana"/>
        <family val="2"/>
      </rPr>
      <t>: Edit Banner-A1 (Error in the validation of banner details - Name of banner has already existed).</t>
    </r>
  </si>
  <si>
    <t>Test that Content Admin edits banner unsuccessfully because name of banner has already existed.</t>
  </si>
  <si>
    <r>
      <rPr>
        <b/>
        <sz val="10"/>
        <color theme="1"/>
        <rFont val="Verdana"/>
        <family val="2"/>
      </rPr>
      <t>TC-VLA-EditBn-004</t>
    </r>
    <r>
      <rPr>
        <sz val="10"/>
        <color theme="1"/>
        <rFont val="Verdana"/>
        <family val="2"/>
      </rPr>
      <t>: Edit Banner-A1 (Error in the validation of banner details - field Image contains empty string).</t>
    </r>
  </si>
  <si>
    <t>Test that Content Admin edits banner unsuccessfully because field Image is empty.</t>
  </si>
  <si>
    <t xml:space="preserve">- Name = “Ngày Hội Văn Lang”
- Link = "  "
- Image = "  "
</t>
  </si>
  <si>
    <r>
      <rPr>
        <b/>
        <sz val="10"/>
        <color theme="1"/>
        <rFont val="Verdana"/>
        <family val="2"/>
      </rPr>
      <t>TC-VLA-EditBn-005</t>
    </r>
    <r>
      <rPr>
        <sz val="10"/>
        <color theme="1"/>
        <rFont val="Verdana"/>
        <family val="2"/>
      </rPr>
      <t>: Edit Banner-A1 (Error in the validation of banner details - Image size is too large).</t>
    </r>
  </si>
  <si>
    <t>Test that Content Admin edits banner unsuccessfully because image size is too large.</t>
  </si>
  <si>
    <t xml:space="preserve">- Name = “Ngày Hội Văn Lang”
- Link = "  "
- Image = "…/Flashmop2.png"
</t>
  </si>
  <si>
    <r>
      <rPr>
        <b/>
        <sz val="10"/>
        <color theme="1"/>
        <rFont val="Verdana"/>
        <family val="2"/>
      </rPr>
      <t>TC-VLA-EditBn-006</t>
    </r>
    <r>
      <rPr>
        <sz val="10"/>
        <color theme="1"/>
        <rFont val="Verdana"/>
        <family val="2"/>
      </rPr>
      <t>: Edit Banner-A1 (Error in connecting to databse).</t>
    </r>
  </si>
  <si>
    <t>Test that Content Admin can not edit banner because of database disconnection.</t>
  </si>
  <si>
    <t>- User has loged in CMS by Content Admin account.
- User is being in "Edit Banner" interface.
- Disconnect to database.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</si>
  <si>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Edit Banner-A2 (Click Cancel).</t>
    </r>
  </si>
  <si>
    <t>Test that Content Admin can not edit banner because clicks "Cancel" button.</t>
  </si>
  <si>
    <r>
      <rPr>
        <b/>
        <sz val="10"/>
        <color theme="1"/>
        <rFont val="Verdana"/>
        <family val="2"/>
      </rPr>
      <t>TC-VLA-DelBn-001</t>
    </r>
    <r>
      <rPr>
        <sz val="10"/>
        <color theme="1"/>
        <rFont val="Verdana"/>
        <family val="2"/>
      </rPr>
      <t>: Delete Banner-Basic Flow (Positive)</t>
    </r>
  </si>
  <si>
    <t>Test that Content Admin deletes banner successfully.</t>
  </si>
  <si>
    <t>- User has loged in CMS by Content account.
- User is being in "Manage Banner" page</t>
  </si>
  <si>
    <t>User chooses banner and clicks "Delete" button.</t>
  </si>
  <si>
    <t xml:space="preserve">System notifies: "Do you want to delete?"
</t>
  </si>
  <si>
    <t xml:space="preserve">System does the following:
1. Delete banner.
2. Notify: "Success".
</t>
  </si>
  <si>
    <r>
      <rPr>
        <b/>
        <sz val="10"/>
        <color theme="1"/>
        <rFont val="Verdana"/>
        <family val="2"/>
      </rPr>
      <t>TC-VLA-DelBn-002</t>
    </r>
    <r>
      <rPr>
        <sz val="10"/>
        <color theme="1"/>
        <rFont val="Verdana"/>
        <family val="2"/>
      </rPr>
      <t>: Delete Banner-A1 (Error in connecting to database ).</t>
    </r>
  </si>
  <si>
    <t>Test that Content Admin can not delete banner because database disconnection.</t>
  </si>
  <si>
    <t>- User has loged in CMS by Content account.
- User is being in "Manage Banner" page
- Disconnect to database</t>
  </si>
  <si>
    <r>
      <rPr>
        <b/>
        <sz val="10"/>
        <color theme="1"/>
        <rFont val="Verdana"/>
        <family val="2"/>
      </rPr>
      <t>TC-VLA-DelBn-003</t>
    </r>
    <r>
      <rPr>
        <sz val="10"/>
        <color theme="1"/>
        <rFont val="Verdana"/>
        <family val="2"/>
      </rPr>
      <t>: Delete Banner-A2 (Click Cancel ).</t>
    </r>
  </si>
  <si>
    <t>Test that Content Admin can not delete banner because Content Admin clicks Cancel.</t>
  </si>
  <si>
    <r>
      <rPr>
        <b/>
        <sz val="10"/>
        <color theme="1"/>
        <rFont val="Verdana"/>
        <family val="2"/>
      </rPr>
      <t>TC-VLA-AIBn-001</t>
    </r>
    <r>
      <rPr>
        <sz val="10"/>
        <color theme="1"/>
        <rFont val="Verdana"/>
        <family val="2"/>
      </rPr>
      <t>: Arrange Image Banner-Basic Flow (Positive)</t>
    </r>
  </si>
  <si>
    <t>Test that user can arrange images for banner successfully.</t>
  </si>
  <si>
    <t>- User has loged in CMS by Content Admin account
- User is being in "Manage Banner" interface.</t>
  </si>
  <si>
    <t>User chooses banner and clicks "Arrange Images".</t>
  </si>
  <si>
    <t xml:space="preserve">System displays "Arrange Images" interface with list of images which status is "show".
</t>
  </si>
  <si>
    <t>User arranges images for banner and clicks "Save" button.</t>
  </si>
  <si>
    <t xml:space="preserve">System does the following:
1. Save data.
2. Notify: "Success".
</t>
  </si>
  <si>
    <t>Test that user can not arrange images for banner because disconnect to database.</t>
  </si>
  <si>
    <t>- User has loged in the website
- User is being in "Manage Banner" interface.
- The database is disconnected.</t>
  </si>
  <si>
    <t>Test that user can not arrange images for banner because clicks "Cancel" button.</t>
  </si>
  <si>
    <t>User arranges images for banner and clicks "Cancel" button.</t>
  </si>
  <si>
    <t xml:space="preserve">System shows "Manage Banner" page.
</t>
  </si>
  <si>
    <r>
      <rPr>
        <b/>
        <sz val="10"/>
        <color theme="1"/>
        <rFont val="Verdana"/>
        <family val="2"/>
      </rPr>
      <t>TC-VLA-AIBn-002</t>
    </r>
    <r>
      <rPr>
        <sz val="10"/>
        <color theme="1"/>
        <rFont val="Verdana"/>
        <family val="2"/>
      </rPr>
      <t>: Arrange Image Banner-A1 (Error in connecting to database).</t>
    </r>
  </si>
  <si>
    <r>
      <rPr>
        <b/>
        <sz val="10"/>
        <color theme="1"/>
        <rFont val="Verdana"/>
        <family val="2"/>
      </rPr>
      <t>TC-VLA-AIBn-003</t>
    </r>
    <r>
      <rPr>
        <sz val="10"/>
        <color theme="1"/>
        <rFont val="Verdana"/>
        <family val="2"/>
      </rPr>
      <t>: Arrange Image Banner-A2 (Click Cancel).</t>
    </r>
  </si>
  <si>
    <t>Create Pop-ups</t>
  </si>
  <si>
    <t>TC-VLA-CreatePopUps-001</t>
  </si>
  <si>
    <t>CreatePopUps-Basic Flow (Content Admin)</t>
  </si>
  <si>
    <t>Content Admin create Pop-ups</t>
  </si>
  <si>
    <t>TC-VLA-CreatePopUps-002</t>
  </si>
  <si>
    <t>CreatePopUps-A1 (Content Admin doesn's input Name).</t>
  </si>
  <si>
    <t>Content Admin cannot create Pop-ups because the required field Name contains empty string.</t>
  </si>
  <si>
    <t>TC-VLA-CreatePopUps-003</t>
  </si>
  <si>
    <t>CreatePopUps-A1 (Content Admin input wrong images format ).</t>
  </si>
  <si>
    <t>Content Admin cannot create Pop-ups because Content Admin input wrong images format</t>
  </si>
  <si>
    <t>TC-VLA-CreatePopUps-004</t>
  </si>
  <si>
    <t>CreatePopUps-A1 (Content Admin input Name more than 50 characters ).</t>
  </si>
  <si>
    <t>Content Admin cannot create Pop-ups because Content Admin input beyond the limits of Name ( 51 characters )</t>
  </si>
  <si>
    <t>TC-VLA-CreatePopUps-005</t>
  </si>
  <si>
    <t>CreatePopUps-A2 (Content Admin click button "Cancle").</t>
  </si>
  <si>
    <t xml:space="preserve">Content Admin cannot create Pop-ups because Content Admin cancle action </t>
  </si>
  <si>
    <t>TC-VLA-CreatePopUps-006</t>
  </si>
  <si>
    <t>CreatePopUps- A3 (Content Admin input already name Pop-ups)</t>
  </si>
  <si>
    <t>Content Admin cannot create Pop-ups because Content Admin input already name Pop-ups</t>
  </si>
  <si>
    <t>View Pop-ups</t>
  </si>
  <si>
    <t>TC-VLA-ViewPopUps-001</t>
  </si>
  <si>
    <t>ViewPopUps-Basic Flow ( System Admin/Education staff/Editor/User )</t>
  </si>
  <si>
    <t>System Admin/Education staff/Editor/User view  Pop-Ups in the website</t>
  </si>
  <si>
    <t>TC-VLA-ViewPopUps-002</t>
  </si>
  <si>
    <t>ViewPopUps-Basic Flow  (Content Admin)</t>
  </si>
  <si>
    <t>Content Admin view Pop-Ups in the website</t>
  </si>
  <si>
    <t>Show-Hide Pop-ups</t>
  </si>
  <si>
    <t>TC-VLA-Show/HidePopUps-001</t>
  </si>
  <si>
    <t xml:space="preserve">Show/HidePopUps-Basic Flow </t>
  </si>
  <si>
    <t>Content Admin show or hide Pop-ups</t>
  </si>
  <si>
    <t>TC-VLA-Show/HidePopUps-002</t>
  </si>
  <si>
    <t>Show/HidePopUps-A1 (Content Admins click button "Cancle").</t>
  </si>
  <si>
    <t xml:space="preserve">Content Admin cannot Show or Hide because Content Admin cancle action </t>
  </si>
  <si>
    <t>Edit Pop-ups</t>
  </si>
  <si>
    <t>TC-VLA-EditPopUps-001</t>
  </si>
  <si>
    <t>EditPopUps-Basic Flow (Content Admin)</t>
  </si>
  <si>
    <t>Content Admin edit Pop-ups</t>
  </si>
  <si>
    <t>TC-VLA-EditPopUps-002</t>
  </si>
  <si>
    <t>EditPopUps-A1 (Content Admin doesn's input Name).</t>
  </si>
  <si>
    <t>Content Admin cannot edit Pop-ups because the required field Name contains empty string.</t>
  </si>
  <si>
    <t>TC-VLA-EditPopUps-003</t>
  </si>
  <si>
    <t>EditPopUps-A1 (Content Admin input wrong images format ).</t>
  </si>
  <si>
    <t>Content Admin cannot edit Pop-ups because Content Admin input wrong images format</t>
  </si>
  <si>
    <t>TC-VLA-EditPopUps-004</t>
  </si>
  <si>
    <t>EditPopUps-A1 (Content Admin input Name more than 50 characters ).</t>
  </si>
  <si>
    <t>Content Admin cannot edit Pop-ups because Content Admin input beyond the limits of Name ( 51 characters )</t>
  </si>
  <si>
    <t>TC-VLA-EditPopUps-005</t>
  </si>
  <si>
    <t>EditPopUps-A2 (Content Admin click button "Cancle").</t>
  </si>
  <si>
    <t xml:space="preserve">Content Admin cannot edit Pop-ups because Content Admin cancle action </t>
  </si>
  <si>
    <t>TC-VLA-EditPopUps-006</t>
  </si>
  <si>
    <t>EditPopUps- A3 (Content Admin input already name Pop-ups)</t>
  </si>
  <si>
    <t>Content Admin cannot edit Pop-ups because Content Admin input already name Pop-ups</t>
  </si>
  <si>
    <t>Delete Pop-ups</t>
  </si>
  <si>
    <t>TC-VLA-DeletePopUps-001</t>
  </si>
  <si>
    <t>DeletePopUps-Basic Flow (Content Admin)</t>
  </si>
  <si>
    <t>Content Admin delete PopUps</t>
  </si>
  <si>
    <t>TC-VLA-DeletePopUps-002</t>
  </si>
  <si>
    <t>DeletePopUps-A1 (Content Admins click button "Cancle").</t>
  </si>
  <si>
    <t xml:space="preserve">Content Admin cannot delete PopUps because Content Admin cancle action </t>
  </si>
  <si>
    <t>Arranges Pop-ups</t>
  </si>
  <si>
    <t>TC-VLA-ArrangePopUps-001</t>
  </si>
  <si>
    <t>ArrangePopUps-Basic Flow (Content Admin)</t>
  </si>
  <si>
    <t>Content Admin Arrange PopUps</t>
  </si>
  <si>
    <t>TC-VLA-ArrangePopUps-002</t>
  </si>
  <si>
    <t>ArrangePopUps-A1 (Content Admins click button "Cancle").</t>
  </si>
  <si>
    <t>Content Admin cannot Arrange PopUps because Content Admin cancle action</t>
  </si>
  <si>
    <t>Manage Pop-ups</t>
  </si>
  <si>
    <t>Manage Banners</t>
  </si>
  <si>
    <r>
      <rPr>
        <b/>
        <sz val="12"/>
        <color theme="1"/>
        <rFont val="Times New Roman"/>
        <family val="1"/>
      </rPr>
      <t>TC-VLA-CreatePopUps-001</t>
    </r>
    <r>
      <rPr>
        <sz val="12"/>
        <color theme="1"/>
        <rFont val="Times New Roman"/>
        <family val="1"/>
      </rPr>
      <t>: CreatePopUps-Basic Flow (Content Admin)</t>
    </r>
  </si>
  <si>
    <t>Test that the Content Admin create Pop-ups</t>
  </si>
  <si>
    <t>- Name : "Pop-up 1"
- Images : "...\AB.png"
- Link : "http://videos.vanlanguni.edu.vn:8000/"</t>
  </si>
  <si>
    <t>Content Admin click button "Manage Pop-ups"</t>
  </si>
  <si>
    <t>The system show "Manage Pop-ups" GUI of Content Admin</t>
  </si>
  <si>
    <t>Content Admin click button "Create Pop-ups"</t>
  </si>
  <si>
    <t>The system displays "Create Pop-ups" screen.</t>
  </si>
  <si>
    <t>Content Admin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</si>
  <si>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TC-VLA-CreatePopUps-002</t>
    </r>
    <r>
      <rPr>
        <sz val="12"/>
        <color theme="1"/>
        <rFont val="Times New Roman"/>
        <family val="1"/>
      </rPr>
      <t>: CreatePopUps-A1 (Content Admin doesn's input</t>
    </r>
    <r>
      <rPr>
        <b/>
        <i/>
        <sz val="12"/>
        <color theme="1"/>
        <rFont val="Times New Roman"/>
        <family val="1"/>
      </rPr>
      <t xml:space="preserve"> Name</t>
    </r>
    <r>
      <rPr>
        <sz val="12"/>
        <color theme="1"/>
        <rFont val="Times New Roman"/>
        <family val="1"/>
      </rPr>
      <t>).</t>
    </r>
  </si>
  <si>
    <r>
      <t xml:space="preserve">Test that the Content Admin cannot create Pop-ups because the required field </t>
    </r>
    <r>
      <rPr>
        <b/>
        <i/>
        <sz val="12"/>
        <color theme="1"/>
        <rFont val="Times New Roman"/>
        <family val="1"/>
      </rPr>
      <t xml:space="preserve">Name </t>
    </r>
    <r>
      <rPr>
        <sz val="12"/>
        <color theme="1"/>
        <rFont val="Times New Roman"/>
        <family val="1"/>
      </rPr>
      <t>contains empty string.</t>
    </r>
  </si>
  <si>
    <t>- Name : ""
- Images : "...\AB.png"
- Link : "http://videos.vanlanguni.edu.vn:8000/"</t>
  </si>
  <si>
    <t>Content Admin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</si>
  <si>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Name."</t>
    </r>
  </si>
  <si>
    <r>
      <rPr>
        <b/>
        <sz val="12"/>
        <color theme="1"/>
        <rFont val="Times New Roman"/>
        <family val="1"/>
      </rPr>
      <t>TC-VLA-CreatePopUps-003</t>
    </r>
    <r>
      <rPr>
        <sz val="12"/>
        <color theme="1"/>
        <rFont val="Times New Roman"/>
        <family val="1"/>
      </rPr>
      <t>: CreatePopUps-A1 (Content Admin input wrong images format ).</t>
    </r>
  </si>
  <si>
    <t>Test that the Content Admin cannot create Pop-ups because Content Admin input wrong images format</t>
  </si>
  <si>
    <t>- Name : "Pop-up 1"
- Images : "...\AB.doc"
- Link : "http://videos.vanlanguni.edu.vn:8000/"</t>
  </si>
  <si>
    <r>
      <rPr>
        <b/>
        <sz val="12"/>
        <color theme="1"/>
        <rFont val="Times New Roman"/>
        <family val="1"/>
      </rPr>
      <t>TC-VLA-CreatePopUps-004</t>
    </r>
    <r>
      <rPr>
        <sz val="12"/>
        <color theme="1"/>
        <rFont val="Times New Roman"/>
        <family val="1"/>
      </rPr>
      <t xml:space="preserve">: CreatePopUps-A1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</si>
  <si>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create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</si>
  <si>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chào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</si>
  <si>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TC-VLA-CreatePopUps-005</t>
    </r>
    <r>
      <rPr>
        <sz val="12"/>
        <color theme="1"/>
        <rFont val="Times New Roman"/>
        <family val="1"/>
      </rPr>
      <t>: CreatePopUps-A2 (Content Admin click button "Cancle").</t>
    </r>
  </si>
  <si>
    <t xml:space="preserve">Test that the Content Admin cannot create Pop-ups because Content Admin cancle action </t>
  </si>
  <si>
    <t>Content Admin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</si>
  <si>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TC-VLA-CreatePopUps-006</t>
    </r>
    <r>
      <rPr>
        <sz val="12"/>
        <color theme="1"/>
        <rFont val="Times New Roman"/>
        <family val="1"/>
      </rPr>
      <t>: CreatePopUps- A3 (Content Admin input already name Pop-ups)</t>
    </r>
  </si>
  <si>
    <t>Test that the Content Admin cannot create Pop-ups because Content Admin input already name Pop-ups</t>
  </si>
  <si>
    <t>System displays the error message "Invalid data , please try again."</t>
  </si>
  <si>
    <r>
      <rPr>
        <b/>
        <sz val="12"/>
        <color theme="1"/>
        <rFont val="Times New Roman"/>
        <family val="1"/>
      </rPr>
      <t>TC-VLA-ViewPopUps-001</t>
    </r>
    <r>
      <rPr>
        <sz val="12"/>
        <color theme="1"/>
        <rFont val="Times New Roman"/>
        <family val="1"/>
      </rPr>
      <t>: ViewPopUps-Basic Flow ( System Admin/Education staff/Editor/User )</t>
    </r>
  </si>
  <si>
    <t>Test that the System Admin/Education staff/Editor/User view  Pop-Ups in the website</t>
  </si>
  <si>
    <t>- The system must be connected to the internet.
- System Admin/Education staff/Editor/User in Homepage</t>
  </si>
  <si>
    <t>The system show Pop-ups in Homepage</t>
  </si>
  <si>
    <r>
      <rPr>
        <b/>
        <sz val="12"/>
        <color theme="1"/>
        <rFont val="Times New Roman"/>
        <family val="1"/>
      </rPr>
      <t>TC-VLA-ViewPopUps-002</t>
    </r>
    <r>
      <rPr>
        <sz val="12"/>
        <color theme="1"/>
        <rFont val="Times New Roman"/>
        <family val="1"/>
      </rPr>
      <t>: ViewPopUps-Basic Flow  (Content Admin)</t>
    </r>
  </si>
  <si>
    <t>Test that the Content Admin view Pop-Ups in the website</t>
  </si>
  <si>
    <t>- The system must be connected to the internet
- Content Admin login to website
- Content Admin in CMS page.</t>
  </si>
  <si>
    <t>Content Admin choose Pop-Ups which need view</t>
  </si>
  <si>
    <t>The system show detail of that Pop-ups</t>
  </si>
  <si>
    <r>
      <rPr>
        <b/>
        <sz val="12"/>
        <color theme="1"/>
        <rFont val="Times New Roman"/>
        <family val="1"/>
      </rPr>
      <t>TC-VLA-Show/HidePopUps-001</t>
    </r>
    <r>
      <rPr>
        <sz val="12"/>
        <color theme="1"/>
        <rFont val="Times New Roman"/>
        <family val="1"/>
      </rPr>
      <t xml:space="preserve">: Show/HidePopUps-Basic Flow </t>
    </r>
  </si>
  <si>
    <t>Test that the Content Admin show or hide Pop-ups</t>
  </si>
  <si>
    <t>- The system must be connected to the internet
-Content Admin login to website
-Content Admin in CMS page.</t>
  </si>
  <si>
    <t>Content Admin choose news which need show/hide &amp; click button "Show" or button "Hide"</t>
  </si>
  <si>
    <t>System update data into database &amp; notify "Show successfully" or "Hide successfully"</t>
  </si>
  <si>
    <r>
      <rPr>
        <b/>
        <sz val="12"/>
        <color theme="1"/>
        <rFont val="Times New Roman"/>
        <family val="1"/>
      </rPr>
      <t>TC-VLA-Show/HidePopUps-002</t>
    </r>
    <r>
      <rPr>
        <sz val="12"/>
        <color theme="1"/>
        <rFont val="Times New Roman"/>
        <family val="1"/>
      </rPr>
      <t>: Show/HidePopUps-A1 (Content Admins click button "Cancle").</t>
    </r>
  </si>
  <si>
    <t xml:space="preserve">Test that the Content Admin cannot Show or Hide because Content Admin cancle action </t>
  </si>
  <si>
    <r>
      <rPr>
        <b/>
        <sz val="12"/>
        <color theme="1"/>
        <rFont val="Times New Roman"/>
        <family val="1"/>
      </rPr>
      <t>TC-VLA-EditPopUps-001</t>
    </r>
    <r>
      <rPr>
        <sz val="12"/>
        <color theme="1"/>
        <rFont val="Times New Roman"/>
        <family val="1"/>
      </rPr>
      <t>: EditPopUps-Basic Flow (Content Admin)</t>
    </r>
  </si>
  <si>
    <t>Test that the Content Admin edit Pop-ups</t>
  </si>
  <si>
    <t>- Name : "Pop-up 2"
- Images : "...\ABC.png"
- Link : "http://videos.vanlanguni.edu.vn:8000/"</t>
  </si>
  <si>
    <t>Content Admin click button "Edit Pop-ups"</t>
  </si>
  <si>
    <t>The system displays "Edit Pop-ups" screen.</t>
  </si>
  <si>
    <r>
      <rPr>
        <b/>
        <sz val="12"/>
        <color theme="1"/>
        <rFont val="Times New Roman"/>
        <family val="1"/>
      </rPr>
      <t>TC-VLA-EditPopUps-002</t>
    </r>
    <r>
      <rPr>
        <sz val="12"/>
        <color theme="1"/>
        <rFont val="Times New Roman"/>
        <family val="1"/>
      </rPr>
      <t xml:space="preserve">: EditPopUps-A1 (Content Admin doesn's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>).</t>
    </r>
  </si>
  <si>
    <r>
      <t xml:space="preserve">Test that the Content Admin cannot edit Pop-ups because the required field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</si>
  <si>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TC-VLA-EditPopUps-003</t>
    </r>
    <r>
      <rPr>
        <sz val="12"/>
        <color theme="1"/>
        <rFont val="Times New Roman"/>
        <family val="1"/>
      </rPr>
      <t>: EditPopUps-A1 (Content Admin input wrong images format ).</t>
    </r>
  </si>
  <si>
    <t>Test that the Content Admin cannot edit Pop-ups because Content Admin input wrong images format</t>
  </si>
  <si>
    <r>
      <rPr>
        <b/>
        <sz val="12"/>
        <color theme="1"/>
        <rFont val="Times New Roman"/>
        <family val="1"/>
      </rPr>
      <t>TC-VLA-EditPopUps-004</t>
    </r>
    <r>
      <rPr>
        <sz val="12"/>
        <color theme="1"/>
        <rFont val="Times New Roman"/>
        <family val="1"/>
      </rPr>
      <t xml:space="preserve">: EditPopUps-A1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</si>
  <si>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edit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</si>
  <si>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chúc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</si>
  <si>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TC-VLA-EditPopUps-005</t>
    </r>
    <r>
      <rPr>
        <sz val="12"/>
        <color theme="1"/>
        <rFont val="Times New Roman"/>
        <family val="1"/>
      </rPr>
      <t>: EditPopUps-A2 (Content Admin click button "Cancle").</t>
    </r>
  </si>
  <si>
    <t xml:space="preserve">Test that the Content Admin cannot edit Pop-ups because Content Admin cancle action </t>
  </si>
  <si>
    <r>
      <rPr>
        <b/>
        <sz val="12"/>
        <color theme="1"/>
        <rFont val="Times New Roman"/>
        <family val="1"/>
      </rPr>
      <t>TC-VLA-EditPopUps-006</t>
    </r>
    <r>
      <rPr>
        <sz val="12"/>
        <color theme="1"/>
        <rFont val="Times New Roman"/>
        <family val="1"/>
      </rPr>
      <t>: EditPopUps- A3 (Content Admin input already name Pop-ups)</t>
    </r>
  </si>
  <si>
    <t>Test that the Content Admin cannot edit Pop-ups because Content Admin input already name Pop-ups</t>
  </si>
  <si>
    <r>
      <rPr>
        <b/>
        <sz val="12"/>
        <color theme="1"/>
        <rFont val="Times New Roman"/>
        <family val="1"/>
      </rPr>
      <t>TC-VLA-DeletePopUps-001</t>
    </r>
    <r>
      <rPr>
        <sz val="12"/>
        <color theme="1"/>
        <rFont val="Times New Roman"/>
        <family val="1"/>
      </rPr>
      <t>: DeletePopUps-Basic Flow (Content Admin)</t>
    </r>
  </si>
  <si>
    <t>Test that the Content Admin delete PopUps</t>
  </si>
  <si>
    <t>Content Admins click button "Manage Pop-ups"</t>
  </si>
  <si>
    <t>The system show "Manage Pop-ups" GUI of Content Admins</t>
  </si>
  <si>
    <t>Content Admin choose draft which need delete &amp; click button "Delete"</t>
  </si>
  <si>
    <r>
      <rPr>
        <b/>
        <sz val="12"/>
        <color theme="1"/>
        <rFont val="Times New Roman"/>
        <family val="1"/>
      </rPr>
      <t>TC-VLA-DeletePopUps-002</t>
    </r>
    <r>
      <rPr>
        <sz val="12"/>
        <color theme="1"/>
        <rFont val="Times New Roman"/>
        <family val="1"/>
      </rPr>
      <t>: DeletePopUps-A1 (Content Admins click button "Cancle").</t>
    </r>
  </si>
  <si>
    <t xml:space="preserve">Test that the Content Admin cannot delete PopUps because Content Admin cancle action </t>
  </si>
  <si>
    <r>
      <rPr>
        <b/>
        <sz val="12"/>
        <color theme="1"/>
        <rFont val="Times New Roman"/>
        <family val="1"/>
      </rPr>
      <t>TC-VLA-ArrangePopUps-001</t>
    </r>
    <r>
      <rPr>
        <sz val="12"/>
        <color theme="1"/>
        <rFont val="Times New Roman"/>
        <family val="1"/>
      </rPr>
      <t>: ArrangePopUps-Basic Flow (Content Admin)</t>
    </r>
  </si>
  <si>
    <t>Test that the Content Admin Arrange PopUps</t>
  </si>
  <si>
    <t>Content Admin choose Pop-ups which need Arrange &amp; click button "Arrange"</t>
  </si>
  <si>
    <t>System displays "Arrange Images" interface with list of images which status is "show".</t>
  </si>
  <si>
    <t>Content Admin arranges images for Pop-ups and clicks "Save" button.</t>
  </si>
  <si>
    <t>System  update into database &amp; notify "Arrange successfully".</t>
  </si>
  <si>
    <r>
      <rPr>
        <b/>
        <sz val="12"/>
        <color theme="1"/>
        <rFont val="Times New Roman"/>
        <family val="1"/>
      </rPr>
      <t>TC-VLA-ArrangePopUps-002</t>
    </r>
    <r>
      <rPr>
        <sz val="12"/>
        <color theme="1"/>
        <rFont val="Times New Roman"/>
        <family val="1"/>
      </rPr>
      <t>: ArrangePopUps-A1 (Content Admins click button "Cancle").</t>
    </r>
  </si>
  <si>
    <t xml:space="preserve">Test that the Content Admin cannot Arrange PopUps because Content Admin cancle action </t>
  </si>
  <si>
    <t>Content Admin arranges images for Pop-ups but clicks "Cancle" button.</t>
  </si>
  <si>
    <t>User: Send Question</t>
  </si>
  <si>
    <t>TC-VLA-SendQ-001</t>
  </si>
  <si>
    <t>Send Question-Basic Flow (Positive)</t>
  </si>
  <si>
    <t>Users can send the question to Admisstion of Văn Lang University successfully.</t>
  </si>
  <si>
    <t>TC-VLA-SendQ-002</t>
  </si>
  <si>
    <t>Send Question-A1 (Error in the validation of question details - fileds Email contains empty string).</t>
  </si>
  <si>
    <t>Users can not send the question because don't input into Email field.</t>
  </si>
  <si>
    <t>TC-VLA-SendQ-003</t>
  </si>
  <si>
    <t>Send Question-A1 (Error in the validation of question details - inputed Email is not form of Email "abc@gmail.com").</t>
  </si>
  <si>
    <t>Users can not send the question because Email is invalid input.</t>
  </si>
  <si>
    <t>TC-VLA-SendQ-004</t>
  </si>
  <si>
    <t>Send Question-A1 (Error in the validation of question details - field Fullname contains empty string).</t>
  </si>
  <si>
    <t>Users can not send the question because don't input into Fullname field.</t>
  </si>
  <si>
    <t>TC-VLA-SendQ-005</t>
  </si>
  <si>
    <t>Send Question-A1 (Error in the validation of question details - field Fullname contains number).</t>
  </si>
  <si>
    <t>Users can not send the question because Fullname contains number.</t>
  </si>
  <si>
    <t>TC-VLA-SendQ-006</t>
  </si>
  <si>
    <t>Send Question-A1 (Error in the validation of question details - field Fullname contains special characters).</t>
  </si>
  <si>
    <t>Users can not send the question because Fullname contains special characters.</t>
  </si>
  <si>
    <t>TC-VLA-SendQ-007</t>
  </si>
  <si>
    <t>Send Question-A1 (Error in the validation of question details - field Fullname less than 5 words).</t>
  </si>
  <si>
    <t>Users can not send the question because Fullname less than 5 words.</t>
  </si>
  <si>
    <t>TC-VLA-SendQ-008</t>
  </si>
  <si>
    <t>Send Question-A1 (Error in the validation of question details - field Question contains empty string).</t>
  </si>
  <si>
    <t>Users can not send the question because don't input into Question field.</t>
  </si>
  <si>
    <t>TC-VLA-SendQ-009</t>
  </si>
  <si>
    <t>Send Question-A1 (Error in connecting to database).</t>
  </si>
  <si>
    <t>Users can not send the question because disconnect to database.</t>
  </si>
  <si>
    <t>TC-VLA-SendQ-010</t>
  </si>
  <si>
    <t>Send Question-A1 (Error in the validation of question details - All required fields contain empty string).</t>
  </si>
  <si>
    <t>Users can not send the question because don't input into all the required fields.</t>
  </si>
  <si>
    <t>TC-VLA-SendQ-011</t>
  </si>
  <si>
    <t>Send Question-A2 (Click Cancel).</t>
  </si>
  <si>
    <t>Users can not send the question because clicks "Cancel" button.</t>
  </si>
  <si>
    <t>Content Admin, Editor, Education Staff, Mail Server: Answer Question</t>
  </si>
  <si>
    <t>TC-VLA-AnswerQ-001</t>
  </si>
  <si>
    <t>Answer Question-Basic Flow (Positive)</t>
  </si>
  <si>
    <t>Content Admin, Editor, Education Staff can answer the question of Users.</t>
  </si>
  <si>
    <t>TC-VLA-AnswerQ-002</t>
  </si>
  <si>
    <t>Answer Question-A1 (Error in the validation of answer details - field Answer contains empty string).</t>
  </si>
  <si>
    <t>Content Admin, Editor, Education Staff answer the question unsuccessfully because field Answer contains empty string.</t>
  </si>
  <si>
    <t>TC-VLA-AnswerQ-003</t>
  </si>
  <si>
    <t>Answer Question-A1 (Error in connecting to database).</t>
  </si>
  <si>
    <t>Content Admin, Editor, Education Staff answer the question unsuccessfully because of database disconnection.</t>
  </si>
  <si>
    <t>TC-VLA-AnswerQ-004</t>
  </si>
  <si>
    <t>Answer Question-A2 (Click Cancel)</t>
  </si>
  <si>
    <t>Content Admin, Editor, Education Staff answer the question unsuccessfully because click "Cancel" button.</t>
  </si>
  <si>
    <t>Content Admin, Editor, Education Staff, User: View Question</t>
  </si>
  <si>
    <t>TC-VLA-ViewQ-001</t>
  </si>
  <si>
    <t>TC-VLA-ViewQ-002</t>
  </si>
  <si>
    <t>Content Admin, Editor, Education Staff, User can not view question because of database disconnection.</t>
  </si>
  <si>
    <t>Content Admin: Approve Question</t>
  </si>
  <si>
    <t>TC-VLA-ApproveQ-001</t>
  </si>
  <si>
    <t>Approve Question-Basic Flow (Positive).</t>
  </si>
  <si>
    <t>Content Admin approves the question successfully.</t>
  </si>
  <si>
    <t>TC-VLA-ApproveQ-002</t>
  </si>
  <si>
    <t>Approve Question-A1 (Error in the validation of question - Question has be approved)</t>
  </si>
  <si>
    <t>Content Admin can not approve the question because it has been approved.</t>
  </si>
  <si>
    <t>TC-VLA-ApproveQ-003</t>
  </si>
  <si>
    <t>Approve Question-A1 (Error in connecting to database).</t>
  </si>
  <si>
    <t>Content Admin can not approve the question because disconnect to databse.</t>
  </si>
  <si>
    <t>TC-VLA-ApproveQ-004</t>
  </si>
  <si>
    <t>Approve Question-A2 (Click Cancel).</t>
  </si>
  <si>
    <t>Content Admin can not approve the question because click cancel.</t>
  </si>
  <si>
    <t>User: Search Question</t>
  </si>
  <si>
    <t>TC-VLA-SearchQ-001</t>
  </si>
  <si>
    <t>Search Question-Basic Flow (Positive).</t>
  </si>
  <si>
    <t>User can search the question match with key search successfully.</t>
  </si>
  <si>
    <t>TC-VLA-SearchQ-002</t>
  </si>
  <si>
    <t>Search Question-A1 (Error in the validation of question - field Search is empty).</t>
  </si>
  <si>
    <t>User can not search the question because don't input key search and click "Search" button.</t>
  </si>
  <si>
    <t>TC-VLA-SearchQ-003</t>
  </si>
  <si>
    <t>Search Question-A1 (Don't have question match with key search).</t>
  </si>
  <si>
    <t>User can not search the question because don’t have question match with key search.</t>
  </si>
  <si>
    <t>TC-VLA-SearchQ-004</t>
  </si>
  <si>
    <t>Search Question-A1 (Error in connecting to database).</t>
  </si>
  <si>
    <t>User can not search the question because disconnect to database.</t>
  </si>
  <si>
    <t>Manage Q&amp;A</t>
  </si>
  <si>
    <t>Test that Users can send the question successfully.</t>
  </si>
  <si>
    <t>- User is being in "Send Question" page.</t>
  </si>
  <si>
    <t>- Fullname = "Đoàn Anh Minh".
- Email = "minhdoan414@gmail.com".
- Question = "Học phí một học kỳ của ngành Kỹ Thuật Phần Mềm trong năm 2018 là bao nhiêu?".</t>
  </si>
  <si>
    <t xml:space="preserve">User does the following:
1. Input information to the required fields (data follow test data column).
2. Clicks "Send" button.
</t>
  </si>
  <si>
    <t xml:space="preserve">System does the following:
1. Validate input information.
2. Save to database.
3. Notify "Send question successfully".
</t>
  </si>
  <si>
    <t>Test that User can not send question because User don't input into Email field.</t>
  </si>
  <si>
    <t>- User is being in "Send Question" page.
- User input to all required field, except Email field.</t>
  </si>
  <si>
    <t>- Fullname = "Đoàn Anh Minh".
- Email = "  ".
- Question = "Học phí một học kỳ của ngành Kỹ Thuật Phần Mềm trong năm 2018 là bao nhiêu?".</t>
  </si>
  <si>
    <t xml:space="preserve">System does the following:
1. Validate input information.
2. Notify "Please input your Email.".
</t>
  </si>
  <si>
    <t>Test that User can not send the question because Email is invalid input.</t>
  </si>
  <si>
    <t>- User is being in "Send Question" page.
- User input correct data to all required field, except Email field.</t>
  </si>
  <si>
    <t>- Fullname = "Đoàn Anh Minh".
- Email = "minhdoan414".
- Question = "Học phí một học kỳ của ngành Kỹ Thuật Phần Mềm trong năm 2018 là bao nhiêu?".</t>
  </si>
  <si>
    <t xml:space="preserve">System does the following:
1. Validate input information.
2. Notify "Invalid data. Please try again.".
</t>
  </si>
  <si>
    <t xml:space="preserve">Test that User can not send the question because User don’t input into Fullname field. </t>
  </si>
  <si>
    <t>- User is being in "Send Question" page.
- User input to all required field, except Fullname field.</t>
  </si>
  <si>
    <t>- Fullname = "  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</si>
  <si>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your Fullname.".
</t>
  </si>
  <si>
    <t>Test that User can not send the question because Fullname field contains number.</t>
  </si>
  <si>
    <t>- User is being in "Send Question" page.
- User input correct data to all required field, except Fullname field.</t>
  </si>
  <si>
    <t>- Fullname = "Minh1".
- Email = "minhdoan414@gmail.com".
- Question = "Học phí một học kỳ của ngành Kỹ Thuật Phần Mềm trong năm 2018 là bao nhiêu?".</t>
  </si>
  <si>
    <t>Test that User can not send the question because Fullname field contains special characters.</t>
  </si>
  <si>
    <t>- Fullname = "Minh!@$%".
- Email = "minhdoan414@gmail.com".
- Question = "Học phí một học kỳ của ngành Kỹ Thuật Phần Mềm trong năm 2018 là bao nhiêu?".</t>
  </si>
  <si>
    <t>Test that User can not send the question because Fullname less than 5 words.</t>
  </si>
  <si>
    <t>- Fullname = "Minh".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</si>
  <si>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full name.".
</t>
  </si>
  <si>
    <t>Test that User can not send question because User don't input into Question field.</t>
  </si>
  <si>
    <t>- User is being in "Send Question" page.
- User input to all required field, except Question field.</t>
  </si>
  <si>
    <t>- Fullname = "Đoàn Anh Minh".
- Email = "minhdoan414@gmail.com".
- Question = "  ".</t>
  </si>
  <si>
    <t xml:space="preserve">System does the following:
1. Validate input information.
2. Notify "Please input the question.".
</t>
  </si>
  <si>
    <t>Test that User can not send the question because of database disconnection.</t>
  </si>
  <si>
    <t>- User is being in "Send Question" page.
- Disconnect to database.</t>
  </si>
  <si>
    <t>Test that User can not send the question because User don't input data into all the required fields.</t>
  </si>
  <si>
    <t>- User is being in "Send Question" page.
- User don’t input to all required field.</t>
  </si>
  <si>
    <t>- Fullname = " ".
- Email = " ".
- Question = " ".</t>
  </si>
  <si>
    <t xml:space="preserve">User clicks "Send" button
</t>
  </si>
  <si>
    <t xml:space="preserve">System does the following:
1. Validate input information.
2. Notify "Please input data".
</t>
  </si>
  <si>
    <t>Test that User can not send the question because User clicks "Cancel" button in the "Send Question" page.</t>
  </si>
  <si>
    <t xml:space="preserve">- User is being in "Send Question" page.
</t>
  </si>
  <si>
    <t xml:space="preserve">System displays "FAQ" page.
</t>
  </si>
  <si>
    <t>- Can connect network.
- User is being in "Q&amp;A" page.
- Connect to database.</t>
  </si>
  <si>
    <t>User chooses and clicks the question.</t>
  </si>
  <si>
    <t>System does the following:
1. Get information of question.
2. Displays details of question.</t>
  </si>
  <si>
    <t>Test that Content Admin, Editor, Education Staff, User can not view the question because of database disconnection.</t>
  </si>
  <si>
    <t>- Can connect network.
- Disconnect to database.</t>
  </si>
  <si>
    <t>Test that Content Admin, Editor, Education Staff can answer the question successfully.</t>
  </si>
  <si>
    <t xml:space="preserve">- User has loged in CMS.
- User is being in "Manage Answer" page.
</t>
  </si>
  <si>
    <t xml:space="preserve">- Answer = "Học phí một học kỳ của ngành kỹ thuật phần mềm năm 2018 là 13.500.000 đồng"
</t>
  </si>
  <si>
    <t>User clicks the question to answer.</t>
  </si>
  <si>
    <t>System does the following:
1. Get question in database.
2. Displays "Answer" form with the question.</t>
  </si>
  <si>
    <t>User input the answer and clicks "Send".</t>
  </si>
  <si>
    <t>System does the following:
1. Call Mail Server to send the answer to User.
2. Save the answer to database.
3. Notify: "Send Successfully".</t>
  </si>
  <si>
    <t xml:space="preserve">- Answer = "  "
</t>
  </si>
  <si>
    <t>System does the following:
1. Validate data.
2. Notify: "Please input the answer."</t>
  </si>
  <si>
    <t xml:space="preserve">- User has loged in CMS.
- User is being in "Manage Answer" page.
- Disconnect to database.
</t>
  </si>
  <si>
    <t>System displays Error page.</t>
  </si>
  <si>
    <t>User input the answer and clicks "Cancel" button.</t>
  </si>
  <si>
    <t>System displays "Manage Answer" page.</t>
  </si>
  <si>
    <r>
      <rPr>
        <b/>
        <sz val="10"/>
        <color theme="1"/>
        <rFont val="Verdana"/>
        <family val="2"/>
      </rPr>
      <t>TC-VLA-ApproveQ-001</t>
    </r>
    <r>
      <rPr>
        <sz val="10"/>
        <color theme="1"/>
        <rFont val="Verdana"/>
        <family val="2"/>
      </rPr>
      <t>: Approve Question-Basic Flow (Positive)</t>
    </r>
  </si>
  <si>
    <t>Test that Content Admin can approve the question successfully.</t>
  </si>
  <si>
    <t>- User has loged in website by Content Admin account.
- Question has not been approved.
- User is being in "Q&amp;A" page.</t>
  </si>
  <si>
    <t>User chooses the question .</t>
  </si>
  <si>
    <t xml:space="preserve">System displays details of question.
</t>
  </si>
  <si>
    <t>User views and clicks "Approve and Post" button.</t>
  </si>
  <si>
    <t>System does the following:
1. Updates status of the question.
2. Displays "Q&amp;A" page.</t>
  </si>
  <si>
    <r>
      <rPr>
        <b/>
        <sz val="10"/>
        <color theme="1"/>
        <rFont val="Verdana"/>
        <family val="2"/>
      </rPr>
      <t>TC-VLA-ApproveQ-002</t>
    </r>
    <r>
      <rPr>
        <sz val="10"/>
        <color theme="1"/>
        <rFont val="Verdana"/>
        <family val="2"/>
      </rPr>
      <t>: Approve Question-A1 (Error in the validation of question - Question has be approved).</t>
    </r>
  </si>
  <si>
    <t>Test that Content Admin can not approve the question because it's status is "Approved".</t>
  </si>
  <si>
    <t>- User has loged in CMS by Content Admin account.
- Question has been approved.
- User is being in "Q&amp;A" page in CMS.</t>
  </si>
  <si>
    <t>System notifies: "Question has been approved!"</t>
  </si>
  <si>
    <r>
      <rPr>
        <b/>
        <sz val="10"/>
        <color theme="1"/>
        <rFont val="Verdana"/>
        <family val="2"/>
      </rPr>
      <t>TC-VLA-ApproveQ-003</t>
    </r>
    <r>
      <rPr>
        <sz val="10"/>
        <color theme="1"/>
        <rFont val="Verdana"/>
        <family val="2"/>
      </rPr>
      <t>: Approve Question-A1 (Error in the connection to database).</t>
    </r>
  </si>
  <si>
    <t>Test that Content Admin can not approve the question because disconnec to database".</t>
  </si>
  <si>
    <t>- User has loged in CMS by Content Admin account.
- Question has not been approved.
- User is being in "Q&amp;A" page in CMS.</t>
  </si>
  <si>
    <r>
      <rPr>
        <b/>
        <sz val="10"/>
        <color theme="1"/>
        <rFont val="Verdana"/>
        <family val="2"/>
      </rPr>
      <t>TC-VLA-ApproveQ-004</t>
    </r>
    <r>
      <rPr>
        <sz val="10"/>
        <color theme="1"/>
        <rFont val="Verdana"/>
        <family val="2"/>
      </rPr>
      <t>: Approve Question-A2 (Click Cancel).</t>
    </r>
  </si>
  <si>
    <t>Test that Content Admin can not approve the question because Content Admin clicks "Cancel" button.</t>
  </si>
  <si>
    <t>User views and clicks "Cancel" button.</t>
  </si>
  <si>
    <t xml:space="preserve">System displays "Q&amp;A" page.
</t>
  </si>
  <si>
    <r>
      <rPr>
        <b/>
        <sz val="10"/>
        <color theme="1"/>
        <rFont val="Verdana"/>
        <family val="2"/>
      </rPr>
      <t>TC-VLA-SearchQ-001</t>
    </r>
    <r>
      <rPr>
        <sz val="10"/>
        <color theme="1"/>
        <rFont val="Verdana"/>
        <family val="2"/>
      </rPr>
      <t>: Search Question-Basic Flow (Positive)</t>
    </r>
  </si>
  <si>
    <t>Test that User can search the question successfully.</t>
  </si>
  <si>
    <t>- Question = "Học phí một học kỳ của ngành Kỹ Thuật Phần Mềm là bao nhiêu?"</t>
  </si>
  <si>
    <t xml:space="preserve">User does the following:
1. Input information to the required fields (data follow test data column).
2. Clicks "Search" button.
</t>
  </si>
  <si>
    <t>System does the following:
1. Get information of question.
2. Displays list of questions match with key search.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</si>
  <si>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the validation of question - field Search is empty).</t>
    </r>
  </si>
  <si>
    <t>Test that User can not search the question because the required field is empty.</t>
  </si>
  <si>
    <t>- Question = "  "</t>
  </si>
  <si>
    <t>System notifies: "Please input the key search!"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</si>
  <si>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(Don't have question match with key search).</t>
    </r>
  </si>
  <si>
    <t>Test that User can not search the question because don’t have question match with search key.</t>
  </si>
  <si>
    <t>- Question = "abc123".</t>
  </si>
  <si>
    <t>System displays Plank page.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</si>
  <si>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connecting to database).</t>
    </r>
  </si>
  <si>
    <t>Test that User can not search the question because of database disconnection.</t>
  </si>
  <si>
    <t>Executed By: Khoi Nguyen</t>
  </si>
  <si>
    <t>Executed Date: 18/04/2017</t>
  </si>
  <si>
    <t>Test Case Description: Actors send questions</t>
  </si>
  <si>
    <t>Don't save to database &amp; show notify</t>
  </si>
  <si>
    <t>Open</t>
  </si>
  <si>
    <t>18/04/2017</t>
  </si>
  <si>
    <t>Khoi Nguyen</t>
  </si>
  <si>
    <t>Wrong Notify :"Vui lòng điền trường này"</t>
  </si>
  <si>
    <t>18/04/2018</t>
  </si>
  <si>
    <t>18/04/2019</t>
  </si>
  <si>
    <t>Don't show notify</t>
  </si>
  <si>
    <t>18/04/2020</t>
  </si>
  <si>
    <t>0.5 hrs</t>
  </si>
  <si>
    <r>
      <rPr>
        <b/>
        <sz val="12"/>
        <color theme="1"/>
        <rFont val="Times New Roman"/>
        <family val="1"/>
      </rPr>
      <t>TC-VLA-AnswerQ-001</t>
    </r>
    <r>
      <rPr>
        <sz val="12"/>
        <color theme="1"/>
        <rFont val="Times New Roman"/>
        <family val="1"/>
      </rPr>
      <t>: Answer Question-Basic Flow (Positive)</t>
    </r>
  </si>
  <si>
    <r>
      <rPr>
        <b/>
        <sz val="12"/>
        <color theme="1"/>
        <rFont val="Times New Roman"/>
        <family val="1"/>
      </rPr>
      <t>TC-VLA-AnswerQ-002</t>
    </r>
    <r>
      <rPr>
        <sz val="12"/>
        <color theme="1"/>
        <rFont val="Times New Roman"/>
        <family val="1"/>
      </rPr>
      <t>: Answer Question-A1 (Error in the validation of answer details - field Answer contains empty string).</t>
    </r>
  </si>
  <si>
    <r>
      <rPr>
        <b/>
        <sz val="12"/>
        <color theme="1"/>
        <rFont val="Times New Roman"/>
        <family val="1"/>
      </rPr>
      <t>TC-VLA-AnswerQ-003</t>
    </r>
    <r>
      <rPr>
        <sz val="12"/>
        <color theme="1"/>
        <rFont val="Times New Roman"/>
        <family val="1"/>
      </rPr>
      <t>: Answer Question-A1 (Error in connecting to database).</t>
    </r>
  </si>
  <si>
    <r>
      <rPr>
        <b/>
        <sz val="12"/>
        <color theme="1"/>
        <rFont val="Times New Roman"/>
        <family val="1"/>
      </rPr>
      <t>TC-VLA-AnswerQ-004</t>
    </r>
    <r>
      <rPr>
        <sz val="12"/>
        <color theme="1"/>
        <rFont val="Times New Roman"/>
        <family val="1"/>
      </rPr>
      <t>: Answer Question-A2 (Click Cancel).</t>
    </r>
  </si>
  <si>
    <r>
      <rPr>
        <b/>
        <sz val="12"/>
        <color theme="1"/>
        <rFont val="Times New Roman"/>
        <family val="1"/>
      </rPr>
      <t>TC-VLA-SendQ-001:</t>
    </r>
    <r>
      <rPr>
        <sz val="12"/>
        <color theme="1"/>
        <rFont val="Times New Roman"/>
        <family val="1"/>
      </rPr>
      <t xml:space="preserve"> Send Question-Basic Flow (Positive)</t>
    </r>
  </si>
  <si>
    <r>
      <rPr>
        <b/>
        <sz val="12"/>
        <color theme="1"/>
        <rFont val="Times New Roman"/>
        <family val="1"/>
      </rPr>
      <t>TC-VLA-SendQ-002</t>
    </r>
    <r>
      <rPr>
        <sz val="12"/>
        <color theme="1"/>
        <rFont val="Times New Roman"/>
        <family val="1"/>
      </rPr>
      <t>: Send Question-A1 (Error in the validation of question details - fileds Email contains empty string)</t>
    </r>
  </si>
  <si>
    <r>
      <rPr>
        <b/>
        <sz val="12"/>
        <color theme="1"/>
        <rFont val="Times New Roman"/>
        <family val="1"/>
      </rPr>
      <t>TC-VLA-SendQ-003</t>
    </r>
    <r>
      <rPr>
        <sz val="12"/>
        <color theme="1"/>
        <rFont val="Times New Roman"/>
        <family val="1"/>
      </rPr>
      <t>: Send Question-A1 (Error in the validation of question details - inputed Email is not form of Email "abc@gmail.com")</t>
    </r>
  </si>
  <si>
    <r>
      <rPr>
        <b/>
        <sz val="12"/>
        <color theme="1"/>
        <rFont val="Times New Roman"/>
        <family val="1"/>
      </rPr>
      <t>TC-VLA-SendQ-004</t>
    </r>
    <r>
      <rPr>
        <sz val="12"/>
        <color theme="1"/>
        <rFont val="Times New Roman"/>
        <family val="1"/>
      </rPr>
      <t>: Send Question-A1 (Error in the validation of question details - field Fullname contains empty string)</t>
    </r>
  </si>
  <si>
    <r>
      <rPr>
        <b/>
        <sz val="12"/>
        <color theme="1"/>
        <rFont val="Times New Roman"/>
        <family val="1"/>
      </rPr>
      <t>TC-VLA-SendQ-005</t>
    </r>
    <r>
      <rPr>
        <sz val="12"/>
        <color theme="1"/>
        <rFont val="Times New Roman"/>
        <family val="1"/>
      </rPr>
      <t>: Send Question-A1 (Error in the validation of question details - field Fullname contains number)</t>
    </r>
  </si>
  <si>
    <r>
      <rPr>
        <b/>
        <sz val="12"/>
        <color theme="1"/>
        <rFont val="Times New Roman"/>
        <family val="1"/>
      </rPr>
      <t>TC-VLA-SendQ-006</t>
    </r>
    <r>
      <rPr>
        <sz val="12"/>
        <color theme="1"/>
        <rFont val="Times New Roman"/>
        <family val="1"/>
      </rPr>
      <t>: Send Question-A1 (Error in the validation of question details - field Fullname contains special characters)</t>
    </r>
  </si>
  <si>
    <r>
      <rPr>
        <b/>
        <sz val="12"/>
        <color theme="1"/>
        <rFont val="Times New Roman"/>
        <family val="1"/>
      </rPr>
      <t>TC-VLA-SendQ-007</t>
    </r>
    <r>
      <rPr>
        <sz val="12"/>
        <color theme="1"/>
        <rFont val="Times New Roman"/>
        <family val="1"/>
      </rPr>
      <t>: Send Question-A1 (Error in the validation of question details - field Fullname less than 5 words)</t>
    </r>
  </si>
  <si>
    <r>
      <rPr>
        <b/>
        <sz val="12"/>
        <color theme="1"/>
        <rFont val="Times New Roman"/>
        <family val="1"/>
      </rPr>
      <t>TC-VLA-SendQ-008</t>
    </r>
    <r>
      <rPr>
        <sz val="12"/>
        <color theme="1"/>
        <rFont val="Times New Roman"/>
        <family val="1"/>
      </rPr>
      <t>: Send Question-A1 (Error in the validation of question details - field Question contains empty string)</t>
    </r>
  </si>
  <si>
    <r>
      <rPr>
        <b/>
        <sz val="12"/>
        <color theme="1"/>
        <rFont val="Times New Roman"/>
        <family val="1"/>
      </rPr>
      <t>TC-VLA-SendQ-009</t>
    </r>
    <r>
      <rPr>
        <sz val="12"/>
        <color theme="1"/>
        <rFont val="Times New Roman"/>
        <family val="1"/>
      </rPr>
      <t>: Send Question-A1 (Error in connecting to database)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</si>
  <si>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Question-A1 (Error in the validation of question details - All required fields contain empty string.)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</si>
  <si>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Question-A2 (Click Cancel)</t>
    </r>
  </si>
  <si>
    <t>Don't have button "Cancle"</t>
  </si>
  <si>
    <r>
      <rPr>
        <b/>
        <sz val="12"/>
        <color theme="1"/>
        <rFont val="Times New Roman"/>
        <family val="1"/>
      </rPr>
      <t>TC-VLA-ViewQ-001</t>
    </r>
    <r>
      <rPr>
        <sz val="12"/>
        <color theme="1"/>
        <rFont val="Times New Roman"/>
        <family val="1"/>
      </rPr>
      <t>: View Question-Basic Flow (Positive)</t>
    </r>
  </si>
  <si>
    <t>Test Case Description: Actors Answer question</t>
  </si>
  <si>
    <t>Test that User can view the question successfully.</t>
  </si>
  <si>
    <t>Test that Content Admin, Editor, Education Staff, can view the question successfully.</t>
  </si>
  <si>
    <t>- Can connect network.
- Content Admin, Editor, Education Staff, is being in "Q&amp;A" page.
- Connect to database.</t>
  </si>
  <si>
    <t>Content Admin, Editor, Education Staff chooses and clicks the question.</t>
  </si>
  <si>
    <t>Test that User can not view the question because of database disconnection.</t>
  </si>
  <si>
    <t>Content Admin, Editor, Education Staff  chooses and clicks the question.</t>
  </si>
  <si>
    <t>Cannot approve in webpage</t>
  </si>
  <si>
    <t>Closed</t>
  </si>
  <si>
    <t>Cannot search question</t>
  </si>
  <si>
    <t>Cannot search question / don't show Plank page</t>
  </si>
  <si>
    <t>Module</t>
  </si>
  <si>
    <t>Test case ID</t>
  </si>
  <si>
    <t xml:space="preserve">Description </t>
  </si>
  <si>
    <t xml:space="preserve">Status </t>
  </si>
  <si>
    <t>Assigned to</t>
  </si>
  <si>
    <t>System displays the error message "Please enter correct images format."</t>
  </si>
  <si>
    <t>Minh Doan</t>
  </si>
  <si>
    <t>System shows Error page.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</si>
  <si>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</si>
  <si>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</si>
  <si>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</si>
  <si>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</si>
  <si>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</si>
  <si>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Total "Fail" Test Cases Open</t>
  </si>
  <si>
    <t>Total "Fail" Test Cases Closed</t>
  </si>
  <si>
    <t>Manage FAQ</t>
  </si>
  <si>
    <t>Send Question</t>
  </si>
  <si>
    <t>System does the following:
1. Validate input information.
2. Save to database.
3. Notify "Send question successfully</t>
  </si>
  <si>
    <t>System does the following:
1. Validate input information.
2. Notify "Please input your Email.".</t>
  </si>
  <si>
    <t>System does the following:
1. Validate input information.
2. Notify "Please input your Fullname.".</t>
  </si>
  <si>
    <t>System does the following:
1. Validate input information.
2. Notify "Invalid data. Please try again.".</t>
  </si>
  <si>
    <t>System does the following:
1. Validate input information.
2. Notify "Please input full name.".</t>
  </si>
  <si>
    <t>System does the following:
1. Validate input information.
2. Notify "Please input the question.".</t>
  </si>
  <si>
    <t>Answer Question</t>
  </si>
  <si>
    <t>System does the following:
1. Call Mail Server to send the answer to User.
2. Save the answer to database.
3. Notify: "Send Successfully".</t>
  </si>
  <si>
    <t>Can't send answer question
Don't show notify</t>
  </si>
  <si>
    <t>System does the following:
1. Validate data.
2. Notify: "Please input the answer."</t>
  </si>
  <si>
    <t>View Question</t>
  </si>
  <si>
    <t>TC-VLA-ViewQ-003</t>
  </si>
  <si>
    <t>TC-VLA-ViewQ-004</t>
  </si>
  <si>
    <t>System does the following:
1. Get information of question.
2. Displays details of question.</t>
  </si>
  <si>
    <t xml:space="preserve">Don't show question </t>
  </si>
  <si>
    <t>Don't show question</t>
  </si>
  <si>
    <r>
      <rPr>
        <b/>
        <sz val="12"/>
        <color theme="1"/>
        <rFont val="Times New Roman"/>
        <family val="1"/>
      </rPr>
      <t>TC-VLA-ViewQ-002</t>
    </r>
    <r>
      <rPr>
        <sz val="12"/>
        <color theme="1"/>
        <rFont val="Times New Roman"/>
        <family val="1"/>
      </rPr>
      <t>: View Question-Basic Flow (Positive)</t>
    </r>
  </si>
  <si>
    <r>
      <rPr>
        <b/>
        <sz val="12"/>
        <color theme="1"/>
        <rFont val="Times New Roman"/>
        <family val="1"/>
      </rPr>
      <t>TC-VLA-ViewQ-003</t>
    </r>
    <r>
      <rPr>
        <sz val="12"/>
        <color theme="1"/>
        <rFont val="Times New Roman"/>
        <family val="1"/>
      </rPr>
      <t>: View Question-A1 (Error in connecting to database).</t>
    </r>
  </si>
  <si>
    <r>
      <rPr>
        <b/>
        <sz val="12"/>
        <color theme="1"/>
        <rFont val="Times New Roman"/>
        <family val="1"/>
      </rPr>
      <t>TC-VLA-ViewQ-004</t>
    </r>
    <r>
      <rPr>
        <sz val="12"/>
        <color theme="1"/>
        <rFont val="Times New Roman"/>
        <family val="1"/>
      </rPr>
      <t>: View Question-A1 (Error in connecting to database).</t>
    </r>
  </si>
  <si>
    <t>Approve Question</t>
  </si>
  <si>
    <t>Test Case Description: Actors View Question</t>
  </si>
  <si>
    <t>Test Case Description: Actors Approve Question</t>
  </si>
  <si>
    <t xml:space="preserve">Executed By: Khoi Nguyen </t>
  </si>
  <si>
    <t>Executed Date:18/04/2017</t>
  </si>
  <si>
    <t>Test Case Description:Actors search question</t>
  </si>
  <si>
    <t>Test that Content Admin can not approve the question because disconnect to database.</t>
  </si>
  <si>
    <t>System does the following:
1. Updates status of the question.
2. Displays "Q&amp;A" page.</t>
  </si>
  <si>
    <t>System displays "Q&amp;A" page.</t>
  </si>
  <si>
    <t>Search Question</t>
  </si>
  <si>
    <t>System does the following:
1. Get information of question.
2. Displays list of questions match with key search.</t>
  </si>
  <si>
    <t>View Question-Basic Flow (User).</t>
  </si>
  <si>
    <t>User can view question in "Q&amp;A" page.</t>
  </si>
  <si>
    <t>View Question-Basic Flow ( Content Admin, Editor, Education Staff )</t>
  </si>
  <si>
    <t>Content Admin, Editor, Education Staff can view question in "Q&amp;A" page</t>
  </si>
  <si>
    <t>View Question-A1 (Error in connecting to database).</t>
  </si>
  <si>
    <t>User can not view question because of database disconnection.</t>
  </si>
  <si>
    <t>Manage Banner</t>
  </si>
  <si>
    <t>Create Banner</t>
  </si>
  <si>
    <t>View Banner</t>
  </si>
  <si>
    <t>TC-VLA-ViewBn-002</t>
  </si>
  <si>
    <t>Test that User can view the banner in website.</t>
  </si>
  <si>
    <t>Test that System Admin, Content Admin, Editor, Education Staff can view the banner in CMS page.</t>
  </si>
  <si>
    <t>The system displays banner in Manage Banner page.</t>
  </si>
  <si>
    <t>Test that Content Admin create new banner successfully</t>
  </si>
  <si>
    <t>System does the following:
1. Validate input information.
2. Save new banner information to database.
3. Notify "Create Successfully".</t>
  </si>
  <si>
    <t>System does the following:
1. Validate input information.
2. Notify: "Field name is empty. Please try again"</t>
  </si>
  <si>
    <t>System does the following:
1. Validate input information.
2. Notify: "Name has already existed. Please try again"</t>
  </si>
  <si>
    <t>System does the following:
1. Validate input information.
2. Notify: "Image is empty. Please input image!"</t>
  </si>
  <si>
    <t>System does the following:
1. Validate input information.
2. Notify: "Image is too large. Please resize image!"</t>
  </si>
  <si>
    <t>System shows Error page</t>
  </si>
  <si>
    <t>Test that Content Admin create new banner successfully. ( Add more than 1 image )</t>
  </si>
  <si>
    <t>Show-Hide Banner</t>
  </si>
  <si>
    <t>TC-VLA-ShowBn-003</t>
  </si>
  <si>
    <t>TC-VLA-ShowBn-004</t>
  </si>
  <si>
    <t>System does the following:
1. Save information of banner.
2. Show "Manage Banner" interface.</t>
  </si>
  <si>
    <t>Edit Banner</t>
  </si>
  <si>
    <t>Test that Content Admin can not edit banner because field Name contains empty string</t>
  </si>
  <si>
    <t>System does the following:
1. Validate input information.
2. Save new banner information to database.
3. Notify "Edit Successfully".</t>
  </si>
  <si>
    <t>Delete Banner</t>
  </si>
  <si>
    <t>System does the following:
1. Delete banner.
2. Notify: "Delete Success".</t>
  </si>
  <si>
    <t>Arrange Image Banner</t>
  </si>
  <si>
    <t>Test that user can arrange images for banner successfully</t>
  </si>
  <si>
    <t>System does the following:
1. Save data.
2. Notify: "Success".</t>
  </si>
  <si>
    <t>Manage Pop-up</t>
  </si>
  <si>
    <t>Create Pop-up</t>
  </si>
  <si>
    <t>Test that the Content Admin cannot create Pop-ups because the required field Name contains empty string.</t>
  </si>
  <si>
    <t>Test that the Content Admin cannot create Pop-ups because Content Admin input beyond the limits of Name ( 51 characters )</t>
  </si>
  <si>
    <t>System displays the error message "Please input Name."</t>
  </si>
  <si>
    <t>View Pop-up</t>
  </si>
  <si>
    <t>Show-Hide Pop-up</t>
  </si>
  <si>
    <t>Edit Pop-up</t>
  </si>
  <si>
    <t>Test that the Content Admin cannot edit Pop-ups because the required field Name contains empty string.</t>
  </si>
  <si>
    <t>Test that the Content Admin cannot edit Pop-ups because Content Admin input beyond the limits of Name ( 51 characters )</t>
  </si>
  <si>
    <t>Delete Pop-up</t>
  </si>
  <si>
    <t>Arrange Image Pop-up</t>
  </si>
  <si>
    <t>V1.1</t>
  </si>
  <si>
    <t>Test feature banner</t>
  </si>
  <si>
    <t>17/04/2017</t>
  </si>
  <si>
    <t>V1.2</t>
  </si>
  <si>
    <t>Test feature pop-up</t>
  </si>
  <si>
    <t>V1.3</t>
  </si>
  <si>
    <t>Test feature FAQ</t>
  </si>
  <si>
    <t>V1.4</t>
  </si>
  <si>
    <t>Summary defect</t>
  </si>
  <si>
    <t>19/04/2017</t>
  </si>
  <si>
    <t>This function is being implemented</t>
  </si>
  <si>
    <r>
      <rPr>
        <b/>
        <sz val="10"/>
        <color theme="1"/>
        <rFont val="Verdana"/>
        <family val="2"/>
      </rPr>
      <t>TC-VLA-ViewBn-002</t>
    </r>
    <r>
      <rPr>
        <sz val="10"/>
        <color theme="1"/>
        <rFont val="Verdana"/>
        <family val="2"/>
      </rPr>
      <t>: View Banner-Basic Flow (Positive)</t>
    </r>
  </si>
  <si>
    <t>Test that Content Admin can view the banner in CMS page.</t>
  </si>
  <si>
    <t>Content Admin access to website.</t>
  </si>
  <si>
    <t xml:space="preserve">System shows "Manage Banner" page.
</t>
  </si>
  <si>
    <t>Test that User view  Pop-Ups in the website</t>
  </si>
  <si>
    <t>User access to website</t>
  </si>
  <si>
    <t>The system get data form database.</t>
  </si>
  <si>
    <t>The system show Pop-ups in Homepage.</t>
  </si>
  <si>
    <t>The system show manage Pop-ups GUI of Content Admin.</t>
  </si>
  <si>
    <t>The system show detail of that Pop-ups.</t>
  </si>
  <si>
    <t>Serverity</t>
  </si>
  <si>
    <t>Priority</t>
  </si>
  <si>
    <t>System don't show Error page</t>
  </si>
  <si>
    <t>Final Priority</t>
  </si>
  <si>
    <t>High</t>
  </si>
  <si>
    <t>Medium</t>
  </si>
  <si>
    <t>Low</t>
  </si>
  <si>
    <t>Test that Content Admin can not answer question because Content Admin  don't input answer.</t>
  </si>
  <si>
    <t>Test that Content Admin can not answer question because of database disconnection.</t>
  </si>
  <si>
    <t>Test that Content Admin can not add answer question because of click button "Cancle".</t>
  </si>
  <si>
    <t>System Testcase</t>
  </si>
  <si>
    <t>Number Testcase</t>
  </si>
  <si>
    <t>Final priority of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</si>
</sst>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22" fillId="0" borderId="0"/>
    <xf numFmtId="0" fontId="22" fillId="0" borderId="0"/>
  </cellStyleXfs>
  <cellXfs count="43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top" wrapText="1"/>
    </xf>
    <xf numFmtId="0" fontId="15" fillId="0" borderId="3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8" fillId="3" borderId="12" xfId="1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vertical="top" wrapText="1"/>
    </xf>
    <xf numFmtId="0" fontId="15" fillId="0" borderId="22" xfId="0" applyFont="1" applyBorder="1" applyAlignment="1">
      <alignment vertical="top" wrapText="1"/>
    </xf>
    <xf numFmtId="0" fontId="15" fillId="0" borderId="28" xfId="0" applyFont="1" applyBorder="1" applyAlignment="1">
      <alignment vertical="center" wrapText="1"/>
    </xf>
    <xf numFmtId="0" fontId="16" fillId="0" borderId="10" xfId="0" applyFont="1" applyBorder="1" applyAlignment="1">
      <alignment vertical="top" wrapText="1"/>
    </xf>
    <xf numFmtId="0" fontId="15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quotePrefix="1" applyFont="1" applyBorder="1" applyAlignment="1">
      <alignment vertical="top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vertical="top" wrapText="1"/>
    </xf>
    <xf numFmtId="0" fontId="15" fillId="0" borderId="12" xfId="0" quotePrefix="1" applyFont="1" applyBorder="1" applyAlignment="1">
      <alignment vertical="top" wrapText="1"/>
    </xf>
    <xf numFmtId="0" fontId="15" fillId="0" borderId="12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6" fillId="0" borderId="0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0" xfId="0" quotePrefix="1" applyFont="1" applyBorder="1" applyAlignment="1">
      <alignment vertical="top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top" wrapText="1"/>
    </xf>
    <xf numFmtId="0" fontId="15" fillId="0" borderId="3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5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8" fillId="3" borderId="11" xfId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5" fillId="0" borderId="12" xfId="0" quotePrefix="1" applyFont="1" applyBorder="1" applyAlignment="1">
      <alignment horizontal="center" vertical="top" wrapText="1"/>
    </xf>
    <xf numFmtId="0" fontId="15" fillId="0" borderId="38" xfId="0" applyFont="1" applyBorder="1" applyAlignment="1">
      <alignment vertical="center" wrapText="1"/>
    </xf>
    <xf numFmtId="0" fontId="15" fillId="0" borderId="11" xfId="0" quotePrefix="1" applyFont="1" applyBorder="1" applyAlignment="1">
      <alignment vertical="top" wrapText="1"/>
    </xf>
    <xf numFmtId="0" fontId="20" fillId="0" borderId="5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20" fillId="7" borderId="40" xfId="0" applyNumberFormat="1" applyFont="1" applyFill="1" applyBorder="1" applyAlignment="1">
      <alignment horizontal="center" vertical="center"/>
    </xf>
    <xf numFmtId="0" fontId="20" fillId="7" borderId="39" xfId="0" applyNumberFormat="1" applyFont="1" applyFill="1" applyBorder="1" applyAlignment="1">
      <alignment horizontal="center" vertical="center"/>
    </xf>
    <xf numFmtId="0" fontId="20" fillId="7" borderId="24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20" fillId="0" borderId="5" xfId="0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8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27" xfId="0" applyFont="1" applyBorder="1" applyAlignment="1">
      <alignment vertical="top" wrapText="1"/>
    </xf>
    <xf numFmtId="0" fontId="10" fillId="0" borderId="29" xfId="0" applyFont="1" applyBorder="1" applyAlignment="1">
      <alignment vertical="center" wrapText="1"/>
    </xf>
    <xf numFmtId="0" fontId="16" fillId="0" borderId="45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vertical="top" wrapText="1"/>
    </xf>
    <xf numFmtId="0" fontId="15" fillId="0" borderId="28" xfId="0" quotePrefix="1" applyFont="1" applyBorder="1" applyAlignment="1">
      <alignment vertical="top" wrapText="1"/>
    </xf>
    <xf numFmtId="0" fontId="16" fillId="0" borderId="10" xfId="0" applyFont="1" applyBorder="1" applyAlignment="1">
      <alignment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47" xfId="0" applyFont="1" applyBorder="1" applyAlignment="1">
      <alignment vertical="center" wrapText="1"/>
    </xf>
    <xf numFmtId="0" fontId="6" fillId="0" borderId="44" xfId="0" applyFont="1" applyBorder="1" applyAlignment="1">
      <alignment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0" borderId="18" xfId="1" applyFont="1" applyBorder="1" applyAlignment="1">
      <alignment horizontal="left" vertical="center"/>
    </xf>
    <xf numFmtId="0" fontId="8" fillId="0" borderId="30" xfId="1" applyFont="1" applyBorder="1" applyAlignment="1">
      <alignment horizontal="left" vertical="center"/>
    </xf>
    <xf numFmtId="0" fontId="6" fillId="0" borderId="48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8" fillId="0" borderId="22" xfId="1" applyFont="1" applyBorder="1" applyAlignment="1">
      <alignment horizontal="left" vertical="center"/>
    </xf>
    <xf numFmtId="0" fontId="6" fillId="0" borderId="3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14" fontId="15" fillId="0" borderId="0" xfId="0" applyNumberFormat="1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7" xfId="1" applyFont="1" applyBorder="1" applyAlignment="1">
      <alignment horizontal="left" vertical="center"/>
    </xf>
    <xf numFmtId="0" fontId="17" fillId="0" borderId="0" xfId="0" applyFont="1" applyFill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15" fillId="0" borderId="31" xfId="0" quotePrefix="1" applyFont="1" applyBorder="1" applyAlignment="1">
      <alignment vertical="center" wrapText="1"/>
    </xf>
    <xf numFmtId="0" fontId="21" fillId="7" borderId="40" xfId="0" applyNumberFormat="1" applyFont="1" applyFill="1" applyBorder="1" applyAlignment="1">
      <alignment horizontal="center" vertical="center"/>
    </xf>
    <xf numFmtId="0" fontId="21" fillId="7" borderId="39" xfId="0" applyNumberFormat="1" applyFont="1" applyFill="1" applyBorder="1" applyAlignment="1">
      <alignment horizontal="center" vertical="center"/>
    </xf>
    <xf numFmtId="0" fontId="21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vertical="center" wrapText="1"/>
    </xf>
    <xf numFmtId="0" fontId="10" fillId="0" borderId="30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top" wrapText="1"/>
    </xf>
    <xf numFmtId="0" fontId="9" fillId="0" borderId="31" xfId="0" applyFont="1" applyBorder="1" applyAlignment="1">
      <alignment vertical="top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21" fillId="0" borderId="0" xfId="2" applyFont="1"/>
    <xf numFmtId="0" fontId="21" fillId="0" borderId="0" xfId="2" applyFont="1" applyAlignment="1">
      <alignment horizontal="left" vertical="center" wrapText="1"/>
    </xf>
    <xf numFmtId="0" fontId="21" fillId="0" borderId="0" xfId="2" applyFont="1" applyAlignment="1">
      <alignment vertical="center"/>
    </xf>
    <xf numFmtId="0" fontId="12" fillId="3" borderId="58" xfId="2" applyFont="1" applyFill="1" applyBorder="1" applyAlignment="1">
      <alignment horizontal="center"/>
    </xf>
    <xf numFmtId="0" fontId="12" fillId="3" borderId="58" xfId="2" applyFont="1" applyFill="1" applyBorder="1" applyAlignment="1">
      <alignment horizontal="center" wrapText="1"/>
    </xf>
    <xf numFmtId="0" fontId="12" fillId="3" borderId="58" xfId="2" applyFont="1" applyFill="1" applyBorder="1" applyAlignment="1">
      <alignment horizontal="center" vertical="center"/>
    </xf>
    <xf numFmtId="0" fontId="21" fillId="0" borderId="58" xfId="2" applyFont="1" applyBorder="1" applyAlignment="1">
      <alignment horizontal="center" vertical="center" wrapText="1"/>
    </xf>
    <xf numFmtId="0" fontId="21" fillId="0" borderId="58" xfId="2" applyFont="1" applyBorder="1" applyAlignment="1">
      <alignment horizontal="center" vertical="center"/>
    </xf>
    <xf numFmtId="0" fontId="21" fillId="0" borderId="58" xfId="2" quotePrefix="1" applyFont="1" applyBorder="1" applyAlignment="1">
      <alignment horizontal="left" vertical="center" wrapText="1"/>
    </xf>
    <xf numFmtId="0" fontId="21" fillId="0" borderId="59" xfId="2" applyFont="1" applyBorder="1" applyAlignment="1">
      <alignment horizontal="center" vertical="center" wrapText="1"/>
    </xf>
    <xf numFmtId="0" fontId="21" fillId="0" borderId="58" xfId="2" applyFont="1" applyBorder="1" applyAlignment="1">
      <alignment vertical="center"/>
    </xf>
    <xf numFmtId="0" fontId="21" fillId="7" borderId="60" xfId="2" applyNumberFormat="1" applyFont="1" applyFill="1" applyBorder="1" applyAlignment="1">
      <alignment horizontal="center" vertical="center"/>
    </xf>
    <xf numFmtId="0" fontId="21" fillId="0" borderId="58" xfId="2" applyFont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center" vertical="center" wrapText="1"/>
    </xf>
    <xf numFmtId="49" fontId="21" fillId="7" borderId="59" xfId="2" quotePrefix="1" applyNumberFormat="1" applyFont="1" applyFill="1" applyBorder="1" applyAlignment="1">
      <alignment horizontal="center" vertical="center" wrapText="1"/>
    </xf>
    <xf numFmtId="49" fontId="21" fillId="7" borderId="58" xfId="2" quotePrefix="1" applyNumberFormat="1" applyFont="1" applyFill="1" applyBorder="1" applyAlignment="1">
      <alignment horizontal="center" vertical="center" wrapText="1"/>
    </xf>
    <xf numFmtId="0" fontId="21" fillId="7" borderId="58" xfId="3" applyNumberFormat="1" applyFont="1" applyFill="1" applyBorder="1" applyAlignment="1">
      <alignment horizontal="center" vertical="center" wrapText="1"/>
    </xf>
    <xf numFmtId="0" fontId="21" fillId="0" borderId="61" xfId="2" quotePrefix="1" applyFont="1" applyBorder="1" applyAlignment="1">
      <alignment horizontal="center" vertical="center" wrapText="1"/>
    </xf>
    <xf numFmtId="0" fontId="21" fillId="0" borderId="60" xfId="2" quotePrefix="1" applyFont="1" applyBorder="1" applyAlignment="1">
      <alignment horizontal="center" vertical="center" wrapText="1"/>
    </xf>
    <xf numFmtId="0" fontId="21" fillId="0" borderId="60" xfId="2" applyFont="1" applyBorder="1" applyAlignment="1">
      <alignment horizontal="center" vertical="center" wrapText="1"/>
    </xf>
    <xf numFmtId="0" fontId="21" fillId="7" borderId="58" xfId="2" applyNumberFormat="1" applyFont="1" applyFill="1" applyBorder="1" applyAlignment="1">
      <alignment horizontal="center" vertical="center"/>
    </xf>
    <xf numFmtId="0" fontId="21" fillId="0" borderId="58" xfId="2" applyFont="1" applyBorder="1"/>
    <xf numFmtId="49" fontId="21" fillId="7" borderId="58" xfId="2" applyNumberFormat="1" applyFont="1" applyFill="1" applyBorder="1" applyAlignment="1">
      <alignment horizontal="left" vertical="center" wrapText="1"/>
    </xf>
    <xf numFmtId="0" fontId="22" fillId="0" borderId="0" xfId="3"/>
    <xf numFmtId="0" fontId="22" fillId="0" borderId="0" xfId="3" applyAlignment="1">
      <alignment horizontal="center"/>
    </xf>
    <xf numFmtId="0" fontId="21" fillId="7" borderId="59" xfId="2" applyNumberFormat="1" applyFont="1" applyFill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left" vertical="center" wrapText="1"/>
    </xf>
    <xf numFmtId="0" fontId="21" fillId="0" borderId="0" xfId="2" applyFont="1" applyAlignment="1">
      <alignment horizontal="left"/>
    </xf>
    <xf numFmtId="0" fontId="10" fillId="0" borderId="22" xfId="0" applyFont="1" applyBorder="1" applyAlignment="1">
      <alignment horizontal="left" vertical="center" wrapText="1"/>
    </xf>
    <xf numFmtId="49" fontId="21" fillId="7" borderId="60" xfId="2" applyNumberFormat="1" applyFont="1" applyFill="1" applyBorder="1" applyAlignment="1">
      <alignment horizontal="left" vertical="center" wrapText="1"/>
    </xf>
    <xf numFmtId="49" fontId="21" fillId="7" borderId="64" xfId="2" applyNumberFormat="1" applyFont="1" applyFill="1" applyBorder="1" applyAlignment="1">
      <alignment horizontal="left" vertical="center" wrapText="1"/>
    </xf>
    <xf numFmtId="49" fontId="21" fillId="7" borderId="65" xfId="3" quotePrefix="1" applyNumberFormat="1" applyFont="1" applyFill="1" applyBorder="1" applyAlignment="1">
      <alignment horizontal="center" vertical="center" wrapText="1"/>
    </xf>
    <xf numFmtId="49" fontId="21" fillId="7" borderId="58" xfId="3" applyNumberFormat="1" applyFont="1" applyFill="1" applyBorder="1" applyAlignment="1">
      <alignment horizontal="center" vertical="center" wrapText="1"/>
    </xf>
    <xf numFmtId="49" fontId="21" fillId="7" borderId="58" xfId="3" quotePrefix="1" applyNumberFormat="1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8" fillId="0" borderId="11" xfId="1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6" fillId="6" borderId="49" xfId="0" applyFont="1" applyFill="1" applyBorder="1" applyAlignment="1">
      <alignment horizontal="center" vertical="center" wrapText="1"/>
    </xf>
    <xf numFmtId="0" fontId="6" fillId="6" borderId="50" xfId="0" applyFont="1" applyFill="1" applyBorder="1" applyAlignment="1">
      <alignment horizontal="center" vertical="center" wrapText="1"/>
    </xf>
    <xf numFmtId="0" fontId="6" fillId="6" borderId="52" xfId="0" applyFont="1" applyFill="1" applyBorder="1" applyAlignment="1">
      <alignment horizontal="center" vertical="center" wrapText="1"/>
    </xf>
    <xf numFmtId="0" fontId="6" fillId="6" borderId="5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5" borderId="49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0" fillId="0" borderId="61" xfId="3" applyFont="1" applyBorder="1" applyAlignment="1">
      <alignment horizontal="center"/>
    </xf>
    <xf numFmtId="0" fontId="20" fillId="0" borderId="62" xfId="3" applyFont="1" applyBorder="1" applyAlignment="1">
      <alignment horizontal="center"/>
    </xf>
    <xf numFmtId="0" fontId="20" fillId="0" borderId="63" xfId="3" applyFont="1" applyBorder="1" applyAlignment="1">
      <alignment horizontal="center"/>
    </xf>
    <xf numFmtId="0" fontId="19" fillId="0" borderId="61" xfId="3" applyFont="1" applyBorder="1" applyAlignment="1">
      <alignment horizontal="center"/>
    </xf>
    <xf numFmtId="0" fontId="19" fillId="0" borderId="62" xfId="3" applyFont="1" applyBorder="1" applyAlignment="1">
      <alignment horizontal="center"/>
    </xf>
    <xf numFmtId="0" fontId="19" fillId="0" borderId="63" xfId="3" applyFont="1" applyBorder="1" applyAlignment="1">
      <alignment horizontal="center"/>
    </xf>
    <xf numFmtId="0" fontId="23" fillId="3" borderId="61" xfId="3" applyFont="1" applyFill="1" applyBorder="1" applyAlignment="1">
      <alignment horizontal="center" vertical="center" wrapText="1"/>
    </xf>
    <xf numFmtId="0" fontId="24" fillId="3" borderId="62" xfId="3" applyFont="1" applyFill="1" applyBorder="1" applyAlignment="1">
      <alignment horizontal="center" vertical="center" wrapText="1"/>
    </xf>
    <xf numFmtId="0" fontId="24" fillId="3" borderId="63" xfId="3" applyFont="1" applyFill="1" applyBorder="1" applyAlignment="1">
      <alignment horizontal="center" vertical="center" wrapText="1"/>
    </xf>
    <xf numFmtId="49" fontId="19" fillId="7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15" fontId="19" fillId="7" borderId="5" xfId="0" applyNumberFormat="1" applyFont="1" applyFill="1" applyBorder="1" applyAlignment="1">
      <alignment horizontal="left"/>
    </xf>
    <xf numFmtId="0" fontId="19" fillId="7" borderId="5" xfId="0" applyNumberFormat="1" applyFont="1" applyFill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5" fillId="0" borderId="11" xfId="0" quotePrefix="1" applyFont="1" applyBorder="1" applyAlignment="1">
      <alignment horizontal="center" vertical="top" wrapText="1"/>
    </xf>
    <xf numFmtId="0" fontId="15" fillId="0" borderId="17" xfId="0" quotePrefix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6" fillId="0" borderId="34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 wrapText="1"/>
    </xf>
    <xf numFmtId="0" fontId="15" fillId="0" borderId="15" xfId="0" quotePrefix="1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left" vertical="center" wrapText="1"/>
    </xf>
    <xf numFmtId="0" fontId="15" fillId="0" borderId="28" xfId="0" quotePrefix="1" applyFont="1" applyBorder="1" applyAlignment="1">
      <alignment horizontal="left" vertical="center" wrapText="1"/>
    </xf>
    <xf numFmtId="0" fontId="15" fillId="0" borderId="11" xfId="0" quotePrefix="1" applyFont="1" applyBorder="1" applyAlignment="1">
      <alignment horizontal="center" vertical="center" wrapText="1"/>
    </xf>
    <xf numFmtId="0" fontId="15" fillId="0" borderId="28" xfId="0" quotePrefix="1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8" xfId="0" quotePrefix="1" applyFont="1" applyBorder="1" applyAlignment="1">
      <alignment horizontal="center" vertical="center" wrapText="1"/>
    </xf>
    <xf numFmtId="0" fontId="15" fillId="0" borderId="15" xfId="0" quotePrefix="1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30" xfId="0" quotePrefix="1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center" wrapText="1"/>
    </xf>
    <xf numFmtId="0" fontId="15" fillId="0" borderId="17" xfId="0" quotePrefix="1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/>
    </xf>
    <xf numFmtId="0" fontId="16" fillId="0" borderId="21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15" fillId="0" borderId="28" xfId="0" quotePrefix="1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/>
    </xf>
    <xf numFmtId="0" fontId="15" fillId="0" borderId="22" xfId="0" quotePrefix="1" applyFont="1" applyBorder="1" applyAlignment="1">
      <alignment horizontal="center" vertical="top"/>
    </xf>
    <xf numFmtId="0" fontId="9" fillId="0" borderId="3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30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10" fillId="0" borderId="3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9" fillId="7" borderId="40" xfId="0" applyNumberFormat="1" applyFont="1" applyFill="1" applyBorder="1" applyAlignment="1">
      <alignment horizontal="center" vertical="center" wrapText="1"/>
    </xf>
    <xf numFmtId="0" fontId="19" fillId="7" borderId="39" xfId="0" applyNumberFormat="1" applyFont="1" applyFill="1" applyBorder="1" applyAlignment="1">
      <alignment horizontal="center" vertical="center" wrapText="1"/>
    </xf>
    <xf numFmtId="0" fontId="19" fillId="7" borderId="24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49" fontId="12" fillId="7" borderId="5" xfId="0" applyNumberFormat="1" applyFont="1" applyFill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vertical="center"/>
    </xf>
    <xf numFmtId="15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9" fillId="0" borderId="44" xfId="0" applyFont="1" applyBorder="1" applyAlignment="1">
      <alignment horizontal="center" vertical="top" wrapText="1"/>
    </xf>
    <xf numFmtId="0" fontId="10" fillId="0" borderId="4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5" fillId="0" borderId="35" xfId="0" quotePrefix="1" applyFont="1" applyBorder="1" applyAlignment="1">
      <alignment horizontal="center" vertical="center" wrapText="1"/>
    </xf>
    <xf numFmtId="0" fontId="15" fillId="0" borderId="20" xfId="0" quotePrefix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top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5" fillId="8" borderId="5" xfId="0" applyFont="1" applyFill="1" applyBorder="1"/>
    <xf numFmtId="0" fontId="0" fillId="0" borderId="5" xfId="0" applyBorder="1"/>
    <xf numFmtId="0" fontId="25" fillId="3" borderId="5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chart'!$C$2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BC-4C1F-AD7E-FDE8F43B00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BC-4C1F-AD7E-FDE8F43B002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chart'!$B$3:$B$4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'Report chart'!$C$3:$C$4</c:f>
              <c:numCache>
                <c:formatCode>General</c:formatCode>
                <c:ptCount val="2"/>
                <c:pt idx="0">
                  <c:v>4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BC-4C1F-AD7E-FDE8F43B002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chart'!$I$2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6A-4127-8B3C-F70E8721B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6A-4127-8B3C-F70E8721B25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chart'!$H$3:$H$4</c:f>
              <c:strCache>
                <c:ptCount val="2"/>
                <c:pt idx="0">
                  <c:v>Total "Fail" Test Cases Open</c:v>
                </c:pt>
                <c:pt idx="1">
                  <c:v>Total "Fail" Test Cases Closed</c:v>
                </c:pt>
              </c:strCache>
            </c:strRef>
          </c:cat>
          <c:val>
            <c:numRef>
              <c:f>'Report chart'!$I$3:$I$4</c:f>
              <c:numCache>
                <c:formatCode>General</c:formatCode>
                <c:ptCount val="2"/>
                <c:pt idx="0">
                  <c:v>69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A-4127-8B3C-F70E8721B2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chart'!$C$27</c:f>
              <c:strCache>
                <c:ptCount val="1"/>
              </c:strCache>
            </c:strRef>
          </c:tx>
          <c:spPr>
            <a:solidFill>
              <a:srgbClr val="F24F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chart'!$B$28:$B$30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chart'!$C$28:$C$30</c:f>
              <c:numCache>
                <c:formatCode>General</c:formatCode>
                <c:ptCount val="3"/>
                <c:pt idx="0">
                  <c:v>42</c:v>
                </c:pt>
                <c:pt idx="1">
                  <c:v>12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6-4B06-BE00-1112143EAB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"Fail" Test Cases Open</c:v>
                </c:pt>
                <c:pt idx="5">
                  <c:v>Total "Fail" Test Cases Closed</c:v>
                </c:pt>
              </c:strCache>
            </c:strRef>
          </c:cat>
          <c:val>
            <c:numRef>
              <c:f>Summary!$M$2:$M$7</c:f>
              <c:numCache>
                <c:formatCode>General</c:formatCode>
                <c:ptCount val="6"/>
                <c:pt idx="0">
                  <c:v>74</c:v>
                </c:pt>
                <c:pt idx="1">
                  <c:v>74</c:v>
                </c:pt>
                <c:pt idx="2">
                  <c:v>4</c:v>
                </c:pt>
                <c:pt idx="3">
                  <c:v>70</c:v>
                </c:pt>
                <c:pt idx="4">
                  <c:v>69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55-47F4-86DA-54D063B8AA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3122224"/>
        <c:axId val="3631291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B55-47F4-86DA-54D063B8AA0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B55-47F4-86DA-54D063B8AA0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B55-47F4-86DA-54D063B8AA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B55-47F4-86DA-54D063B8AA0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B55-47F4-86DA-54D063B8AA0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B55-47F4-86DA-54D063B8AA0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B55-47F4-86DA-54D063B8AA0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B55-47F4-86DA-54D063B8AA0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B55-47F4-86DA-54D063B8AA0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B55-47F4-86DA-54D063B8AA0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B55-47F4-86DA-54D063B8AA0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B55-47F4-86DA-54D063B8AA0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5B55-47F4-86DA-54D063B8AA0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Summary!$P$2:$P$7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5B55-47F4-86DA-54D063B8AA0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5B55-47F4-86DA-54D063B8AA0C}"/>
                  </c:ext>
                </c:extLst>
              </c15:ser>
            </c15:filteredBarSeries>
          </c:ext>
        </c:extLst>
      </c:barChart>
      <c:catAx>
        <c:axId val="3631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9112"/>
        <c:crosses val="autoZero"/>
        <c:auto val="1"/>
        <c:lblAlgn val="ctr"/>
        <c:lblOffset val="100"/>
        <c:noMultiLvlLbl val="0"/>
      </c:catAx>
      <c:valAx>
        <c:axId val="3631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5</xdr:col>
      <xdr:colOff>9525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8DEEF-4937-41D4-BA42-28A41AC0C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7</xdr:row>
      <xdr:rowOff>9525</xdr:rowOff>
    </xdr:from>
    <xdr:to>
      <xdr:col>9</xdr:col>
      <xdr:colOff>571500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0B829-4863-481E-A28B-FC9944485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28575</xdr:rowOff>
    </xdr:from>
    <xdr:to>
      <xdr:col>6</xdr:col>
      <xdr:colOff>0</xdr:colOff>
      <xdr:row>45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940FFB-460B-4A3A-ADA4-338DE9EE0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0</xdr:row>
      <xdr:rowOff>9525</xdr:rowOff>
    </xdr:from>
    <xdr:to>
      <xdr:col>26</xdr:col>
      <xdr:colOff>28574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3A6A3-52F1-4585-8ADA-AE6B48E18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SS_TestCases_Release1_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Defect Summary_Times 1"/>
      <sheetName val="Report chart"/>
      <sheetName val="Summary"/>
      <sheetName val="Testcase ViewNews"/>
      <sheetName val="Testcase PostNews"/>
      <sheetName val="Testcase ViewDrafts"/>
      <sheetName val="Testcase CreateDrafts"/>
      <sheetName val="Testcase EditDrafts"/>
      <sheetName val="Testcase DeleteDrafts"/>
      <sheetName val="Testcase TransferDrafts"/>
      <sheetName val="Testcase ApproveDrafts"/>
      <sheetName val="Testcase DeactiveNews"/>
      <sheetName val="Testcase SearchNews"/>
      <sheetName val="Testcase SortNews"/>
      <sheetName val="Testcase PushNews"/>
      <sheetName val="Testcase ShareNews"/>
      <sheetName val="Testcase Login-Logout"/>
      <sheetName val="Testcase Create Accounts"/>
      <sheetName val="Testcase Edit Accounts"/>
      <sheetName val="Testcase Search Accounts"/>
      <sheetName val="Testcase Forget Password"/>
      <sheetName val="Testcase ViewProfile Accounts"/>
      <sheetName val="Testcase ViewList Accounts"/>
      <sheetName val="Testcase Authorize"/>
      <sheetName val="Deactivate-Activate Account"/>
      <sheetName val="Testcase ViewCategories"/>
      <sheetName val="Testcase AddCategories"/>
      <sheetName val="Testcase EditCategories"/>
      <sheetName val="Testcase DeleteCategories"/>
    </sheetNames>
    <sheetDataSet>
      <sheetData sheetId="0" refreshError="1"/>
      <sheetData sheetId="1" refreshError="1"/>
      <sheetData sheetId="2" refreshError="1"/>
      <sheetData sheetId="3"/>
      <sheetData sheetId="4">
        <row r="2">
          <cell r="C2" t="str">
            <v>Number Testcase</v>
          </cell>
          <cell r="I2" t="str">
            <v>Number Testcase</v>
          </cell>
        </row>
        <row r="3">
          <cell r="B3" t="str">
            <v>Pass</v>
          </cell>
          <cell r="C3">
            <v>10</v>
          </cell>
          <cell r="H3" t="str">
            <v>Total "Fail" Test Cases Open</v>
          </cell>
          <cell r="I3">
            <v>102</v>
          </cell>
        </row>
        <row r="4">
          <cell r="B4" t="str">
            <v>Fail</v>
          </cell>
          <cell r="C4">
            <v>112</v>
          </cell>
          <cell r="H4" t="str">
            <v>Total "Fail" Test Cases Closed</v>
          </cell>
          <cell r="I4">
            <v>10</v>
          </cell>
        </row>
        <row r="28">
          <cell r="B28" t="str">
            <v>High</v>
          </cell>
          <cell r="C28">
            <v>43</v>
          </cell>
        </row>
        <row r="29">
          <cell r="B29" t="str">
            <v>Medium</v>
          </cell>
          <cell r="C29">
            <v>47</v>
          </cell>
        </row>
        <row r="30">
          <cell r="B30" t="str">
            <v>Low</v>
          </cell>
          <cell r="C30">
            <v>12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C17" sqref="C17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71" t="s">
        <v>0</v>
      </c>
      <c r="C2" s="271"/>
      <c r="D2" s="271"/>
      <c r="E2" s="271"/>
    </row>
    <row r="4" spans="2:5" ht="19.5" thickBot="1" x14ac:dyDescent="0.3">
      <c r="B4" s="2" t="s">
        <v>1</v>
      </c>
    </row>
    <row r="5" spans="2:5" ht="18.75" customHeight="1" x14ac:dyDescent="0.25">
      <c r="B5" s="272"/>
      <c r="C5" s="273"/>
      <c r="D5" s="273"/>
      <c r="E5" s="274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86</v>
      </c>
      <c r="D7" s="7" t="s">
        <v>84</v>
      </c>
      <c r="E7" s="8" t="s">
        <v>87</v>
      </c>
    </row>
    <row r="8" spans="2:5" ht="18.75" customHeight="1" x14ac:dyDescent="0.25">
      <c r="B8" s="9" t="s">
        <v>710</v>
      </c>
      <c r="C8" s="7" t="s">
        <v>711</v>
      </c>
      <c r="D8" s="7" t="s">
        <v>84</v>
      </c>
      <c r="E8" s="8" t="s">
        <v>712</v>
      </c>
    </row>
    <row r="9" spans="2:5" ht="18.75" customHeight="1" x14ac:dyDescent="0.25">
      <c r="B9" s="9" t="s">
        <v>713</v>
      </c>
      <c r="C9" s="7" t="s">
        <v>714</v>
      </c>
      <c r="D9" s="7" t="s">
        <v>84</v>
      </c>
      <c r="E9" s="8" t="s">
        <v>582</v>
      </c>
    </row>
    <row r="10" spans="2:5" ht="18.75" customHeight="1" x14ac:dyDescent="0.25">
      <c r="B10" s="9" t="s">
        <v>715</v>
      </c>
      <c r="C10" s="7" t="s">
        <v>716</v>
      </c>
      <c r="D10" s="7" t="s">
        <v>583</v>
      </c>
      <c r="E10" s="8" t="s">
        <v>582</v>
      </c>
    </row>
    <row r="11" spans="2:5" ht="18.75" customHeight="1" x14ac:dyDescent="0.25">
      <c r="B11" s="9" t="s">
        <v>717</v>
      </c>
      <c r="C11" s="7" t="s">
        <v>718</v>
      </c>
      <c r="D11" s="7" t="s">
        <v>583</v>
      </c>
      <c r="E11" s="8" t="s">
        <v>719</v>
      </c>
    </row>
    <row r="12" spans="2:5" ht="18.75" customHeight="1" x14ac:dyDescent="0.25">
      <c r="B12" s="9"/>
      <c r="C12" s="7"/>
      <c r="D12" s="7"/>
      <c r="E12" s="8"/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75"/>
      <c r="C15" s="276"/>
      <c r="D15" s="276"/>
      <c r="E15" s="277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17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10" t="s">
        <v>74</v>
      </c>
      <c r="B1" s="311"/>
      <c r="C1" s="312"/>
      <c r="D1" s="312"/>
      <c r="E1" s="312"/>
      <c r="F1" s="312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x14ac:dyDescent="0.25">
      <c r="A2" s="310" t="s">
        <v>75</v>
      </c>
      <c r="B2" s="311"/>
      <c r="C2" s="312"/>
      <c r="D2" s="312"/>
      <c r="E2" s="312"/>
      <c r="F2" s="312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</row>
    <row r="3" spans="1:22" x14ac:dyDescent="0.25">
      <c r="A3" s="310" t="s">
        <v>76</v>
      </c>
      <c r="B3" s="311"/>
      <c r="C3" s="312"/>
      <c r="D3" s="312"/>
      <c r="E3" s="312"/>
      <c r="F3" s="312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</row>
    <row r="4" spans="1:22" x14ac:dyDescent="0.25">
      <c r="A4" s="314" t="s">
        <v>77</v>
      </c>
      <c r="B4" s="311"/>
      <c r="C4" s="312"/>
      <c r="D4" s="312"/>
      <c r="E4" s="312"/>
      <c r="F4" s="312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</row>
    <row r="5" spans="1:22" x14ac:dyDescent="0.25">
      <c r="A5" s="314" t="s">
        <v>81</v>
      </c>
      <c r="B5" s="311"/>
      <c r="C5" s="312"/>
      <c r="D5" s="312"/>
      <c r="E5" s="312"/>
      <c r="F5" s="312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</row>
    <row r="6" spans="1:22" x14ac:dyDescent="0.25">
      <c r="A6" s="314" t="s">
        <v>82</v>
      </c>
      <c r="B6" s="311"/>
      <c r="C6" s="312"/>
      <c r="D6" s="312"/>
      <c r="E6" s="312"/>
      <c r="F6" s="312"/>
      <c r="G6" s="313"/>
      <c r="H6" s="313"/>
      <c r="I6" s="313"/>
      <c r="J6" s="313"/>
      <c r="K6" s="313"/>
      <c r="L6" s="313"/>
      <c r="M6" s="313"/>
      <c r="N6" s="313"/>
      <c r="O6" s="313"/>
      <c r="P6" s="313"/>
      <c r="Q6" s="313"/>
      <c r="R6" s="313"/>
      <c r="S6" s="313"/>
      <c r="T6" s="313"/>
      <c r="U6" s="313"/>
      <c r="V6" s="313"/>
    </row>
    <row r="7" spans="1:22" x14ac:dyDescent="0.25">
      <c r="A7" s="314" t="s">
        <v>78</v>
      </c>
      <c r="B7" s="311"/>
      <c r="C7" s="312"/>
      <c r="D7" s="312"/>
      <c r="E7" s="312"/>
      <c r="F7" s="312"/>
      <c r="G7" s="313"/>
      <c r="H7" s="313"/>
      <c r="I7" s="313"/>
      <c r="J7" s="313"/>
      <c r="K7" s="313"/>
      <c r="L7" s="313"/>
      <c r="M7" s="313"/>
      <c r="N7" s="313"/>
      <c r="O7" s="313"/>
      <c r="P7" s="313"/>
      <c r="Q7" s="313"/>
      <c r="R7" s="313"/>
      <c r="S7" s="313"/>
      <c r="T7" s="313"/>
      <c r="U7" s="313"/>
      <c r="V7" s="313"/>
    </row>
    <row r="8" spans="1:22" x14ac:dyDescent="0.25">
      <c r="A8" s="310" t="s">
        <v>79</v>
      </c>
      <c r="B8" s="311"/>
      <c r="C8" s="312"/>
      <c r="D8" s="312"/>
      <c r="E8" s="312"/>
      <c r="F8" s="312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313"/>
      <c r="S8" s="313"/>
      <c r="T8" s="313"/>
      <c r="U8" s="313"/>
      <c r="V8" s="313"/>
    </row>
    <row r="9" spans="1:22" x14ac:dyDescent="0.25">
      <c r="A9" s="310" t="s">
        <v>68</v>
      </c>
      <c r="B9" s="311"/>
      <c r="C9" s="312"/>
      <c r="D9" s="312"/>
      <c r="E9" s="312"/>
      <c r="F9" s="312"/>
      <c r="G9" s="313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313"/>
      <c r="S9" s="313"/>
      <c r="T9" s="313"/>
      <c r="U9" s="313"/>
      <c r="V9" s="313"/>
    </row>
    <row r="10" spans="1:22" x14ac:dyDescent="0.25">
      <c r="A10" s="310" t="s">
        <v>80</v>
      </c>
      <c r="B10" s="311"/>
      <c r="C10" s="312"/>
      <c r="D10" s="312"/>
      <c r="E10" s="312"/>
      <c r="F10" s="312"/>
      <c r="G10" s="313"/>
      <c r="H10" s="313"/>
      <c r="I10" s="313"/>
      <c r="J10" s="313"/>
      <c r="K10" s="313"/>
      <c r="L10" s="313"/>
      <c r="M10" s="313"/>
      <c r="N10" s="313"/>
      <c r="O10" s="313"/>
      <c r="P10" s="313"/>
      <c r="Q10" s="313"/>
      <c r="R10" s="313"/>
      <c r="S10" s="313"/>
      <c r="T10" s="313"/>
      <c r="U10" s="313"/>
      <c r="V10" s="313"/>
    </row>
    <row r="11" spans="1:22" ht="30" customHeight="1" x14ac:dyDescent="0.25">
      <c r="A11" s="315" t="s">
        <v>69</v>
      </c>
      <c r="B11" s="315"/>
      <c r="C11" s="315"/>
      <c r="D11" s="315"/>
      <c r="E11" s="242">
        <v>7</v>
      </c>
      <c r="F11" s="88" t="s">
        <v>70</v>
      </c>
      <c r="G11" s="316">
        <v>7</v>
      </c>
      <c r="H11" s="31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18" t="s">
        <v>71</v>
      </c>
      <c r="B12" s="319"/>
      <c r="C12" s="319"/>
      <c r="D12" s="319"/>
      <c r="E12" s="267">
        <f>COUNTIF(J17:J192,"Pass")</f>
        <v>0</v>
      </c>
      <c r="F12" s="88" t="s">
        <v>72</v>
      </c>
      <c r="G12" s="316" t="s">
        <v>712</v>
      </c>
      <c r="H12" s="31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18" t="s">
        <v>73</v>
      </c>
      <c r="B13" s="319"/>
      <c r="C13" s="319"/>
      <c r="D13" s="319"/>
      <c r="E13" s="267">
        <f>COUNTIF(J17:J192,"Fail")</f>
        <v>7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18"/>
      <c r="B14" s="319"/>
      <c r="C14" s="319"/>
      <c r="D14" s="319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30" t="s">
        <v>27</v>
      </c>
      <c r="G16" s="17" t="s">
        <v>28</v>
      </c>
      <c r="H16" s="17" t="s">
        <v>29</v>
      </c>
      <c r="I16" s="18" t="s">
        <v>30</v>
      </c>
      <c r="J16" s="18" t="s">
        <v>31</v>
      </c>
      <c r="K16" s="18" t="s">
        <v>83</v>
      </c>
      <c r="L16" s="18" t="s">
        <v>32</v>
      </c>
      <c r="M16" s="18" t="s">
        <v>33</v>
      </c>
      <c r="N16" s="19" t="s">
        <v>34</v>
      </c>
    </row>
    <row r="17" spans="1:14" ht="75.75" customHeight="1" thickBot="1" x14ac:dyDescent="0.3">
      <c r="A17" s="50">
        <v>1</v>
      </c>
      <c r="B17" s="57" t="s">
        <v>221</v>
      </c>
      <c r="C17" s="58" t="s">
        <v>222</v>
      </c>
      <c r="D17" s="58" t="s">
        <v>223</v>
      </c>
      <c r="E17" s="58" t="s">
        <v>224</v>
      </c>
      <c r="F17" s="51">
        <v>1</v>
      </c>
      <c r="G17" s="59" t="s">
        <v>225</v>
      </c>
      <c r="H17" s="57" t="s">
        <v>226</v>
      </c>
      <c r="I17" s="59"/>
      <c r="J17" s="51" t="s">
        <v>73</v>
      </c>
      <c r="K17" s="51" t="s">
        <v>581</v>
      </c>
      <c r="L17" s="51" t="s">
        <v>712</v>
      </c>
      <c r="M17" s="51" t="s">
        <v>84</v>
      </c>
      <c r="N17" s="269" t="s">
        <v>720</v>
      </c>
    </row>
    <row r="18" spans="1:14" ht="90" thickBot="1" x14ac:dyDescent="0.3">
      <c r="A18" s="50">
        <v>2</v>
      </c>
      <c r="B18" s="57" t="s">
        <v>227</v>
      </c>
      <c r="C18" s="58" t="s">
        <v>228</v>
      </c>
      <c r="D18" s="58" t="s">
        <v>223</v>
      </c>
      <c r="E18" s="58" t="s">
        <v>229</v>
      </c>
      <c r="F18" s="81">
        <v>1</v>
      </c>
      <c r="G18" s="59" t="s">
        <v>225</v>
      </c>
      <c r="H18" s="57" t="s">
        <v>180</v>
      </c>
      <c r="I18" s="59"/>
      <c r="J18" s="51" t="s">
        <v>73</v>
      </c>
      <c r="K18" s="51" t="s">
        <v>581</v>
      </c>
      <c r="L18" s="51" t="s">
        <v>712</v>
      </c>
      <c r="M18" s="51" t="s">
        <v>84</v>
      </c>
      <c r="N18" s="269" t="s">
        <v>720</v>
      </c>
    </row>
    <row r="19" spans="1:14" ht="90" thickBot="1" x14ac:dyDescent="0.3">
      <c r="A19" s="50">
        <v>3</v>
      </c>
      <c r="B19" s="57" t="s">
        <v>230</v>
      </c>
      <c r="C19" s="58" t="s">
        <v>231</v>
      </c>
      <c r="D19" s="58" t="s">
        <v>223</v>
      </c>
      <c r="E19" s="58" t="s">
        <v>183</v>
      </c>
      <c r="F19" s="51">
        <v>1</v>
      </c>
      <c r="G19" s="59" t="s">
        <v>225</v>
      </c>
      <c r="H19" s="57" t="s">
        <v>184</v>
      </c>
      <c r="I19" s="84"/>
      <c r="J19" s="51" t="s">
        <v>73</v>
      </c>
      <c r="K19" s="51" t="s">
        <v>581</v>
      </c>
      <c r="L19" s="51" t="s">
        <v>712</v>
      </c>
      <c r="M19" s="51" t="s">
        <v>84</v>
      </c>
      <c r="N19" s="269" t="s">
        <v>720</v>
      </c>
    </row>
    <row r="20" spans="1:14" ht="90" thickBot="1" x14ac:dyDescent="0.3">
      <c r="A20" s="50">
        <v>4</v>
      </c>
      <c r="B20" s="57" t="s">
        <v>232</v>
      </c>
      <c r="C20" s="58" t="s">
        <v>233</v>
      </c>
      <c r="D20" s="58" t="s">
        <v>223</v>
      </c>
      <c r="E20" s="58" t="s">
        <v>234</v>
      </c>
      <c r="F20" s="51">
        <v>1</v>
      </c>
      <c r="G20" s="59" t="s">
        <v>225</v>
      </c>
      <c r="H20" s="57" t="s">
        <v>188</v>
      </c>
      <c r="I20" s="59"/>
      <c r="J20" s="51" t="s">
        <v>73</v>
      </c>
      <c r="K20" s="51" t="s">
        <v>581</v>
      </c>
      <c r="L20" s="51" t="s">
        <v>712</v>
      </c>
      <c r="M20" s="51" t="s">
        <v>84</v>
      </c>
      <c r="N20" s="269" t="s">
        <v>720</v>
      </c>
    </row>
    <row r="21" spans="1:14" ht="90" thickBot="1" x14ac:dyDescent="0.3">
      <c r="A21" s="92">
        <v>5</v>
      </c>
      <c r="B21" s="69" t="s">
        <v>235</v>
      </c>
      <c r="C21" s="85" t="s">
        <v>236</v>
      </c>
      <c r="D21" s="85" t="s">
        <v>223</v>
      </c>
      <c r="E21" s="58" t="s">
        <v>237</v>
      </c>
      <c r="F21" s="252">
        <v>1</v>
      </c>
      <c r="G21" s="68" t="s">
        <v>225</v>
      </c>
      <c r="H21" s="69" t="s">
        <v>192</v>
      </c>
      <c r="I21" s="68"/>
      <c r="J21" s="51" t="s">
        <v>73</v>
      </c>
      <c r="K21" s="51" t="s">
        <v>581</v>
      </c>
      <c r="L21" s="51" t="s">
        <v>712</v>
      </c>
      <c r="M21" s="51" t="s">
        <v>84</v>
      </c>
      <c r="N21" s="269" t="s">
        <v>720</v>
      </c>
    </row>
    <row r="22" spans="1:14" ht="117.75" customHeight="1" thickBot="1" x14ac:dyDescent="0.3">
      <c r="A22" s="92">
        <v>6</v>
      </c>
      <c r="B22" s="69" t="s">
        <v>238</v>
      </c>
      <c r="C22" s="85" t="s">
        <v>239</v>
      </c>
      <c r="D22" s="85" t="s">
        <v>240</v>
      </c>
      <c r="E22" s="58" t="s">
        <v>224</v>
      </c>
      <c r="F22" s="252">
        <v>1</v>
      </c>
      <c r="G22" s="68" t="s">
        <v>225</v>
      </c>
      <c r="H22" s="68" t="s">
        <v>196</v>
      </c>
      <c r="I22" s="68"/>
      <c r="J22" s="51" t="s">
        <v>73</v>
      </c>
      <c r="K22" s="51" t="s">
        <v>581</v>
      </c>
      <c r="L22" s="51" t="s">
        <v>712</v>
      </c>
      <c r="M22" s="51" t="s">
        <v>84</v>
      </c>
      <c r="N22" s="269" t="s">
        <v>720</v>
      </c>
    </row>
    <row r="23" spans="1:14" ht="39" thickBot="1" x14ac:dyDescent="0.3">
      <c r="A23" s="144">
        <v>7</v>
      </c>
      <c r="B23" s="57" t="s">
        <v>241</v>
      </c>
      <c r="C23" s="58" t="s">
        <v>242</v>
      </c>
      <c r="D23" s="58" t="s">
        <v>223</v>
      </c>
      <c r="E23" s="58"/>
      <c r="F23" s="51">
        <v>1</v>
      </c>
      <c r="G23" s="59" t="s">
        <v>66</v>
      </c>
      <c r="H23" s="59" t="s">
        <v>199</v>
      </c>
      <c r="I23" s="59"/>
      <c r="J23" s="51" t="s">
        <v>73</v>
      </c>
      <c r="K23" s="51" t="s">
        <v>581</v>
      </c>
      <c r="L23" s="51" t="s">
        <v>712</v>
      </c>
      <c r="M23" s="51" t="s">
        <v>84</v>
      </c>
      <c r="N23" s="269" t="s">
        <v>720</v>
      </c>
    </row>
    <row r="24" spans="1:14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26">
    <mergeCell ref="A13:D13"/>
    <mergeCell ref="A14:D14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10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10" t="s">
        <v>74</v>
      </c>
      <c r="B1" s="311"/>
      <c r="C1" s="312"/>
      <c r="D1" s="312"/>
      <c r="E1" s="312"/>
      <c r="F1" s="312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10" t="s">
        <v>75</v>
      </c>
      <c r="B2" s="311"/>
      <c r="C2" s="312"/>
      <c r="D2" s="312"/>
      <c r="E2" s="312"/>
      <c r="F2" s="312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10" t="s">
        <v>76</v>
      </c>
      <c r="B3" s="311"/>
      <c r="C3" s="312"/>
      <c r="D3" s="312"/>
      <c r="E3" s="312"/>
      <c r="F3" s="312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14" t="s">
        <v>77</v>
      </c>
      <c r="B4" s="311"/>
      <c r="C4" s="312"/>
      <c r="D4" s="312"/>
      <c r="E4" s="312"/>
      <c r="F4" s="312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14" t="s">
        <v>81</v>
      </c>
      <c r="B5" s="311"/>
      <c r="C5" s="312"/>
      <c r="D5" s="312"/>
      <c r="E5" s="312"/>
      <c r="F5" s="312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14" t="s">
        <v>82</v>
      </c>
      <c r="B6" s="311"/>
      <c r="C6" s="312"/>
      <c r="D6" s="312"/>
      <c r="E6" s="312"/>
      <c r="F6" s="312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14" t="s">
        <v>78</v>
      </c>
      <c r="B7" s="311"/>
      <c r="C7" s="312"/>
      <c r="D7" s="312"/>
      <c r="E7" s="312"/>
      <c r="F7" s="312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10" t="s">
        <v>79</v>
      </c>
      <c r="B8" s="311"/>
      <c r="C8" s="312"/>
      <c r="D8" s="312"/>
      <c r="E8" s="312"/>
      <c r="F8" s="312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10" t="s">
        <v>68</v>
      </c>
      <c r="B9" s="311"/>
      <c r="C9" s="312"/>
      <c r="D9" s="312"/>
      <c r="E9" s="312"/>
      <c r="F9" s="312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10" t="s">
        <v>80</v>
      </c>
      <c r="B10" s="311"/>
      <c r="C10" s="312"/>
      <c r="D10" s="312"/>
      <c r="E10" s="312"/>
      <c r="F10" s="312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15" t="s">
        <v>69</v>
      </c>
      <c r="B11" s="315"/>
      <c r="C11" s="315"/>
      <c r="D11" s="315"/>
      <c r="E11" s="242">
        <f>COUNTIF((L17:L192),"*")</f>
        <v>3</v>
      </c>
      <c r="F11" s="88" t="s">
        <v>70</v>
      </c>
      <c r="G11" s="316">
        <v>3</v>
      </c>
      <c r="H11" s="31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18" t="s">
        <v>71</v>
      </c>
      <c r="B12" s="319"/>
      <c r="C12" s="319"/>
      <c r="D12" s="319"/>
      <c r="E12" s="267">
        <f>COUNTIF(J17:J192,"Pass")</f>
        <v>0</v>
      </c>
      <c r="F12" s="88" t="s">
        <v>72</v>
      </c>
      <c r="G12" s="316" t="s">
        <v>712</v>
      </c>
      <c r="H12" s="31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18" t="s">
        <v>73</v>
      </c>
      <c r="B13" s="319"/>
      <c r="C13" s="319"/>
      <c r="D13" s="319"/>
      <c r="E13" s="267">
        <f>COUNTIF(J17:J192,"Fail")</f>
        <v>3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18"/>
      <c r="B14" s="319"/>
      <c r="C14" s="319"/>
      <c r="D14" s="319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75.75" customHeight="1" x14ac:dyDescent="0.25">
      <c r="A17" s="342">
        <v>1</v>
      </c>
      <c r="B17" s="337" t="s">
        <v>243</v>
      </c>
      <c r="C17" s="353" t="s">
        <v>244</v>
      </c>
      <c r="D17" s="353" t="s">
        <v>245</v>
      </c>
      <c r="E17" s="355"/>
      <c r="F17" s="254">
        <v>1</v>
      </c>
      <c r="G17" s="35" t="s">
        <v>246</v>
      </c>
      <c r="H17" s="69" t="s">
        <v>247</v>
      </c>
      <c r="I17" s="35"/>
      <c r="J17" s="337" t="s">
        <v>73</v>
      </c>
      <c r="K17" s="337" t="s">
        <v>581</v>
      </c>
      <c r="L17" s="337" t="s">
        <v>712</v>
      </c>
      <c r="M17" s="337" t="s">
        <v>84</v>
      </c>
      <c r="N17" s="340" t="s">
        <v>720</v>
      </c>
    </row>
    <row r="18" spans="1:14" ht="75.75" customHeight="1" thickBot="1" x14ac:dyDescent="0.3">
      <c r="A18" s="352"/>
      <c r="B18" s="339"/>
      <c r="C18" s="354"/>
      <c r="D18" s="354"/>
      <c r="E18" s="356"/>
      <c r="F18" s="260">
        <v>2</v>
      </c>
      <c r="G18" s="38" t="s">
        <v>65</v>
      </c>
      <c r="H18" s="48" t="s">
        <v>248</v>
      </c>
      <c r="I18" s="38"/>
      <c r="J18" s="339"/>
      <c r="K18" s="339"/>
      <c r="L18" s="339"/>
      <c r="M18" s="339"/>
      <c r="N18" s="362"/>
    </row>
    <row r="19" spans="1:14" ht="89.25" customHeight="1" x14ac:dyDescent="0.25">
      <c r="A19" s="357">
        <v>2</v>
      </c>
      <c r="B19" s="358" t="s">
        <v>249</v>
      </c>
      <c r="C19" s="360" t="s">
        <v>250</v>
      </c>
      <c r="D19" s="360" t="s">
        <v>251</v>
      </c>
      <c r="E19" s="360"/>
      <c r="F19" s="259">
        <v>1</v>
      </c>
      <c r="G19" s="80" t="s">
        <v>246</v>
      </c>
      <c r="H19" s="93" t="s">
        <v>247</v>
      </c>
      <c r="I19" s="80"/>
      <c r="J19" s="337" t="s">
        <v>73</v>
      </c>
      <c r="K19" s="337" t="s">
        <v>581</v>
      </c>
      <c r="L19" s="337" t="s">
        <v>712</v>
      </c>
      <c r="M19" s="337" t="s">
        <v>84</v>
      </c>
      <c r="N19" s="340" t="s">
        <v>720</v>
      </c>
    </row>
    <row r="20" spans="1:14" ht="38.25" customHeight="1" thickBot="1" x14ac:dyDescent="0.3">
      <c r="A20" s="347"/>
      <c r="B20" s="359"/>
      <c r="C20" s="361"/>
      <c r="D20" s="361"/>
      <c r="E20" s="361"/>
      <c r="F20" s="255">
        <v>2</v>
      </c>
      <c r="G20" s="37" t="s">
        <v>65</v>
      </c>
      <c r="H20" s="270" t="s">
        <v>63</v>
      </c>
      <c r="I20" s="37"/>
      <c r="J20" s="339"/>
      <c r="K20" s="339"/>
      <c r="L20" s="339"/>
      <c r="M20" s="339"/>
      <c r="N20" s="362"/>
    </row>
    <row r="21" spans="1:14" ht="38.25" customHeight="1" x14ac:dyDescent="0.25">
      <c r="A21" s="346">
        <v>3</v>
      </c>
      <c r="B21" s="364" t="s">
        <v>252</v>
      </c>
      <c r="C21" s="366" t="s">
        <v>253</v>
      </c>
      <c r="D21" s="366" t="s">
        <v>245</v>
      </c>
      <c r="E21" s="366"/>
      <c r="F21" s="254">
        <v>1</v>
      </c>
      <c r="G21" s="35" t="s">
        <v>246</v>
      </c>
      <c r="H21" s="35" t="s">
        <v>247</v>
      </c>
      <c r="I21" s="35"/>
      <c r="J21" s="337" t="s">
        <v>73</v>
      </c>
      <c r="K21" s="337" t="s">
        <v>581</v>
      </c>
      <c r="L21" s="337" t="s">
        <v>712</v>
      </c>
      <c r="M21" s="337" t="s">
        <v>84</v>
      </c>
      <c r="N21" s="340" t="s">
        <v>720</v>
      </c>
    </row>
    <row r="22" spans="1:14" ht="51.75" thickBot="1" x14ac:dyDescent="0.3">
      <c r="A22" s="363"/>
      <c r="B22" s="365"/>
      <c r="C22" s="367"/>
      <c r="D22" s="367"/>
      <c r="E22" s="367"/>
      <c r="F22" s="258">
        <v>2</v>
      </c>
      <c r="G22" s="38" t="s">
        <v>64</v>
      </c>
      <c r="H22" s="38" t="s">
        <v>724</v>
      </c>
      <c r="I22" s="38"/>
      <c r="J22" s="339"/>
      <c r="K22" s="339"/>
      <c r="L22" s="339"/>
      <c r="M22" s="339"/>
      <c r="N22" s="362"/>
    </row>
    <row r="23" spans="1:14" ht="38.25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38.25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117.75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38.25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38.25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117.75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38.25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117.75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34.25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75.75" customHeight="1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89.25" customHeight="1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38.25" customHeight="1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38.25" customHeight="1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17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38.2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38.2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117.75" customHeight="1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ht="38.25" customHeight="1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ht="38.25" customHeight="1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ht="117.75" customHeight="1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ht="38.25" customHeight="1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ht="68.25" customHeight="1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ht="117.75" customHeight="1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ht="38.25" customHeight="1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ht="38.25" customHeight="1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ht="134.25" customHeight="1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ht="74.25" customHeight="1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ht="63.75" customHeight="1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ht="117.75" customHeight="1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ht="67.5" customHeight="1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ht="63" customHeight="1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ht="117.75" customHeight="1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46">
    <mergeCell ref="J21:J22"/>
    <mergeCell ref="K21:K22"/>
    <mergeCell ref="L21:L22"/>
    <mergeCell ref="M21:M22"/>
    <mergeCell ref="N21:N22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3" zoomScale="55" zoomScaleNormal="55" workbookViewId="0">
      <selection activeCell="A14" sqref="A14:E14"/>
    </sheetView>
  </sheetViews>
  <sheetFormatPr defaultRowHeight="15" x14ac:dyDescent="0.25"/>
  <cols>
    <col min="1" max="1" width="4.5703125" customWidth="1"/>
    <col min="2" max="2" width="21.7109375" customWidth="1"/>
    <col min="3" max="3" width="21.42578125" customWidth="1"/>
    <col min="4" max="4" width="42.5703125" customWidth="1"/>
    <col min="5" max="5" width="17" customWidth="1"/>
    <col min="6" max="6" width="14.42578125" customWidth="1"/>
    <col min="7" max="7" width="30.42578125" customWidth="1"/>
    <col min="8" max="8" width="43.140625" customWidth="1"/>
    <col min="9" max="9" width="37.85546875" customWidth="1"/>
    <col min="10" max="13" width="11.28515625" customWidth="1"/>
    <col min="14" max="14" width="16.140625" customWidth="1"/>
  </cols>
  <sheetData>
    <row r="1" spans="1:22" x14ac:dyDescent="0.25">
      <c r="A1" s="310" t="s">
        <v>74</v>
      </c>
      <c r="B1" s="311"/>
      <c r="C1" s="312"/>
      <c r="D1" s="312"/>
      <c r="E1" s="312"/>
      <c r="F1" s="312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10" t="s">
        <v>75</v>
      </c>
      <c r="B2" s="311"/>
      <c r="C2" s="312"/>
      <c r="D2" s="312"/>
      <c r="E2" s="312"/>
      <c r="F2" s="312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10" t="s">
        <v>76</v>
      </c>
      <c r="B3" s="311"/>
      <c r="C3" s="312"/>
      <c r="D3" s="312"/>
      <c r="E3" s="312"/>
      <c r="F3" s="312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14" t="s">
        <v>77</v>
      </c>
      <c r="B4" s="311"/>
      <c r="C4" s="312"/>
      <c r="D4" s="312"/>
      <c r="E4" s="312"/>
      <c r="F4" s="312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14" t="s">
        <v>81</v>
      </c>
      <c r="B5" s="311"/>
      <c r="C5" s="312"/>
      <c r="D5" s="312"/>
      <c r="E5" s="312"/>
      <c r="F5" s="312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14" t="s">
        <v>82</v>
      </c>
      <c r="B6" s="311"/>
      <c r="C6" s="312"/>
      <c r="D6" s="312"/>
      <c r="E6" s="312"/>
      <c r="F6" s="312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14" t="s">
        <v>78</v>
      </c>
      <c r="B7" s="311"/>
      <c r="C7" s="312"/>
      <c r="D7" s="312"/>
      <c r="E7" s="312"/>
      <c r="F7" s="312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10" t="s">
        <v>79</v>
      </c>
      <c r="B8" s="311"/>
      <c r="C8" s="312"/>
      <c r="D8" s="312"/>
      <c r="E8" s="312"/>
      <c r="F8" s="312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10" t="s">
        <v>68</v>
      </c>
      <c r="B9" s="311"/>
      <c r="C9" s="312"/>
      <c r="D9" s="312"/>
      <c r="E9" s="312"/>
      <c r="F9" s="312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10" t="s">
        <v>80</v>
      </c>
      <c r="B10" s="311"/>
      <c r="C10" s="312"/>
      <c r="D10" s="312"/>
      <c r="E10" s="312"/>
      <c r="F10" s="312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15" t="s">
        <v>69</v>
      </c>
      <c r="B11" s="315"/>
      <c r="C11" s="315"/>
      <c r="D11" s="315"/>
      <c r="E11" s="242">
        <f>COUNTIF((L17:L192),"*")</f>
        <v>3</v>
      </c>
      <c r="F11" s="88" t="s">
        <v>70</v>
      </c>
      <c r="G11" s="316">
        <v>3</v>
      </c>
      <c r="H11" s="31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18" t="s">
        <v>71</v>
      </c>
      <c r="B12" s="319"/>
      <c r="C12" s="319"/>
      <c r="D12" s="319"/>
      <c r="E12" s="267">
        <f>COUNTIF(J17:J192,"Pass")</f>
        <v>0</v>
      </c>
      <c r="F12" s="88" t="s">
        <v>72</v>
      </c>
      <c r="G12" s="316" t="s">
        <v>712</v>
      </c>
      <c r="H12" s="31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18" t="s">
        <v>73</v>
      </c>
      <c r="B13" s="319"/>
      <c r="C13" s="319"/>
      <c r="D13" s="319"/>
      <c r="E13" s="267">
        <f>COUNTIF(J17:J192,"Fail")</f>
        <v>3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" customHeight="1" x14ac:dyDescent="0.25">
      <c r="A14" s="318"/>
      <c r="B14" s="319"/>
      <c r="C14" s="319"/>
      <c r="D14" s="319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A15" s="21"/>
      <c r="B15" s="22"/>
      <c r="C15" s="22"/>
      <c r="D15" s="22"/>
      <c r="E15" s="22"/>
      <c r="F15" s="2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  <c r="O16" s="15"/>
      <c r="P16" s="15"/>
      <c r="Q16" s="15"/>
      <c r="R16" s="15"/>
      <c r="S16" s="15"/>
      <c r="T16" s="15"/>
      <c r="U16" s="15"/>
      <c r="V16" s="15"/>
    </row>
    <row r="17" spans="1:14" ht="63.75" x14ac:dyDescent="0.25">
      <c r="A17" s="342">
        <v>1</v>
      </c>
      <c r="B17" s="344" t="s">
        <v>254</v>
      </c>
      <c r="C17" s="355" t="s">
        <v>255</v>
      </c>
      <c r="D17" s="335" t="s">
        <v>256</v>
      </c>
      <c r="E17" s="335"/>
      <c r="F17" s="254">
        <v>1</v>
      </c>
      <c r="G17" s="35" t="s">
        <v>257</v>
      </c>
      <c r="H17" s="145" t="s">
        <v>258</v>
      </c>
      <c r="I17" s="35"/>
      <c r="J17" s="337" t="s">
        <v>73</v>
      </c>
      <c r="K17" s="337" t="s">
        <v>581</v>
      </c>
      <c r="L17" s="337" t="s">
        <v>712</v>
      </c>
      <c r="M17" s="337" t="s">
        <v>84</v>
      </c>
      <c r="N17" s="340" t="s">
        <v>720</v>
      </c>
    </row>
    <row r="18" spans="1:14" ht="77.25" thickBot="1" x14ac:dyDescent="0.3">
      <c r="A18" s="343"/>
      <c r="B18" s="345"/>
      <c r="C18" s="368"/>
      <c r="D18" s="336"/>
      <c r="E18" s="336"/>
      <c r="F18" s="255">
        <v>2</v>
      </c>
      <c r="G18" s="37" t="s">
        <v>259</v>
      </c>
      <c r="H18" s="37" t="s">
        <v>260</v>
      </c>
      <c r="I18" s="37"/>
      <c r="J18" s="339"/>
      <c r="K18" s="339"/>
      <c r="L18" s="339"/>
      <c r="M18" s="339"/>
      <c r="N18" s="362"/>
    </row>
    <row r="19" spans="1:14" ht="63.75" x14ac:dyDescent="0.25">
      <c r="A19" s="346">
        <v>2</v>
      </c>
      <c r="B19" s="348" t="s">
        <v>266</v>
      </c>
      <c r="C19" s="366" t="s">
        <v>261</v>
      </c>
      <c r="D19" s="350" t="s">
        <v>262</v>
      </c>
      <c r="E19" s="350"/>
      <c r="F19" s="254">
        <v>1</v>
      </c>
      <c r="G19" s="35" t="s">
        <v>257</v>
      </c>
      <c r="H19" s="145" t="s">
        <v>258</v>
      </c>
      <c r="I19" s="35"/>
      <c r="J19" s="337" t="s">
        <v>73</v>
      </c>
      <c r="K19" s="337" t="s">
        <v>581</v>
      </c>
      <c r="L19" s="337" t="s">
        <v>712</v>
      </c>
      <c r="M19" s="337" t="s">
        <v>84</v>
      </c>
      <c r="N19" s="340" t="s">
        <v>720</v>
      </c>
    </row>
    <row r="20" spans="1:14" ht="39" thickBot="1" x14ac:dyDescent="0.3">
      <c r="A20" s="347"/>
      <c r="B20" s="349"/>
      <c r="C20" s="361"/>
      <c r="D20" s="351"/>
      <c r="E20" s="351"/>
      <c r="F20" s="255">
        <v>2</v>
      </c>
      <c r="G20" s="37" t="s">
        <v>259</v>
      </c>
      <c r="H20" s="37" t="s">
        <v>62</v>
      </c>
      <c r="I20" s="146"/>
      <c r="J20" s="339"/>
      <c r="K20" s="339"/>
      <c r="L20" s="339"/>
      <c r="M20" s="339"/>
      <c r="N20" s="362"/>
    </row>
    <row r="21" spans="1:14" ht="63.75" x14ac:dyDescent="0.25">
      <c r="A21" s="369">
        <v>3</v>
      </c>
      <c r="B21" s="348" t="s">
        <v>267</v>
      </c>
      <c r="C21" s="366" t="s">
        <v>263</v>
      </c>
      <c r="D21" s="335" t="s">
        <v>256</v>
      </c>
      <c r="E21" s="373"/>
      <c r="F21" s="254">
        <v>1</v>
      </c>
      <c r="G21" s="35" t="s">
        <v>257</v>
      </c>
      <c r="H21" s="145" t="s">
        <v>258</v>
      </c>
      <c r="I21" s="147"/>
      <c r="J21" s="337" t="s">
        <v>73</v>
      </c>
      <c r="K21" s="337" t="s">
        <v>581</v>
      </c>
      <c r="L21" s="337" t="s">
        <v>712</v>
      </c>
      <c r="M21" s="337" t="s">
        <v>84</v>
      </c>
      <c r="N21" s="340" t="s">
        <v>720</v>
      </c>
    </row>
    <row r="22" spans="1:14" ht="39" thickBot="1" x14ac:dyDescent="0.3">
      <c r="A22" s="370"/>
      <c r="B22" s="371"/>
      <c r="C22" s="367"/>
      <c r="D22" s="372"/>
      <c r="E22" s="374"/>
      <c r="F22" s="258">
        <v>2</v>
      </c>
      <c r="G22" s="38" t="s">
        <v>264</v>
      </c>
      <c r="H22" s="38" t="s">
        <v>265</v>
      </c>
      <c r="I22" s="148"/>
      <c r="J22" s="339"/>
      <c r="K22" s="339"/>
      <c r="L22" s="339"/>
      <c r="M22" s="339"/>
      <c r="N22" s="362"/>
    </row>
    <row r="23" spans="1:14" ht="89.2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117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75.7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89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38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123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5.7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9.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38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122.2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75.7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82.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122.2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75.7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82.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hidden="1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22.25" hidden="1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hidden="1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15.75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15.75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15.75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15.75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5.75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15.75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15.75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89.25" hidden="1" customHeight="1" x14ac:dyDescent="0.25">
      <c r="A49" s="320">
        <v>6</v>
      </c>
      <c r="B49" s="322" t="s">
        <v>54</v>
      </c>
      <c r="C49" s="324" t="s">
        <v>55</v>
      </c>
      <c r="D49" s="324" t="s">
        <v>49</v>
      </c>
      <c r="E49" s="324"/>
      <c r="F49" s="245">
        <v>1</v>
      </c>
      <c r="G49" s="29" t="s">
        <v>35</v>
      </c>
      <c r="H49" s="29" t="s">
        <v>36</v>
      </c>
      <c r="I49" s="33"/>
      <c r="J49" s="326"/>
      <c r="K49" s="244"/>
      <c r="L49" s="326"/>
      <c r="M49" s="326"/>
      <c r="N49" s="326"/>
    </row>
    <row r="50" spans="1:14" ht="117.75" hidden="1" customHeight="1" x14ac:dyDescent="0.25">
      <c r="A50" s="321"/>
      <c r="B50" s="323"/>
      <c r="C50" s="325"/>
      <c r="D50" s="325"/>
      <c r="E50" s="325"/>
      <c r="F50" s="264">
        <v>2</v>
      </c>
      <c r="G50" s="32" t="s">
        <v>56</v>
      </c>
      <c r="H50" s="26" t="s">
        <v>53</v>
      </c>
      <c r="I50" s="27"/>
      <c r="J50" s="327"/>
      <c r="K50" s="245"/>
      <c r="L50" s="327"/>
      <c r="M50" s="327"/>
      <c r="N50" s="327"/>
    </row>
    <row r="51" spans="1:14" ht="38.25" hidden="1" customHeight="1" x14ac:dyDescent="0.25">
      <c r="A51" s="331"/>
      <c r="B51" s="332"/>
      <c r="C51" s="333"/>
      <c r="D51" s="333"/>
      <c r="E51" s="333"/>
      <c r="F51" s="262"/>
      <c r="G51" s="26"/>
      <c r="H51" s="26"/>
      <c r="I51" s="26"/>
      <c r="J51" s="334"/>
      <c r="K51" s="246"/>
      <c r="L51" s="334"/>
      <c r="M51" s="334"/>
      <c r="N51" s="334"/>
    </row>
    <row r="52" spans="1:14" ht="117.75" hidden="1" customHeight="1" x14ac:dyDescent="0.25">
      <c r="A52" s="321"/>
      <c r="B52" s="323"/>
      <c r="C52" s="325"/>
      <c r="D52" s="325"/>
      <c r="E52" s="325"/>
      <c r="F52" s="264"/>
      <c r="G52" s="27"/>
      <c r="H52" s="27"/>
      <c r="I52" s="27"/>
      <c r="J52" s="327"/>
      <c r="K52" s="245"/>
      <c r="L52" s="327"/>
      <c r="M52" s="327"/>
      <c r="N52" s="327"/>
    </row>
    <row r="53" spans="1:14" ht="81" hidden="1" customHeight="1" x14ac:dyDescent="0.25">
      <c r="A53" s="331"/>
      <c r="B53" s="332"/>
      <c r="C53" s="333"/>
      <c r="D53" s="333"/>
      <c r="E53" s="333"/>
      <c r="F53" s="262"/>
      <c r="G53" s="26"/>
      <c r="H53" s="26"/>
      <c r="I53" s="26"/>
      <c r="J53" s="334"/>
      <c r="K53" s="246"/>
      <c r="L53" s="334"/>
      <c r="M53" s="334"/>
      <c r="N53" s="330"/>
    </row>
    <row r="54" spans="1:14" ht="80.25" hidden="1" customHeight="1" x14ac:dyDescent="0.25">
      <c r="A54" s="321"/>
      <c r="B54" s="323"/>
      <c r="C54" s="325"/>
      <c r="D54" s="325"/>
      <c r="E54" s="325"/>
      <c r="F54" s="264"/>
      <c r="G54" s="27"/>
      <c r="H54" s="27"/>
      <c r="I54" s="27"/>
      <c r="J54" s="327"/>
      <c r="K54" s="245"/>
      <c r="L54" s="327"/>
      <c r="M54" s="327"/>
      <c r="N54" s="329"/>
    </row>
    <row r="55" spans="1:14" ht="81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31"/>
      <c r="B56" s="332"/>
      <c r="C56" s="333"/>
      <c r="D56" s="333"/>
      <c r="E56" s="333"/>
      <c r="F56" s="262"/>
      <c r="G56" s="26"/>
      <c r="H56" s="26"/>
      <c r="I56" s="26"/>
      <c r="J56" s="334"/>
      <c r="K56" s="246"/>
      <c r="L56" s="334"/>
      <c r="M56" s="334"/>
      <c r="N56" s="330"/>
    </row>
    <row r="57" spans="1:14" ht="16.5" hidden="1" thickBot="1" x14ac:dyDescent="0.3">
      <c r="A57" s="321"/>
      <c r="B57" s="323"/>
      <c r="C57" s="325"/>
      <c r="D57" s="325"/>
      <c r="E57" s="325"/>
      <c r="F57" s="264"/>
      <c r="G57" s="27"/>
      <c r="H57" s="27"/>
      <c r="I57" s="27"/>
      <c r="J57" s="327"/>
      <c r="K57" s="245"/>
      <c r="L57" s="327"/>
      <c r="M57" s="327"/>
      <c r="N57" s="329"/>
    </row>
    <row r="58" spans="1:14" ht="15.75" x14ac:dyDescent="0.25">
      <c r="A58" s="21"/>
      <c r="B58" s="15"/>
      <c r="C58" s="15"/>
      <c r="D58" s="15"/>
      <c r="E58" s="15"/>
      <c r="F58" s="14"/>
      <c r="G58" s="15"/>
      <c r="H58" s="15"/>
      <c r="I58" s="15"/>
      <c r="J58" s="15"/>
      <c r="K58" s="15"/>
      <c r="L58" s="15"/>
      <c r="M58" s="15"/>
      <c r="N58" s="15"/>
    </row>
  </sheetData>
  <mergeCells count="82"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L51:L52"/>
    <mergeCell ref="J21:J22"/>
    <mergeCell ref="K21:K22"/>
    <mergeCell ref="L21:L22"/>
    <mergeCell ref="M21:M22"/>
    <mergeCell ref="N21:N22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3" zoomScale="55" zoomScaleNormal="55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3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10" t="s">
        <v>74</v>
      </c>
      <c r="B1" s="311"/>
      <c r="C1" s="312"/>
      <c r="D1" s="312"/>
      <c r="E1" s="312"/>
      <c r="F1" s="312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10" t="s">
        <v>75</v>
      </c>
      <c r="B2" s="311"/>
      <c r="C2" s="312"/>
      <c r="D2" s="312"/>
      <c r="E2" s="312"/>
      <c r="F2" s="312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10" t="s">
        <v>76</v>
      </c>
      <c r="B3" s="311"/>
      <c r="C3" s="312"/>
      <c r="D3" s="312"/>
      <c r="E3" s="312"/>
      <c r="F3" s="312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14" t="s">
        <v>77</v>
      </c>
      <c r="B4" s="311"/>
      <c r="C4" s="312"/>
      <c r="D4" s="312"/>
      <c r="E4" s="312"/>
      <c r="F4" s="312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14" t="s">
        <v>81</v>
      </c>
      <c r="B5" s="311"/>
      <c r="C5" s="312"/>
      <c r="D5" s="312"/>
      <c r="E5" s="312"/>
      <c r="F5" s="312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14" t="s">
        <v>82</v>
      </c>
      <c r="B6" s="311"/>
      <c r="C6" s="312"/>
      <c r="D6" s="312"/>
      <c r="E6" s="312"/>
      <c r="F6" s="312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14" t="s">
        <v>78</v>
      </c>
      <c r="B7" s="311"/>
      <c r="C7" s="312"/>
      <c r="D7" s="312"/>
      <c r="E7" s="312"/>
      <c r="F7" s="312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10" t="s">
        <v>79</v>
      </c>
      <c r="B8" s="311"/>
      <c r="C8" s="312"/>
      <c r="D8" s="312"/>
      <c r="E8" s="312"/>
      <c r="F8" s="312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10" t="s">
        <v>68</v>
      </c>
      <c r="B9" s="311"/>
      <c r="C9" s="312"/>
      <c r="D9" s="312"/>
      <c r="E9" s="312"/>
      <c r="F9" s="312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10" t="s">
        <v>80</v>
      </c>
      <c r="B10" s="311"/>
      <c r="C10" s="312"/>
      <c r="D10" s="312"/>
      <c r="E10" s="312"/>
      <c r="F10" s="312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15" t="s">
        <v>69</v>
      </c>
      <c r="B11" s="315"/>
      <c r="C11" s="315"/>
      <c r="D11" s="315"/>
      <c r="E11" s="242">
        <v>6</v>
      </c>
      <c r="F11" s="88" t="s">
        <v>70</v>
      </c>
      <c r="G11" s="316">
        <v>6</v>
      </c>
      <c r="H11" s="31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18" t="s">
        <v>71</v>
      </c>
      <c r="B12" s="319"/>
      <c r="C12" s="319"/>
      <c r="D12" s="319"/>
      <c r="E12" s="267">
        <f>COUNTIF(J17:J192,"Pass")</f>
        <v>0</v>
      </c>
      <c r="F12" s="88" t="s">
        <v>72</v>
      </c>
      <c r="G12" s="316" t="s">
        <v>582</v>
      </c>
      <c r="H12" s="31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18" t="s">
        <v>73</v>
      </c>
      <c r="B13" s="319"/>
      <c r="C13" s="319"/>
      <c r="D13" s="319"/>
      <c r="E13" s="267">
        <f>COUNTIF(J17:J192,"Fail")</f>
        <v>6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18"/>
      <c r="B14" s="319"/>
      <c r="C14" s="319"/>
      <c r="D14" s="319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75">
        <v>1</v>
      </c>
      <c r="B17" s="378" t="s">
        <v>336</v>
      </c>
      <c r="C17" s="381" t="s">
        <v>337</v>
      </c>
      <c r="D17" s="381" t="s">
        <v>57</v>
      </c>
      <c r="E17" s="381" t="s">
        <v>338</v>
      </c>
      <c r="F17" s="262">
        <v>1</v>
      </c>
      <c r="G17" s="26" t="s">
        <v>339</v>
      </c>
      <c r="H17" s="26" t="s">
        <v>340</v>
      </c>
      <c r="I17" s="26"/>
      <c r="J17" s="384" t="s">
        <v>73</v>
      </c>
      <c r="K17" s="384" t="s">
        <v>581</v>
      </c>
      <c r="L17" s="384" t="s">
        <v>582</v>
      </c>
      <c r="M17" s="384" t="s">
        <v>84</v>
      </c>
      <c r="N17" s="330" t="s">
        <v>720</v>
      </c>
    </row>
    <row r="18" spans="1:14" ht="31.5" x14ac:dyDescent="0.25">
      <c r="A18" s="376"/>
      <c r="B18" s="379"/>
      <c r="C18" s="382"/>
      <c r="D18" s="382"/>
      <c r="E18" s="382"/>
      <c r="F18" s="263">
        <v>2</v>
      </c>
      <c r="G18" s="20" t="s">
        <v>341</v>
      </c>
      <c r="H18" s="20" t="s">
        <v>342</v>
      </c>
      <c r="I18" s="20"/>
      <c r="J18" s="385"/>
      <c r="K18" s="385"/>
      <c r="L18" s="385"/>
      <c r="M18" s="385"/>
      <c r="N18" s="328"/>
    </row>
    <row r="19" spans="1:14" ht="63.75" thickBot="1" x14ac:dyDescent="0.3">
      <c r="A19" s="377"/>
      <c r="B19" s="380"/>
      <c r="C19" s="383"/>
      <c r="D19" s="383"/>
      <c r="E19" s="383"/>
      <c r="F19" s="264">
        <v>3</v>
      </c>
      <c r="G19" s="27" t="s">
        <v>343</v>
      </c>
      <c r="H19" s="27" t="s">
        <v>46</v>
      </c>
      <c r="I19" s="27"/>
      <c r="J19" s="386"/>
      <c r="K19" s="386"/>
      <c r="L19" s="386"/>
      <c r="M19" s="386"/>
      <c r="N19" s="329"/>
    </row>
    <row r="20" spans="1:14" ht="31.5" x14ac:dyDescent="0.25">
      <c r="A20" s="331">
        <v>2</v>
      </c>
      <c r="B20" s="332" t="s">
        <v>344</v>
      </c>
      <c r="C20" s="333" t="s">
        <v>345</v>
      </c>
      <c r="D20" s="333" t="s">
        <v>57</v>
      </c>
      <c r="E20" s="333" t="s">
        <v>346</v>
      </c>
      <c r="F20" s="262">
        <v>1</v>
      </c>
      <c r="G20" s="26" t="s">
        <v>339</v>
      </c>
      <c r="H20" s="26" t="s">
        <v>340</v>
      </c>
      <c r="I20" s="26"/>
      <c r="J20" s="384" t="s">
        <v>73</v>
      </c>
      <c r="K20" s="384" t="s">
        <v>581</v>
      </c>
      <c r="L20" s="384" t="s">
        <v>582</v>
      </c>
      <c r="M20" s="384" t="s">
        <v>84</v>
      </c>
      <c r="N20" s="330" t="s">
        <v>720</v>
      </c>
    </row>
    <row r="21" spans="1:14" ht="31.5" x14ac:dyDescent="0.25">
      <c r="A21" s="320"/>
      <c r="B21" s="322"/>
      <c r="C21" s="324"/>
      <c r="D21" s="324"/>
      <c r="E21" s="324"/>
      <c r="F21" s="244">
        <v>2</v>
      </c>
      <c r="G21" s="25" t="s">
        <v>341</v>
      </c>
      <c r="H21" s="25" t="s">
        <v>342</v>
      </c>
      <c r="I21" s="29"/>
      <c r="J21" s="385"/>
      <c r="K21" s="385"/>
      <c r="L21" s="385"/>
      <c r="M21" s="385"/>
      <c r="N21" s="328"/>
    </row>
    <row r="22" spans="1:14" ht="63.75" thickBot="1" x14ac:dyDescent="0.3">
      <c r="A22" s="321"/>
      <c r="B22" s="323"/>
      <c r="C22" s="325"/>
      <c r="D22" s="325"/>
      <c r="E22" s="325"/>
      <c r="F22" s="264">
        <v>3</v>
      </c>
      <c r="G22" s="27" t="s">
        <v>347</v>
      </c>
      <c r="H22" s="27" t="s">
        <v>348</v>
      </c>
      <c r="I22" s="27"/>
      <c r="J22" s="386"/>
      <c r="K22" s="386"/>
      <c r="L22" s="386"/>
      <c r="M22" s="386"/>
      <c r="N22" s="329"/>
    </row>
    <row r="23" spans="1:14" ht="31.5" x14ac:dyDescent="0.25">
      <c r="A23" s="331">
        <v>3</v>
      </c>
      <c r="B23" s="332" t="s">
        <v>349</v>
      </c>
      <c r="C23" s="333" t="s">
        <v>350</v>
      </c>
      <c r="D23" s="333" t="s">
        <v>57</v>
      </c>
      <c r="E23" s="333" t="s">
        <v>351</v>
      </c>
      <c r="F23" s="262">
        <v>1</v>
      </c>
      <c r="G23" s="26" t="s">
        <v>339</v>
      </c>
      <c r="H23" s="26" t="s">
        <v>340</v>
      </c>
      <c r="I23" s="26"/>
      <c r="J23" s="384" t="s">
        <v>73</v>
      </c>
      <c r="K23" s="384" t="s">
        <v>581</v>
      </c>
      <c r="L23" s="384" t="s">
        <v>582</v>
      </c>
      <c r="M23" s="384" t="s">
        <v>84</v>
      </c>
      <c r="N23" s="330" t="s">
        <v>720</v>
      </c>
    </row>
    <row r="24" spans="1:14" ht="31.5" x14ac:dyDescent="0.25">
      <c r="A24" s="320"/>
      <c r="B24" s="322"/>
      <c r="C24" s="324"/>
      <c r="D24" s="324"/>
      <c r="E24" s="324"/>
      <c r="F24" s="244">
        <v>2</v>
      </c>
      <c r="G24" s="25" t="s">
        <v>341</v>
      </c>
      <c r="H24" s="25" t="s">
        <v>342</v>
      </c>
      <c r="I24" s="29"/>
      <c r="J24" s="385"/>
      <c r="K24" s="385"/>
      <c r="L24" s="385"/>
      <c r="M24" s="385"/>
      <c r="N24" s="328"/>
    </row>
    <row r="25" spans="1:14" ht="63.75" thickBot="1" x14ac:dyDescent="0.3">
      <c r="A25" s="321"/>
      <c r="B25" s="323"/>
      <c r="C25" s="325"/>
      <c r="D25" s="325"/>
      <c r="E25" s="325"/>
      <c r="F25" s="264">
        <v>3</v>
      </c>
      <c r="G25" s="27" t="s">
        <v>347</v>
      </c>
      <c r="H25" s="27" t="s">
        <v>47</v>
      </c>
      <c r="I25" s="27"/>
      <c r="J25" s="386"/>
      <c r="K25" s="386"/>
      <c r="L25" s="386"/>
      <c r="M25" s="386"/>
      <c r="N25" s="329"/>
    </row>
    <row r="26" spans="1:14" ht="31.5" x14ac:dyDescent="0.25">
      <c r="A26" s="331">
        <v>4</v>
      </c>
      <c r="B26" s="332" t="s">
        <v>352</v>
      </c>
      <c r="C26" s="333" t="s">
        <v>353</v>
      </c>
      <c r="D26" s="333" t="s">
        <v>57</v>
      </c>
      <c r="E26" s="333" t="s">
        <v>354</v>
      </c>
      <c r="F26" s="262">
        <v>1</v>
      </c>
      <c r="G26" s="26" t="s">
        <v>339</v>
      </c>
      <c r="H26" s="26" t="s">
        <v>340</v>
      </c>
      <c r="I26" s="26"/>
      <c r="J26" s="384" t="s">
        <v>73</v>
      </c>
      <c r="K26" s="384" t="s">
        <v>581</v>
      </c>
      <c r="L26" s="384" t="s">
        <v>582</v>
      </c>
      <c r="M26" s="384" t="s">
        <v>84</v>
      </c>
      <c r="N26" s="330" t="s">
        <v>720</v>
      </c>
    </row>
    <row r="27" spans="1:14" ht="31.5" x14ac:dyDescent="0.25">
      <c r="A27" s="320"/>
      <c r="B27" s="322"/>
      <c r="C27" s="324"/>
      <c r="D27" s="324"/>
      <c r="E27" s="324"/>
      <c r="F27" s="244">
        <v>2</v>
      </c>
      <c r="G27" s="25" t="s">
        <v>341</v>
      </c>
      <c r="H27" s="25" t="s">
        <v>342</v>
      </c>
      <c r="I27" s="29"/>
      <c r="J27" s="385"/>
      <c r="K27" s="385"/>
      <c r="L27" s="385"/>
      <c r="M27" s="385"/>
      <c r="N27" s="328"/>
    </row>
    <row r="28" spans="1:14" ht="75.75" customHeight="1" thickBot="1" x14ac:dyDescent="0.3">
      <c r="A28" s="321"/>
      <c r="B28" s="323"/>
      <c r="C28" s="325"/>
      <c r="D28" s="325"/>
      <c r="E28" s="325"/>
      <c r="F28" s="264">
        <v>3</v>
      </c>
      <c r="G28" s="27" t="s">
        <v>347</v>
      </c>
      <c r="H28" s="27" t="s">
        <v>48</v>
      </c>
      <c r="I28" s="27"/>
      <c r="J28" s="386"/>
      <c r="K28" s="386"/>
      <c r="L28" s="386"/>
      <c r="M28" s="386"/>
      <c r="N28" s="329"/>
    </row>
    <row r="29" spans="1:14" ht="31.5" x14ac:dyDescent="0.25">
      <c r="A29" s="331">
        <v>5</v>
      </c>
      <c r="B29" s="332" t="s">
        <v>355</v>
      </c>
      <c r="C29" s="333" t="s">
        <v>356</v>
      </c>
      <c r="D29" s="333" t="s">
        <v>57</v>
      </c>
      <c r="E29" s="333" t="s">
        <v>338</v>
      </c>
      <c r="F29" s="262">
        <v>1</v>
      </c>
      <c r="G29" s="26" t="s">
        <v>339</v>
      </c>
      <c r="H29" s="26" t="s">
        <v>340</v>
      </c>
      <c r="I29" s="26"/>
      <c r="J29" s="384" t="s">
        <v>73</v>
      </c>
      <c r="K29" s="384" t="s">
        <v>581</v>
      </c>
      <c r="L29" s="384" t="s">
        <v>582</v>
      </c>
      <c r="M29" s="384" t="s">
        <v>84</v>
      </c>
      <c r="N29" s="330" t="s">
        <v>720</v>
      </c>
    </row>
    <row r="30" spans="1:14" ht="31.5" x14ac:dyDescent="0.25">
      <c r="A30" s="320"/>
      <c r="B30" s="322"/>
      <c r="C30" s="324"/>
      <c r="D30" s="324"/>
      <c r="E30" s="324"/>
      <c r="F30" s="266">
        <v>2</v>
      </c>
      <c r="G30" s="25" t="s">
        <v>341</v>
      </c>
      <c r="H30" s="25" t="s">
        <v>342</v>
      </c>
      <c r="I30" s="29"/>
      <c r="J30" s="385"/>
      <c r="K30" s="385"/>
      <c r="L30" s="385"/>
      <c r="M30" s="385"/>
      <c r="N30" s="328"/>
    </row>
    <row r="31" spans="1:14" ht="63.75" thickBot="1" x14ac:dyDescent="0.3">
      <c r="A31" s="321"/>
      <c r="B31" s="323"/>
      <c r="C31" s="325"/>
      <c r="D31" s="325"/>
      <c r="E31" s="325"/>
      <c r="F31" s="264">
        <v>3</v>
      </c>
      <c r="G31" s="27" t="s">
        <v>357</v>
      </c>
      <c r="H31" s="27" t="s">
        <v>50</v>
      </c>
      <c r="I31" s="27"/>
      <c r="J31" s="386"/>
      <c r="K31" s="386"/>
      <c r="L31" s="386"/>
      <c r="M31" s="386"/>
      <c r="N31" s="329"/>
    </row>
    <row r="32" spans="1:14" ht="31.5" x14ac:dyDescent="0.25">
      <c r="A32" s="375">
        <v>6</v>
      </c>
      <c r="B32" s="378" t="s">
        <v>358</v>
      </c>
      <c r="C32" s="381" t="s">
        <v>359</v>
      </c>
      <c r="D32" s="381" t="s">
        <v>57</v>
      </c>
      <c r="E32" s="381" t="s">
        <v>338</v>
      </c>
      <c r="F32" s="262">
        <v>1</v>
      </c>
      <c r="G32" s="26" t="s">
        <v>339</v>
      </c>
      <c r="H32" s="26" t="s">
        <v>340</v>
      </c>
      <c r="I32" s="26"/>
      <c r="J32" s="384" t="s">
        <v>73</v>
      </c>
      <c r="K32" s="384" t="s">
        <v>581</v>
      </c>
      <c r="L32" s="384" t="s">
        <v>582</v>
      </c>
      <c r="M32" s="384" t="s">
        <v>84</v>
      </c>
      <c r="N32" s="330" t="s">
        <v>720</v>
      </c>
    </row>
    <row r="33" spans="1:14" ht="31.5" x14ac:dyDescent="0.25">
      <c r="A33" s="376"/>
      <c r="B33" s="379"/>
      <c r="C33" s="382"/>
      <c r="D33" s="382"/>
      <c r="E33" s="382"/>
      <c r="F33" s="263">
        <v>2</v>
      </c>
      <c r="G33" s="20" t="s">
        <v>341</v>
      </c>
      <c r="H33" s="20" t="s">
        <v>342</v>
      </c>
      <c r="I33" s="20"/>
      <c r="J33" s="385"/>
      <c r="K33" s="385"/>
      <c r="L33" s="385"/>
      <c r="M33" s="385"/>
      <c r="N33" s="328"/>
    </row>
    <row r="34" spans="1:14" ht="63.75" thickBot="1" x14ac:dyDescent="0.3">
      <c r="A34" s="377"/>
      <c r="B34" s="380"/>
      <c r="C34" s="383"/>
      <c r="D34" s="383"/>
      <c r="E34" s="383"/>
      <c r="F34" s="264">
        <v>3</v>
      </c>
      <c r="G34" s="27" t="s">
        <v>343</v>
      </c>
      <c r="H34" s="27" t="s">
        <v>360</v>
      </c>
      <c r="I34" s="27"/>
      <c r="J34" s="386"/>
      <c r="K34" s="386"/>
      <c r="L34" s="386"/>
      <c r="M34" s="386"/>
      <c r="N34" s="329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261"/>
      <c r="K35" s="55"/>
      <c r="L35" s="169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55"/>
      <c r="L36" s="169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261"/>
      <c r="K37" s="261"/>
      <c r="L37" s="261"/>
      <c r="M37" s="261"/>
      <c r="N37" s="26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  <row r="58" spans="1:14" x14ac:dyDescent="0.25">
      <c r="A58" s="52"/>
      <c r="B58" s="53"/>
      <c r="C58" s="54"/>
      <c r="D58" s="54"/>
      <c r="E58" s="54"/>
      <c r="F58" s="261"/>
      <c r="G58" s="55"/>
      <c r="H58" s="55"/>
      <c r="I58" s="55"/>
      <c r="J58" s="55"/>
      <c r="K58" s="261"/>
      <c r="L58" s="55"/>
      <c r="M58" s="55"/>
      <c r="N58" s="55"/>
    </row>
    <row r="59" spans="1:14" x14ac:dyDescent="0.25">
      <c r="A59" s="52"/>
      <c r="B59" s="53"/>
      <c r="C59" s="54"/>
      <c r="D59" s="54"/>
      <c r="E59" s="54"/>
      <c r="F59" s="261"/>
      <c r="G59" s="55"/>
      <c r="H59" s="55"/>
      <c r="I59" s="55"/>
      <c r="J59" s="55"/>
      <c r="K59" s="261"/>
      <c r="L59" s="55"/>
      <c r="M59" s="55"/>
      <c r="N59" s="55"/>
    </row>
    <row r="60" spans="1:14" x14ac:dyDescent="0.25">
      <c r="A60" s="52"/>
      <c r="B60" s="53"/>
      <c r="C60" s="54"/>
      <c r="D60" s="54"/>
      <c r="E60" s="54"/>
      <c r="F60" s="261"/>
      <c r="G60" s="55"/>
      <c r="H60" s="55"/>
      <c r="I60" s="55"/>
      <c r="J60" s="55"/>
      <c r="K60" s="261"/>
      <c r="L60" s="55"/>
      <c r="M60" s="55"/>
      <c r="N60" s="55"/>
    </row>
    <row r="61" spans="1:14" x14ac:dyDescent="0.25">
      <c r="A61" s="52"/>
      <c r="B61" s="53"/>
      <c r="C61" s="54"/>
      <c r="D61" s="54"/>
      <c r="E61" s="54"/>
      <c r="F61" s="261"/>
      <c r="G61" s="55"/>
      <c r="H61" s="55"/>
      <c r="I61" s="55"/>
      <c r="J61" s="55"/>
      <c r="K61" s="261"/>
      <c r="L61" s="55"/>
      <c r="M61" s="55"/>
      <c r="N61" s="55"/>
    </row>
  </sheetData>
  <mergeCells count="76">
    <mergeCell ref="J32:J34"/>
    <mergeCell ref="K32:K34"/>
    <mergeCell ref="L32:L34"/>
    <mergeCell ref="M32:M34"/>
    <mergeCell ref="N32:N34"/>
    <mergeCell ref="J29:J31"/>
    <mergeCell ref="K29:K31"/>
    <mergeCell ref="L29:L31"/>
    <mergeCell ref="M29:M31"/>
    <mergeCell ref="N29:N31"/>
    <mergeCell ref="A32:A34"/>
    <mergeCell ref="B32:B34"/>
    <mergeCell ref="C32:C34"/>
    <mergeCell ref="D32:D34"/>
    <mergeCell ref="E32:E34"/>
    <mergeCell ref="J26:J28"/>
    <mergeCell ref="K26:K28"/>
    <mergeCell ref="L26:L28"/>
    <mergeCell ref="M26:M28"/>
    <mergeCell ref="N26:N28"/>
    <mergeCell ref="A29:A31"/>
    <mergeCell ref="B29:B31"/>
    <mergeCell ref="C29:C31"/>
    <mergeCell ref="D29:D31"/>
    <mergeCell ref="E29:E31"/>
    <mergeCell ref="J23:J25"/>
    <mergeCell ref="K23:K25"/>
    <mergeCell ref="L23:L25"/>
    <mergeCell ref="M23:M25"/>
    <mergeCell ref="N23:N25"/>
    <mergeCell ref="A26:A28"/>
    <mergeCell ref="B26:B28"/>
    <mergeCell ref="C26:C28"/>
    <mergeCell ref="D26:D28"/>
    <mergeCell ref="E26:E28"/>
    <mergeCell ref="J20:J22"/>
    <mergeCell ref="K20:K22"/>
    <mergeCell ref="L20:L22"/>
    <mergeCell ref="M20:M22"/>
    <mergeCell ref="N20:N22"/>
    <mergeCell ref="A23:A25"/>
    <mergeCell ref="B23:B25"/>
    <mergeCell ref="C23:C25"/>
    <mergeCell ref="D23:D25"/>
    <mergeCell ref="E23:E2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8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10" t="s">
        <v>74</v>
      </c>
      <c r="B1" s="311"/>
      <c r="C1" s="312"/>
      <c r="D1" s="312"/>
      <c r="E1" s="312"/>
      <c r="F1" s="312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10" t="s">
        <v>75</v>
      </c>
      <c r="B2" s="311"/>
      <c r="C2" s="312"/>
      <c r="D2" s="312"/>
      <c r="E2" s="312"/>
      <c r="F2" s="312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10" t="s">
        <v>76</v>
      </c>
      <c r="B3" s="311"/>
      <c r="C3" s="312"/>
      <c r="D3" s="312"/>
      <c r="E3" s="312"/>
      <c r="F3" s="312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14" t="s">
        <v>77</v>
      </c>
      <c r="B4" s="311"/>
      <c r="C4" s="312"/>
      <c r="D4" s="312"/>
      <c r="E4" s="312"/>
      <c r="F4" s="312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14" t="s">
        <v>81</v>
      </c>
      <c r="B5" s="311"/>
      <c r="C5" s="312"/>
      <c r="D5" s="312"/>
      <c r="E5" s="312"/>
      <c r="F5" s="312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14" t="s">
        <v>82</v>
      </c>
      <c r="B6" s="311"/>
      <c r="C6" s="312"/>
      <c r="D6" s="312"/>
      <c r="E6" s="312"/>
      <c r="F6" s="312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14" t="s">
        <v>78</v>
      </c>
      <c r="B7" s="311"/>
      <c r="C7" s="312"/>
      <c r="D7" s="312"/>
      <c r="E7" s="312"/>
      <c r="F7" s="312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10" t="s">
        <v>79</v>
      </c>
      <c r="B8" s="311"/>
      <c r="C8" s="312"/>
      <c r="D8" s="312"/>
      <c r="E8" s="312"/>
      <c r="F8" s="312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10" t="s">
        <v>68</v>
      </c>
      <c r="B9" s="311"/>
      <c r="C9" s="312"/>
      <c r="D9" s="312"/>
      <c r="E9" s="312"/>
      <c r="F9" s="312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10" t="s">
        <v>80</v>
      </c>
      <c r="B10" s="311"/>
      <c r="C10" s="312"/>
      <c r="D10" s="312"/>
      <c r="E10" s="312"/>
      <c r="F10" s="312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15" t="s">
        <v>69</v>
      </c>
      <c r="B11" s="315"/>
      <c r="C11" s="315"/>
      <c r="D11" s="315"/>
      <c r="E11" s="242">
        <v>2</v>
      </c>
      <c r="F11" s="88" t="s">
        <v>70</v>
      </c>
      <c r="G11" s="316">
        <v>2</v>
      </c>
      <c r="H11" s="31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18" t="s">
        <v>71</v>
      </c>
      <c r="B12" s="319"/>
      <c r="C12" s="319"/>
      <c r="D12" s="319"/>
      <c r="E12" s="267">
        <f>COUNTIF(J17:J192,"Pass")</f>
        <v>0</v>
      </c>
      <c r="F12" s="88" t="s">
        <v>72</v>
      </c>
      <c r="G12" s="316" t="s">
        <v>582</v>
      </c>
      <c r="H12" s="31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18" t="s">
        <v>73</v>
      </c>
      <c r="B13" s="319"/>
      <c r="C13" s="319"/>
      <c r="D13" s="319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18"/>
      <c r="B14" s="319"/>
      <c r="C14" s="319"/>
      <c r="D14" s="319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27.75" customHeight="1" x14ac:dyDescent="0.25">
      <c r="A17" s="375">
        <v>1</v>
      </c>
      <c r="B17" s="378" t="s">
        <v>361</v>
      </c>
      <c r="C17" s="381" t="s">
        <v>725</v>
      </c>
      <c r="D17" s="381" t="s">
        <v>363</v>
      </c>
      <c r="E17" s="381"/>
      <c r="F17" s="262">
        <v>1</v>
      </c>
      <c r="G17" s="26" t="s">
        <v>726</v>
      </c>
      <c r="H17" s="26" t="s">
        <v>727</v>
      </c>
      <c r="I17" s="26"/>
      <c r="J17" s="384" t="s">
        <v>73</v>
      </c>
      <c r="K17" s="384" t="s">
        <v>581</v>
      </c>
      <c r="L17" s="384" t="s">
        <v>582</v>
      </c>
      <c r="M17" s="384" t="s">
        <v>84</v>
      </c>
      <c r="N17" s="393" t="s">
        <v>720</v>
      </c>
    </row>
    <row r="18" spans="1:14" ht="31.5" customHeight="1" x14ac:dyDescent="0.25">
      <c r="A18" s="376"/>
      <c r="B18" s="379"/>
      <c r="C18" s="382"/>
      <c r="D18" s="382"/>
      <c r="E18" s="382"/>
      <c r="F18" s="387">
        <v>2</v>
      </c>
      <c r="G18" s="385"/>
      <c r="H18" s="388" t="s">
        <v>728</v>
      </c>
      <c r="I18" s="385"/>
      <c r="J18" s="385"/>
      <c r="K18" s="385"/>
      <c r="L18" s="385"/>
      <c r="M18" s="385"/>
      <c r="N18" s="394"/>
    </row>
    <row r="19" spans="1:14" ht="45" customHeight="1" thickBot="1" x14ac:dyDescent="0.3">
      <c r="A19" s="390"/>
      <c r="B19" s="391"/>
      <c r="C19" s="392"/>
      <c r="D19" s="392"/>
      <c r="E19" s="392"/>
      <c r="F19" s="327"/>
      <c r="G19" s="387"/>
      <c r="H19" s="389"/>
      <c r="I19" s="387"/>
      <c r="J19" s="387"/>
      <c r="K19" s="387"/>
      <c r="L19" s="387"/>
      <c r="M19" s="387"/>
      <c r="N19" s="395"/>
    </row>
    <row r="20" spans="1:14" ht="46.5" customHeight="1" x14ac:dyDescent="0.25">
      <c r="A20" s="375">
        <v>2</v>
      </c>
      <c r="B20" s="378" t="s">
        <v>365</v>
      </c>
      <c r="C20" s="381" t="s">
        <v>366</v>
      </c>
      <c r="D20" s="381" t="s">
        <v>367</v>
      </c>
      <c r="E20" s="381"/>
      <c r="F20" s="262">
        <v>1</v>
      </c>
      <c r="G20" s="26" t="s">
        <v>339</v>
      </c>
      <c r="H20" s="26" t="s">
        <v>729</v>
      </c>
      <c r="I20" s="26"/>
      <c r="J20" s="384" t="s">
        <v>73</v>
      </c>
      <c r="K20" s="384" t="s">
        <v>581</v>
      </c>
      <c r="L20" s="334" t="s">
        <v>582</v>
      </c>
      <c r="M20" s="384" t="s">
        <v>84</v>
      </c>
      <c r="N20" s="393" t="s">
        <v>720</v>
      </c>
    </row>
    <row r="21" spans="1:14" ht="66" customHeight="1" x14ac:dyDescent="0.25">
      <c r="A21" s="376"/>
      <c r="B21" s="379"/>
      <c r="C21" s="382"/>
      <c r="D21" s="382"/>
      <c r="E21" s="382"/>
      <c r="F21" s="263">
        <v>2</v>
      </c>
      <c r="G21" s="20" t="s">
        <v>368</v>
      </c>
      <c r="H21" s="20" t="s">
        <v>727</v>
      </c>
      <c r="I21" s="20"/>
      <c r="J21" s="385"/>
      <c r="K21" s="385"/>
      <c r="L21" s="326"/>
      <c r="M21" s="385"/>
      <c r="N21" s="394"/>
    </row>
    <row r="22" spans="1:14" ht="49.5" customHeight="1" thickBot="1" x14ac:dyDescent="0.3">
      <c r="A22" s="377"/>
      <c r="B22" s="380"/>
      <c r="C22" s="383"/>
      <c r="D22" s="383"/>
      <c r="E22" s="383"/>
      <c r="F22" s="264">
        <v>3</v>
      </c>
      <c r="G22" s="27"/>
      <c r="H22" s="27" t="s">
        <v>730</v>
      </c>
      <c r="I22" s="27"/>
      <c r="J22" s="386"/>
      <c r="K22" s="386"/>
      <c r="L22" s="327"/>
      <c r="M22" s="386"/>
      <c r="N22" s="396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169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397"/>
      <c r="K36" s="261"/>
      <c r="L36" s="397"/>
      <c r="M36" s="397"/>
      <c r="N36" s="397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397"/>
      <c r="K37" s="261"/>
      <c r="L37" s="397"/>
      <c r="M37" s="397"/>
      <c r="N37" s="397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397"/>
      <c r="K38" s="261"/>
      <c r="L38" s="397"/>
      <c r="M38" s="397"/>
      <c r="N38" s="397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397"/>
      <c r="K39" s="261"/>
      <c r="L39" s="397"/>
      <c r="M39" s="397"/>
      <c r="N39" s="397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397"/>
      <c r="K40" s="261"/>
      <c r="L40" s="397"/>
      <c r="M40" s="397"/>
      <c r="N40" s="397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397"/>
      <c r="K41" s="261"/>
      <c r="L41" s="397"/>
      <c r="M41" s="397"/>
      <c r="N41" s="397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397"/>
      <c r="K42" s="261"/>
      <c r="L42" s="397"/>
      <c r="M42" s="397"/>
      <c r="N42" s="397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397"/>
      <c r="K43" s="261"/>
      <c r="L43" s="397"/>
      <c r="M43" s="397"/>
      <c r="N43" s="397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397"/>
      <c r="K44" s="261"/>
      <c r="L44" s="397"/>
      <c r="M44" s="397"/>
      <c r="N44" s="397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397"/>
      <c r="K45" s="261"/>
      <c r="L45" s="397"/>
      <c r="M45" s="397"/>
      <c r="N45" s="397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397"/>
      <c r="K46" s="261"/>
      <c r="L46" s="397"/>
      <c r="M46" s="397"/>
      <c r="N46" s="397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397"/>
      <c r="K47" s="261"/>
      <c r="L47" s="397"/>
      <c r="M47" s="397"/>
      <c r="N47" s="397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397"/>
      <c r="K48" s="261"/>
      <c r="L48" s="397"/>
      <c r="M48" s="397"/>
      <c r="N48" s="397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397"/>
      <c r="K49" s="261"/>
      <c r="L49" s="397"/>
      <c r="M49" s="397"/>
      <c r="N49" s="397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397"/>
      <c r="K50" s="261"/>
      <c r="L50" s="397"/>
      <c r="M50" s="397"/>
      <c r="N50" s="397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397"/>
      <c r="K51" s="261"/>
      <c r="L51" s="397"/>
      <c r="M51" s="397"/>
      <c r="N51" s="397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397"/>
      <c r="K52" s="261"/>
      <c r="L52" s="397"/>
      <c r="M52" s="397"/>
      <c r="N52" s="397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397"/>
      <c r="K53" s="261"/>
      <c r="L53" s="397"/>
      <c r="M53" s="397"/>
      <c r="N53" s="397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397"/>
      <c r="K54" s="261"/>
      <c r="L54" s="397"/>
      <c r="M54" s="397"/>
      <c r="N54" s="397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397"/>
      <c r="K55" s="261"/>
      <c r="L55" s="397"/>
      <c r="M55" s="397"/>
      <c r="N55" s="397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397"/>
      <c r="K56" s="261"/>
      <c r="L56" s="397"/>
      <c r="M56" s="397"/>
      <c r="N56" s="397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397"/>
      <c r="K57" s="261"/>
      <c r="L57" s="397"/>
      <c r="M57" s="397"/>
      <c r="N57" s="397"/>
    </row>
  </sheetData>
  <mergeCells count="8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K20:K22"/>
    <mergeCell ref="L20:L22"/>
    <mergeCell ref="M20:M22"/>
    <mergeCell ref="N20:N22"/>
    <mergeCell ref="J36:J37"/>
    <mergeCell ref="L36:L37"/>
    <mergeCell ref="M36:M37"/>
    <mergeCell ref="N36:N37"/>
    <mergeCell ref="J20:J22"/>
    <mergeCell ref="A20:A22"/>
    <mergeCell ref="B20:B22"/>
    <mergeCell ref="C20:C22"/>
    <mergeCell ref="D20:D22"/>
    <mergeCell ref="E20:E22"/>
    <mergeCell ref="J17:J19"/>
    <mergeCell ref="K17:K19"/>
    <mergeCell ref="L17:L19"/>
    <mergeCell ref="M17:M19"/>
    <mergeCell ref="N17:N19"/>
    <mergeCell ref="F18:F19"/>
    <mergeCell ref="G18:G19"/>
    <mergeCell ref="H18:H19"/>
    <mergeCell ref="I18:I19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10" t="s">
        <v>74</v>
      </c>
      <c r="B1" s="311"/>
      <c r="C1" s="312"/>
      <c r="D1" s="312"/>
      <c r="E1" s="312"/>
      <c r="F1" s="312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10" t="s">
        <v>75</v>
      </c>
      <c r="B2" s="311"/>
      <c r="C2" s="312"/>
      <c r="D2" s="312"/>
      <c r="E2" s="312"/>
      <c r="F2" s="312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10" t="s">
        <v>76</v>
      </c>
      <c r="B3" s="311"/>
      <c r="C3" s="312"/>
      <c r="D3" s="312"/>
      <c r="E3" s="312"/>
      <c r="F3" s="312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14" t="s">
        <v>77</v>
      </c>
      <c r="B4" s="311"/>
      <c r="C4" s="312"/>
      <c r="D4" s="312"/>
      <c r="E4" s="312"/>
      <c r="F4" s="312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14" t="s">
        <v>81</v>
      </c>
      <c r="B5" s="311"/>
      <c r="C5" s="312"/>
      <c r="D5" s="312"/>
      <c r="E5" s="312"/>
      <c r="F5" s="312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14" t="s">
        <v>82</v>
      </c>
      <c r="B6" s="311"/>
      <c r="C6" s="312"/>
      <c r="D6" s="312"/>
      <c r="E6" s="312"/>
      <c r="F6" s="312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14" t="s">
        <v>78</v>
      </c>
      <c r="B7" s="311"/>
      <c r="C7" s="312"/>
      <c r="D7" s="312"/>
      <c r="E7" s="312"/>
      <c r="F7" s="312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10" t="s">
        <v>79</v>
      </c>
      <c r="B8" s="311"/>
      <c r="C8" s="312"/>
      <c r="D8" s="312"/>
      <c r="E8" s="312"/>
      <c r="F8" s="312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10" t="s">
        <v>68</v>
      </c>
      <c r="B9" s="311"/>
      <c r="C9" s="312"/>
      <c r="D9" s="312"/>
      <c r="E9" s="312"/>
      <c r="F9" s="312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10" t="s">
        <v>80</v>
      </c>
      <c r="B10" s="311"/>
      <c r="C10" s="312"/>
      <c r="D10" s="312"/>
      <c r="E10" s="312"/>
      <c r="F10" s="312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15" t="s">
        <v>69</v>
      </c>
      <c r="B11" s="315"/>
      <c r="C11" s="315"/>
      <c r="D11" s="315"/>
      <c r="E11" s="242">
        <v>2</v>
      </c>
      <c r="F11" s="88" t="s">
        <v>70</v>
      </c>
      <c r="G11" s="316">
        <v>2</v>
      </c>
      <c r="H11" s="31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18" t="s">
        <v>71</v>
      </c>
      <c r="B12" s="319"/>
      <c r="C12" s="319"/>
      <c r="D12" s="319"/>
      <c r="E12" s="267">
        <f>COUNTIF(J17:J192,"Pass")</f>
        <v>0</v>
      </c>
      <c r="F12" s="88" t="s">
        <v>72</v>
      </c>
      <c r="G12" s="316" t="s">
        <v>582</v>
      </c>
      <c r="H12" s="31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18" t="s">
        <v>73</v>
      </c>
      <c r="B13" s="319"/>
      <c r="C13" s="319"/>
      <c r="D13" s="319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18"/>
      <c r="B14" s="319"/>
      <c r="C14" s="319"/>
      <c r="D14" s="319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75">
        <v>1</v>
      </c>
      <c r="B17" s="378" t="s">
        <v>370</v>
      </c>
      <c r="C17" s="381" t="s">
        <v>371</v>
      </c>
      <c r="D17" s="381" t="s">
        <v>372</v>
      </c>
      <c r="E17" s="381"/>
      <c r="F17" s="262">
        <v>1</v>
      </c>
      <c r="G17" s="26" t="s">
        <v>339</v>
      </c>
      <c r="H17" s="26" t="s">
        <v>340</v>
      </c>
      <c r="I17" s="26"/>
      <c r="J17" s="384" t="s">
        <v>73</v>
      </c>
      <c r="K17" s="384" t="s">
        <v>581</v>
      </c>
      <c r="L17" s="384" t="s">
        <v>582</v>
      </c>
      <c r="M17" s="384" t="s">
        <v>84</v>
      </c>
      <c r="N17" s="393" t="s">
        <v>720</v>
      </c>
    </row>
    <row r="18" spans="1:14" ht="47.25" x14ac:dyDescent="0.25">
      <c r="A18" s="376"/>
      <c r="B18" s="379"/>
      <c r="C18" s="382"/>
      <c r="D18" s="382"/>
      <c r="E18" s="382"/>
      <c r="F18" s="263">
        <v>2</v>
      </c>
      <c r="G18" s="20" t="s">
        <v>373</v>
      </c>
      <c r="H18" s="20" t="s">
        <v>51</v>
      </c>
      <c r="I18" s="20"/>
      <c r="J18" s="385"/>
      <c r="K18" s="385"/>
      <c r="L18" s="385"/>
      <c r="M18" s="385"/>
      <c r="N18" s="394"/>
    </row>
    <row r="19" spans="1:14" ht="44.25" customHeight="1" thickBot="1" x14ac:dyDescent="0.3">
      <c r="A19" s="377"/>
      <c r="B19" s="380"/>
      <c r="C19" s="383"/>
      <c r="D19" s="383"/>
      <c r="E19" s="383"/>
      <c r="F19" s="264">
        <v>3</v>
      </c>
      <c r="G19" s="27" t="s">
        <v>58</v>
      </c>
      <c r="H19" s="27" t="s">
        <v>374</v>
      </c>
      <c r="I19" s="27"/>
      <c r="J19" s="386"/>
      <c r="K19" s="386"/>
      <c r="L19" s="386"/>
      <c r="M19" s="386"/>
      <c r="N19" s="396"/>
    </row>
    <row r="20" spans="1:14" ht="51" customHeight="1" x14ac:dyDescent="0.25">
      <c r="A20" s="398">
        <v>2</v>
      </c>
      <c r="B20" s="399" t="s">
        <v>375</v>
      </c>
      <c r="C20" s="400" t="s">
        <v>376</v>
      </c>
      <c r="D20" s="400" t="s">
        <v>37</v>
      </c>
      <c r="E20" s="400"/>
      <c r="F20" s="266">
        <v>1</v>
      </c>
      <c r="G20" s="25" t="s">
        <v>339</v>
      </c>
      <c r="H20" s="25" t="s">
        <v>340</v>
      </c>
      <c r="I20" s="25"/>
      <c r="J20" s="384" t="s">
        <v>73</v>
      </c>
      <c r="K20" s="384" t="s">
        <v>581</v>
      </c>
      <c r="L20" s="384" t="s">
        <v>582</v>
      </c>
      <c r="M20" s="384" t="s">
        <v>84</v>
      </c>
      <c r="N20" s="393" t="s">
        <v>720</v>
      </c>
    </row>
    <row r="21" spans="1:14" ht="57.75" customHeight="1" x14ac:dyDescent="0.25">
      <c r="A21" s="376"/>
      <c r="B21" s="379"/>
      <c r="C21" s="382"/>
      <c r="D21" s="382"/>
      <c r="E21" s="382"/>
      <c r="F21" s="263">
        <v>2</v>
      </c>
      <c r="G21" s="20" t="s">
        <v>373</v>
      </c>
      <c r="H21" s="20" t="s">
        <v>51</v>
      </c>
      <c r="I21" s="20"/>
      <c r="J21" s="385"/>
      <c r="K21" s="385"/>
      <c r="L21" s="385"/>
      <c r="M21" s="385"/>
      <c r="N21" s="394"/>
    </row>
    <row r="22" spans="1:14" ht="48" customHeight="1" thickBot="1" x14ac:dyDescent="0.3">
      <c r="A22" s="377"/>
      <c r="B22" s="380"/>
      <c r="C22" s="383"/>
      <c r="D22" s="383"/>
      <c r="E22" s="383"/>
      <c r="F22" s="264">
        <v>3</v>
      </c>
      <c r="G22" s="27" t="s">
        <v>59</v>
      </c>
      <c r="H22" s="27" t="s">
        <v>50</v>
      </c>
      <c r="I22" s="27"/>
      <c r="J22" s="386"/>
      <c r="K22" s="386"/>
      <c r="L22" s="386"/>
      <c r="M22" s="386"/>
      <c r="N22" s="396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397"/>
      <c r="K36" s="261"/>
      <c r="L36" s="397"/>
      <c r="M36" s="397"/>
      <c r="N36" s="397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397"/>
      <c r="K37" s="261"/>
      <c r="L37" s="397"/>
      <c r="M37" s="397"/>
      <c r="N37" s="397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397"/>
      <c r="K38" s="261"/>
      <c r="L38" s="397"/>
      <c r="M38" s="397"/>
      <c r="N38" s="397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397"/>
      <c r="K39" s="261"/>
      <c r="L39" s="397"/>
      <c r="M39" s="397"/>
      <c r="N39" s="397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397"/>
      <c r="K40" s="261"/>
      <c r="L40" s="397"/>
      <c r="M40" s="397"/>
      <c r="N40" s="397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397"/>
      <c r="K41" s="261"/>
      <c r="L41" s="397"/>
      <c r="M41" s="397"/>
      <c r="N41" s="397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397"/>
      <c r="K42" s="261"/>
      <c r="L42" s="397"/>
      <c r="M42" s="397"/>
      <c r="N42" s="397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397"/>
      <c r="K43" s="261"/>
      <c r="L43" s="397"/>
      <c r="M43" s="397"/>
      <c r="N43" s="397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397"/>
      <c r="K44" s="261"/>
      <c r="L44" s="397"/>
      <c r="M44" s="397"/>
      <c r="N44" s="397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397"/>
      <c r="K45" s="261"/>
      <c r="L45" s="397"/>
      <c r="M45" s="397"/>
      <c r="N45" s="397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397"/>
      <c r="K46" s="261"/>
      <c r="L46" s="397"/>
      <c r="M46" s="397"/>
      <c r="N46" s="397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397"/>
      <c r="K47" s="261"/>
      <c r="L47" s="397"/>
      <c r="M47" s="397"/>
      <c r="N47" s="397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397"/>
      <c r="K48" s="261"/>
      <c r="L48" s="397"/>
      <c r="M48" s="397"/>
      <c r="N48" s="397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397"/>
      <c r="K49" s="261"/>
      <c r="L49" s="397"/>
      <c r="M49" s="397"/>
      <c r="N49" s="397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397"/>
      <c r="K50" s="261"/>
      <c r="L50" s="397"/>
      <c r="M50" s="397"/>
      <c r="N50" s="397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397"/>
      <c r="K51" s="261"/>
      <c r="L51" s="397"/>
      <c r="M51" s="397"/>
      <c r="N51" s="397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397"/>
      <c r="K52" s="261"/>
      <c r="L52" s="397"/>
      <c r="M52" s="397"/>
      <c r="N52" s="397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397"/>
      <c r="K53" s="261"/>
      <c r="L53" s="397"/>
      <c r="M53" s="397"/>
      <c r="N53" s="397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397"/>
      <c r="K54" s="261"/>
      <c r="L54" s="397"/>
      <c r="M54" s="397"/>
      <c r="N54" s="397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397"/>
      <c r="K55" s="261"/>
      <c r="L55" s="397"/>
      <c r="M55" s="397"/>
      <c r="N55" s="397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397"/>
      <c r="K56" s="261"/>
      <c r="L56" s="397"/>
      <c r="M56" s="397"/>
      <c r="N56" s="397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397"/>
      <c r="K57" s="261"/>
      <c r="L57" s="397"/>
      <c r="M57" s="397"/>
      <c r="N57" s="397"/>
    </row>
  </sheetData>
  <mergeCells count="8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27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10" t="s">
        <v>74</v>
      </c>
      <c r="B1" s="311"/>
      <c r="C1" s="312"/>
      <c r="D1" s="312"/>
      <c r="E1" s="312"/>
      <c r="F1" s="312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10" t="s">
        <v>75</v>
      </c>
      <c r="B2" s="311"/>
      <c r="C2" s="312"/>
      <c r="D2" s="312"/>
      <c r="E2" s="312"/>
      <c r="F2" s="312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10" t="s">
        <v>76</v>
      </c>
      <c r="B3" s="311"/>
      <c r="C3" s="312"/>
      <c r="D3" s="312"/>
      <c r="E3" s="312"/>
      <c r="F3" s="312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14" t="s">
        <v>77</v>
      </c>
      <c r="B4" s="311"/>
      <c r="C4" s="312"/>
      <c r="D4" s="312"/>
      <c r="E4" s="312"/>
      <c r="F4" s="312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14" t="s">
        <v>81</v>
      </c>
      <c r="B5" s="311"/>
      <c r="C5" s="312"/>
      <c r="D5" s="312"/>
      <c r="E5" s="312"/>
      <c r="F5" s="312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14" t="s">
        <v>82</v>
      </c>
      <c r="B6" s="311"/>
      <c r="C6" s="312"/>
      <c r="D6" s="312"/>
      <c r="E6" s="312"/>
      <c r="F6" s="312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14" t="s">
        <v>78</v>
      </c>
      <c r="B7" s="311"/>
      <c r="C7" s="312"/>
      <c r="D7" s="312"/>
      <c r="E7" s="312"/>
      <c r="F7" s="312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10" t="s">
        <v>79</v>
      </c>
      <c r="B8" s="311"/>
      <c r="C8" s="312"/>
      <c r="D8" s="312"/>
      <c r="E8" s="312"/>
      <c r="F8" s="312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10" t="s">
        <v>68</v>
      </c>
      <c r="B9" s="311"/>
      <c r="C9" s="312"/>
      <c r="D9" s="312"/>
      <c r="E9" s="312"/>
      <c r="F9" s="312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10" t="s">
        <v>80</v>
      </c>
      <c r="B10" s="311"/>
      <c r="C10" s="312"/>
      <c r="D10" s="312"/>
      <c r="E10" s="312"/>
      <c r="F10" s="312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01" t="s">
        <v>69</v>
      </c>
      <c r="B11" s="402"/>
      <c r="C11" s="402"/>
      <c r="D11" s="403"/>
      <c r="E11" s="242">
        <f>COUNTIF((L17:L192),"*")</f>
        <v>6</v>
      </c>
      <c r="F11" s="88" t="s">
        <v>70</v>
      </c>
      <c r="G11" s="316">
        <v>6</v>
      </c>
      <c r="H11" s="31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18" t="s">
        <v>71</v>
      </c>
      <c r="B12" s="319"/>
      <c r="C12" s="319"/>
      <c r="D12" s="319"/>
      <c r="E12" s="267">
        <f>COUNTIF(J17:J192,"Pass")</f>
        <v>0</v>
      </c>
      <c r="F12" s="88" t="s">
        <v>72</v>
      </c>
      <c r="G12" s="316" t="s">
        <v>582</v>
      </c>
      <c r="H12" s="31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18" t="s">
        <v>73</v>
      </c>
      <c r="B13" s="319"/>
      <c r="C13" s="319"/>
      <c r="D13" s="319"/>
      <c r="E13" s="267">
        <f>COUNTIF(J17:J192,"Fail")</f>
        <v>6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18"/>
      <c r="B14" s="319"/>
      <c r="C14" s="319"/>
      <c r="D14" s="319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9.75" customHeight="1" x14ac:dyDescent="0.25">
      <c r="A17" s="331">
        <v>1</v>
      </c>
      <c r="B17" s="332" t="s">
        <v>377</v>
      </c>
      <c r="C17" s="333" t="s">
        <v>378</v>
      </c>
      <c r="D17" s="333" t="s">
        <v>57</v>
      </c>
      <c r="E17" s="333" t="s">
        <v>379</v>
      </c>
      <c r="F17" s="262">
        <v>1</v>
      </c>
      <c r="G17" s="26" t="s">
        <v>339</v>
      </c>
      <c r="H17" s="26" t="s">
        <v>340</v>
      </c>
      <c r="I17" s="26"/>
      <c r="J17" s="384" t="s">
        <v>73</v>
      </c>
      <c r="K17" s="384" t="s">
        <v>581</v>
      </c>
      <c r="L17" s="384" t="s">
        <v>582</v>
      </c>
      <c r="M17" s="384" t="s">
        <v>84</v>
      </c>
      <c r="N17" s="393" t="s">
        <v>720</v>
      </c>
    </row>
    <row r="18" spans="1:14" ht="42" customHeight="1" x14ac:dyDescent="0.25">
      <c r="A18" s="320"/>
      <c r="B18" s="322"/>
      <c r="C18" s="324"/>
      <c r="D18" s="324"/>
      <c r="E18" s="324"/>
      <c r="F18" s="266">
        <v>2</v>
      </c>
      <c r="G18" s="25" t="s">
        <v>380</v>
      </c>
      <c r="H18" s="25" t="s">
        <v>381</v>
      </c>
      <c r="I18" s="29"/>
      <c r="J18" s="385"/>
      <c r="K18" s="385"/>
      <c r="L18" s="385"/>
      <c r="M18" s="385"/>
      <c r="N18" s="394"/>
    </row>
    <row r="19" spans="1:14" ht="83.25" customHeight="1" thickBot="1" x14ac:dyDescent="0.3">
      <c r="A19" s="321"/>
      <c r="B19" s="323"/>
      <c r="C19" s="325"/>
      <c r="D19" s="325"/>
      <c r="E19" s="325"/>
      <c r="F19" s="264">
        <v>3</v>
      </c>
      <c r="G19" s="27" t="s">
        <v>343</v>
      </c>
      <c r="H19" s="27" t="s">
        <v>46</v>
      </c>
      <c r="I19" s="27"/>
      <c r="J19" s="386"/>
      <c r="K19" s="386"/>
      <c r="L19" s="386"/>
      <c r="M19" s="386"/>
      <c r="N19" s="396"/>
    </row>
    <row r="20" spans="1:14" ht="42" customHeight="1" x14ac:dyDescent="0.25">
      <c r="A20" s="320">
        <v>2</v>
      </c>
      <c r="B20" s="322" t="s">
        <v>382</v>
      </c>
      <c r="C20" s="324" t="s">
        <v>383</v>
      </c>
      <c r="D20" s="324" t="s">
        <v>57</v>
      </c>
      <c r="E20" s="324" t="s">
        <v>346</v>
      </c>
      <c r="F20" s="266">
        <v>1</v>
      </c>
      <c r="G20" s="25" t="s">
        <v>339</v>
      </c>
      <c r="H20" s="25" t="s">
        <v>340</v>
      </c>
      <c r="I20" s="25"/>
      <c r="J20" s="384" t="s">
        <v>73</v>
      </c>
      <c r="K20" s="384" t="s">
        <v>581</v>
      </c>
      <c r="L20" s="384" t="s">
        <v>582</v>
      </c>
      <c r="M20" s="384" t="s">
        <v>84</v>
      </c>
      <c r="N20" s="393" t="s">
        <v>720</v>
      </c>
    </row>
    <row r="21" spans="1:14" ht="48" customHeight="1" x14ac:dyDescent="0.25">
      <c r="A21" s="320"/>
      <c r="B21" s="322"/>
      <c r="C21" s="324"/>
      <c r="D21" s="324"/>
      <c r="E21" s="324"/>
      <c r="F21" s="266">
        <v>2</v>
      </c>
      <c r="G21" s="25" t="s">
        <v>380</v>
      </c>
      <c r="H21" s="25" t="s">
        <v>381</v>
      </c>
      <c r="I21" s="29"/>
      <c r="J21" s="385"/>
      <c r="K21" s="385"/>
      <c r="L21" s="385"/>
      <c r="M21" s="385"/>
      <c r="N21" s="394"/>
    </row>
    <row r="22" spans="1:14" ht="81.75" customHeight="1" thickBot="1" x14ac:dyDescent="0.3">
      <c r="A22" s="321"/>
      <c r="B22" s="323"/>
      <c r="C22" s="325"/>
      <c r="D22" s="325"/>
      <c r="E22" s="325"/>
      <c r="F22" s="264">
        <v>3</v>
      </c>
      <c r="G22" s="27" t="s">
        <v>347</v>
      </c>
      <c r="H22" s="27" t="s">
        <v>348</v>
      </c>
      <c r="I22" s="27"/>
      <c r="J22" s="386"/>
      <c r="K22" s="386"/>
      <c r="L22" s="386"/>
      <c r="M22" s="386"/>
      <c r="N22" s="396"/>
    </row>
    <row r="23" spans="1:14" ht="41.25" customHeight="1" x14ac:dyDescent="0.25">
      <c r="A23" s="331">
        <v>3</v>
      </c>
      <c r="B23" s="332" t="s">
        <v>384</v>
      </c>
      <c r="C23" s="333" t="s">
        <v>385</v>
      </c>
      <c r="D23" s="333" t="s">
        <v>57</v>
      </c>
      <c r="E23" s="333" t="s">
        <v>351</v>
      </c>
      <c r="F23" s="262">
        <v>1</v>
      </c>
      <c r="G23" s="26" t="s">
        <v>339</v>
      </c>
      <c r="H23" s="26" t="s">
        <v>340</v>
      </c>
      <c r="I23" s="26"/>
      <c r="J23" s="384" t="s">
        <v>73</v>
      </c>
      <c r="K23" s="384" t="s">
        <v>581</v>
      </c>
      <c r="L23" s="384" t="s">
        <v>582</v>
      </c>
      <c r="M23" s="384" t="s">
        <v>84</v>
      </c>
      <c r="N23" s="393" t="s">
        <v>720</v>
      </c>
    </row>
    <row r="24" spans="1:14" ht="51" customHeight="1" x14ac:dyDescent="0.25">
      <c r="A24" s="320"/>
      <c r="B24" s="322"/>
      <c r="C24" s="324"/>
      <c r="D24" s="324"/>
      <c r="E24" s="324"/>
      <c r="F24" s="244">
        <v>2</v>
      </c>
      <c r="G24" s="25" t="s">
        <v>380</v>
      </c>
      <c r="H24" s="25" t="s">
        <v>381</v>
      </c>
      <c r="I24" s="29"/>
      <c r="J24" s="385"/>
      <c r="K24" s="385"/>
      <c r="L24" s="385"/>
      <c r="M24" s="385"/>
      <c r="N24" s="394"/>
    </row>
    <row r="25" spans="1:14" ht="63.75" thickBot="1" x14ac:dyDescent="0.3">
      <c r="A25" s="321"/>
      <c r="B25" s="323"/>
      <c r="C25" s="325"/>
      <c r="D25" s="325"/>
      <c r="E25" s="325"/>
      <c r="F25" s="264">
        <v>3</v>
      </c>
      <c r="G25" s="27" t="s">
        <v>347</v>
      </c>
      <c r="H25" s="27" t="s">
        <v>47</v>
      </c>
      <c r="I25" s="27"/>
      <c r="J25" s="386"/>
      <c r="K25" s="386"/>
      <c r="L25" s="386"/>
      <c r="M25" s="386"/>
      <c r="N25" s="396"/>
    </row>
    <row r="26" spans="1:14" ht="42" customHeight="1" x14ac:dyDescent="0.25">
      <c r="A26" s="331">
        <v>4</v>
      </c>
      <c r="B26" s="332" t="s">
        <v>386</v>
      </c>
      <c r="C26" s="333" t="s">
        <v>387</v>
      </c>
      <c r="D26" s="333" t="s">
        <v>57</v>
      </c>
      <c r="E26" s="333" t="s">
        <v>388</v>
      </c>
      <c r="F26" s="262">
        <v>1</v>
      </c>
      <c r="G26" s="26" t="s">
        <v>339</v>
      </c>
      <c r="H26" s="26" t="s">
        <v>340</v>
      </c>
      <c r="I26" s="26"/>
      <c r="J26" s="384" t="s">
        <v>73</v>
      </c>
      <c r="K26" s="384" t="s">
        <v>581</v>
      </c>
      <c r="L26" s="384" t="s">
        <v>582</v>
      </c>
      <c r="M26" s="384" t="s">
        <v>84</v>
      </c>
      <c r="N26" s="393" t="s">
        <v>720</v>
      </c>
    </row>
    <row r="27" spans="1:14" ht="48" customHeight="1" x14ac:dyDescent="0.25">
      <c r="A27" s="320"/>
      <c r="B27" s="322"/>
      <c r="C27" s="324"/>
      <c r="D27" s="324"/>
      <c r="E27" s="324"/>
      <c r="F27" s="244">
        <v>2</v>
      </c>
      <c r="G27" s="25" t="s">
        <v>380</v>
      </c>
      <c r="H27" s="25" t="s">
        <v>381</v>
      </c>
      <c r="I27" s="29"/>
      <c r="J27" s="385"/>
      <c r="K27" s="385"/>
      <c r="L27" s="385"/>
      <c r="M27" s="385"/>
      <c r="N27" s="394"/>
    </row>
    <row r="28" spans="1:14" ht="63.75" thickBot="1" x14ac:dyDescent="0.3">
      <c r="A28" s="321"/>
      <c r="B28" s="323"/>
      <c r="C28" s="325"/>
      <c r="D28" s="325"/>
      <c r="E28" s="325"/>
      <c r="F28" s="264">
        <v>3</v>
      </c>
      <c r="G28" s="27" t="s">
        <v>347</v>
      </c>
      <c r="H28" s="27" t="s">
        <v>48</v>
      </c>
      <c r="I28" s="27"/>
      <c r="J28" s="386"/>
      <c r="K28" s="386"/>
      <c r="L28" s="386"/>
      <c r="M28" s="386"/>
      <c r="N28" s="396"/>
    </row>
    <row r="29" spans="1:14" ht="39.75" customHeight="1" x14ac:dyDescent="0.25">
      <c r="A29" s="331">
        <v>5</v>
      </c>
      <c r="B29" s="332" t="s">
        <v>389</v>
      </c>
      <c r="C29" s="333" t="s">
        <v>390</v>
      </c>
      <c r="D29" s="333" t="s">
        <v>57</v>
      </c>
      <c r="E29" s="333" t="s">
        <v>338</v>
      </c>
      <c r="F29" s="262">
        <v>1</v>
      </c>
      <c r="G29" s="26" t="s">
        <v>339</v>
      </c>
      <c r="H29" s="26" t="s">
        <v>340</v>
      </c>
      <c r="I29" s="26"/>
      <c r="J29" s="384" t="s">
        <v>73</v>
      </c>
      <c r="K29" s="384" t="s">
        <v>581</v>
      </c>
      <c r="L29" s="384" t="s">
        <v>582</v>
      </c>
      <c r="M29" s="384" t="s">
        <v>84</v>
      </c>
      <c r="N29" s="393" t="s">
        <v>720</v>
      </c>
    </row>
    <row r="30" spans="1:14" ht="45" customHeight="1" x14ac:dyDescent="0.25">
      <c r="A30" s="320"/>
      <c r="B30" s="322"/>
      <c r="C30" s="324"/>
      <c r="D30" s="324"/>
      <c r="E30" s="324"/>
      <c r="F30" s="266">
        <v>2</v>
      </c>
      <c r="G30" s="25" t="s">
        <v>380</v>
      </c>
      <c r="H30" s="25" t="s">
        <v>381</v>
      </c>
      <c r="I30" s="29"/>
      <c r="J30" s="385"/>
      <c r="K30" s="385"/>
      <c r="L30" s="385"/>
      <c r="M30" s="385"/>
      <c r="N30" s="394"/>
    </row>
    <row r="31" spans="1:14" ht="69.75" customHeight="1" thickBot="1" x14ac:dyDescent="0.3">
      <c r="A31" s="321"/>
      <c r="B31" s="323"/>
      <c r="C31" s="325"/>
      <c r="D31" s="325"/>
      <c r="E31" s="325"/>
      <c r="F31" s="264">
        <v>3</v>
      </c>
      <c r="G31" s="27" t="s">
        <v>357</v>
      </c>
      <c r="H31" s="27" t="s">
        <v>50</v>
      </c>
      <c r="I31" s="27"/>
      <c r="J31" s="386"/>
      <c r="K31" s="386"/>
      <c r="L31" s="386"/>
      <c r="M31" s="386"/>
      <c r="N31" s="396"/>
    </row>
    <row r="32" spans="1:14" ht="39.75" customHeight="1" x14ac:dyDescent="0.25">
      <c r="A32" s="331">
        <v>6</v>
      </c>
      <c r="B32" s="332" t="s">
        <v>391</v>
      </c>
      <c r="C32" s="333" t="s">
        <v>392</v>
      </c>
      <c r="D32" s="333" t="s">
        <v>57</v>
      </c>
      <c r="E32" s="333" t="s">
        <v>338</v>
      </c>
      <c r="F32" s="262">
        <v>1</v>
      </c>
      <c r="G32" s="26" t="s">
        <v>339</v>
      </c>
      <c r="H32" s="26" t="s">
        <v>340</v>
      </c>
      <c r="I32" s="26"/>
      <c r="J32" s="384" t="s">
        <v>73</v>
      </c>
      <c r="K32" s="384" t="s">
        <v>581</v>
      </c>
      <c r="L32" s="384" t="s">
        <v>582</v>
      </c>
      <c r="M32" s="384" t="s">
        <v>84</v>
      </c>
      <c r="N32" s="393" t="s">
        <v>720</v>
      </c>
    </row>
    <row r="33" spans="1:14" ht="41.25" customHeight="1" x14ac:dyDescent="0.25">
      <c r="A33" s="320"/>
      <c r="B33" s="322"/>
      <c r="C33" s="324"/>
      <c r="D33" s="324"/>
      <c r="E33" s="324"/>
      <c r="F33" s="266">
        <v>2</v>
      </c>
      <c r="G33" s="25" t="s">
        <v>380</v>
      </c>
      <c r="H33" s="25" t="s">
        <v>381</v>
      </c>
      <c r="I33" s="29"/>
      <c r="J33" s="385"/>
      <c r="K33" s="385"/>
      <c r="L33" s="385"/>
      <c r="M33" s="385"/>
      <c r="N33" s="394"/>
    </row>
    <row r="34" spans="1:14" ht="74.25" customHeight="1" thickBot="1" x14ac:dyDescent="0.3">
      <c r="A34" s="321"/>
      <c r="B34" s="323"/>
      <c r="C34" s="325"/>
      <c r="D34" s="325"/>
      <c r="E34" s="325"/>
      <c r="F34" s="264">
        <v>3</v>
      </c>
      <c r="G34" s="27" t="s">
        <v>343</v>
      </c>
      <c r="H34" s="27" t="s">
        <v>360</v>
      </c>
      <c r="I34" s="27"/>
      <c r="J34" s="386"/>
      <c r="K34" s="386"/>
      <c r="L34" s="386"/>
      <c r="M34" s="386"/>
      <c r="N34" s="396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55"/>
      <c r="K35" s="261"/>
      <c r="L35" s="55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261"/>
      <c r="L36" s="55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55"/>
      <c r="K37" s="261"/>
      <c r="L37" s="55"/>
      <c r="M37" s="55"/>
      <c r="N37" s="55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</sheetData>
  <mergeCells count="76">
    <mergeCell ref="J32:J34"/>
    <mergeCell ref="K32:K34"/>
    <mergeCell ref="L32:L34"/>
    <mergeCell ref="M32:M34"/>
    <mergeCell ref="N32:N34"/>
    <mergeCell ref="J29:J31"/>
    <mergeCell ref="K29:K31"/>
    <mergeCell ref="L29:L31"/>
    <mergeCell ref="M29:M31"/>
    <mergeCell ref="N29:N31"/>
    <mergeCell ref="A32:A34"/>
    <mergeCell ref="B32:B34"/>
    <mergeCell ref="C32:C34"/>
    <mergeCell ref="D32:D34"/>
    <mergeCell ref="E32:E34"/>
    <mergeCell ref="J26:J28"/>
    <mergeCell ref="K26:K28"/>
    <mergeCell ref="L26:L28"/>
    <mergeCell ref="M26:M28"/>
    <mergeCell ref="N26:N28"/>
    <mergeCell ref="A29:A31"/>
    <mergeCell ref="B29:B31"/>
    <mergeCell ref="C29:C31"/>
    <mergeCell ref="D29:D31"/>
    <mergeCell ref="E29:E31"/>
    <mergeCell ref="J23:J25"/>
    <mergeCell ref="K23:K25"/>
    <mergeCell ref="L23:L25"/>
    <mergeCell ref="M23:M25"/>
    <mergeCell ref="N23:N25"/>
    <mergeCell ref="A26:A28"/>
    <mergeCell ref="B26:B28"/>
    <mergeCell ref="C26:C28"/>
    <mergeCell ref="D26:D28"/>
    <mergeCell ref="E26:E28"/>
    <mergeCell ref="J20:J22"/>
    <mergeCell ref="K20:K22"/>
    <mergeCell ref="L20:L22"/>
    <mergeCell ref="M20:M22"/>
    <mergeCell ref="N20:N22"/>
    <mergeCell ref="A23:A25"/>
    <mergeCell ref="B23:B25"/>
    <mergeCell ref="C23:C25"/>
    <mergeCell ref="D23:D25"/>
    <mergeCell ref="E23:E2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1" zoomScale="70" zoomScaleNormal="70" workbookViewId="0">
      <selection activeCell="E14" sqref="A14:E14"/>
    </sheetView>
  </sheetViews>
  <sheetFormatPr defaultRowHeight="12.75" x14ac:dyDescent="0.25"/>
  <cols>
    <col min="1" max="1" width="4.5703125" style="67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10" t="s">
        <v>74</v>
      </c>
      <c r="B1" s="311"/>
      <c r="C1" s="312"/>
      <c r="D1" s="312"/>
      <c r="E1" s="312"/>
      <c r="F1" s="312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10" t="s">
        <v>75</v>
      </c>
      <c r="B2" s="311"/>
      <c r="C2" s="312"/>
      <c r="D2" s="312"/>
      <c r="E2" s="312"/>
      <c r="F2" s="312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10" t="s">
        <v>76</v>
      </c>
      <c r="B3" s="311"/>
      <c r="C3" s="312"/>
      <c r="D3" s="312"/>
      <c r="E3" s="312"/>
      <c r="F3" s="312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14" t="s">
        <v>77</v>
      </c>
      <c r="B4" s="311"/>
      <c r="C4" s="312"/>
      <c r="D4" s="312"/>
      <c r="E4" s="312"/>
      <c r="F4" s="312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14" t="s">
        <v>81</v>
      </c>
      <c r="B5" s="311"/>
      <c r="C5" s="312"/>
      <c r="D5" s="312"/>
      <c r="E5" s="312"/>
      <c r="F5" s="312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14" t="s">
        <v>82</v>
      </c>
      <c r="B6" s="311"/>
      <c r="C6" s="312"/>
      <c r="D6" s="312"/>
      <c r="E6" s="312"/>
      <c r="F6" s="312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14" t="s">
        <v>78</v>
      </c>
      <c r="B7" s="311"/>
      <c r="C7" s="312"/>
      <c r="D7" s="312"/>
      <c r="E7" s="312"/>
      <c r="F7" s="312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10" t="s">
        <v>79</v>
      </c>
      <c r="B8" s="311"/>
      <c r="C8" s="312"/>
      <c r="D8" s="312"/>
      <c r="E8" s="312"/>
      <c r="F8" s="312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10" t="s">
        <v>68</v>
      </c>
      <c r="B9" s="311"/>
      <c r="C9" s="312"/>
      <c r="D9" s="312"/>
      <c r="E9" s="312"/>
      <c r="F9" s="312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10" t="s">
        <v>80</v>
      </c>
      <c r="B10" s="311"/>
      <c r="C10" s="312"/>
      <c r="D10" s="312"/>
      <c r="E10" s="312"/>
      <c r="F10" s="312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01" t="s">
        <v>69</v>
      </c>
      <c r="B11" s="402"/>
      <c r="C11" s="402"/>
      <c r="D11" s="403"/>
      <c r="E11" s="242">
        <f>COUNTIF((L17:L192),"*")</f>
        <v>2</v>
      </c>
      <c r="F11" s="88" t="s">
        <v>70</v>
      </c>
      <c r="G11" s="316">
        <v>2</v>
      </c>
      <c r="H11" s="31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18" t="s">
        <v>71</v>
      </c>
      <c r="B12" s="319"/>
      <c r="C12" s="319"/>
      <c r="D12" s="319"/>
      <c r="E12" s="267">
        <f>COUNTIF(J17:J192,"Pass")</f>
        <v>0</v>
      </c>
      <c r="F12" s="88" t="s">
        <v>72</v>
      </c>
      <c r="G12" s="316" t="s">
        <v>582</v>
      </c>
      <c r="H12" s="31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18" t="s">
        <v>73</v>
      </c>
      <c r="B13" s="319"/>
      <c r="C13" s="319"/>
      <c r="D13" s="319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18"/>
      <c r="B14" s="319"/>
      <c r="C14" s="319"/>
      <c r="D14" s="319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6.25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40.5" customHeight="1" x14ac:dyDescent="0.25">
      <c r="A17" s="375">
        <v>1</v>
      </c>
      <c r="B17" s="378" t="s">
        <v>393</v>
      </c>
      <c r="C17" s="381" t="s">
        <v>394</v>
      </c>
      <c r="D17" s="381" t="s">
        <v>57</v>
      </c>
      <c r="E17" s="381"/>
      <c r="F17" s="262">
        <v>1</v>
      </c>
      <c r="G17" s="26" t="s">
        <v>395</v>
      </c>
      <c r="H17" s="26" t="s">
        <v>396</v>
      </c>
      <c r="I17" s="26"/>
      <c r="J17" s="384" t="s">
        <v>73</v>
      </c>
      <c r="K17" s="384" t="s">
        <v>581</v>
      </c>
      <c r="L17" s="384" t="s">
        <v>582</v>
      </c>
      <c r="M17" s="384" t="s">
        <v>84</v>
      </c>
      <c r="N17" s="393" t="s">
        <v>720</v>
      </c>
    </row>
    <row r="18" spans="1:14" ht="47.25" x14ac:dyDescent="0.25">
      <c r="A18" s="376"/>
      <c r="B18" s="379"/>
      <c r="C18" s="382"/>
      <c r="D18" s="382"/>
      <c r="E18" s="382"/>
      <c r="F18" s="263">
        <v>2</v>
      </c>
      <c r="G18" s="20" t="s">
        <v>397</v>
      </c>
      <c r="H18" s="20" t="s">
        <v>51</v>
      </c>
      <c r="I18" s="20"/>
      <c r="J18" s="385"/>
      <c r="K18" s="385"/>
      <c r="L18" s="385"/>
      <c r="M18" s="385"/>
      <c r="N18" s="394"/>
    </row>
    <row r="19" spans="1:14" ht="54.75" customHeight="1" thickBot="1" x14ac:dyDescent="0.3">
      <c r="A19" s="390"/>
      <c r="B19" s="391"/>
      <c r="C19" s="392"/>
      <c r="D19" s="392"/>
      <c r="E19" s="392"/>
      <c r="F19" s="265">
        <v>3</v>
      </c>
      <c r="G19" s="31" t="s">
        <v>58</v>
      </c>
      <c r="H19" s="31" t="s">
        <v>52</v>
      </c>
      <c r="I19" s="31"/>
      <c r="J19" s="387"/>
      <c r="K19" s="387"/>
      <c r="L19" s="387"/>
      <c r="M19" s="387"/>
      <c r="N19" s="395"/>
    </row>
    <row r="20" spans="1:14" ht="35.25" customHeight="1" x14ac:dyDescent="0.25">
      <c r="A20" s="375">
        <v>2</v>
      </c>
      <c r="B20" s="378" t="s">
        <v>398</v>
      </c>
      <c r="C20" s="381" t="s">
        <v>399</v>
      </c>
      <c r="D20" s="381" t="s">
        <v>57</v>
      </c>
      <c r="E20" s="381"/>
      <c r="F20" s="262">
        <v>1</v>
      </c>
      <c r="G20" s="26" t="s">
        <v>395</v>
      </c>
      <c r="H20" s="26" t="s">
        <v>396</v>
      </c>
      <c r="I20" s="26"/>
      <c r="J20" s="384" t="s">
        <v>73</v>
      </c>
      <c r="K20" s="384" t="s">
        <v>581</v>
      </c>
      <c r="L20" s="384" t="s">
        <v>582</v>
      </c>
      <c r="M20" s="384" t="s">
        <v>84</v>
      </c>
      <c r="N20" s="393" t="s">
        <v>720</v>
      </c>
    </row>
    <row r="21" spans="1:14" ht="47.25" x14ac:dyDescent="0.25">
      <c r="A21" s="376"/>
      <c r="B21" s="379"/>
      <c r="C21" s="382"/>
      <c r="D21" s="382"/>
      <c r="E21" s="382"/>
      <c r="F21" s="263">
        <v>2</v>
      </c>
      <c r="G21" s="20" t="s">
        <v>397</v>
      </c>
      <c r="H21" s="20" t="s">
        <v>51</v>
      </c>
      <c r="I21" s="20"/>
      <c r="J21" s="385"/>
      <c r="K21" s="385"/>
      <c r="L21" s="385"/>
      <c r="M21" s="385"/>
      <c r="N21" s="394"/>
    </row>
    <row r="22" spans="1:14" ht="50.25" customHeight="1" thickBot="1" x14ac:dyDescent="0.3">
      <c r="A22" s="377"/>
      <c r="B22" s="380"/>
      <c r="C22" s="383"/>
      <c r="D22" s="383"/>
      <c r="E22" s="383"/>
      <c r="F22" s="264">
        <v>3</v>
      </c>
      <c r="G22" s="27" t="s">
        <v>59</v>
      </c>
      <c r="H22" s="27" t="s">
        <v>50</v>
      </c>
      <c r="I22" s="27"/>
      <c r="J22" s="386"/>
      <c r="K22" s="386"/>
      <c r="L22" s="386"/>
      <c r="M22" s="386"/>
      <c r="N22" s="396"/>
    </row>
    <row r="23" spans="1:14" x14ac:dyDescent="0.25">
      <c r="A23" s="72"/>
      <c r="B23" s="55"/>
      <c r="C23" s="73"/>
      <c r="D23" s="73"/>
      <c r="E23" s="73"/>
      <c r="F23" s="261"/>
      <c r="G23" s="55"/>
      <c r="H23" s="55"/>
      <c r="I23" s="55"/>
      <c r="J23" s="261"/>
      <c r="K23" s="261"/>
      <c r="L23" s="169"/>
      <c r="M23" s="55"/>
      <c r="N23" s="55"/>
    </row>
    <row r="24" spans="1:14" x14ac:dyDescent="0.25">
      <c r="A24" s="72"/>
      <c r="B24" s="55"/>
      <c r="C24" s="73"/>
      <c r="D24" s="73"/>
      <c r="E24" s="73"/>
      <c r="F24" s="261"/>
      <c r="G24" s="55"/>
      <c r="H24" s="53"/>
      <c r="I24" s="55"/>
      <c r="J24" s="55"/>
      <c r="K24" s="55"/>
      <c r="L24" s="55"/>
      <c r="M24" s="55"/>
      <c r="N24" s="55"/>
    </row>
    <row r="25" spans="1:14" x14ac:dyDescent="0.25">
      <c r="A25" s="41"/>
      <c r="B25" s="55"/>
      <c r="C25" s="55"/>
      <c r="D25" s="55"/>
      <c r="E25" s="55"/>
      <c r="F25" s="261"/>
      <c r="G25" s="55"/>
      <c r="H25" s="55"/>
      <c r="I25" s="55"/>
      <c r="J25" s="55"/>
      <c r="K25" s="55"/>
      <c r="L25" s="55"/>
      <c r="M25" s="55"/>
      <c r="N25" s="55"/>
    </row>
    <row r="26" spans="1:14" x14ac:dyDescent="0.25">
      <c r="A26" s="52"/>
      <c r="B26" s="55"/>
      <c r="C26" s="73"/>
      <c r="D26" s="73"/>
      <c r="E26" s="73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5" x14ac:dyDescent="0.25">
      <c r="A27" s="74"/>
      <c r="B27" s="55"/>
      <c r="C27" s="55"/>
      <c r="D27" s="55"/>
      <c r="E27" s="55"/>
      <c r="F27" s="261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2"/>
      <c r="B28" s="55"/>
      <c r="C28" s="73"/>
      <c r="D28" s="73"/>
      <c r="E28" s="73"/>
      <c r="F28" s="261"/>
      <c r="G28" s="55"/>
      <c r="H28" s="53"/>
      <c r="I28" s="55"/>
      <c r="J28" s="55"/>
      <c r="K28" s="55"/>
      <c r="L28" s="55"/>
      <c r="M28" s="55"/>
      <c r="N28" s="55"/>
    </row>
    <row r="29" spans="1:14" x14ac:dyDescent="0.25">
      <c r="A29" s="41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55"/>
      <c r="M29" s="55"/>
      <c r="N29" s="55"/>
    </row>
    <row r="30" spans="1:14" x14ac:dyDescent="0.25">
      <c r="A30" s="41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x14ac:dyDescent="0.25">
      <c r="A31" s="7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7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7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55"/>
      <c r="M33" s="55"/>
      <c r="N33" s="55"/>
    </row>
    <row r="34" spans="1:14" x14ac:dyDescent="0.25">
      <c r="A34" s="7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72"/>
      <c r="B35" s="53"/>
      <c r="C35" s="54"/>
      <c r="D35" s="54"/>
      <c r="E35" s="54"/>
      <c r="F35" s="261"/>
    </row>
    <row r="36" spans="1:14" x14ac:dyDescent="0.25">
      <c r="A36" s="72"/>
      <c r="B36" s="53"/>
      <c r="C36" s="54"/>
      <c r="D36" s="54"/>
      <c r="E36" s="54"/>
      <c r="F36" s="261"/>
      <c r="G36" s="55"/>
      <c r="H36" s="55"/>
      <c r="I36" s="55"/>
      <c r="J36" s="397"/>
      <c r="K36" s="261"/>
      <c r="L36" s="397"/>
      <c r="M36" s="397"/>
      <c r="N36" s="397"/>
    </row>
    <row r="37" spans="1:14" x14ac:dyDescent="0.25">
      <c r="A37" s="72"/>
      <c r="B37" s="53"/>
      <c r="C37" s="54"/>
      <c r="D37" s="54"/>
      <c r="E37" s="54"/>
      <c r="F37" s="261"/>
      <c r="G37" s="55"/>
      <c r="H37" s="55"/>
      <c r="I37" s="55"/>
      <c r="J37" s="397"/>
      <c r="K37" s="261"/>
      <c r="L37" s="397"/>
      <c r="M37" s="397"/>
      <c r="N37" s="397"/>
    </row>
    <row r="38" spans="1:14" x14ac:dyDescent="0.25">
      <c r="A38" s="72"/>
      <c r="B38" s="53"/>
      <c r="C38" s="54"/>
      <c r="D38" s="54"/>
      <c r="E38" s="54"/>
      <c r="F38" s="261"/>
      <c r="G38" s="55"/>
      <c r="H38" s="55"/>
      <c r="I38" s="55"/>
      <c r="J38" s="397"/>
      <c r="K38" s="261"/>
      <c r="L38" s="397"/>
      <c r="M38" s="397"/>
      <c r="N38" s="397"/>
    </row>
    <row r="39" spans="1:14" x14ac:dyDescent="0.25">
      <c r="A39" s="72"/>
      <c r="B39" s="53"/>
      <c r="C39" s="54"/>
      <c r="D39" s="54"/>
      <c r="E39" s="54"/>
      <c r="F39" s="261"/>
      <c r="G39" s="55"/>
      <c r="H39" s="55"/>
      <c r="I39" s="55"/>
      <c r="J39" s="397"/>
      <c r="K39" s="261"/>
      <c r="L39" s="397"/>
      <c r="M39" s="397"/>
      <c r="N39" s="397"/>
    </row>
    <row r="40" spans="1:14" x14ac:dyDescent="0.25">
      <c r="A40" s="72"/>
      <c r="B40" s="53"/>
      <c r="C40" s="54"/>
      <c r="D40" s="54"/>
      <c r="E40" s="54"/>
      <c r="F40" s="261"/>
      <c r="G40" s="55"/>
      <c r="H40" s="55"/>
      <c r="I40" s="55"/>
      <c r="J40" s="397"/>
      <c r="K40" s="261"/>
      <c r="L40" s="397"/>
      <c r="M40" s="397"/>
      <c r="N40" s="397"/>
    </row>
    <row r="41" spans="1:14" x14ac:dyDescent="0.25">
      <c r="A41" s="72"/>
      <c r="B41" s="53"/>
      <c r="C41" s="54"/>
      <c r="D41" s="54"/>
      <c r="E41" s="54"/>
      <c r="F41" s="261"/>
      <c r="G41" s="55"/>
      <c r="H41" s="55"/>
      <c r="I41" s="55"/>
      <c r="J41" s="397"/>
      <c r="K41" s="261"/>
      <c r="L41" s="397"/>
      <c r="M41" s="397"/>
      <c r="N41" s="397"/>
    </row>
    <row r="42" spans="1:14" x14ac:dyDescent="0.25">
      <c r="A42" s="72"/>
      <c r="B42" s="53"/>
      <c r="C42" s="54"/>
      <c r="D42" s="54"/>
      <c r="E42" s="54"/>
      <c r="F42" s="261"/>
      <c r="G42" s="55"/>
      <c r="H42" s="55"/>
      <c r="I42" s="55"/>
      <c r="J42" s="397"/>
      <c r="K42" s="261"/>
      <c r="L42" s="397"/>
      <c r="M42" s="397"/>
      <c r="N42" s="397"/>
    </row>
    <row r="43" spans="1:14" x14ac:dyDescent="0.25">
      <c r="A43" s="72"/>
      <c r="B43" s="53"/>
      <c r="C43" s="54"/>
      <c r="D43" s="54"/>
      <c r="E43" s="54"/>
      <c r="F43" s="261"/>
      <c r="G43" s="55"/>
      <c r="H43" s="55"/>
      <c r="I43" s="55"/>
      <c r="J43" s="397"/>
      <c r="K43" s="261"/>
      <c r="L43" s="397"/>
      <c r="M43" s="397"/>
      <c r="N43" s="397"/>
    </row>
    <row r="44" spans="1:14" x14ac:dyDescent="0.25">
      <c r="A44" s="72"/>
      <c r="B44" s="53"/>
      <c r="C44" s="54"/>
      <c r="D44" s="54"/>
      <c r="E44" s="54"/>
      <c r="F44" s="261"/>
      <c r="G44" s="55"/>
      <c r="H44" s="55"/>
      <c r="I44" s="55"/>
      <c r="J44" s="397"/>
      <c r="K44" s="261"/>
      <c r="L44" s="397"/>
      <c r="M44" s="397"/>
      <c r="N44" s="397"/>
    </row>
    <row r="45" spans="1:14" x14ac:dyDescent="0.25">
      <c r="A45" s="72"/>
      <c r="B45" s="53"/>
      <c r="C45" s="54"/>
      <c r="D45" s="54"/>
      <c r="E45" s="54"/>
      <c r="F45" s="261"/>
      <c r="G45" s="55"/>
      <c r="H45" s="55"/>
      <c r="I45" s="55"/>
      <c r="J45" s="397"/>
      <c r="K45" s="261"/>
      <c r="L45" s="397"/>
      <c r="M45" s="397"/>
      <c r="N45" s="397"/>
    </row>
    <row r="46" spans="1:14" x14ac:dyDescent="0.25">
      <c r="A46" s="72"/>
      <c r="B46" s="53"/>
      <c r="C46" s="54"/>
      <c r="D46" s="54"/>
      <c r="E46" s="54"/>
      <c r="F46" s="261"/>
      <c r="G46" s="55"/>
      <c r="H46" s="55"/>
      <c r="I46" s="55"/>
      <c r="J46" s="397"/>
      <c r="K46" s="261"/>
      <c r="L46" s="397"/>
      <c r="M46" s="397"/>
      <c r="N46" s="397"/>
    </row>
    <row r="47" spans="1:14" x14ac:dyDescent="0.25">
      <c r="A47" s="72"/>
      <c r="B47" s="53"/>
      <c r="C47" s="54"/>
      <c r="D47" s="54"/>
      <c r="E47" s="54"/>
      <c r="F47" s="261"/>
      <c r="G47" s="55"/>
      <c r="H47" s="55"/>
      <c r="I47" s="55"/>
      <c r="J47" s="397"/>
      <c r="K47" s="261"/>
      <c r="L47" s="397"/>
      <c r="M47" s="397"/>
      <c r="N47" s="397"/>
    </row>
    <row r="48" spans="1:14" x14ac:dyDescent="0.25">
      <c r="A48" s="72"/>
      <c r="B48" s="53"/>
      <c r="C48" s="54"/>
      <c r="D48" s="54"/>
      <c r="E48" s="54"/>
      <c r="F48" s="261"/>
      <c r="G48" s="55"/>
      <c r="H48" s="55"/>
      <c r="I48" s="55"/>
      <c r="J48" s="397"/>
      <c r="K48" s="261"/>
      <c r="L48" s="397"/>
      <c r="M48" s="397"/>
      <c r="N48" s="397"/>
    </row>
    <row r="49" spans="1:14" x14ac:dyDescent="0.25">
      <c r="A49" s="72"/>
      <c r="B49" s="53"/>
      <c r="C49" s="54"/>
      <c r="D49" s="54"/>
      <c r="E49" s="54"/>
      <c r="F49" s="261"/>
      <c r="G49" s="55"/>
      <c r="H49" s="55"/>
      <c r="I49" s="55"/>
      <c r="J49" s="397"/>
      <c r="K49" s="261"/>
      <c r="L49" s="397"/>
      <c r="M49" s="397"/>
      <c r="N49" s="397"/>
    </row>
    <row r="50" spans="1:14" x14ac:dyDescent="0.25">
      <c r="A50" s="72"/>
      <c r="B50" s="53"/>
      <c r="C50" s="54"/>
      <c r="D50" s="54"/>
      <c r="E50" s="54"/>
      <c r="F50" s="261"/>
      <c r="G50" s="55"/>
      <c r="H50" s="55"/>
      <c r="I50" s="55"/>
      <c r="J50" s="397"/>
      <c r="K50" s="261"/>
      <c r="L50" s="397"/>
      <c r="M50" s="397"/>
      <c r="N50" s="397"/>
    </row>
    <row r="51" spans="1:14" x14ac:dyDescent="0.25">
      <c r="A51" s="72"/>
      <c r="B51" s="53"/>
      <c r="C51" s="54"/>
      <c r="D51" s="54"/>
      <c r="E51" s="54"/>
      <c r="F51" s="261"/>
      <c r="G51" s="55"/>
      <c r="H51" s="55"/>
      <c r="I51" s="55"/>
      <c r="J51" s="397"/>
      <c r="K51" s="261"/>
      <c r="L51" s="397"/>
      <c r="M51" s="397"/>
      <c r="N51" s="397"/>
    </row>
    <row r="52" spans="1:14" x14ac:dyDescent="0.25">
      <c r="A52" s="72"/>
      <c r="B52" s="53"/>
      <c r="C52" s="54"/>
      <c r="D52" s="54"/>
      <c r="E52" s="54"/>
      <c r="F52" s="261"/>
      <c r="G52" s="55"/>
      <c r="H52" s="55"/>
      <c r="I52" s="55"/>
      <c r="J52" s="397"/>
      <c r="K52" s="261"/>
      <c r="L52" s="397"/>
      <c r="M52" s="397"/>
      <c r="N52" s="397"/>
    </row>
    <row r="53" spans="1:14" x14ac:dyDescent="0.25">
      <c r="A53" s="72"/>
      <c r="B53" s="53"/>
      <c r="C53" s="54"/>
      <c r="D53" s="54"/>
      <c r="E53" s="54"/>
      <c r="F53" s="261"/>
      <c r="G53" s="55"/>
      <c r="H53" s="55"/>
      <c r="I53" s="55"/>
      <c r="J53" s="397"/>
      <c r="K53" s="261"/>
      <c r="L53" s="397"/>
      <c r="M53" s="397"/>
      <c r="N53" s="397"/>
    </row>
    <row r="54" spans="1:14" x14ac:dyDescent="0.25">
      <c r="A54" s="72"/>
      <c r="B54" s="53"/>
      <c r="C54" s="54"/>
      <c r="D54" s="54"/>
      <c r="E54" s="54"/>
      <c r="F54" s="261"/>
      <c r="G54" s="55"/>
      <c r="H54" s="55"/>
      <c r="I54" s="55"/>
      <c r="J54" s="397"/>
      <c r="K54" s="261"/>
      <c r="L54" s="397"/>
      <c r="M54" s="397"/>
      <c r="N54" s="397"/>
    </row>
    <row r="55" spans="1:14" x14ac:dyDescent="0.25">
      <c r="A55" s="72"/>
      <c r="B55" s="53"/>
      <c r="C55" s="54"/>
      <c r="D55" s="54"/>
      <c r="E55" s="54"/>
      <c r="F55" s="261"/>
      <c r="G55" s="55"/>
      <c r="H55" s="55"/>
      <c r="I55" s="55"/>
      <c r="J55" s="397"/>
      <c r="K55" s="261"/>
      <c r="L55" s="397"/>
      <c r="M55" s="397"/>
      <c r="N55" s="397"/>
    </row>
    <row r="56" spans="1:14" x14ac:dyDescent="0.25">
      <c r="A56" s="72"/>
      <c r="B56" s="53"/>
      <c r="C56" s="54"/>
      <c r="D56" s="54"/>
      <c r="E56" s="54"/>
      <c r="F56" s="261"/>
      <c r="G56" s="55"/>
      <c r="H56" s="55"/>
      <c r="I56" s="55"/>
      <c r="J56" s="397"/>
      <c r="K56" s="261"/>
      <c r="L56" s="397"/>
      <c r="M56" s="397"/>
      <c r="N56" s="397"/>
    </row>
    <row r="57" spans="1:14" x14ac:dyDescent="0.25">
      <c r="A57" s="72"/>
      <c r="B57" s="53"/>
      <c r="C57" s="54"/>
      <c r="D57" s="54"/>
      <c r="E57" s="54"/>
      <c r="F57" s="261"/>
      <c r="G57" s="55"/>
      <c r="H57" s="55"/>
      <c r="I57" s="55"/>
      <c r="J57" s="397"/>
      <c r="K57" s="261"/>
      <c r="L57" s="397"/>
      <c r="M57" s="397"/>
      <c r="N57" s="397"/>
    </row>
  </sheetData>
  <mergeCells count="8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3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10" t="s">
        <v>74</v>
      </c>
      <c r="B1" s="311"/>
      <c r="C1" s="312"/>
      <c r="D1" s="312"/>
      <c r="E1" s="312"/>
      <c r="F1" s="312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10" t="s">
        <v>75</v>
      </c>
      <c r="B2" s="311"/>
      <c r="C2" s="312"/>
      <c r="D2" s="312"/>
      <c r="E2" s="312"/>
      <c r="F2" s="312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10" t="s">
        <v>76</v>
      </c>
      <c r="B3" s="311"/>
      <c r="C3" s="312"/>
      <c r="D3" s="312"/>
      <c r="E3" s="312"/>
      <c r="F3" s="312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14" t="s">
        <v>77</v>
      </c>
      <c r="B4" s="311"/>
      <c r="C4" s="312"/>
      <c r="D4" s="312"/>
      <c r="E4" s="312"/>
      <c r="F4" s="312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14" t="s">
        <v>81</v>
      </c>
      <c r="B5" s="311"/>
      <c r="C5" s="312"/>
      <c r="D5" s="312"/>
      <c r="E5" s="312"/>
      <c r="F5" s="312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14" t="s">
        <v>82</v>
      </c>
      <c r="B6" s="311"/>
      <c r="C6" s="312"/>
      <c r="D6" s="312"/>
      <c r="E6" s="312"/>
      <c r="F6" s="312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14" t="s">
        <v>78</v>
      </c>
      <c r="B7" s="311"/>
      <c r="C7" s="312"/>
      <c r="D7" s="312"/>
      <c r="E7" s="312"/>
      <c r="F7" s="312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10" t="s">
        <v>79</v>
      </c>
      <c r="B8" s="311"/>
      <c r="C8" s="312"/>
      <c r="D8" s="312"/>
      <c r="E8" s="312"/>
      <c r="F8" s="312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10" t="s">
        <v>68</v>
      </c>
      <c r="B9" s="311"/>
      <c r="C9" s="312"/>
      <c r="D9" s="312"/>
      <c r="E9" s="312"/>
      <c r="F9" s="312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10" t="s">
        <v>80</v>
      </c>
      <c r="B10" s="311"/>
      <c r="C10" s="312"/>
      <c r="D10" s="312"/>
      <c r="E10" s="312"/>
      <c r="F10" s="312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01" t="s">
        <v>69</v>
      </c>
      <c r="B11" s="402"/>
      <c r="C11" s="402"/>
      <c r="D11" s="403"/>
      <c r="E11" s="242">
        <f>COUNTIF((L17:L192),"*")</f>
        <v>2</v>
      </c>
      <c r="F11" s="88" t="s">
        <v>70</v>
      </c>
      <c r="G11" s="316">
        <v>2</v>
      </c>
      <c r="H11" s="31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18" t="s">
        <v>71</v>
      </c>
      <c r="B12" s="319"/>
      <c r="C12" s="319"/>
      <c r="D12" s="319"/>
      <c r="E12" s="267">
        <f>COUNTIF(J17:J192,"Pass")</f>
        <v>0</v>
      </c>
      <c r="F12" s="88" t="s">
        <v>72</v>
      </c>
      <c r="G12" s="316" t="s">
        <v>582</v>
      </c>
      <c r="H12" s="31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18" t="s">
        <v>73</v>
      </c>
      <c r="B13" s="319"/>
      <c r="C13" s="319"/>
      <c r="D13" s="319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18"/>
      <c r="B14" s="319"/>
      <c r="C14" s="319"/>
      <c r="D14" s="319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75">
        <v>1</v>
      </c>
      <c r="B17" s="378" t="s">
        <v>400</v>
      </c>
      <c r="C17" s="381" t="s">
        <v>401</v>
      </c>
      <c r="D17" s="381" t="s">
        <v>57</v>
      </c>
      <c r="E17" s="381"/>
      <c r="F17" s="262">
        <v>1</v>
      </c>
      <c r="G17" s="26" t="s">
        <v>395</v>
      </c>
      <c r="H17" s="26" t="s">
        <v>396</v>
      </c>
      <c r="I17" s="26"/>
      <c r="J17" s="384" t="s">
        <v>73</v>
      </c>
      <c r="K17" s="384" t="s">
        <v>581</v>
      </c>
      <c r="L17" s="384" t="s">
        <v>582</v>
      </c>
      <c r="M17" s="384" t="s">
        <v>84</v>
      </c>
      <c r="N17" s="393" t="s">
        <v>720</v>
      </c>
    </row>
    <row r="18" spans="1:14" ht="47.25" x14ac:dyDescent="0.25">
      <c r="A18" s="376"/>
      <c r="B18" s="379"/>
      <c r="C18" s="382"/>
      <c r="D18" s="382"/>
      <c r="E18" s="382"/>
      <c r="F18" s="263">
        <v>2</v>
      </c>
      <c r="G18" s="20" t="s">
        <v>402</v>
      </c>
      <c r="H18" s="20" t="s">
        <v>403</v>
      </c>
      <c r="I18" s="20"/>
      <c r="J18" s="385"/>
      <c r="K18" s="385"/>
      <c r="L18" s="385"/>
      <c r="M18" s="385"/>
      <c r="N18" s="394"/>
    </row>
    <row r="19" spans="1:14" ht="48" thickBot="1" x14ac:dyDescent="0.3">
      <c r="A19" s="390"/>
      <c r="B19" s="391"/>
      <c r="C19" s="392"/>
      <c r="D19" s="392"/>
      <c r="E19" s="392"/>
      <c r="F19" s="265">
        <v>3</v>
      </c>
      <c r="G19" s="31" t="s">
        <v>404</v>
      </c>
      <c r="H19" s="31" t="s">
        <v>405</v>
      </c>
      <c r="I19" s="31"/>
      <c r="J19" s="386"/>
      <c r="K19" s="386"/>
      <c r="L19" s="386"/>
      <c r="M19" s="386"/>
      <c r="N19" s="396"/>
    </row>
    <row r="20" spans="1:14" ht="31.5" x14ac:dyDescent="0.25">
      <c r="A20" s="375">
        <v>2</v>
      </c>
      <c r="B20" s="378" t="s">
        <v>406</v>
      </c>
      <c r="C20" s="381" t="s">
        <v>407</v>
      </c>
      <c r="D20" s="381" t="s">
        <v>57</v>
      </c>
      <c r="E20" s="381"/>
      <c r="F20" s="262">
        <v>1</v>
      </c>
      <c r="G20" s="26" t="s">
        <v>395</v>
      </c>
      <c r="H20" s="26" t="s">
        <v>396</v>
      </c>
      <c r="I20" s="26"/>
      <c r="J20" s="384" t="s">
        <v>73</v>
      </c>
      <c r="K20" s="384" t="s">
        <v>581</v>
      </c>
      <c r="L20" s="384" t="s">
        <v>582</v>
      </c>
      <c r="M20" s="384" t="s">
        <v>84</v>
      </c>
      <c r="N20" s="393" t="s">
        <v>720</v>
      </c>
    </row>
    <row r="21" spans="1:14" ht="47.25" x14ac:dyDescent="0.25">
      <c r="A21" s="376"/>
      <c r="B21" s="379"/>
      <c r="C21" s="382"/>
      <c r="D21" s="382"/>
      <c r="E21" s="382"/>
      <c r="F21" s="263">
        <v>2</v>
      </c>
      <c r="G21" s="20" t="s">
        <v>402</v>
      </c>
      <c r="H21" s="20" t="s">
        <v>403</v>
      </c>
      <c r="I21" s="20"/>
      <c r="J21" s="385"/>
      <c r="K21" s="385"/>
      <c r="L21" s="385"/>
      <c r="M21" s="385"/>
      <c r="N21" s="394"/>
    </row>
    <row r="22" spans="1:14" ht="48" thickBot="1" x14ac:dyDescent="0.3">
      <c r="A22" s="377"/>
      <c r="B22" s="380"/>
      <c r="C22" s="383"/>
      <c r="D22" s="383"/>
      <c r="E22" s="383"/>
      <c r="F22" s="264">
        <v>3</v>
      </c>
      <c r="G22" s="27" t="s">
        <v>408</v>
      </c>
      <c r="H22" s="27" t="s">
        <v>50</v>
      </c>
      <c r="I22" s="27"/>
      <c r="J22" s="386"/>
      <c r="K22" s="386"/>
      <c r="L22" s="386"/>
      <c r="M22" s="386"/>
      <c r="N22" s="396"/>
    </row>
    <row r="23" spans="1:14" x14ac:dyDescent="0.25">
      <c r="A23" s="61"/>
      <c r="B23" s="62"/>
      <c r="C23" s="63"/>
      <c r="D23" s="63"/>
      <c r="E23" s="63"/>
      <c r="F23" s="64"/>
      <c r="G23" s="65"/>
      <c r="H23" s="65"/>
      <c r="I23" s="65"/>
      <c r="J23" s="65"/>
      <c r="K23" s="65"/>
      <c r="L23" s="65"/>
      <c r="M23" s="65"/>
      <c r="N23" s="65"/>
    </row>
    <row r="24" spans="1:14" x14ac:dyDescent="0.25">
      <c r="A24" s="61"/>
      <c r="B24" s="62"/>
      <c r="C24" s="63"/>
      <c r="D24" s="63"/>
      <c r="E24" s="63"/>
      <c r="F24" s="64"/>
      <c r="G24" s="65"/>
      <c r="H24" s="62"/>
      <c r="I24" s="65"/>
      <c r="J24" s="65"/>
      <c r="K24" s="65"/>
      <c r="L24" s="65"/>
      <c r="M24" s="65"/>
      <c r="N24" s="65"/>
    </row>
    <row r="25" spans="1:14" x14ac:dyDescent="0.25">
      <c r="A25" s="61"/>
      <c r="B25" s="62"/>
      <c r="C25" s="63"/>
      <c r="D25" s="63"/>
      <c r="E25" s="63"/>
      <c r="F25" s="64"/>
      <c r="G25" s="65"/>
      <c r="H25" s="65"/>
      <c r="I25" s="65"/>
      <c r="J25" s="65"/>
      <c r="K25" s="65"/>
      <c r="L25" s="65"/>
      <c r="M25" s="65"/>
      <c r="N25" s="65"/>
    </row>
    <row r="26" spans="1:14" x14ac:dyDescent="0.25">
      <c r="A26" s="61"/>
      <c r="B26" s="62"/>
      <c r="C26" s="63"/>
      <c r="D26" s="63"/>
      <c r="E26" s="63"/>
      <c r="F26" s="64"/>
      <c r="G26" s="65"/>
      <c r="H26" s="62"/>
      <c r="I26" s="65"/>
      <c r="J26" s="65"/>
      <c r="K26" s="65"/>
      <c r="L26" s="65"/>
      <c r="M26" s="65"/>
      <c r="N26" s="65"/>
    </row>
    <row r="27" spans="1:14" x14ac:dyDescent="0.25">
      <c r="A27" s="61"/>
      <c r="B27" s="62"/>
      <c r="C27" s="63"/>
      <c r="D27" s="63"/>
      <c r="E27" s="63"/>
      <c r="F27" s="64"/>
      <c r="G27" s="65"/>
      <c r="H27" s="65"/>
      <c r="I27" s="65"/>
      <c r="J27" s="65"/>
      <c r="K27" s="65"/>
      <c r="L27" s="65"/>
      <c r="M27" s="65"/>
      <c r="N27" s="65"/>
    </row>
    <row r="28" spans="1:14" x14ac:dyDescent="0.25">
      <c r="A28" s="61"/>
      <c r="B28" s="62"/>
      <c r="C28" s="63"/>
      <c r="D28" s="63"/>
      <c r="E28" s="63"/>
      <c r="F28" s="64"/>
      <c r="G28" s="65"/>
      <c r="H28" s="65"/>
      <c r="I28" s="65"/>
      <c r="J28" s="65"/>
      <c r="K28" s="65"/>
      <c r="L28" s="65"/>
      <c r="M28" s="65"/>
      <c r="N28" s="65"/>
    </row>
    <row r="29" spans="1:14" x14ac:dyDescent="0.25">
      <c r="A29" s="66"/>
      <c r="B29" s="62"/>
      <c r="C29" s="63"/>
      <c r="D29" s="63"/>
      <c r="E29" s="63"/>
      <c r="F29" s="64"/>
      <c r="G29" s="65"/>
      <c r="H29" s="65"/>
      <c r="I29" s="65"/>
      <c r="J29" s="65"/>
      <c r="K29" s="65"/>
      <c r="L29" s="65"/>
      <c r="M29" s="65"/>
      <c r="N29" s="65"/>
    </row>
    <row r="30" spans="1:14" x14ac:dyDescent="0.25">
      <c r="A30" s="66"/>
      <c r="B30" s="62"/>
      <c r="C30" s="63"/>
      <c r="D30" s="63"/>
      <c r="E30" s="63"/>
      <c r="F30" s="64"/>
      <c r="G30" s="65"/>
      <c r="H30" s="62"/>
      <c r="I30" s="65"/>
      <c r="J30" s="65"/>
      <c r="K30" s="65"/>
      <c r="L30" s="65"/>
      <c r="M30" s="65"/>
      <c r="N30" s="65"/>
    </row>
    <row r="31" spans="1:14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261"/>
      <c r="K33" s="261"/>
      <c r="L33" s="261"/>
      <c r="M33" s="261"/>
      <c r="N33" s="261"/>
    </row>
    <row r="34" spans="1:14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397"/>
      <c r="K34" s="261"/>
      <c r="L34" s="397"/>
      <c r="M34" s="397"/>
      <c r="N34" s="397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397"/>
      <c r="K35" s="261"/>
      <c r="L35" s="397"/>
      <c r="M35" s="397"/>
      <c r="N35" s="397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397"/>
      <c r="K36" s="261"/>
      <c r="L36" s="397"/>
      <c r="M36" s="397"/>
      <c r="N36" s="397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397"/>
      <c r="K37" s="261"/>
      <c r="L37" s="397"/>
      <c r="M37" s="397"/>
      <c r="N37" s="397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397"/>
      <c r="K38" s="261"/>
      <c r="L38" s="397"/>
      <c r="M38" s="397"/>
      <c r="N38" s="397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397"/>
      <c r="K39" s="261"/>
      <c r="L39" s="397"/>
      <c r="M39" s="397"/>
      <c r="N39" s="397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397"/>
      <c r="K40" s="261"/>
      <c r="L40" s="397"/>
      <c r="M40" s="397"/>
      <c r="N40" s="397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397"/>
      <c r="K41" s="261"/>
      <c r="L41" s="397"/>
      <c r="M41" s="397"/>
      <c r="N41" s="397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397"/>
      <c r="K42" s="261"/>
      <c r="L42" s="397"/>
      <c r="M42" s="397"/>
      <c r="N42" s="397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397"/>
      <c r="K43" s="261"/>
      <c r="L43" s="397"/>
      <c r="M43" s="397"/>
      <c r="N43" s="397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397"/>
      <c r="K44" s="261"/>
      <c r="L44" s="397"/>
      <c r="M44" s="397"/>
      <c r="N44" s="397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397"/>
      <c r="K45" s="261"/>
      <c r="L45" s="397"/>
      <c r="M45" s="397"/>
      <c r="N45" s="397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397"/>
      <c r="K46" s="261"/>
      <c r="L46" s="397"/>
      <c r="M46" s="397"/>
      <c r="N46" s="397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397"/>
      <c r="K47" s="261"/>
      <c r="L47" s="397"/>
      <c r="M47" s="397"/>
      <c r="N47" s="397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397"/>
      <c r="K48" s="261"/>
      <c r="L48" s="397"/>
      <c r="M48" s="397"/>
      <c r="N48" s="397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397"/>
      <c r="K49" s="261"/>
      <c r="L49" s="397"/>
      <c r="M49" s="397"/>
      <c r="N49" s="397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397"/>
      <c r="K50" s="261"/>
      <c r="L50" s="397"/>
      <c r="M50" s="397"/>
      <c r="N50" s="397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397"/>
      <c r="K51" s="261"/>
      <c r="L51" s="397"/>
      <c r="M51" s="397"/>
      <c r="N51" s="397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397"/>
      <c r="K52" s="261"/>
      <c r="L52" s="397"/>
      <c r="M52" s="397"/>
      <c r="N52" s="397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397"/>
      <c r="K53" s="261"/>
      <c r="L53" s="397"/>
      <c r="M53" s="397"/>
      <c r="N53" s="397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397"/>
      <c r="K54" s="261"/>
      <c r="L54" s="397"/>
      <c r="M54" s="397"/>
      <c r="N54" s="397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397"/>
      <c r="K55" s="261"/>
      <c r="L55" s="397"/>
      <c r="M55" s="397"/>
      <c r="N55" s="397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397"/>
      <c r="K56" s="261"/>
      <c r="L56" s="397"/>
      <c r="M56" s="397"/>
      <c r="N56" s="397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397"/>
      <c r="K57" s="261"/>
      <c r="L57" s="397"/>
      <c r="M57" s="397"/>
      <c r="N57" s="397"/>
    </row>
  </sheetData>
  <mergeCells count="84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34:J35"/>
    <mergeCell ref="L34:L35"/>
    <mergeCell ref="M34:M35"/>
    <mergeCell ref="N34:N35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13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8.710937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05" t="s">
        <v>74</v>
      </c>
      <c r="B1" s="406"/>
      <c r="C1" s="407"/>
      <c r="D1" s="407"/>
      <c r="E1" s="407"/>
      <c r="F1" s="407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05" t="s">
        <v>75</v>
      </c>
      <c r="B2" s="406"/>
      <c r="C2" s="407"/>
      <c r="D2" s="407"/>
      <c r="E2" s="407"/>
      <c r="F2" s="407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05" t="s">
        <v>76</v>
      </c>
      <c r="B3" s="406"/>
      <c r="C3" s="407"/>
      <c r="D3" s="407"/>
      <c r="E3" s="407"/>
      <c r="F3" s="407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08" t="s">
        <v>577</v>
      </c>
      <c r="B4" s="406"/>
      <c r="C4" s="407"/>
      <c r="D4" s="407"/>
      <c r="E4" s="407"/>
      <c r="F4" s="407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08" t="s">
        <v>578</v>
      </c>
      <c r="B5" s="406"/>
      <c r="C5" s="407"/>
      <c r="D5" s="407"/>
      <c r="E5" s="407"/>
      <c r="F5" s="407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08" t="s">
        <v>82</v>
      </c>
      <c r="B6" s="406"/>
      <c r="C6" s="407"/>
      <c r="D6" s="407"/>
      <c r="E6" s="407"/>
      <c r="F6" s="407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08" t="s">
        <v>78</v>
      </c>
      <c r="B7" s="406"/>
      <c r="C7" s="407"/>
      <c r="D7" s="407"/>
      <c r="E7" s="407"/>
      <c r="F7" s="407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05" t="s">
        <v>579</v>
      </c>
      <c r="B8" s="406"/>
      <c r="C8" s="407"/>
      <c r="D8" s="407"/>
      <c r="E8" s="407"/>
      <c r="F8" s="407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05" t="s">
        <v>68</v>
      </c>
      <c r="B9" s="406"/>
      <c r="C9" s="407"/>
      <c r="D9" s="407"/>
      <c r="E9" s="407"/>
      <c r="F9" s="407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05" t="s">
        <v>80</v>
      </c>
      <c r="B10" s="406"/>
      <c r="C10" s="407"/>
      <c r="D10" s="407"/>
      <c r="E10" s="407"/>
      <c r="F10" s="407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09" t="s">
        <v>69</v>
      </c>
      <c r="B11" s="409"/>
      <c r="C11" s="409"/>
      <c r="D11" s="409"/>
      <c r="E11" s="186">
        <v>11</v>
      </c>
      <c r="F11" s="187" t="s">
        <v>70</v>
      </c>
      <c r="G11" s="410">
        <v>11</v>
      </c>
      <c r="H11" s="411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x14ac:dyDescent="0.25">
      <c r="A12" s="318" t="s">
        <v>71</v>
      </c>
      <c r="B12" s="319"/>
      <c r="C12" s="319"/>
      <c r="D12" s="319"/>
      <c r="E12" s="186">
        <f>COUNTIF(J17:J192,"Pass")</f>
        <v>3</v>
      </c>
      <c r="F12" s="187" t="s">
        <v>72</v>
      </c>
      <c r="G12" s="410" t="s">
        <v>589</v>
      </c>
      <c r="H12" s="411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18" t="s">
        <v>73</v>
      </c>
      <c r="B13" s="319"/>
      <c r="C13" s="319"/>
      <c r="D13" s="319"/>
      <c r="E13" s="186">
        <f>COUNTIF(J17:J192,"Fail")</f>
        <v>8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x14ac:dyDescent="0.25">
      <c r="A14" s="318"/>
      <c r="B14" s="319"/>
      <c r="C14" s="319"/>
      <c r="D14" s="319"/>
      <c r="E14" s="186"/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26.75" thickBot="1" x14ac:dyDescent="0.3">
      <c r="A17" s="137">
        <v>1</v>
      </c>
      <c r="B17" s="195" t="s">
        <v>594</v>
      </c>
      <c r="C17" s="96" t="s">
        <v>487</v>
      </c>
      <c r="D17" s="96" t="s">
        <v>488</v>
      </c>
      <c r="E17" s="138" t="s">
        <v>489</v>
      </c>
      <c r="F17" s="136">
        <v>1</v>
      </c>
      <c r="G17" s="124" t="s">
        <v>490</v>
      </c>
      <c r="H17" s="124" t="s">
        <v>491</v>
      </c>
      <c r="I17" s="124" t="s">
        <v>580</v>
      </c>
      <c r="J17" s="124" t="s">
        <v>73</v>
      </c>
      <c r="K17" s="124" t="s">
        <v>581</v>
      </c>
      <c r="L17" s="124" t="s">
        <v>582</v>
      </c>
      <c r="M17" s="124" t="s">
        <v>583</v>
      </c>
      <c r="N17" s="196"/>
    </row>
    <row r="18" spans="1:14" ht="155.25" customHeight="1" thickBot="1" x14ac:dyDescent="0.3">
      <c r="A18" s="137">
        <v>2</v>
      </c>
      <c r="B18" s="94" t="s">
        <v>595</v>
      </c>
      <c r="C18" s="96" t="s">
        <v>492</v>
      </c>
      <c r="D18" s="96" t="s">
        <v>493</v>
      </c>
      <c r="E18" s="138" t="s">
        <v>494</v>
      </c>
      <c r="F18" s="136">
        <v>1</v>
      </c>
      <c r="G18" s="124" t="s">
        <v>490</v>
      </c>
      <c r="H18" s="124" t="s">
        <v>495</v>
      </c>
      <c r="I18" s="124" t="s">
        <v>584</v>
      </c>
      <c r="J18" s="124" t="s">
        <v>73</v>
      </c>
      <c r="K18" s="124" t="s">
        <v>581</v>
      </c>
      <c r="L18" s="124" t="s">
        <v>585</v>
      </c>
      <c r="M18" s="124" t="s">
        <v>583</v>
      </c>
      <c r="N18" s="196"/>
    </row>
    <row r="19" spans="1:14" ht="126.75" thickBot="1" x14ac:dyDescent="0.3">
      <c r="A19" s="137">
        <v>3</v>
      </c>
      <c r="B19" s="94" t="s">
        <v>596</v>
      </c>
      <c r="C19" s="96" t="s">
        <v>496</v>
      </c>
      <c r="D19" s="96" t="s">
        <v>497</v>
      </c>
      <c r="E19" s="138" t="s">
        <v>498</v>
      </c>
      <c r="F19" s="136">
        <v>1</v>
      </c>
      <c r="G19" s="124" t="s">
        <v>490</v>
      </c>
      <c r="H19" s="124" t="s">
        <v>499</v>
      </c>
      <c r="I19" s="124"/>
      <c r="J19" s="124" t="s">
        <v>71</v>
      </c>
      <c r="K19" s="124"/>
      <c r="L19" s="124" t="s">
        <v>586</v>
      </c>
      <c r="M19" s="124" t="s">
        <v>583</v>
      </c>
      <c r="N19" s="196"/>
    </row>
    <row r="20" spans="1:14" ht="126.75" thickBot="1" x14ac:dyDescent="0.3">
      <c r="A20" s="137">
        <v>4</v>
      </c>
      <c r="B20" s="94" t="s">
        <v>597</v>
      </c>
      <c r="C20" s="96" t="s">
        <v>500</v>
      </c>
      <c r="D20" s="96" t="s">
        <v>501</v>
      </c>
      <c r="E20" s="138" t="s">
        <v>502</v>
      </c>
      <c r="F20" s="136">
        <v>1</v>
      </c>
      <c r="G20" s="124" t="s">
        <v>490</v>
      </c>
      <c r="H20" s="124" t="s">
        <v>503</v>
      </c>
      <c r="I20" s="124" t="s">
        <v>584</v>
      </c>
      <c r="J20" s="124" t="s">
        <v>73</v>
      </c>
      <c r="K20" s="124" t="s">
        <v>581</v>
      </c>
      <c r="L20" s="124" t="s">
        <v>585</v>
      </c>
      <c r="M20" s="124" t="s">
        <v>583</v>
      </c>
      <c r="N20" s="125"/>
    </row>
    <row r="21" spans="1:14" ht="126.75" thickBot="1" x14ac:dyDescent="0.3">
      <c r="A21" s="137">
        <v>5</v>
      </c>
      <c r="B21" s="94" t="s">
        <v>598</v>
      </c>
      <c r="C21" s="96" t="s">
        <v>504</v>
      </c>
      <c r="D21" s="96" t="s">
        <v>505</v>
      </c>
      <c r="E21" s="138" t="s">
        <v>506</v>
      </c>
      <c r="F21" s="136">
        <v>1</v>
      </c>
      <c r="G21" s="124" t="s">
        <v>490</v>
      </c>
      <c r="H21" s="124" t="s">
        <v>499</v>
      </c>
      <c r="I21" s="124" t="s">
        <v>587</v>
      </c>
      <c r="J21" s="124" t="s">
        <v>73</v>
      </c>
      <c r="K21" s="124" t="s">
        <v>581</v>
      </c>
      <c r="L21" s="124" t="s">
        <v>586</v>
      </c>
      <c r="M21" s="124" t="s">
        <v>583</v>
      </c>
      <c r="N21" s="125"/>
    </row>
    <row r="22" spans="1:14" ht="162" customHeight="1" thickBot="1" x14ac:dyDescent="0.3">
      <c r="A22" s="137">
        <v>6</v>
      </c>
      <c r="B22" s="94" t="s">
        <v>599</v>
      </c>
      <c r="C22" s="96" t="s">
        <v>507</v>
      </c>
      <c r="D22" s="96" t="s">
        <v>505</v>
      </c>
      <c r="E22" s="138" t="s">
        <v>508</v>
      </c>
      <c r="F22" s="136">
        <v>1</v>
      </c>
      <c r="G22" s="124" t="s">
        <v>490</v>
      </c>
      <c r="H22" s="124" t="s">
        <v>499</v>
      </c>
      <c r="I22" s="124" t="s">
        <v>587</v>
      </c>
      <c r="J22" s="124" t="s">
        <v>73</v>
      </c>
      <c r="K22" s="124" t="s">
        <v>581</v>
      </c>
      <c r="L22" s="124" t="s">
        <v>586</v>
      </c>
      <c r="M22" s="124" t="s">
        <v>583</v>
      </c>
      <c r="N22" s="125"/>
    </row>
    <row r="23" spans="1:14" ht="126.75" thickBot="1" x14ac:dyDescent="0.3">
      <c r="A23" s="137">
        <v>7</v>
      </c>
      <c r="B23" s="94" t="s">
        <v>600</v>
      </c>
      <c r="C23" s="96" t="s">
        <v>509</v>
      </c>
      <c r="D23" s="96" t="s">
        <v>505</v>
      </c>
      <c r="E23" s="138" t="s">
        <v>510</v>
      </c>
      <c r="F23" s="136">
        <v>1</v>
      </c>
      <c r="G23" s="124" t="s">
        <v>490</v>
      </c>
      <c r="H23" s="124" t="s">
        <v>511</v>
      </c>
      <c r="I23" s="124" t="s">
        <v>587</v>
      </c>
      <c r="J23" s="124" t="s">
        <v>73</v>
      </c>
      <c r="K23" s="124" t="s">
        <v>581</v>
      </c>
      <c r="L23" s="124" t="s">
        <v>586</v>
      </c>
      <c r="M23" s="124" t="s">
        <v>583</v>
      </c>
      <c r="N23" s="125"/>
    </row>
    <row r="24" spans="1:14" ht="126.75" thickBot="1" x14ac:dyDescent="0.3">
      <c r="A24" s="137">
        <v>8</v>
      </c>
      <c r="B24" s="94" t="s">
        <v>601</v>
      </c>
      <c r="C24" s="96" t="s">
        <v>512</v>
      </c>
      <c r="D24" s="96" t="s">
        <v>513</v>
      </c>
      <c r="E24" s="138" t="s">
        <v>514</v>
      </c>
      <c r="F24" s="136">
        <v>1</v>
      </c>
      <c r="G24" s="124" t="s">
        <v>490</v>
      </c>
      <c r="H24" s="124" t="s">
        <v>515</v>
      </c>
      <c r="I24" s="124" t="s">
        <v>584</v>
      </c>
      <c r="J24" s="124" t="s">
        <v>73</v>
      </c>
      <c r="K24" s="124" t="s">
        <v>581</v>
      </c>
      <c r="L24" s="124" t="s">
        <v>585</v>
      </c>
      <c r="M24" s="124" t="s">
        <v>583</v>
      </c>
      <c r="N24" s="125"/>
    </row>
    <row r="25" spans="1:14" ht="126.75" thickBot="1" x14ac:dyDescent="0.3">
      <c r="A25" s="137">
        <v>9</v>
      </c>
      <c r="B25" s="94" t="s">
        <v>602</v>
      </c>
      <c r="C25" s="96" t="s">
        <v>516</v>
      </c>
      <c r="D25" s="96" t="s">
        <v>517</v>
      </c>
      <c r="E25" s="138" t="s">
        <v>489</v>
      </c>
      <c r="F25" s="136">
        <v>1</v>
      </c>
      <c r="G25" s="124" t="s">
        <v>490</v>
      </c>
      <c r="H25" s="124" t="s">
        <v>61</v>
      </c>
      <c r="I25" s="124" t="s">
        <v>733</v>
      </c>
      <c r="J25" s="124" t="s">
        <v>73</v>
      </c>
      <c r="K25" s="124" t="s">
        <v>581</v>
      </c>
      <c r="L25" s="124" t="s">
        <v>586</v>
      </c>
      <c r="M25" s="124" t="s">
        <v>583</v>
      </c>
      <c r="N25" s="125"/>
    </row>
    <row r="26" spans="1:14" ht="95.25" thickBot="1" x14ac:dyDescent="0.3">
      <c r="A26" s="137">
        <v>10</v>
      </c>
      <c r="B26" s="94" t="s">
        <v>603</v>
      </c>
      <c r="C26" s="96" t="s">
        <v>518</v>
      </c>
      <c r="D26" s="96" t="s">
        <v>519</v>
      </c>
      <c r="E26" s="138" t="s">
        <v>520</v>
      </c>
      <c r="F26" s="136">
        <v>1</v>
      </c>
      <c r="G26" s="124" t="s">
        <v>521</v>
      </c>
      <c r="H26" s="124" t="s">
        <v>522</v>
      </c>
      <c r="I26" s="124"/>
      <c r="J26" s="124" t="s">
        <v>71</v>
      </c>
      <c r="K26" s="124"/>
      <c r="L26" s="124" t="s">
        <v>586</v>
      </c>
      <c r="M26" s="124" t="s">
        <v>583</v>
      </c>
      <c r="N26" s="125"/>
    </row>
    <row r="27" spans="1:14" ht="79.5" thickBot="1" x14ac:dyDescent="0.3">
      <c r="A27" s="197">
        <v>11</v>
      </c>
      <c r="B27" s="198" t="s">
        <v>604</v>
      </c>
      <c r="C27" s="199" t="s">
        <v>523</v>
      </c>
      <c r="D27" s="199" t="s">
        <v>524</v>
      </c>
      <c r="E27" s="200"/>
      <c r="F27" s="201">
        <v>1</v>
      </c>
      <c r="G27" s="32" t="s">
        <v>85</v>
      </c>
      <c r="H27" s="32" t="s">
        <v>525</v>
      </c>
      <c r="I27" s="32"/>
      <c r="J27" s="32" t="s">
        <v>71</v>
      </c>
      <c r="K27" s="32"/>
      <c r="L27" s="26" t="s">
        <v>588</v>
      </c>
      <c r="M27" s="26" t="s">
        <v>583</v>
      </c>
      <c r="N27" s="132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28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131"/>
      <c r="K33" s="131"/>
      <c r="L33" s="131"/>
      <c r="M33" s="131"/>
      <c r="N33" s="131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404"/>
      <c r="K34" s="131"/>
      <c r="L34" s="404"/>
      <c r="M34" s="404"/>
      <c r="N34" s="404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04"/>
      <c r="K35" s="131"/>
      <c r="L35" s="404"/>
      <c r="M35" s="404"/>
      <c r="N35" s="404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04"/>
      <c r="K36" s="131"/>
      <c r="L36" s="404"/>
      <c r="M36" s="404"/>
      <c r="N36" s="404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04"/>
      <c r="K37" s="131"/>
      <c r="L37" s="404"/>
      <c r="M37" s="404"/>
      <c r="N37" s="404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04"/>
      <c r="K38" s="131"/>
      <c r="L38" s="404"/>
      <c r="M38" s="404"/>
      <c r="N38" s="404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04"/>
      <c r="K39" s="131"/>
      <c r="L39" s="404"/>
      <c r="M39" s="404"/>
      <c r="N39" s="404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04"/>
      <c r="K40" s="131"/>
      <c r="L40" s="404"/>
      <c r="M40" s="404"/>
      <c r="N40" s="404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04"/>
      <c r="K41" s="131"/>
      <c r="L41" s="404"/>
      <c r="M41" s="404"/>
      <c r="N41" s="404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04"/>
      <c r="K42" s="131"/>
      <c r="L42" s="404"/>
      <c r="M42" s="404"/>
      <c r="N42" s="404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04"/>
      <c r="K43" s="131"/>
      <c r="L43" s="404"/>
      <c r="M43" s="404"/>
      <c r="N43" s="404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04"/>
      <c r="K44" s="131"/>
      <c r="L44" s="404"/>
      <c r="M44" s="404"/>
      <c r="N44" s="404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04"/>
      <c r="K45" s="131"/>
      <c r="L45" s="404"/>
      <c r="M45" s="404"/>
      <c r="N45" s="404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04"/>
      <c r="K46" s="131"/>
      <c r="L46" s="404"/>
      <c r="M46" s="404"/>
      <c r="N46" s="404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04"/>
      <c r="K47" s="131"/>
      <c r="L47" s="404"/>
      <c r="M47" s="404"/>
      <c r="N47" s="404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04"/>
      <c r="K48" s="131"/>
      <c r="L48" s="404"/>
      <c r="M48" s="404"/>
      <c r="N48" s="404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04"/>
      <c r="K49" s="131"/>
      <c r="L49" s="404"/>
      <c r="M49" s="404"/>
      <c r="N49" s="404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04"/>
      <c r="K50" s="131"/>
      <c r="L50" s="404"/>
      <c r="M50" s="404"/>
      <c r="N50" s="404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04"/>
      <c r="K51" s="131"/>
      <c r="L51" s="404"/>
      <c r="M51" s="404"/>
      <c r="N51" s="404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04"/>
      <c r="K52" s="131"/>
      <c r="L52" s="404"/>
      <c r="M52" s="404"/>
      <c r="N52" s="404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04"/>
      <c r="K53" s="131"/>
      <c r="L53" s="404"/>
      <c r="M53" s="404"/>
      <c r="N53" s="404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04"/>
      <c r="K54" s="131"/>
      <c r="L54" s="404"/>
      <c r="M54" s="404"/>
      <c r="N54" s="404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04"/>
      <c r="K55" s="131"/>
      <c r="L55" s="404"/>
      <c r="M55" s="404"/>
      <c r="N55" s="404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04"/>
      <c r="K56" s="131"/>
      <c r="L56" s="404"/>
      <c r="M56" s="404"/>
      <c r="N56" s="404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04"/>
      <c r="K57" s="131"/>
      <c r="L57" s="404"/>
      <c r="M57" s="404"/>
      <c r="N57" s="404"/>
    </row>
  </sheetData>
  <mergeCells count="64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4:J35"/>
    <mergeCell ref="L34:L35"/>
    <mergeCell ref="M34:M35"/>
    <mergeCell ref="N34:N35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9" zoomScale="55" zoomScaleNormal="55" workbookViewId="0">
      <selection activeCell="C23" sqref="C23:C2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05" t="s">
        <v>74</v>
      </c>
      <c r="B1" s="406"/>
      <c r="C1" s="407"/>
      <c r="D1" s="407"/>
      <c r="E1" s="407"/>
      <c r="F1" s="407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05" t="s">
        <v>75</v>
      </c>
      <c r="B2" s="406"/>
      <c r="C2" s="407"/>
      <c r="D2" s="407"/>
      <c r="E2" s="407"/>
      <c r="F2" s="407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05" t="s">
        <v>76</v>
      </c>
      <c r="B3" s="406"/>
      <c r="C3" s="407"/>
      <c r="D3" s="407"/>
      <c r="E3" s="407"/>
      <c r="F3" s="407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08" t="s">
        <v>577</v>
      </c>
      <c r="B4" s="406"/>
      <c r="C4" s="407"/>
      <c r="D4" s="407"/>
      <c r="E4" s="407"/>
      <c r="F4" s="407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08" t="s">
        <v>578</v>
      </c>
      <c r="B5" s="406"/>
      <c r="C5" s="407"/>
      <c r="D5" s="407"/>
      <c r="E5" s="407"/>
      <c r="F5" s="407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08" t="s">
        <v>82</v>
      </c>
      <c r="B6" s="406"/>
      <c r="C6" s="407"/>
      <c r="D6" s="407"/>
      <c r="E6" s="407"/>
      <c r="F6" s="407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08" t="s">
        <v>78</v>
      </c>
      <c r="B7" s="406"/>
      <c r="C7" s="407"/>
      <c r="D7" s="407"/>
      <c r="E7" s="407"/>
      <c r="F7" s="407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05" t="s">
        <v>607</v>
      </c>
      <c r="B8" s="406"/>
      <c r="C8" s="407"/>
      <c r="D8" s="407"/>
      <c r="E8" s="407"/>
      <c r="F8" s="407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05" t="s">
        <v>68</v>
      </c>
      <c r="B9" s="406"/>
      <c r="C9" s="407"/>
      <c r="D9" s="407"/>
      <c r="E9" s="407"/>
      <c r="F9" s="407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05" t="s">
        <v>80</v>
      </c>
      <c r="B10" s="406"/>
      <c r="C10" s="407"/>
      <c r="D10" s="407"/>
      <c r="E10" s="407"/>
      <c r="F10" s="407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09" t="s">
        <v>69</v>
      </c>
      <c r="B11" s="409"/>
      <c r="C11" s="409"/>
      <c r="D11" s="409"/>
      <c r="E11" s="186">
        <v>4</v>
      </c>
      <c r="F11" s="187" t="s">
        <v>70</v>
      </c>
      <c r="G11" s="410">
        <v>4</v>
      </c>
      <c r="H11" s="411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18" t="s">
        <v>71</v>
      </c>
      <c r="B12" s="319"/>
      <c r="C12" s="319"/>
      <c r="D12" s="319"/>
      <c r="E12" s="186">
        <f>COUNTIF(J17:J192,"Pass")</f>
        <v>0</v>
      </c>
      <c r="F12" s="187" t="s">
        <v>72</v>
      </c>
      <c r="G12" s="410"/>
      <c r="H12" s="411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18" t="s">
        <v>73</v>
      </c>
      <c r="B13" s="319"/>
      <c r="C13" s="319"/>
      <c r="D13" s="319"/>
      <c r="E13" s="186">
        <f>COUNTIF(J17:J192,"Fail")</f>
        <v>4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18"/>
      <c r="B14" s="319"/>
      <c r="C14" s="319"/>
      <c r="D14" s="319"/>
      <c r="E14" s="186"/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11.75" customHeight="1" x14ac:dyDescent="0.25">
      <c r="A17" s="375">
        <v>1</v>
      </c>
      <c r="B17" s="421" t="s">
        <v>590</v>
      </c>
      <c r="C17" s="422" t="s">
        <v>531</v>
      </c>
      <c r="D17" s="422" t="s">
        <v>532</v>
      </c>
      <c r="E17" s="422" t="s">
        <v>533</v>
      </c>
      <c r="F17" s="170">
        <v>1</v>
      </c>
      <c r="G17" s="26" t="s">
        <v>534</v>
      </c>
      <c r="H17" s="191" t="s">
        <v>535</v>
      </c>
      <c r="I17" s="334" t="s">
        <v>643</v>
      </c>
      <c r="J17" s="384" t="s">
        <v>73</v>
      </c>
      <c r="K17" s="384" t="s">
        <v>581</v>
      </c>
      <c r="L17" s="384" t="s">
        <v>582</v>
      </c>
      <c r="M17" s="384" t="s">
        <v>583</v>
      </c>
      <c r="N17" s="413"/>
    </row>
    <row r="18" spans="1:14" ht="207.75" customHeight="1" thickBot="1" x14ac:dyDescent="0.3">
      <c r="A18" s="377"/>
      <c r="B18" s="418"/>
      <c r="C18" s="420"/>
      <c r="D18" s="420"/>
      <c r="E18" s="420"/>
      <c r="F18" s="171">
        <v>2</v>
      </c>
      <c r="G18" s="27" t="s">
        <v>536</v>
      </c>
      <c r="H18" s="192" t="s">
        <v>537</v>
      </c>
      <c r="I18" s="327"/>
      <c r="J18" s="386"/>
      <c r="K18" s="386"/>
      <c r="L18" s="386"/>
      <c r="M18" s="386"/>
      <c r="N18" s="414"/>
    </row>
    <row r="19" spans="1:14" ht="126.75" customHeight="1" x14ac:dyDescent="0.25">
      <c r="A19" s="398">
        <v>2</v>
      </c>
      <c r="B19" s="417" t="s">
        <v>591</v>
      </c>
      <c r="C19" s="419" t="s">
        <v>738</v>
      </c>
      <c r="D19" s="419" t="s">
        <v>532</v>
      </c>
      <c r="E19" s="419" t="s">
        <v>538</v>
      </c>
      <c r="F19" s="172">
        <v>1</v>
      </c>
      <c r="G19" s="25" t="s">
        <v>534</v>
      </c>
      <c r="H19" s="193" t="s">
        <v>535</v>
      </c>
      <c r="I19" s="334" t="s">
        <v>587</v>
      </c>
      <c r="J19" s="412" t="s">
        <v>73</v>
      </c>
      <c r="K19" s="384" t="s">
        <v>581</v>
      </c>
      <c r="L19" s="384" t="s">
        <v>585</v>
      </c>
      <c r="M19" s="384" t="s">
        <v>583</v>
      </c>
      <c r="N19" s="415"/>
    </row>
    <row r="20" spans="1:14" ht="120.75" customHeight="1" thickBot="1" x14ac:dyDescent="0.3">
      <c r="A20" s="377"/>
      <c r="B20" s="418"/>
      <c r="C20" s="420"/>
      <c r="D20" s="420"/>
      <c r="E20" s="420"/>
      <c r="F20" s="171">
        <v>2</v>
      </c>
      <c r="G20" s="27" t="s">
        <v>536</v>
      </c>
      <c r="H20" s="192" t="s">
        <v>539</v>
      </c>
      <c r="I20" s="327"/>
      <c r="J20" s="386"/>
      <c r="K20" s="386"/>
      <c r="L20" s="386"/>
      <c r="M20" s="386"/>
      <c r="N20" s="414"/>
    </row>
    <row r="21" spans="1:14" ht="126" customHeight="1" x14ac:dyDescent="0.25">
      <c r="A21" s="398">
        <v>3</v>
      </c>
      <c r="B21" s="417" t="s">
        <v>592</v>
      </c>
      <c r="C21" s="419" t="s">
        <v>739</v>
      </c>
      <c r="D21" s="419" t="s">
        <v>540</v>
      </c>
      <c r="E21" s="419" t="s">
        <v>533</v>
      </c>
      <c r="F21" s="172">
        <v>1</v>
      </c>
      <c r="G21" s="25" t="s">
        <v>534</v>
      </c>
      <c r="H21" s="25" t="s">
        <v>535</v>
      </c>
      <c r="I21" s="334" t="s">
        <v>733</v>
      </c>
      <c r="J21" s="334" t="s">
        <v>73</v>
      </c>
      <c r="K21" s="334" t="s">
        <v>581</v>
      </c>
      <c r="L21" s="384" t="s">
        <v>586</v>
      </c>
      <c r="M21" s="384" t="s">
        <v>583</v>
      </c>
      <c r="N21" s="415"/>
    </row>
    <row r="22" spans="1:14" ht="85.5" customHeight="1" thickBot="1" x14ac:dyDescent="0.3">
      <c r="A22" s="377"/>
      <c r="B22" s="418"/>
      <c r="C22" s="420"/>
      <c r="D22" s="420"/>
      <c r="E22" s="420"/>
      <c r="F22" s="171">
        <v>2</v>
      </c>
      <c r="G22" s="27" t="s">
        <v>536</v>
      </c>
      <c r="H22" s="27" t="s">
        <v>541</v>
      </c>
      <c r="I22" s="327"/>
      <c r="J22" s="327"/>
      <c r="K22" s="327"/>
      <c r="L22" s="386"/>
      <c r="M22" s="386"/>
      <c r="N22" s="414"/>
    </row>
    <row r="23" spans="1:14" ht="141.75" customHeight="1" x14ac:dyDescent="0.25">
      <c r="A23" s="398">
        <v>4</v>
      </c>
      <c r="B23" s="417" t="s">
        <v>593</v>
      </c>
      <c r="C23" s="419" t="s">
        <v>740</v>
      </c>
      <c r="D23" s="419" t="s">
        <v>532</v>
      </c>
      <c r="E23" s="419"/>
      <c r="F23" s="172">
        <v>1</v>
      </c>
      <c r="G23" s="25" t="s">
        <v>534</v>
      </c>
      <c r="H23" s="25" t="s">
        <v>535</v>
      </c>
      <c r="I23" s="334" t="s">
        <v>605</v>
      </c>
      <c r="J23" s="412" t="s">
        <v>73</v>
      </c>
      <c r="K23" s="412" t="s">
        <v>581</v>
      </c>
      <c r="L23" s="384" t="s">
        <v>588</v>
      </c>
      <c r="M23" s="384" t="s">
        <v>583</v>
      </c>
      <c r="N23" s="416"/>
    </row>
    <row r="24" spans="1:14" ht="73.5" customHeight="1" thickBot="1" x14ac:dyDescent="0.3">
      <c r="A24" s="377"/>
      <c r="B24" s="418"/>
      <c r="C24" s="420"/>
      <c r="D24" s="420"/>
      <c r="E24" s="420"/>
      <c r="F24" s="171">
        <v>2</v>
      </c>
      <c r="G24" s="27" t="s">
        <v>542</v>
      </c>
      <c r="H24" s="27" t="s">
        <v>543</v>
      </c>
      <c r="I24" s="327"/>
      <c r="J24" s="386"/>
      <c r="K24" s="386"/>
      <c r="L24" s="386"/>
      <c r="M24" s="386"/>
      <c r="N24" s="396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19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3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s="28" customFormat="1" ht="15.75" customHeight="1" x14ac:dyDescent="0.25">
      <c r="A34" s="34"/>
      <c r="B34" s="129"/>
      <c r="C34" s="130"/>
      <c r="D34" s="130"/>
      <c r="E34" s="130"/>
      <c r="F34" s="131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04"/>
      <c r="K35" s="131"/>
      <c r="L35" s="404"/>
      <c r="M35" s="404"/>
      <c r="N35" s="404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04"/>
      <c r="K36" s="131"/>
      <c r="L36" s="404"/>
      <c r="M36" s="404"/>
      <c r="N36" s="404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04"/>
      <c r="K37" s="131"/>
      <c r="L37" s="404"/>
      <c r="M37" s="404"/>
      <c r="N37" s="404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04"/>
      <c r="K38" s="131"/>
      <c r="L38" s="404"/>
      <c r="M38" s="404"/>
      <c r="N38" s="404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04"/>
      <c r="K39" s="131"/>
      <c r="L39" s="404"/>
      <c r="M39" s="404"/>
      <c r="N39" s="404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04"/>
      <c r="K40" s="131"/>
      <c r="L40" s="404"/>
      <c r="M40" s="404"/>
      <c r="N40" s="404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04"/>
      <c r="K41" s="131"/>
      <c r="L41" s="404"/>
      <c r="M41" s="404"/>
      <c r="N41" s="404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04"/>
      <c r="K42" s="131"/>
      <c r="L42" s="404"/>
      <c r="M42" s="404"/>
      <c r="N42" s="404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04"/>
      <c r="K43" s="131"/>
      <c r="L43" s="404"/>
      <c r="M43" s="404"/>
      <c r="N43" s="404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04"/>
      <c r="K44" s="131"/>
      <c r="L44" s="404"/>
      <c r="M44" s="404"/>
      <c r="N44" s="404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04"/>
      <c r="K45" s="131"/>
      <c r="L45" s="404"/>
      <c r="M45" s="404"/>
      <c r="N45" s="404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04"/>
      <c r="K46" s="131"/>
      <c r="L46" s="404"/>
      <c r="M46" s="404"/>
      <c r="N46" s="404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04"/>
      <c r="K47" s="131"/>
      <c r="L47" s="404"/>
      <c r="M47" s="404"/>
      <c r="N47" s="404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04"/>
      <c r="K48" s="131"/>
      <c r="L48" s="404"/>
      <c r="M48" s="404"/>
      <c r="N48" s="404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04"/>
      <c r="K49" s="131"/>
      <c r="L49" s="404"/>
      <c r="M49" s="404"/>
      <c r="N49" s="404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04"/>
      <c r="K50" s="131"/>
      <c r="L50" s="404"/>
      <c r="M50" s="404"/>
      <c r="N50" s="404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04"/>
      <c r="K51" s="131"/>
      <c r="L51" s="404"/>
      <c r="M51" s="404"/>
      <c r="N51" s="404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04"/>
      <c r="K52" s="131"/>
      <c r="L52" s="404"/>
      <c r="M52" s="404"/>
      <c r="N52" s="404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04"/>
      <c r="K53" s="131"/>
      <c r="L53" s="404"/>
      <c r="M53" s="404"/>
      <c r="N53" s="404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04"/>
      <c r="K54" s="131"/>
      <c r="L54" s="404"/>
      <c r="M54" s="404"/>
      <c r="N54" s="404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04"/>
      <c r="K55" s="131"/>
      <c r="L55" s="404"/>
      <c r="M55" s="404"/>
      <c r="N55" s="404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04"/>
      <c r="K56" s="131"/>
      <c r="L56" s="404"/>
      <c r="M56" s="404"/>
      <c r="N56" s="404"/>
    </row>
  </sheetData>
  <mergeCells count="104">
    <mergeCell ref="I21:I22"/>
    <mergeCell ref="I23:I24"/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E17:E1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1:F1"/>
    <mergeCell ref="A2:F2"/>
    <mergeCell ref="A3:F3"/>
    <mergeCell ref="A4:F4"/>
    <mergeCell ref="A5:F5"/>
    <mergeCell ref="J35:J36"/>
    <mergeCell ref="L35:L36"/>
    <mergeCell ref="M35:M36"/>
    <mergeCell ref="N35:N36"/>
    <mergeCell ref="K17:K18"/>
    <mergeCell ref="L17:L18"/>
    <mergeCell ref="M17:M18"/>
    <mergeCell ref="A19:A20"/>
    <mergeCell ref="B19:B20"/>
    <mergeCell ref="C19:C20"/>
    <mergeCell ref="D19:D20"/>
    <mergeCell ref="E19:E20"/>
    <mergeCell ref="J19:J20"/>
    <mergeCell ref="I17:I18"/>
    <mergeCell ref="I19:I20"/>
    <mergeCell ref="A17:A18"/>
    <mergeCell ref="B17:B18"/>
    <mergeCell ref="C17:C18"/>
    <mergeCell ref="D17:D18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23:J24"/>
    <mergeCell ref="K23:K24"/>
    <mergeCell ref="L23:L24"/>
    <mergeCell ref="M23:M24"/>
    <mergeCell ref="N17:N18"/>
    <mergeCell ref="N19:N20"/>
    <mergeCell ref="N21:N22"/>
    <mergeCell ref="N23:N24"/>
    <mergeCell ref="K19:K20"/>
    <mergeCell ref="L19:L20"/>
    <mergeCell ref="M19:M20"/>
    <mergeCell ref="J21:J22"/>
    <mergeCell ref="K21:K22"/>
    <mergeCell ref="L21:L22"/>
    <mergeCell ref="M21:M22"/>
    <mergeCell ref="J17:J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8"/>
  <sheetViews>
    <sheetView zoomScale="70" zoomScaleNormal="70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0" width="11.28515625" style="15" customWidth="1"/>
    <col min="11" max="11" width="11.7109375" style="15" bestFit="1" customWidth="1"/>
    <col min="12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05" t="s">
        <v>74</v>
      </c>
      <c r="B1" s="406"/>
      <c r="C1" s="407"/>
      <c r="D1" s="407"/>
      <c r="E1" s="407"/>
      <c r="F1" s="407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05" t="s">
        <v>75</v>
      </c>
      <c r="B2" s="406"/>
      <c r="C2" s="407"/>
      <c r="D2" s="407"/>
      <c r="E2" s="407"/>
      <c r="F2" s="407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05" t="s">
        <v>76</v>
      </c>
      <c r="B3" s="406"/>
      <c r="C3" s="407"/>
      <c r="D3" s="407"/>
      <c r="E3" s="407"/>
      <c r="F3" s="407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08" t="s">
        <v>577</v>
      </c>
      <c r="B4" s="406"/>
      <c r="C4" s="407"/>
      <c r="D4" s="407"/>
      <c r="E4" s="407"/>
      <c r="F4" s="407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08" t="s">
        <v>578</v>
      </c>
      <c r="B5" s="406"/>
      <c r="C5" s="407"/>
      <c r="D5" s="407"/>
      <c r="E5" s="407"/>
      <c r="F5" s="407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08" t="s">
        <v>82</v>
      </c>
      <c r="B6" s="406"/>
      <c r="C6" s="407"/>
      <c r="D6" s="407"/>
      <c r="E6" s="407"/>
      <c r="F6" s="407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08" t="s">
        <v>78</v>
      </c>
      <c r="B7" s="406"/>
      <c r="C7" s="407"/>
      <c r="D7" s="407"/>
      <c r="E7" s="407"/>
      <c r="F7" s="407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05" t="s">
        <v>655</v>
      </c>
      <c r="B8" s="406"/>
      <c r="C8" s="407"/>
      <c r="D8" s="407"/>
      <c r="E8" s="407"/>
      <c r="F8" s="407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05" t="s">
        <v>68</v>
      </c>
      <c r="B9" s="406"/>
      <c r="C9" s="407"/>
      <c r="D9" s="407"/>
      <c r="E9" s="407"/>
      <c r="F9" s="407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05" t="s">
        <v>80</v>
      </c>
      <c r="B10" s="406"/>
      <c r="C10" s="407"/>
      <c r="D10" s="407"/>
      <c r="E10" s="407"/>
      <c r="F10" s="407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09" t="s">
        <v>69</v>
      </c>
      <c r="B11" s="409"/>
      <c r="C11" s="409"/>
      <c r="D11" s="409"/>
      <c r="E11" s="186">
        <v>4</v>
      </c>
      <c r="F11" s="187" t="s">
        <v>70</v>
      </c>
      <c r="G11" s="410">
        <v>4</v>
      </c>
      <c r="H11" s="411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18" t="s">
        <v>71</v>
      </c>
      <c r="B12" s="319"/>
      <c r="C12" s="319"/>
      <c r="D12" s="319"/>
      <c r="E12" s="186">
        <f>COUNTIF(J17:J194,"Pass")</f>
        <v>1</v>
      </c>
      <c r="F12" s="187" t="s">
        <v>72</v>
      </c>
      <c r="G12" s="410"/>
      <c r="H12" s="411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18" t="s">
        <v>73</v>
      </c>
      <c r="B13" s="319"/>
      <c r="C13" s="319"/>
      <c r="D13" s="319"/>
      <c r="E13" s="186">
        <f>COUNTIF(J17:J194,"Fail")</f>
        <v>3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18"/>
      <c r="B14" s="319"/>
      <c r="C14" s="319"/>
      <c r="D14" s="319"/>
      <c r="E14" s="186"/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24.5" customHeight="1" thickBot="1" x14ac:dyDescent="0.3">
      <c r="A17" s="197">
        <v>1</v>
      </c>
      <c r="B17" s="198" t="s">
        <v>606</v>
      </c>
      <c r="C17" s="202" t="s">
        <v>608</v>
      </c>
      <c r="D17" s="199" t="s">
        <v>526</v>
      </c>
      <c r="E17" s="199"/>
      <c r="F17" s="201">
        <v>1</v>
      </c>
      <c r="G17" s="32" t="s">
        <v>527</v>
      </c>
      <c r="H17" s="198" t="s">
        <v>528</v>
      </c>
      <c r="I17" s="32" t="s">
        <v>649</v>
      </c>
      <c r="J17" s="32" t="s">
        <v>73</v>
      </c>
      <c r="K17" s="32" t="s">
        <v>581</v>
      </c>
      <c r="L17" s="32" t="s">
        <v>582</v>
      </c>
      <c r="M17" s="32" t="s">
        <v>583</v>
      </c>
      <c r="N17" s="203"/>
    </row>
    <row r="18" spans="1:14" ht="151.5" customHeight="1" thickBot="1" x14ac:dyDescent="0.3">
      <c r="A18" s="197">
        <v>2</v>
      </c>
      <c r="B18" s="198" t="s">
        <v>651</v>
      </c>
      <c r="C18" s="202" t="s">
        <v>609</v>
      </c>
      <c r="D18" s="199" t="s">
        <v>610</v>
      </c>
      <c r="E18" s="199"/>
      <c r="F18" s="201">
        <v>1</v>
      </c>
      <c r="G18" s="32" t="s">
        <v>611</v>
      </c>
      <c r="H18" s="198" t="s">
        <v>528</v>
      </c>
      <c r="I18" s="32"/>
      <c r="J18" s="32" t="s">
        <v>71</v>
      </c>
      <c r="K18" s="32"/>
      <c r="L18" s="32" t="s">
        <v>582</v>
      </c>
      <c r="M18" s="32" t="s">
        <v>583</v>
      </c>
      <c r="N18" s="203"/>
    </row>
    <row r="19" spans="1:14" ht="114" customHeight="1" thickBot="1" x14ac:dyDescent="0.3">
      <c r="A19" s="134">
        <v>3</v>
      </c>
      <c r="B19" s="95" t="s">
        <v>652</v>
      </c>
      <c r="C19" s="204" t="s">
        <v>612</v>
      </c>
      <c r="D19" s="97" t="s">
        <v>530</v>
      </c>
      <c r="E19" s="97"/>
      <c r="F19" s="135">
        <v>1</v>
      </c>
      <c r="G19" s="33" t="s">
        <v>527</v>
      </c>
      <c r="H19" s="33" t="s">
        <v>61</v>
      </c>
      <c r="I19" s="33" t="s">
        <v>733</v>
      </c>
      <c r="J19" s="33" t="s">
        <v>73</v>
      </c>
      <c r="K19" s="33" t="s">
        <v>581</v>
      </c>
      <c r="L19" s="32" t="s">
        <v>582</v>
      </c>
      <c r="M19" s="32" t="s">
        <v>583</v>
      </c>
      <c r="N19" s="127"/>
    </row>
    <row r="20" spans="1:14" ht="111" thickBot="1" x14ac:dyDescent="0.3">
      <c r="A20" s="134">
        <v>4</v>
      </c>
      <c r="B20" s="95" t="s">
        <v>653</v>
      </c>
      <c r="C20" s="204" t="s">
        <v>529</v>
      </c>
      <c r="D20" s="97" t="s">
        <v>530</v>
      </c>
      <c r="E20" s="97"/>
      <c r="F20" s="135">
        <v>1</v>
      </c>
      <c r="G20" s="33" t="s">
        <v>613</v>
      </c>
      <c r="H20" s="33" t="s">
        <v>61</v>
      </c>
      <c r="I20" s="33" t="s">
        <v>733</v>
      </c>
      <c r="J20" s="33" t="s">
        <v>73</v>
      </c>
      <c r="K20" s="33" t="s">
        <v>581</v>
      </c>
      <c r="L20" s="32" t="s">
        <v>582</v>
      </c>
      <c r="M20" s="32" t="s">
        <v>583</v>
      </c>
      <c r="N20" s="127"/>
    </row>
    <row r="21" spans="1:14" x14ac:dyDescent="0.25">
      <c r="A21" s="205"/>
      <c r="B21" s="129"/>
      <c r="C21" s="130"/>
      <c r="D21" s="130"/>
      <c r="E21" s="130"/>
      <c r="F21" s="131"/>
      <c r="G21" s="28"/>
      <c r="H21" s="129"/>
      <c r="I21" s="28"/>
      <c r="J21" s="28"/>
      <c r="K21" s="28"/>
      <c r="L21" s="28"/>
      <c r="M21" s="28"/>
      <c r="N21" s="28"/>
    </row>
    <row r="22" spans="1:14" x14ac:dyDescent="0.25">
      <c r="A22" s="205"/>
      <c r="B22" s="129"/>
      <c r="C22" s="130"/>
      <c r="D22" s="130"/>
      <c r="E22" s="130"/>
      <c r="F22" s="131"/>
      <c r="G22" s="28"/>
      <c r="H22" s="28"/>
      <c r="I22" s="28"/>
      <c r="J22" s="28"/>
      <c r="K22" s="28"/>
      <c r="L22" s="28"/>
      <c r="M22" s="28"/>
      <c r="N22" s="28"/>
    </row>
    <row r="23" spans="1:14" x14ac:dyDescent="0.25">
      <c r="A23" s="205"/>
      <c r="B23" s="129"/>
      <c r="C23" s="130"/>
      <c r="D23" s="130"/>
      <c r="E23" s="130"/>
      <c r="F23" s="131"/>
      <c r="G23" s="28"/>
      <c r="H23" s="28"/>
      <c r="I23" s="28"/>
      <c r="J23" s="28"/>
      <c r="K23" s="28"/>
      <c r="L23" s="28"/>
      <c r="M23" s="28"/>
      <c r="N23" s="28"/>
    </row>
    <row r="24" spans="1:14" x14ac:dyDescent="0.25">
      <c r="A24" s="34"/>
      <c r="B24" s="129"/>
      <c r="C24" s="130"/>
      <c r="D24" s="130"/>
      <c r="E24" s="130"/>
      <c r="F24" s="131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3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194"/>
      <c r="B31" s="129"/>
      <c r="C31" s="130"/>
      <c r="D31" s="130"/>
      <c r="E31" s="130"/>
      <c r="F31" s="131"/>
      <c r="G31" s="28"/>
      <c r="H31" s="129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28"/>
      <c r="K35" s="28"/>
      <c r="L35" s="28"/>
      <c r="M35" s="28"/>
      <c r="N35" s="28"/>
    </row>
    <row r="36" spans="1:14" s="28" customFormat="1" ht="15.75" customHeight="1" x14ac:dyDescent="0.25">
      <c r="A36" s="34"/>
      <c r="B36" s="129"/>
      <c r="C36" s="130"/>
      <c r="D36" s="130"/>
      <c r="E36" s="130"/>
      <c r="F36" s="131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04"/>
      <c r="K37" s="131"/>
      <c r="L37" s="404"/>
      <c r="M37" s="404"/>
      <c r="N37" s="404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04"/>
      <c r="K38" s="131"/>
      <c r="L38" s="404"/>
      <c r="M38" s="404"/>
      <c r="N38" s="404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04"/>
      <c r="K39" s="131"/>
      <c r="L39" s="404"/>
      <c r="M39" s="404"/>
      <c r="N39" s="404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04"/>
      <c r="K40" s="131"/>
      <c r="L40" s="404"/>
      <c r="M40" s="404"/>
      <c r="N40" s="404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04"/>
      <c r="K41" s="131"/>
      <c r="L41" s="404"/>
      <c r="M41" s="404"/>
      <c r="N41" s="404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04"/>
      <c r="K42" s="131"/>
      <c r="L42" s="404"/>
      <c r="M42" s="404"/>
      <c r="N42" s="404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04"/>
      <c r="K43" s="131"/>
      <c r="L43" s="404"/>
      <c r="M43" s="404"/>
      <c r="N43" s="404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04"/>
      <c r="K44" s="131"/>
      <c r="L44" s="404"/>
      <c r="M44" s="404"/>
      <c r="N44" s="404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04"/>
      <c r="K45" s="131"/>
      <c r="L45" s="404"/>
      <c r="M45" s="404"/>
      <c r="N45" s="404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04"/>
      <c r="K46" s="131"/>
      <c r="L46" s="404"/>
      <c r="M46" s="404"/>
      <c r="N46" s="404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04"/>
      <c r="K47" s="131"/>
      <c r="L47" s="404"/>
      <c r="M47" s="404"/>
      <c r="N47" s="404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04"/>
      <c r="K48" s="131"/>
      <c r="L48" s="404"/>
      <c r="M48" s="404"/>
      <c r="N48" s="404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04"/>
      <c r="K49" s="131"/>
      <c r="L49" s="404"/>
      <c r="M49" s="404"/>
      <c r="N49" s="404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04"/>
      <c r="K50" s="131"/>
      <c r="L50" s="404"/>
      <c r="M50" s="404"/>
      <c r="N50" s="404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04"/>
      <c r="K51" s="131"/>
      <c r="L51" s="404"/>
      <c r="M51" s="404"/>
      <c r="N51" s="404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04"/>
      <c r="K52" s="131"/>
      <c r="L52" s="404"/>
      <c r="M52" s="404"/>
      <c r="N52" s="404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04"/>
      <c r="K53" s="131"/>
      <c r="L53" s="404"/>
      <c r="M53" s="404"/>
      <c r="N53" s="404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04"/>
      <c r="K54" s="131"/>
      <c r="L54" s="404"/>
      <c r="M54" s="404"/>
      <c r="N54" s="404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04"/>
      <c r="K55" s="131"/>
      <c r="L55" s="404"/>
      <c r="M55" s="404"/>
      <c r="N55" s="404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04"/>
      <c r="K56" s="131"/>
      <c r="L56" s="404"/>
      <c r="M56" s="404"/>
      <c r="N56" s="404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04"/>
      <c r="K57" s="131"/>
      <c r="L57" s="404"/>
      <c r="M57" s="404"/>
      <c r="N57" s="404"/>
    </row>
    <row r="58" spans="1:14" x14ac:dyDescent="0.25">
      <c r="A58" s="34"/>
      <c r="B58" s="129"/>
      <c r="C58" s="130"/>
      <c r="D58" s="130"/>
      <c r="E58" s="130"/>
      <c r="F58" s="131"/>
      <c r="G58" s="28"/>
      <c r="H58" s="28"/>
      <c r="I58" s="28"/>
      <c r="J58" s="404"/>
      <c r="K58" s="131"/>
      <c r="L58" s="404"/>
      <c r="M58" s="404"/>
      <c r="N58" s="404"/>
    </row>
  </sheetData>
  <mergeCells count="60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1:J52"/>
    <mergeCell ref="L51:L52"/>
    <mergeCell ref="M51:M52"/>
    <mergeCell ref="N51:N52"/>
    <mergeCell ref="J57:J58"/>
    <mergeCell ref="L57:L58"/>
    <mergeCell ref="M57:M58"/>
    <mergeCell ref="N57:N58"/>
    <mergeCell ref="J53:J54"/>
    <mergeCell ref="L53:L54"/>
    <mergeCell ref="M53:M54"/>
    <mergeCell ref="N53:N54"/>
    <mergeCell ref="J55:J56"/>
    <mergeCell ref="L55:L56"/>
    <mergeCell ref="M55:M56"/>
    <mergeCell ref="N55:N5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6" zoomScale="70" zoomScaleNormal="70" workbookViewId="0">
      <selection activeCell="E14" sqref="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10" t="s">
        <v>74</v>
      </c>
      <c r="B1" s="311"/>
      <c r="C1" s="312"/>
      <c r="D1" s="312"/>
      <c r="E1" s="312"/>
      <c r="F1" s="312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10" t="s">
        <v>75</v>
      </c>
      <c r="B2" s="311"/>
      <c r="C2" s="312"/>
      <c r="D2" s="312"/>
      <c r="E2" s="312"/>
      <c r="F2" s="312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10" t="s">
        <v>76</v>
      </c>
      <c r="B3" s="311"/>
      <c r="C3" s="312"/>
      <c r="D3" s="312"/>
      <c r="E3" s="312"/>
      <c r="F3" s="312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14" t="s">
        <v>577</v>
      </c>
      <c r="B4" s="311"/>
      <c r="C4" s="312"/>
      <c r="D4" s="312"/>
      <c r="E4" s="312"/>
      <c r="F4" s="312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14" t="s">
        <v>578</v>
      </c>
      <c r="B5" s="311"/>
      <c r="C5" s="312"/>
      <c r="D5" s="312"/>
      <c r="E5" s="312"/>
      <c r="F5" s="312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14" t="s">
        <v>82</v>
      </c>
      <c r="B6" s="311"/>
      <c r="C6" s="312"/>
      <c r="D6" s="312"/>
      <c r="E6" s="312"/>
      <c r="F6" s="312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14" t="s">
        <v>78</v>
      </c>
      <c r="B7" s="311"/>
      <c r="C7" s="312"/>
      <c r="D7" s="312"/>
      <c r="E7" s="312"/>
      <c r="F7" s="312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10" t="s">
        <v>656</v>
      </c>
      <c r="B8" s="311"/>
      <c r="C8" s="312"/>
      <c r="D8" s="312"/>
      <c r="E8" s="312"/>
      <c r="F8" s="312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10" t="s">
        <v>68</v>
      </c>
      <c r="B9" s="311"/>
      <c r="C9" s="312"/>
      <c r="D9" s="312"/>
      <c r="E9" s="312"/>
      <c r="F9" s="312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10" t="s">
        <v>80</v>
      </c>
      <c r="B10" s="311"/>
      <c r="C10" s="312"/>
      <c r="D10" s="312"/>
      <c r="E10" s="312"/>
      <c r="F10" s="312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15" t="s">
        <v>69</v>
      </c>
      <c r="B11" s="315"/>
      <c r="C11" s="315"/>
      <c r="D11" s="315"/>
      <c r="E11" s="99">
        <v>4</v>
      </c>
      <c r="F11" s="88" t="s">
        <v>70</v>
      </c>
      <c r="G11" s="316">
        <v>4</v>
      </c>
      <c r="H11" s="31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29" t="s">
        <v>71</v>
      </c>
      <c r="B12" s="430"/>
      <c r="C12" s="430"/>
      <c r="D12" s="430"/>
      <c r="E12" s="133">
        <f>COUNTIF(J17:J192,"Pass")</f>
        <v>0</v>
      </c>
      <c r="F12" s="88" t="s">
        <v>72</v>
      </c>
      <c r="G12" s="316"/>
      <c r="H12" s="31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29" t="s">
        <v>73</v>
      </c>
      <c r="B13" s="430"/>
      <c r="C13" s="430"/>
      <c r="D13" s="430"/>
      <c r="E13" s="133">
        <f>COUNTIF(J17:J192,"Fail")</f>
        <v>4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429"/>
      <c r="B14" s="430"/>
      <c r="C14" s="430"/>
      <c r="D14" s="430"/>
      <c r="E14" s="133"/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25.5" x14ac:dyDescent="0.25">
      <c r="A17" s="346">
        <v>1</v>
      </c>
      <c r="B17" s="348" t="s">
        <v>544</v>
      </c>
      <c r="C17" s="350" t="s">
        <v>545</v>
      </c>
      <c r="D17" s="350" t="s">
        <v>546</v>
      </c>
      <c r="E17" s="350"/>
      <c r="F17" s="101">
        <v>1</v>
      </c>
      <c r="G17" s="35" t="s">
        <v>547</v>
      </c>
      <c r="H17" s="35" t="s">
        <v>548</v>
      </c>
      <c r="I17" s="337" t="s">
        <v>614</v>
      </c>
      <c r="J17" s="364" t="s">
        <v>73</v>
      </c>
      <c r="K17" s="364" t="s">
        <v>581</v>
      </c>
      <c r="L17" s="364" t="s">
        <v>582</v>
      </c>
      <c r="M17" s="364" t="s">
        <v>583</v>
      </c>
      <c r="N17" s="423"/>
    </row>
    <row r="18" spans="1:14" ht="93" customHeight="1" thickBot="1" x14ac:dyDescent="0.3">
      <c r="A18" s="347"/>
      <c r="B18" s="349"/>
      <c r="C18" s="351"/>
      <c r="D18" s="351"/>
      <c r="E18" s="351"/>
      <c r="F18" s="105">
        <v>2</v>
      </c>
      <c r="G18" s="37" t="s">
        <v>549</v>
      </c>
      <c r="H18" s="47" t="s">
        <v>550</v>
      </c>
      <c r="I18" s="339"/>
      <c r="J18" s="359"/>
      <c r="K18" s="359"/>
      <c r="L18" s="359"/>
      <c r="M18" s="359"/>
      <c r="N18" s="424"/>
    </row>
    <row r="19" spans="1:14" ht="25.5" x14ac:dyDescent="0.25">
      <c r="A19" s="346">
        <v>2</v>
      </c>
      <c r="B19" s="348" t="s">
        <v>551</v>
      </c>
      <c r="C19" s="350" t="s">
        <v>552</v>
      </c>
      <c r="D19" s="350" t="s">
        <v>553</v>
      </c>
      <c r="E19" s="350"/>
      <c r="F19" s="101">
        <v>1</v>
      </c>
      <c r="G19" s="35" t="s">
        <v>547</v>
      </c>
      <c r="H19" s="35" t="s">
        <v>548</v>
      </c>
      <c r="I19" s="337"/>
      <c r="J19" s="364" t="s">
        <v>73</v>
      </c>
      <c r="K19" s="364" t="s">
        <v>615</v>
      </c>
      <c r="L19" s="364" t="s">
        <v>582</v>
      </c>
      <c r="M19" s="364" t="s">
        <v>583</v>
      </c>
      <c r="N19" s="425"/>
    </row>
    <row r="20" spans="1:14" ht="81" customHeight="1" thickBot="1" x14ac:dyDescent="0.3">
      <c r="A20" s="347"/>
      <c r="B20" s="349"/>
      <c r="C20" s="351"/>
      <c r="D20" s="351"/>
      <c r="E20" s="351"/>
      <c r="F20" s="105">
        <v>2</v>
      </c>
      <c r="G20" s="37" t="s">
        <v>549</v>
      </c>
      <c r="H20" s="37" t="s">
        <v>554</v>
      </c>
      <c r="I20" s="339"/>
      <c r="J20" s="359"/>
      <c r="K20" s="359"/>
      <c r="L20" s="359"/>
      <c r="M20" s="359"/>
      <c r="N20" s="426"/>
    </row>
    <row r="21" spans="1:14" ht="86.25" customHeight="1" x14ac:dyDescent="0.25">
      <c r="A21" s="346">
        <v>3</v>
      </c>
      <c r="B21" s="348" t="s">
        <v>555</v>
      </c>
      <c r="C21" s="350" t="s">
        <v>556</v>
      </c>
      <c r="D21" s="350" t="s">
        <v>557</v>
      </c>
      <c r="E21" s="350"/>
      <c r="F21" s="101">
        <v>1</v>
      </c>
      <c r="G21" s="35" t="s">
        <v>547</v>
      </c>
      <c r="H21" s="35" t="s">
        <v>548</v>
      </c>
      <c r="I21" s="337" t="s">
        <v>733</v>
      </c>
      <c r="J21" s="364" t="s">
        <v>73</v>
      </c>
      <c r="K21" s="364" t="s">
        <v>581</v>
      </c>
      <c r="L21" s="364" t="s">
        <v>582</v>
      </c>
      <c r="M21" s="364" t="s">
        <v>583</v>
      </c>
      <c r="N21" s="425"/>
    </row>
    <row r="22" spans="1:14" ht="37.5" customHeight="1" thickBot="1" x14ac:dyDescent="0.3">
      <c r="A22" s="347"/>
      <c r="B22" s="349"/>
      <c r="C22" s="351"/>
      <c r="D22" s="351"/>
      <c r="E22" s="351"/>
      <c r="F22" s="105">
        <v>2</v>
      </c>
      <c r="G22" s="37" t="s">
        <v>549</v>
      </c>
      <c r="H22" s="37" t="s">
        <v>541</v>
      </c>
      <c r="I22" s="339"/>
      <c r="J22" s="359"/>
      <c r="K22" s="359"/>
      <c r="L22" s="359"/>
      <c r="M22" s="359"/>
      <c r="N22" s="426"/>
    </row>
    <row r="23" spans="1:14" ht="45" customHeight="1" x14ac:dyDescent="0.25">
      <c r="A23" s="346">
        <v>4</v>
      </c>
      <c r="B23" s="348" t="s">
        <v>558</v>
      </c>
      <c r="C23" s="350" t="s">
        <v>559</v>
      </c>
      <c r="D23" s="350" t="s">
        <v>557</v>
      </c>
      <c r="E23" s="350"/>
      <c r="F23" s="101">
        <v>1</v>
      </c>
      <c r="G23" s="35" t="s">
        <v>547</v>
      </c>
      <c r="H23" s="35" t="s">
        <v>548</v>
      </c>
      <c r="I23" s="337" t="s">
        <v>605</v>
      </c>
      <c r="J23" s="364" t="s">
        <v>73</v>
      </c>
      <c r="K23" s="364" t="s">
        <v>581</v>
      </c>
      <c r="L23" s="364" t="s">
        <v>582</v>
      </c>
      <c r="M23" s="364" t="s">
        <v>583</v>
      </c>
      <c r="N23" s="425"/>
    </row>
    <row r="24" spans="1:14" ht="42.75" customHeight="1" thickBot="1" x14ac:dyDescent="0.3">
      <c r="A24" s="363"/>
      <c r="B24" s="371"/>
      <c r="C24" s="428"/>
      <c r="D24" s="428"/>
      <c r="E24" s="428"/>
      <c r="F24" s="102">
        <v>2</v>
      </c>
      <c r="G24" s="38" t="s">
        <v>560</v>
      </c>
      <c r="H24" s="38" t="s">
        <v>561</v>
      </c>
      <c r="I24" s="339"/>
      <c r="J24" s="359"/>
      <c r="K24" s="359"/>
      <c r="L24" s="359"/>
      <c r="M24" s="359"/>
      <c r="N24" s="427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397"/>
      <c r="K35" s="100"/>
      <c r="L35" s="397"/>
      <c r="M35" s="397"/>
      <c r="N35" s="397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397"/>
      <c r="K36" s="100"/>
      <c r="L36" s="397"/>
      <c r="M36" s="397"/>
      <c r="N36" s="397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397"/>
      <c r="K37" s="100"/>
      <c r="L37" s="397"/>
      <c r="M37" s="397"/>
      <c r="N37" s="397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397"/>
      <c r="K38" s="100"/>
      <c r="L38" s="397"/>
      <c r="M38" s="397"/>
      <c r="N38" s="397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397"/>
      <c r="K39" s="100"/>
      <c r="L39" s="397"/>
      <c r="M39" s="397"/>
      <c r="N39" s="397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397"/>
      <c r="K40" s="100"/>
      <c r="L40" s="397"/>
      <c r="M40" s="397"/>
      <c r="N40" s="397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397"/>
      <c r="K41" s="100"/>
      <c r="L41" s="397"/>
      <c r="M41" s="397"/>
      <c r="N41" s="397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397"/>
      <c r="K42" s="100"/>
      <c r="L42" s="397"/>
      <c r="M42" s="397"/>
      <c r="N42" s="397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397"/>
      <c r="K43" s="100"/>
      <c r="L43" s="397"/>
      <c r="M43" s="397"/>
      <c r="N43" s="397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397"/>
      <c r="K44" s="100"/>
      <c r="L44" s="397"/>
      <c r="M44" s="397"/>
      <c r="N44" s="397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397"/>
      <c r="K45" s="100"/>
      <c r="L45" s="397"/>
      <c r="M45" s="397"/>
      <c r="N45" s="397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397"/>
      <c r="K46" s="100"/>
      <c r="L46" s="397"/>
      <c r="M46" s="397"/>
      <c r="N46" s="397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397"/>
      <c r="K47" s="100"/>
      <c r="L47" s="397"/>
      <c r="M47" s="397"/>
      <c r="N47" s="397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397"/>
      <c r="K48" s="100"/>
      <c r="L48" s="397"/>
      <c r="M48" s="397"/>
      <c r="N48" s="397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397"/>
      <c r="K49" s="100"/>
      <c r="L49" s="397"/>
      <c r="M49" s="397"/>
      <c r="N49" s="397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397"/>
      <c r="K50" s="100"/>
      <c r="L50" s="397"/>
      <c r="M50" s="397"/>
      <c r="N50" s="397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397"/>
      <c r="K51" s="100"/>
      <c r="L51" s="397"/>
      <c r="M51" s="397"/>
      <c r="N51" s="397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397"/>
      <c r="K52" s="100"/>
      <c r="L52" s="397"/>
      <c r="M52" s="397"/>
      <c r="N52" s="397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397"/>
      <c r="K53" s="100"/>
      <c r="L53" s="397"/>
      <c r="M53" s="397"/>
      <c r="N53" s="397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397"/>
      <c r="K54" s="100"/>
      <c r="L54" s="397"/>
      <c r="M54" s="397"/>
      <c r="N54" s="397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397"/>
      <c r="K55" s="100"/>
      <c r="L55" s="397"/>
      <c r="M55" s="397"/>
      <c r="N55" s="397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397"/>
      <c r="K56" s="100"/>
      <c r="L56" s="397"/>
      <c r="M56" s="397"/>
      <c r="N56" s="397"/>
    </row>
  </sheetData>
  <mergeCells count="104">
    <mergeCell ref="A6:F6"/>
    <mergeCell ref="I17:I18"/>
    <mergeCell ref="I19:I20"/>
    <mergeCell ref="I21:I22"/>
    <mergeCell ref="I23:I24"/>
    <mergeCell ref="A1:F1"/>
    <mergeCell ref="A2:F2"/>
    <mergeCell ref="A3:F3"/>
    <mergeCell ref="A4:F4"/>
    <mergeCell ref="A5:F5"/>
    <mergeCell ref="A23:A24"/>
    <mergeCell ref="B23:B24"/>
    <mergeCell ref="A21:A22"/>
    <mergeCell ref="B21:B22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  <mergeCell ref="A19:A20"/>
    <mergeCell ref="B19:B20"/>
    <mergeCell ref="C19:C20"/>
    <mergeCell ref="D19:D20"/>
    <mergeCell ref="E19:E20"/>
    <mergeCell ref="J35:J36"/>
    <mergeCell ref="N35:N36"/>
    <mergeCell ref="J37:J38"/>
    <mergeCell ref="L37:L38"/>
    <mergeCell ref="M37:M38"/>
    <mergeCell ref="N37:N38"/>
    <mergeCell ref="L35:L36"/>
    <mergeCell ref="C21:C22"/>
    <mergeCell ref="D21:D22"/>
    <mergeCell ref="E21:E22"/>
    <mergeCell ref="J21:J22"/>
    <mergeCell ref="K21:K22"/>
    <mergeCell ref="L21:L22"/>
    <mergeCell ref="C23:C24"/>
    <mergeCell ref="D23:D24"/>
    <mergeCell ref="E23:E24"/>
    <mergeCell ref="N39:N40"/>
    <mergeCell ref="J41:J42"/>
    <mergeCell ref="L41:L42"/>
    <mergeCell ref="M41:M42"/>
    <mergeCell ref="N41:N42"/>
    <mergeCell ref="J39:J40"/>
    <mergeCell ref="L39:L40"/>
    <mergeCell ref="M39:M40"/>
    <mergeCell ref="M35:M36"/>
    <mergeCell ref="N43:N44"/>
    <mergeCell ref="J45:J46"/>
    <mergeCell ref="L45:L46"/>
    <mergeCell ref="M45:M46"/>
    <mergeCell ref="N45:N46"/>
    <mergeCell ref="N47:N48"/>
    <mergeCell ref="J49:J50"/>
    <mergeCell ref="L49:L50"/>
    <mergeCell ref="M49:M50"/>
    <mergeCell ref="N49:N50"/>
    <mergeCell ref="M47:M48"/>
    <mergeCell ref="J43:J44"/>
    <mergeCell ref="L43:L44"/>
    <mergeCell ref="M43:M44"/>
    <mergeCell ref="N55:N56"/>
    <mergeCell ref="A17:A18"/>
    <mergeCell ref="B17:B18"/>
    <mergeCell ref="C17:C18"/>
    <mergeCell ref="D17:D18"/>
    <mergeCell ref="E17:E18"/>
    <mergeCell ref="J17:J18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J19:J20"/>
    <mergeCell ref="K19:K20"/>
    <mergeCell ref="L19:L20"/>
    <mergeCell ref="M19:M20"/>
    <mergeCell ref="J55:J56"/>
    <mergeCell ref="L55:L56"/>
    <mergeCell ref="M55:M56"/>
    <mergeCell ref="L47:L48"/>
    <mergeCell ref="N17:N18"/>
    <mergeCell ref="N19:N20"/>
    <mergeCell ref="N21:N22"/>
    <mergeCell ref="N23:N24"/>
    <mergeCell ref="M21:M22"/>
    <mergeCell ref="M17:M18"/>
    <mergeCell ref="J23:J24"/>
    <mergeCell ref="K23:K24"/>
    <mergeCell ref="L23:L24"/>
    <mergeCell ref="M23:M24"/>
    <mergeCell ref="K17:K18"/>
    <mergeCell ref="L17:L1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4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10" t="s">
        <v>74</v>
      </c>
      <c r="B1" s="311"/>
      <c r="C1" s="312"/>
      <c r="D1" s="312"/>
      <c r="E1" s="312"/>
      <c r="F1" s="312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10" t="s">
        <v>75</v>
      </c>
      <c r="B2" s="311"/>
      <c r="C2" s="312"/>
      <c r="D2" s="312"/>
      <c r="E2" s="312"/>
      <c r="F2" s="312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10" t="s">
        <v>76</v>
      </c>
      <c r="B3" s="311"/>
      <c r="C3" s="312"/>
      <c r="D3" s="312"/>
      <c r="E3" s="312"/>
      <c r="F3" s="312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14" t="s">
        <v>657</v>
      </c>
      <c r="B4" s="311"/>
      <c r="C4" s="312"/>
      <c r="D4" s="312"/>
      <c r="E4" s="312"/>
      <c r="F4" s="312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14" t="s">
        <v>658</v>
      </c>
      <c r="B5" s="311"/>
      <c r="C5" s="312"/>
      <c r="D5" s="312"/>
      <c r="E5" s="312"/>
      <c r="F5" s="312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14" t="s">
        <v>82</v>
      </c>
      <c r="B6" s="311"/>
      <c r="C6" s="312"/>
      <c r="D6" s="312"/>
      <c r="E6" s="312"/>
      <c r="F6" s="312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14" t="s">
        <v>78</v>
      </c>
      <c r="B7" s="311"/>
      <c r="C7" s="312"/>
      <c r="D7" s="312"/>
      <c r="E7" s="312"/>
      <c r="F7" s="312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10" t="s">
        <v>659</v>
      </c>
      <c r="B8" s="311"/>
      <c r="C8" s="312"/>
      <c r="D8" s="312"/>
      <c r="E8" s="312"/>
      <c r="F8" s="312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10" t="s">
        <v>68</v>
      </c>
      <c r="B9" s="311"/>
      <c r="C9" s="312"/>
      <c r="D9" s="312"/>
      <c r="E9" s="312"/>
      <c r="F9" s="312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10" t="s">
        <v>80</v>
      </c>
      <c r="B10" s="311"/>
      <c r="C10" s="312"/>
      <c r="D10" s="312"/>
      <c r="E10" s="312"/>
      <c r="F10" s="312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15" t="s">
        <v>69</v>
      </c>
      <c r="B11" s="315"/>
      <c r="C11" s="315"/>
      <c r="D11" s="315"/>
      <c r="E11" s="99">
        <v>4</v>
      </c>
      <c r="F11" s="88" t="s">
        <v>70</v>
      </c>
      <c r="G11" s="316">
        <v>4</v>
      </c>
      <c r="H11" s="31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29" t="s">
        <v>71</v>
      </c>
      <c r="B12" s="430"/>
      <c r="C12" s="430"/>
      <c r="D12" s="430"/>
      <c r="E12" s="133">
        <f>COUNTIF(J17:J192,"Pass")</f>
        <v>0</v>
      </c>
      <c r="F12" s="88" t="s">
        <v>72</v>
      </c>
      <c r="G12" s="316"/>
      <c r="H12" s="31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29" t="s">
        <v>73</v>
      </c>
      <c r="B13" s="430"/>
      <c r="C13" s="430"/>
      <c r="D13" s="430"/>
      <c r="E13" s="133">
        <f>COUNTIF(J17:J192,"Fail")</f>
        <v>4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429"/>
      <c r="B14" s="430"/>
      <c r="C14" s="430"/>
      <c r="D14" s="430"/>
      <c r="E14" s="133"/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102.75" thickBot="1" x14ac:dyDescent="0.3">
      <c r="A17" s="103">
        <v>1</v>
      </c>
      <c r="B17" s="69" t="s">
        <v>562</v>
      </c>
      <c r="C17" s="139" t="s">
        <v>563</v>
      </c>
      <c r="D17" s="85" t="s">
        <v>526</v>
      </c>
      <c r="E17" s="85" t="s">
        <v>564</v>
      </c>
      <c r="F17" s="104">
        <v>1</v>
      </c>
      <c r="G17" s="68" t="s">
        <v>565</v>
      </c>
      <c r="H17" s="69" t="s">
        <v>566</v>
      </c>
      <c r="I17" s="68" t="s">
        <v>616</v>
      </c>
      <c r="J17" s="68" t="s">
        <v>73</v>
      </c>
      <c r="K17" s="68" t="s">
        <v>581</v>
      </c>
      <c r="L17" s="68" t="s">
        <v>582</v>
      </c>
      <c r="M17" s="68" t="s">
        <v>583</v>
      </c>
      <c r="N17" s="182"/>
    </row>
    <row r="18" spans="1:14" ht="102.75" thickBot="1" x14ac:dyDescent="0.3">
      <c r="A18" s="103">
        <v>2</v>
      </c>
      <c r="B18" s="69" t="s">
        <v>567</v>
      </c>
      <c r="C18" s="139" t="s">
        <v>568</v>
      </c>
      <c r="D18" s="85" t="s">
        <v>526</v>
      </c>
      <c r="E18" s="85" t="s">
        <v>569</v>
      </c>
      <c r="F18" s="104">
        <v>1</v>
      </c>
      <c r="G18" s="68" t="s">
        <v>565</v>
      </c>
      <c r="H18" s="68" t="s">
        <v>570</v>
      </c>
      <c r="I18" s="68" t="s">
        <v>587</v>
      </c>
      <c r="J18" s="68" t="s">
        <v>73</v>
      </c>
      <c r="K18" s="68" t="s">
        <v>581</v>
      </c>
      <c r="L18" s="68" t="s">
        <v>582</v>
      </c>
      <c r="M18" s="68" t="s">
        <v>583</v>
      </c>
      <c r="N18" s="70"/>
    </row>
    <row r="19" spans="1:14" ht="102.75" thickBot="1" x14ac:dyDescent="0.3">
      <c r="A19" s="103">
        <v>3</v>
      </c>
      <c r="B19" s="69" t="s">
        <v>571</v>
      </c>
      <c r="C19" s="139" t="s">
        <v>572</v>
      </c>
      <c r="D19" s="85" t="s">
        <v>526</v>
      </c>
      <c r="E19" s="85" t="s">
        <v>573</v>
      </c>
      <c r="F19" s="104">
        <v>1</v>
      </c>
      <c r="G19" s="68" t="s">
        <v>565</v>
      </c>
      <c r="H19" s="68" t="s">
        <v>574</v>
      </c>
      <c r="I19" s="68" t="s">
        <v>617</v>
      </c>
      <c r="J19" s="68" t="s">
        <v>73</v>
      </c>
      <c r="K19" s="68" t="s">
        <v>581</v>
      </c>
      <c r="L19" s="68" t="s">
        <v>582</v>
      </c>
      <c r="M19" s="68" t="s">
        <v>583</v>
      </c>
      <c r="N19" s="70"/>
    </row>
    <row r="20" spans="1:14" ht="102.75" thickBot="1" x14ac:dyDescent="0.3">
      <c r="A20" s="71">
        <v>4</v>
      </c>
      <c r="B20" s="57" t="s">
        <v>575</v>
      </c>
      <c r="C20" s="83" t="s">
        <v>576</v>
      </c>
      <c r="D20" s="58" t="s">
        <v>530</v>
      </c>
      <c r="E20" s="58" t="s">
        <v>564</v>
      </c>
      <c r="F20" s="51">
        <v>1</v>
      </c>
      <c r="G20" s="59" t="s">
        <v>565</v>
      </c>
      <c r="H20" s="59" t="s">
        <v>61</v>
      </c>
      <c r="I20" s="59" t="s">
        <v>733</v>
      </c>
      <c r="J20" s="59" t="s">
        <v>73</v>
      </c>
      <c r="K20" s="59" t="s">
        <v>581</v>
      </c>
      <c r="L20" s="68" t="s">
        <v>582</v>
      </c>
      <c r="M20" s="68" t="s">
        <v>583</v>
      </c>
      <c r="N20" s="60"/>
    </row>
    <row r="21" spans="1:14" x14ac:dyDescent="0.25">
      <c r="A21" s="72"/>
      <c r="B21" s="53"/>
      <c r="C21" s="54"/>
      <c r="D21" s="54"/>
      <c r="E21" s="54"/>
      <c r="F21" s="100"/>
      <c r="G21" s="55"/>
      <c r="H21" s="55"/>
      <c r="I21" s="55"/>
      <c r="J21" s="55"/>
      <c r="K21" s="55"/>
      <c r="L21" s="55"/>
      <c r="M21" s="55"/>
      <c r="N21" s="55"/>
    </row>
    <row r="22" spans="1:14" x14ac:dyDescent="0.25">
      <c r="A22" s="52"/>
      <c r="B22" s="53"/>
      <c r="C22" s="54"/>
      <c r="D22" s="54"/>
      <c r="E22" s="54"/>
      <c r="F22" s="100"/>
      <c r="G22" s="55"/>
      <c r="H22" s="55"/>
      <c r="I22" s="55"/>
      <c r="J22" s="55"/>
      <c r="K22" s="55"/>
      <c r="L22" s="55"/>
      <c r="M22" s="55"/>
      <c r="N22" s="55"/>
    </row>
    <row r="23" spans="1:14" x14ac:dyDescent="0.25">
      <c r="A23" s="52"/>
      <c r="B23" s="53"/>
      <c r="C23" s="54"/>
      <c r="D23" s="54"/>
      <c r="E23" s="54"/>
      <c r="F23" s="100"/>
      <c r="G23" s="55"/>
      <c r="H23" s="53"/>
      <c r="I23" s="55"/>
      <c r="J23" s="55"/>
      <c r="K23" s="55"/>
      <c r="L23" s="55"/>
      <c r="M23" s="55"/>
      <c r="N23" s="55"/>
    </row>
    <row r="24" spans="1:14" x14ac:dyDescent="0.25">
      <c r="A24" s="52"/>
      <c r="B24" s="53"/>
      <c r="C24" s="54"/>
      <c r="D24" s="54"/>
      <c r="E24" s="54"/>
      <c r="F24" s="100"/>
      <c r="G24" s="55"/>
      <c r="H24" s="55"/>
      <c r="I24" s="55"/>
      <c r="J24" s="55"/>
      <c r="K24" s="55"/>
      <c r="L24" s="55"/>
      <c r="M24" s="55"/>
      <c r="N24" s="55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397"/>
      <c r="K35" s="100"/>
      <c r="L35" s="397"/>
      <c r="M35" s="397"/>
      <c r="N35" s="397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397"/>
      <c r="K36" s="100"/>
      <c r="L36" s="397"/>
      <c r="M36" s="397"/>
      <c r="N36" s="397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397"/>
      <c r="K37" s="100"/>
      <c r="L37" s="397"/>
      <c r="M37" s="397"/>
      <c r="N37" s="397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397"/>
      <c r="K38" s="100"/>
      <c r="L38" s="397"/>
      <c r="M38" s="397"/>
      <c r="N38" s="397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397"/>
      <c r="K39" s="100"/>
      <c r="L39" s="397"/>
      <c r="M39" s="397"/>
      <c r="N39" s="397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397"/>
      <c r="K40" s="100"/>
      <c r="L40" s="397"/>
      <c r="M40" s="397"/>
      <c r="N40" s="397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397"/>
      <c r="K41" s="100"/>
      <c r="L41" s="397"/>
      <c r="M41" s="397"/>
      <c r="N41" s="397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397"/>
      <c r="K42" s="100"/>
      <c r="L42" s="397"/>
      <c r="M42" s="397"/>
      <c r="N42" s="397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397"/>
      <c r="K43" s="100"/>
      <c r="L43" s="397"/>
      <c r="M43" s="397"/>
      <c r="N43" s="397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397"/>
      <c r="K44" s="100"/>
      <c r="L44" s="397"/>
      <c r="M44" s="397"/>
      <c r="N44" s="397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397"/>
      <c r="K45" s="100"/>
      <c r="L45" s="397"/>
      <c r="M45" s="397"/>
      <c r="N45" s="397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397"/>
      <c r="K46" s="100"/>
      <c r="L46" s="397"/>
      <c r="M46" s="397"/>
      <c r="N46" s="397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397"/>
      <c r="K47" s="100"/>
      <c r="L47" s="397"/>
      <c r="M47" s="397"/>
      <c r="N47" s="397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397"/>
      <c r="K48" s="100"/>
      <c r="L48" s="397"/>
      <c r="M48" s="397"/>
      <c r="N48" s="397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397"/>
      <c r="K49" s="100"/>
      <c r="L49" s="397"/>
      <c r="M49" s="397"/>
      <c r="N49" s="397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397"/>
      <c r="K50" s="100"/>
      <c r="L50" s="397"/>
      <c r="M50" s="397"/>
      <c r="N50" s="397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397"/>
      <c r="K51" s="100"/>
      <c r="L51" s="397"/>
      <c r="M51" s="397"/>
      <c r="N51" s="397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397"/>
      <c r="K52" s="100"/>
      <c r="L52" s="397"/>
      <c r="M52" s="397"/>
      <c r="N52" s="397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397"/>
      <c r="K53" s="100"/>
      <c r="L53" s="397"/>
      <c r="M53" s="397"/>
      <c r="N53" s="397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397"/>
      <c r="K54" s="100"/>
      <c r="L54" s="397"/>
      <c r="M54" s="397"/>
      <c r="N54" s="397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397"/>
      <c r="K55" s="100"/>
      <c r="L55" s="397"/>
      <c r="M55" s="397"/>
      <c r="N55" s="397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397"/>
      <c r="K56" s="100"/>
      <c r="L56" s="397"/>
      <c r="M56" s="397"/>
      <c r="N56" s="397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3"/>
  <sheetViews>
    <sheetView topLeftCell="A17" zoomScale="70" zoomScaleNormal="70" workbookViewId="0">
      <selection activeCell="H11" sqref="H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296" t="s">
        <v>9</v>
      </c>
      <c r="F2" s="296"/>
      <c r="G2" s="296"/>
    </row>
    <row r="3" spans="2:7" ht="18.75" customHeight="1" x14ac:dyDescent="0.25">
      <c r="D3" s="13" t="s">
        <v>10</v>
      </c>
      <c r="E3" s="296" t="s">
        <v>88</v>
      </c>
      <c r="F3" s="296"/>
      <c r="G3" s="296"/>
    </row>
    <row r="4" spans="2:7" ht="18.75" customHeight="1" x14ac:dyDescent="0.25">
      <c r="D4" s="13" t="s">
        <v>11</v>
      </c>
      <c r="E4" s="296"/>
      <c r="F4" s="296"/>
      <c r="G4" s="296"/>
    </row>
    <row r="5" spans="2:7" ht="18.75" customHeight="1" x14ac:dyDescent="0.25">
      <c r="D5" s="13" t="s">
        <v>12</v>
      </c>
      <c r="E5" s="296"/>
      <c r="F5" s="296"/>
      <c r="G5" s="296"/>
    </row>
    <row r="6" spans="2:7" ht="18.75" customHeight="1" x14ac:dyDescent="0.25">
      <c r="D6" s="13" t="s">
        <v>13</v>
      </c>
      <c r="E6" s="296"/>
      <c r="F6" s="296"/>
      <c r="G6" s="296"/>
    </row>
    <row r="7" spans="2:7" ht="18.75" customHeight="1" x14ac:dyDescent="0.25">
      <c r="D7" s="13" t="s">
        <v>14</v>
      </c>
      <c r="E7" s="296"/>
      <c r="F7" s="296"/>
      <c r="G7" s="296"/>
    </row>
    <row r="8" spans="2:7" ht="18.75" customHeight="1" x14ac:dyDescent="0.25">
      <c r="D8" s="13" t="s">
        <v>15</v>
      </c>
      <c r="E8" s="296"/>
      <c r="F8" s="296"/>
      <c r="G8" s="296"/>
    </row>
    <row r="9" spans="2:7" ht="19.5" thickBot="1" x14ac:dyDescent="0.3"/>
    <row r="10" spans="2:7" ht="18.75" customHeight="1" thickBot="1" x14ac:dyDescent="0.3">
      <c r="B10" s="113" t="s">
        <v>16</v>
      </c>
      <c r="C10" s="114"/>
      <c r="D10" s="115"/>
      <c r="E10" s="116"/>
      <c r="F10" s="117"/>
      <c r="G10" s="118"/>
    </row>
    <row r="11" spans="2:7" ht="18.75" customHeight="1" thickBot="1" x14ac:dyDescent="0.3">
      <c r="B11" s="120" t="s">
        <v>22</v>
      </c>
      <c r="C11" s="121" t="s">
        <v>17</v>
      </c>
      <c r="D11" s="121" t="s">
        <v>18</v>
      </c>
      <c r="E11" s="121" t="s">
        <v>19</v>
      </c>
      <c r="F11" s="121" t="s">
        <v>20</v>
      </c>
      <c r="G11" s="122" t="s">
        <v>21</v>
      </c>
    </row>
    <row r="12" spans="2:7" ht="37.5" x14ac:dyDescent="0.25">
      <c r="B12" s="293" t="s">
        <v>335</v>
      </c>
      <c r="C12" s="112">
        <v>1</v>
      </c>
      <c r="D12" s="297" t="s">
        <v>89</v>
      </c>
      <c r="E12" s="161" t="s">
        <v>90</v>
      </c>
      <c r="F12" s="175" t="s">
        <v>91</v>
      </c>
      <c r="G12" s="163" t="s">
        <v>92</v>
      </c>
    </row>
    <row r="13" spans="2:7" ht="56.25" x14ac:dyDescent="0.25">
      <c r="B13" s="294"/>
      <c r="C13" s="119">
        <v>2</v>
      </c>
      <c r="D13" s="298"/>
      <c r="E13" s="150" t="s">
        <v>93</v>
      </c>
      <c r="F13" s="155" t="s">
        <v>94</v>
      </c>
      <c r="G13" s="154" t="s">
        <v>95</v>
      </c>
    </row>
    <row r="14" spans="2:7" ht="37.5" x14ac:dyDescent="0.25">
      <c r="B14" s="294"/>
      <c r="C14" s="119">
        <v>3</v>
      </c>
      <c r="D14" s="298"/>
      <c r="E14" s="150" t="s">
        <v>96</v>
      </c>
      <c r="F14" s="155" t="s">
        <v>97</v>
      </c>
      <c r="G14" s="154" t="s">
        <v>98</v>
      </c>
    </row>
    <row r="15" spans="2:7" ht="37.5" x14ac:dyDescent="0.25">
      <c r="B15" s="294"/>
      <c r="C15" s="119">
        <v>4</v>
      </c>
      <c r="D15" s="298"/>
      <c r="E15" s="150" t="s">
        <v>99</v>
      </c>
      <c r="F15" s="155" t="s">
        <v>100</v>
      </c>
      <c r="G15" s="154" t="s">
        <v>101</v>
      </c>
    </row>
    <row r="16" spans="2:7" ht="37.5" x14ac:dyDescent="0.25">
      <c r="B16" s="294"/>
      <c r="C16" s="119">
        <v>5</v>
      </c>
      <c r="D16" s="298"/>
      <c r="E16" s="150" t="s">
        <v>102</v>
      </c>
      <c r="F16" s="155" t="s">
        <v>103</v>
      </c>
      <c r="G16" s="154" t="s">
        <v>104</v>
      </c>
    </row>
    <row r="17" spans="2:7" ht="37.5" x14ac:dyDescent="0.25">
      <c r="B17" s="294"/>
      <c r="C17" s="119">
        <v>6</v>
      </c>
      <c r="D17" s="298"/>
      <c r="E17" s="150" t="s">
        <v>105</v>
      </c>
      <c r="F17" s="155" t="s">
        <v>106</v>
      </c>
      <c r="G17" s="154" t="s">
        <v>107</v>
      </c>
    </row>
    <row r="18" spans="2:7" ht="56.25" hidden="1" customHeight="1" x14ac:dyDescent="0.25">
      <c r="B18" s="294"/>
      <c r="C18" s="119">
        <v>7</v>
      </c>
      <c r="D18" s="298"/>
      <c r="E18" s="150" t="s">
        <v>105</v>
      </c>
      <c r="F18" s="155" t="s">
        <v>106</v>
      </c>
      <c r="G18" s="154" t="s">
        <v>107</v>
      </c>
    </row>
    <row r="19" spans="2:7" ht="37.5" x14ac:dyDescent="0.25">
      <c r="B19" s="294"/>
      <c r="C19" s="119">
        <v>8</v>
      </c>
      <c r="D19" s="298"/>
      <c r="E19" s="150" t="s">
        <v>108</v>
      </c>
      <c r="F19" s="155" t="s">
        <v>109</v>
      </c>
      <c r="G19" s="154" t="s">
        <v>110</v>
      </c>
    </row>
    <row r="20" spans="2:7" ht="38.25" thickBot="1" x14ac:dyDescent="0.3">
      <c r="B20" s="294"/>
      <c r="C20" s="159">
        <v>9</v>
      </c>
      <c r="D20" s="299"/>
      <c r="E20" s="164" t="s">
        <v>111</v>
      </c>
      <c r="F20" s="168" t="s">
        <v>91</v>
      </c>
      <c r="G20" s="166" t="s">
        <v>112</v>
      </c>
    </row>
    <row r="21" spans="2:7" ht="57" thickBot="1" x14ac:dyDescent="0.3">
      <c r="B21" s="294"/>
      <c r="C21" s="149">
        <v>10</v>
      </c>
      <c r="D21" s="176" t="s">
        <v>113</v>
      </c>
      <c r="E21" s="173" t="s">
        <v>114</v>
      </c>
      <c r="F21" s="167" t="s">
        <v>115</v>
      </c>
      <c r="G21" s="177" t="s">
        <v>116</v>
      </c>
    </row>
    <row r="22" spans="2:7" x14ac:dyDescent="0.25">
      <c r="B22" s="294"/>
      <c r="C22" s="112">
        <v>11</v>
      </c>
      <c r="D22" s="297" t="s">
        <v>117</v>
      </c>
      <c r="E22" s="161" t="s">
        <v>118</v>
      </c>
      <c r="F22" s="175" t="s">
        <v>119</v>
      </c>
      <c r="G22" s="163" t="s">
        <v>120</v>
      </c>
    </row>
    <row r="23" spans="2:7" ht="37.5" x14ac:dyDescent="0.25">
      <c r="B23" s="294"/>
      <c r="C23" s="119">
        <v>12</v>
      </c>
      <c r="D23" s="298"/>
      <c r="E23" s="150" t="s">
        <v>121</v>
      </c>
      <c r="F23" s="155" t="s">
        <v>122</v>
      </c>
      <c r="G23" s="154" t="s">
        <v>123</v>
      </c>
    </row>
    <row r="24" spans="2:7" x14ac:dyDescent="0.25">
      <c r="B24" s="294"/>
      <c r="C24" s="119">
        <v>13</v>
      </c>
      <c r="D24" s="298"/>
      <c r="E24" s="150" t="s">
        <v>124</v>
      </c>
      <c r="F24" s="155" t="s">
        <v>125</v>
      </c>
      <c r="G24" s="154" t="s">
        <v>126</v>
      </c>
    </row>
    <row r="25" spans="2:7" ht="38.25" thickBot="1" x14ac:dyDescent="0.3">
      <c r="B25" s="294"/>
      <c r="C25" s="159">
        <v>14</v>
      </c>
      <c r="D25" s="299"/>
      <c r="E25" s="164" t="s">
        <v>127</v>
      </c>
      <c r="F25" s="168" t="s">
        <v>128</v>
      </c>
      <c r="G25" s="166" t="s">
        <v>129</v>
      </c>
    </row>
    <row r="26" spans="2:7" x14ac:dyDescent="0.25">
      <c r="B26" s="294"/>
      <c r="C26" s="112">
        <v>15</v>
      </c>
      <c r="D26" s="297" t="s">
        <v>130</v>
      </c>
      <c r="E26" s="161" t="s">
        <v>131</v>
      </c>
      <c r="F26" s="175" t="s">
        <v>132</v>
      </c>
      <c r="G26" s="163" t="s">
        <v>133</v>
      </c>
    </row>
    <row r="27" spans="2:7" ht="37.5" x14ac:dyDescent="0.25">
      <c r="B27" s="294"/>
      <c r="C27" s="119">
        <v>16</v>
      </c>
      <c r="D27" s="298"/>
      <c r="E27" s="150" t="s">
        <v>134</v>
      </c>
      <c r="F27" s="155" t="s">
        <v>135</v>
      </c>
      <c r="G27" s="154" t="s">
        <v>136</v>
      </c>
    </row>
    <row r="28" spans="2:7" ht="37.5" x14ac:dyDescent="0.25">
      <c r="B28" s="294"/>
      <c r="C28" s="119">
        <v>17</v>
      </c>
      <c r="D28" s="298"/>
      <c r="E28" s="150" t="s">
        <v>137</v>
      </c>
      <c r="F28" s="155" t="s">
        <v>138</v>
      </c>
      <c r="G28" s="154" t="s">
        <v>139</v>
      </c>
    </row>
    <row r="29" spans="2:7" ht="37.5" x14ac:dyDescent="0.25">
      <c r="B29" s="294"/>
      <c r="C29" s="119">
        <v>18</v>
      </c>
      <c r="D29" s="298"/>
      <c r="E29" s="150" t="s">
        <v>140</v>
      </c>
      <c r="F29" s="155" t="s">
        <v>141</v>
      </c>
      <c r="G29" s="154" t="s">
        <v>142</v>
      </c>
    </row>
    <row r="30" spans="2:7" ht="37.5" x14ac:dyDescent="0.25">
      <c r="B30" s="294"/>
      <c r="C30" s="119">
        <v>19</v>
      </c>
      <c r="D30" s="298"/>
      <c r="E30" s="150" t="s">
        <v>143</v>
      </c>
      <c r="F30" s="155" t="s">
        <v>144</v>
      </c>
      <c r="G30" s="154" t="s">
        <v>145</v>
      </c>
    </row>
    <row r="31" spans="2:7" ht="37.5" x14ac:dyDescent="0.25">
      <c r="B31" s="294"/>
      <c r="C31" s="119">
        <v>20</v>
      </c>
      <c r="D31" s="298"/>
      <c r="E31" s="150" t="s">
        <v>146</v>
      </c>
      <c r="F31" s="155" t="s">
        <v>147</v>
      </c>
      <c r="G31" s="154" t="s">
        <v>148</v>
      </c>
    </row>
    <row r="32" spans="2:7" ht="38.25" thickBot="1" x14ac:dyDescent="0.3">
      <c r="B32" s="294"/>
      <c r="C32" s="159">
        <v>21</v>
      </c>
      <c r="D32" s="299"/>
      <c r="E32" s="164" t="s">
        <v>149</v>
      </c>
      <c r="F32" s="168" t="s">
        <v>150</v>
      </c>
      <c r="G32" s="166" t="s">
        <v>151</v>
      </c>
    </row>
    <row r="33" spans="2:7" x14ac:dyDescent="0.25">
      <c r="B33" s="294"/>
      <c r="C33" s="112">
        <v>22</v>
      </c>
      <c r="D33" s="297" t="s">
        <v>152</v>
      </c>
      <c r="E33" s="161" t="s">
        <v>153</v>
      </c>
      <c r="F33" s="175" t="s">
        <v>154</v>
      </c>
      <c r="G33" s="163" t="s">
        <v>155</v>
      </c>
    </row>
    <row r="34" spans="2:7" ht="37.5" x14ac:dyDescent="0.25">
      <c r="B34" s="294"/>
      <c r="C34" s="119">
        <v>23</v>
      </c>
      <c r="D34" s="298"/>
      <c r="E34" s="150" t="s">
        <v>156</v>
      </c>
      <c r="F34" s="155" t="s">
        <v>157</v>
      </c>
      <c r="G34" s="154" t="s">
        <v>158</v>
      </c>
    </row>
    <row r="35" spans="2:7" ht="38.25" thickBot="1" x14ac:dyDescent="0.3">
      <c r="B35" s="294"/>
      <c r="C35" s="159">
        <v>24</v>
      </c>
      <c r="D35" s="299"/>
      <c r="E35" s="164" t="s">
        <v>159</v>
      </c>
      <c r="F35" s="168" t="s">
        <v>60</v>
      </c>
      <c r="G35" s="166" t="s">
        <v>160</v>
      </c>
    </row>
    <row r="36" spans="2:7" ht="37.5" x14ac:dyDescent="0.25">
      <c r="B36" s="294"/>
      <c r="C36" s="112">
        <v>25</v>
      </c>
      <c r="D36" s="297" t="s">
        <v>161</v>
      </c>
      <c r="E36" s="161" t="s">
        <v>162</v>
      </c>
      <c r="F36" s="175" t="s">
        <v>163</v>
      </c>
      <c r="G36" s="163" t="s">
        <v>164</v>
      </c>
    </row>
    <row r="37" spans="2:7" ht="56.25" hidden="1" customHeight="1" x14ac:dyDescent="0.25">
      <c r="B37" s="294"/>
      <c r="C37" s="119">
        <v>26</v>
      </c>
      <c r="D37" s="298"/>
      <c r="E37" s="150" t="s">
        <v>165</v>
      </c>
      <c r="F37" s="155" t="s">
        <v>166</v>
      </c>
      <c r="G37" s="154" t="s">
        <v>167</v>
      </c>
    </row>
    <row r="38" spans="2:7" ht="37.5" x14ac:dyDescent="0.25">
      <c r="B38" s="295"/>
      <c r="C38" s="119">
        <v>27</v>
      </c>
      <c r="D38" s="300"/>
      <c r="E38" s="150" t="s">
        <v>165</v>
      </c>
      <c r="F38" s="155" t="s">
        <v>166</v>
      </c>
      <c r="G38" s="154" t="s">
        <v>167</v>
      </c>
    </row>
    <row r="39" spans="2:7" ht="38.25" thickBot="1" x14ac:dyDescent="0.3">
      <c r="B39" s="295"/>
      <c r="C39" s="159">
        <v>28</v>
      </c>
      <c r="D39" s="299"/>
      <c r="E39" s="164" t="s">
        <v>168</v>
      </c>
      <c r="F39" s="168" t="s">
        <v>169</v>
      </c>
      <c r="G39" s="166" t="s">
        <v>170</v>
      </c>
    </row>
    <row r="40" spans="2:7" x14ac:dyDescent="0.25">
      <c r="B40" s="287" t="s">
        <v>334</v>
      </c>
      <c r="C40" s="112">
        <v>29</v>
      </c>
      <c r="D40" s="285" t="s">
        <v>268</v>
      </c>
      <c r="E40" s="161" t="s">
        <v>269</v>
      </c>
      <c r="F40" s="162" t="s">
        <v>270</v>
      </c>
      <c r="G40" s="163" t="s">
        <v>271</v>
      </c>
    </row>
    <row r="41" spans="2:7" ht="37.5" hidden="1" customHeight="1" x14ac:dyDescent="0.25">
      <c r="B41" s="288"/>
      <c r="C41" s="119">
        <v>30</v>
      </c>
      <c r="D41" s="292"/>
      <c r="E41" s="150" t="s">
        <v>272</v>
      </c>
      <c r="F41" s="153" t="s">
        <v>273</v>
      </c>
      <c r="G41" s="152" t="s">
        <v>274</v>
      </c>
    </row>
    <row r="42" spans="2:7" ht="37.5" x14ac:dyDescent="0.25">
      <c r="B42" s="288"/>
      <c r="C42" s="119">
        <v>30</v>
      </c>
      <c r="D42" s="292"/>
      <c r="E42" s="150" t="s">
        <v>272</v>
      </c>
      <c r="F42" s="153" t="s">
        <v>273</v>
      </c>
      <c r="G42" s="152" t="s">
        <v>274</v>
      </c>
    </row>
    <row r="43" spans="2:7" ht="37.5" x14ac:dyDescent="0.25">
      <c r="B43" s="288"/>
      <c r="C43" s="119">
        <v>31</v>
      </c>
      <c r="D43" s="292"/>
      <c r="E43" s="150" t="s">
        <v>275</v>
      </c>
      <c r="F43" s="153" t="s">
        <v>276</v>
      </c>
      <c r="G43" s="152" t="s">
        <v>277</v>
      </c>
    </row>
    <row r="44" spans="2:7" ht="56.25" x14ac:dyDescent="0.25">
      <c r="B44" s="288"/>
      <c r="C44" s="119">
        <v>32</v>
      </c>
      <c r="D44" s="292"/>
      <c r="E44" s="150" t="s">
        <v>278</v>
      </c>
      <c r="F44" s="151" t="s">
        <v>279</v>
      </c>
      <c r="G44" s="154" t="s">
        <v>280</v>
      </c>
    </row>
    <row r="45" spans="2:7" ht="37.5" x14ac:dyDescent="0.25">
      <c r="B45" s="288"/>
      <c r="C45" s="119">
        <v>33</v>
      </c>
      <c r="D45" s="292"/>
      <c r="E45" s="150" t="s">
        <v>281</v>
      </c>
      <c r="F45" s="151" t="s">
        <v>282</v>
      </c>
      <c r="G45" s="154" t="s">
        <v>283</v>
      </c>
    </row>
    <row r="46" spans="2:7" ht="38.25" thickBot="1" x14ac:dyDescent="0.3">
      <c r="B46" s="288"/>
      <c r="C46" s="159">
        <v>34</v>
      </c>
      <c r="D46" s="286"/>
      <c r="E46" s="164" t="s">
        <v>284</v>
      </c>
      <c r="F46" s="165" t="s">
        <v>285</v>
      </c>
      <c r="G46" s="166" t="s">
        <v>286</v>
      </c>
    </row>
    <row r="47" spans="2:7" ht="37.5" x14ac:dyDescent="0.25">
      <c r="B47" s="288"/>
      <c r="C47" s="112">
        <v>35</v>
      </c>
      <c r="D47" s="285" t="s">
        <v>287</v>
      </c>
      <c r="E47" s="161" t="s">
        <v>288</v>
      </c>
      <c r="F47" s="162" t="s">
        <v>289</v>
      </c>
      <c r="G47" s="163" t="s">
        <v>290</v>
      </c>
    </row>
    <row r="48" spans="2:7" ht="19.5" thickBot="1" x14ac:dyDescent="0.3">
      <c r="B48" s="288"/>
      <c r="C48" s="159">
        <v>36</v>
      </c>
      <c r="D48" s="286"/>
      <c r="E48" s="164" t="s">
        <v>291</v>
      </c>
      <c r="F48" s="165" t="s">
        <v>292</v>
      </c>
      <c r="G48" s="166" t="s">
        <v>293</v>
      </c>
    </row>
    <row r="49" spans="2:7" x14ac:dyDescent="0.25">
      <c r="B49" s="288"/>
      <c r="C49" s="112">
        <v>37</v>
      </c>
      <c r="D49" s="285" t="s">
        <v>294</v>
      </c>
      <c r="E49" s="161" t="s">
        <v>295</v>
      </c>
      <c r="F49" s="162" t="s">
        <v>296</v>
      </c>
      <c r="G49" s="163" t="s">
        <v>297</v>
      </c>
    </row>
    <row r="50" spans="2:7" ht="38.25" thickBot="1" x14ac:dyDescent="0.3">
      <c r="B50" s="288"/>
      <c r="C50" s="159">
        <v>38</v>
      </c>
      <c r="D50" s="286"/>
      <c r="E50" s="164" t="s">
        <v>298</v>
      </c>
      <c r="F50" s="165" t="s">
        <v>299</v>
      </c>
      <c r="G50" s="166" t="s">
        <v>300</v>
      </c>
    </row>
    <row r="51" spans="2:7" x14ac:dyDescent="0.25">
      <c r="B51" s="288"/>
      <c r="C51" s="112">
        <v>39</v>
      </c>
      <c r="D51" s="285" t="s">
        <v>301</v>
      </c>
      <c r="E51" s="161" t="s">
        <v>302</v>
      </c>
      <c r="F51" s="162" t="s">
        <v>303</v>
      </c>
      <c r="G51" s="163" t="s">
        <v>304</v>
      </c>
    </row>
    <row r="52" spans="2:7" ht="37.5" x14ac:dyDescent="0.25">
      <c r="B52" s="288"/>
      <c r="C52" s="119">
        <v>40</v>
      </c>
      <c r="D52" s="292"/>
      <c r="E52" s="150" t="s">
        <v>305</v>
      </c>
      <c r="F52" s="153" t="s">
        <v>306</v>
      </c>
      <c r="G52" s="152" t="s">
        <v>307</v>
      </c>
    </row>
    <row r="53" spans="2:7" ht="37.5" x14ac:dyDescent="0.25">
      <c r="B53" s="288"/>
      <c r="C53" s="119">
        <v>41</v>
      </c>
      <c r="D53" s="292"/>
      <c r="E53" s="150" t="s">
        <v>308</v>
      </c>
      <c r="F53" s="153" t="s">
        <v>309</v>
      </c>
      <c r="G53" s="152" t="s">
        <v>310</v>
      </c>
    </row>
    <row r="54" spans="2:7" ht="56.25" x14ac:dyDescent="0.25">
      <c r="B54" s="288"/>
      <c r="C54" s="119">
        <v>42</v>
      </c>
      <c r="D54" s="292"/>
      <c r="E54" s="150" t="s">
        <v>311</v>
      </c>
      <c r="F54" s="151" t="s">
        <v>312</v>
      </c>
      <c r="G54" s="154" t="s">
        <v>313</v>
      </c>
    </row>
    <row r="55" spans="2:7" ht="37.5" x14ac:dyDescent="0.25">
      <c r="B55" s="288"/>
      <c r="C55" s="119">
        <v>43</v>
      </c>
      <c r="D55" s="292"/>
      <c r="E55" s="150" t="s">
        <v>314</v>
      </c>
      <c r="F55" s="151" t="s">
        <v>315</v>
      </c>
      <c r="G55" s="154" t="s">
        <v>316</v>
      </c>
    </row>
    <row r="56" spans="2:7" ht="38.25" thickBot="1" x14ac:dyDescent="0.3">
      <c r="B56" s="288"/>
      <c r="C56" s="159">
        <v>44</v>
      </c>
      <c r="D56" s="286"/>
      <c r="E56" s="164" t="s">
        <v>317</v>
      </c>
      <c r="F56" s="165" t="s">
        <v>318</v>
      </c>
      <c r="G56" s="166" t="s">
        <v>319</v>
      </c>
    </row>
    <row r="57" spans="2:7" x14ac:dyDescent="0.25">
      <c r="B57" s="288"/>
      <c r="C57" s="112">
        <v>45</v>
      </c>
      <c r="D57" s="285" t="s">
        <v>320</v>
      </c>
      <c r="E57" s="161" t="s">
        <v>321</v>
      </c>
      <c r="F57" s="162" t="s">
        <v>322</v>
      </c>
      <c r="G57" s="163" t="s">
        <v>323</v>
      </c>
    </row>
    <row r="58" spans="2:7" ht="38.25" thickBot="1" x14ac:dyDescent="0.3">
      <c r="B58" s="288"/>
      <c r="C58" s="159">
        <v>46</v>
      </c>
      <c r="D58" s="286"/>
      <c r="E58" s="164" t="s">
        <v>324</v>
      </c>
      <c r="F58" s="165" t="s">
        <v>325</v>
      </c>
      <c r="G58" s="166" t="s">
        <v>326</v>
      </c>
    </row>
    <row r="59" spans="2:7" x14ac:dyDescent="0.25">
      <c r="B59" s="288"/>
      <c r="C59" s="112">
        <v>47</v>
      </c>
      <c r="D59" s="285" t="s">
        <v>327</v>
      </c>
      <c r="E59" s="161" t="s">
        <v>328</v>
      </c>
      <c r="F59" s="162" t="s">
        <v>329</v>
      </c>
      <c r="G59" s="118" t="s">
        <v>330</v>
      </c>
    </row>
    <row r="60" spans="2:7" ht="38.25" thickBot="1" x14ac:dyDescent="0.3">
      <c r="B60" s="289"/>
      <c r="C60" s="149">
        <v>48</v>
      </c>
      <c r="D60" s="286"/>
      <c r="E60" s="164" t="s">
        <v>331</v>
      </c>
      <c r="F60" s="168" t="s">
        <v>332</v>
      </c>
      <c r="G60" s="166" t="s">
        <v>333</v>
      </c>
    </row>
    <row r="61" spans="2:7" ht="37.5" x14ac:dyDescent="0.25">
      <c r="B61" s="281" t="s">
        <v>486</v>
      </c>
      <c r="C61" s="178">
        <v>49</v>
      </c>
      <c r="D61" s="278" t="s">
        <v>409</v>
      </c>
      <c r="E61" s="161" t="s">
        <v>410</v>
      </c>
      <c r="F61" s="175" t="s">
        <v>411</v>
      </c>
      <c r="G61" s="163" t="s">
        <v>412</v>
      </c>
    </row>
    <row r="62" spans="2:7" ht="37.5" x14ac:dyDescent="0.25">
      <c r="B62" s="282"/>
      <c r="C62" s="179">
        <v>50</v>
      </c>
      <c r="D62" s="279"/>
      <c r="E62" s="150" t="s">
        <v>413</v>
      </c>
      <c r="F62" s="155" t="s">
        <v>414</v>
      </c>
      <c r="G62" s="154" t="s">
        <v>415</v>
      </c>
    </row>
    <row r="63" spans="2:7" ht="56.25" x14ac:dyDescent="0.25">
      <c r="B63" s="282"/>
      <c r="C63" s="179">
        <v>51</v>
      </c>
      <c r="D63" s="279"/>
      <c r="E63" s="150" t="s">
        <v>416</v>
      </c>
      <c r="F63" s="155" t="s">
        <v>417</v>
      </c>
      <c r="G63" s="154" t="s">
        <v>418</v>
      </c>
    </row>
    <row r="64" spans="2:7" ht="37.5" x14ac:dyDescent="0.25">
      <c r="B64" s="282"/>
      <c r="C64" s="179">
        <v>52</v>
      </c>
      <c r="D64" s="279"/>
      <c r="E64" s="150" t="s">
        <v>419</v>
      </c>
      <c r="F64" s="155" t="s">
        <v>420</v>
      </c>
      <c r="G64" s="154" t="s">
        <v>421</v>
      </c>
    </row>
    <row r="65" spans="2:7" ht="56.25" hidden="1" customHeight="1" x14ac:dyDescent="0.25">
      <c r="B65" s="282"/>
      <c r="C65" s="179">
        <v>53</v>
      </c>
      <c r="D65" s="279"/>
      <c r="E65" s="150" t="s">
        <v>422</v>
      </c>
      <c r="F65" s="155" t="s">
        <v>423</v>
      </c>
      <c r="G65" s="154" t="s">
        <v>424</v>
      </c>
    </row>
    <row r="66" spans="2:7" ht="56.25" customHeight="1" x14ac:dyDescent="0.25">
      <c r="B66" s="282"/>
      <c r="C66" s="179">
        <v>53</v>
      </c>
      <c r="D66" s="279"/>
      <c r="E66" s="150" t="s">
        <v>422</v>
      </c>
      <c r="F66" s="36" t="s">
        <v>423</v>
      </c>
      <c r="G66" s="111" t="s">
        <v>424</v>
      </c>
    </row>
    <row r="67" spans="2:7" ht="37.5" x14ac:dyDescent="0.25">
      <c r="B67" s="282"/>
      <c r="C67" s="179">
        <v>54</v>
      </c>
      <c r="D67" s="279"/>
      <c r="E67" s="150" t="s">
        <v>425</v>
      </c>
      <c r="F67" s="155" t="s">
        <v>426</v>
      </c>
      <c r="G67" s="154" t="s">
        <v>427</v>
      </c>
    </row>
    <row r="68" spans="2:7" ht="37.5" x14ac:dyDescent="0.25">
      <c r="B68" s="282"/>
      <c r="C68" s="179">
        <v>55</v>
      </c>
      <c r="D68" s="279"/>
      <c r="E68" s="150" t="s">
        <v>428</v>
      </c>
      <c r="F68" s="155" t="s">
        <v>429</v>
      </c>
      <c r="G68" s="154" t="s">
        <v>430</v>
      </c>
    </row>
    <row r="69" spans="2:7" ht="37.5" x14ac:dyDescent="0.25">
      <c r="B69" s="282"/>
      <c r="C69" s="179">
        <v>56</v>
      </c>
      <c r="D69" s="279"/>
      <c r="E69" s="150" t="s">
        <v>431</v>
      </c>
      <c r="F69" s="155" t="s">
        <v>432</v>
      </c>
      <c r="G69" s="154" t="s">
        <v>433</v>
      </c>
    </row>
    <row r="70" spans="2:7" ht="37.5" x14ac:dyDescent="0.25">
      <c r="B70" s="282"/>
      <c r="C70" s="179">
        <v>57</v>
      </c>
      <c r="D70" s="279"/>
      <c r="E70" s="150" t="s">
        <v>434</v>
      </c>
      <c r="F70" s="155" t="s">
        <v>435</v>
      </c>
      <c r="G70" s="154" t="s">
        <v>436</v>
      </c>
    </row>
    <row r="71" spans="2:7" ht="37.5" x14ac:dyDescent="0.25">
      <c r="B71" s="282"/>
      <c r="C71" s="179">
        <v>58</v>
      </c>
      <c r="D71" s="279"/>
      <c r="E71" s="150" t="s">
        <v>437</v>
      </c>
      <c r="F71" s="155" t="s">
        <v>438</v>
      </c>
      <c r="G71" s="154" t="s">
        <v>439</v>
      </c>
    </row>
    <row r="72" spans="2:7" ht="38.25" thickBot="1" x14ac:dyDescent="0.3">
      <c r="B72" s="282"/>
      <c r="C72" s="181">
        <v>59</v>
      </c>
      <c r="D72" s="280"/>
      <c r="E72" s="164" t="s">
        <v>440</v>
      </c>
      <c r="F72" s="168" t="s">
        <v>441</v>
      </c>
      <c r="G72" s="166" t="s">
        <v>442</v>
      </c>
    </row>
    <row r="73" spans="2:7" ht="37.5" x14ac:dyDescent="0.25">
      <c r="B73" s="282"/>
      <c r="C73" s="178">
        <v>60</v>
      </c>
      <c r="D73" s="290" t="s">
        <v>443</v>
      </c>
      <c r="E73" s="160" t="s">
        <v>444</v>
      </c>
      <c r="F73" s="158" t="s">
        <v>445</v>
      </c>
      <c r="G73" s="152" t="s">
        <v>446</v>
      </c>
    </row>
    <row r="74" spans="2:7" ht="56.25" x14ac:dyDescent="0.25">
      <c r="B74" s="282"/>
      <c r="C74" s="179">
        <v>61</v>
      </c>
      <c r="D74" s="279"/>
      <c r="E74" s="150" t="s">
        <v>447</v>
      </c>
      <c r="F74" s="155" t="s">
        <v>448</v>
      </c>
      <c r="G74" s="154" t="s">
        <v>449</v>
      </c>
    </row>
    <row r="75" spans="2:7" ht="56.25" x14ac:dyDescent="0.25">
      <c r="B75" s="282"/>
      <c r="C75" s="179">
        <v>62</v>
      </c>
      <c r="D75" s="279"/>
      <c r="E75" s="150" t="s">
        <v>450</v>
      </c>
      <c r="F75" s="155" t="s">
        <v>451</v>
      </c>
      <c r="G75" s="154" t="s">
        <v>452</v>
      </c>
    </row>
    <row r="76" spans="2:7" ht="35.25" customHeight="1" thickBot="1" x14ac:dyDescent="0.3">
      <c r="B76" s="282"/>
      <c r="C76" s="181">
        <v>63</v>
      </c>
      <c r="D76" s="280"/>
      <c r="E76" s="164" t="s">
        <v>453</v>
      </c>
      <c r="F76" s="155" t="s">
        <v>454</v>
      </c>
      <c r="G76" s="155" t="s">
        <v>455</v>
      </c>
    </row>
    <row r="77" spans="2:7" x14ac:dyDescent="0.25">
      <c r="B77" s="282"/>
      <c r="C77" s="178">
        <v>64</v>
      </c>
      <c r="D77" s="278" t="s">
        <v>456</v>
      </c>
      <c r="E77" s="241" t="s">
        <v>457</v>
      </c>
      <c r="F77" s="155" t="s">
        <v>665</v>
      </c>
      <c r="G77" s="155" t="s">
        <v>666</v>
      </c>
    </row>
    <row r="78" spans="2:7" ht="37.5" x14ac:dyDescent="0.25">
      <c r="B78" s="282"/>
      <c r="C78" s="240"/>
      <c r="D78" s="291"/>
      <c r="E78" s="150" t="s">
        <v>458</v>
      </c>
      <c r="F78" s="155" t="s">
        <v>667</v>
      </c>
      <c r="G78" s="155" t="s">
        <v>668</v>
      </c>
    </row>
    <row r="79" spans="2:7" ht="37.5" x14ac:dyDescent="0.25">
      <c r="B79" s="282"/>
      <c r="C79" s="240"/>
      <c r="D79" s="291"/>
      <c r="E79" s="150" t="s">
        <v>646</v>
      </c>
      <c r="F79" s="155" t="s">
        <v>669</v>
      </c>
      <c r="G79" s="155" t="s">
        <v>670</v>
      </c>
    </row>
    <row r="80" spans="2:7" ht="57" thickBot="1" x14ac:dyDescent="0.3">
      <c r="B80" s="282"/>
      <c r="C80" s="181">
        <v>65</v>
      </c>
      <c r="D80" s="280"/>
      <c r="E80" s="160" t="s">
        <v>647</v>
      </c>
      <c r="F80" s="168" t="s">
        <v>669</v>
      </c>
      <c r="G80" s="166" t="s">
        <v>459</v>
      </c>
    </row>
    <row r="81" spans="2:7" x14ac:dyDescent="0.25">
      <c r="B81" s="283"/>
      <c r="C81" s="178">
        <v>66</v>
      </c>
      <c r="D81" s="278" t="s">
        <v>460</v>
      </c>
      <c r="E81" s="161" t="s">
        <v>461</v>
      </c>
      <c r="F81" s="175" t="s">
        <v>462</v>
      </c>
      <c r="G81" s="163" t="s">
        <v>463</v>
      </c>
    </row>
    <row r="82" spans="2:7" ht="37.5" x14ac:dyDescent="0.25">
      <c r="B82" s="283"/>
      <c r="C82" s="179">
        <v>67</v>
      </c>
      <c r="D82" s="279"/>
      <c r="E82" s="150" t="s">
        <v>464</v>
      </c>
      <c r="F82" s="155" t="s">
        <v>465</v>
      </c>
      <c r="G82" s="154" t="s">
        <v>466</v>
      </c>
    </row>
    <row r="83" spans="2:7" ht="37.5" x14ac:dyDescent="0.25">
      <c r="B83" s="283"/>
      <c r="C83" s="179">
        <v>68</v>
      </c>
      <c r="D83" s="279"/>
      <c r="E83" s="150" t="s">
        <v>467</v>
      </c>
      <c r="F83" s="155" t="s">
        <v>468</v>
      </c>
      <c r="G83" s="154" t="s">
        <v>469</v>
      </c>
    </row>
    <row r="84" spans="2:7" ht="38.25" thickBot="1" x14ac:dyDescent="0.3">
      <c r="B84" s="283"/>
      <c r="C84" s="181">
        <v>69</v>
      </c>
      <c r="D84" s="280"/>
      <c r="E84" s="164" t="s">
        <v>470</v>
      </c>
      <c r="F84" s="168" t="s">
        <v>471</v>
      </c>
      <c r="G84" s="166" t="s">
        <v>472</v>
      </c>
    </row>
    <row r="85" spans="2:7" ht="37.5" x14ac:dyDescent="0.25">
      <c r="B85" s="283"/>
      <c r="C85" s="178">
        <v>70</v>
      </c>
      <c r="D85" s="278" t="s">
        <v>473</v>
      </c>
      <c r="E85" s="161" t="s">
        <v>474</v>
      </c>
      <c r="F85" s="175" t="s">
        <v>475</v>
      </c>
      <c r="G85" s="163" t="s">
        <v>476</v>
      </c>
    </row>
    <row r="86" spans="2:7" ht="37.5" x14ac:dyDescent="0.25">
      <c r="B86" s="283"/>
      <c r="C86" s="179">
        <v>71</v>
      </c>
      <c r="D86" s="279"/>
      <c r="E86" s="150" t="s">
        <v>477</v>
      </c>
      <c r="F86" s="155" t="s">
        <v>478</v>
      </c>
      <c r="G86" s="154" t="s">
        <v>479</v>
      </c>
    </row>
    <row r="87" spans="2:7" ht="37.5" x14ac:dyDescent="0.25">
      <c r="B87" s="283"/>
      <c r="C87" s="179">
        <v>72</v>
      </c>
      <c r="D87" s="279"/>
      <c r="E87" s="150" t="s">
        <v>480</v>
      </c>
      <c r="F87" s="155" t="s">
        <v>481</v>
      </c>
      <c r="G87" s="154" t="s">
        <v>482</v>
      </c>
    </row>
    <row r="88" spans="2:7" ht="38.25" thickBot="1" x14ac:dyDescent="0.3">
      <c r="B88" s="284"/>
      <c r="C88" s="180">
        <v>73</v>
      </c>
      <c r="D88" s="280"/>
      <c r="E88" s="164" t="s">
        <v>483</v>
      </c>
      <c r="F88" s="168" t="s">
        <v>484</v>
      </c>
      <c r="G88" s="166" t="s">
        <v>485</v>
      </c>
    </row>
    <row r="89" spans="2:7" x14ac:dyDescent="0.25">
      <c r="B89" s="157"/>
      <c r="C89" s="109"/>
      <c r="D89" s="107"/>
      <c r="E89" s="108"/>
      <c r="F89" s="106"/>
      <c r="G89" s="106"/>
    </row>
    <row r="90" spans="2:7" ht="25.5" customHeight="1" x14ac:dyDescent="0.25">
      <c r="B90" s="157"/>
      <c r="C90" s="109"/>
      <c r="D90" s="107"/>
      <c r="E90" s="108"/>
      <c r="F90" s="106"/>
      <c r="G90" s="106"/>
    </row>
    <row r="91" spans="2:7" x14ac:dyDescent="0.25">
      <c r="B91" s="157"/>
      <c r="C91" s="109"/>
      <c r="D91" s="107"/>
      <c r="E91" s="108"/>
      <c r="F91" s="106"/>
      <c r="G91" s="106"/>
    </row>
    <row r="92" spans="2:7" x14ac:dyDescent="0.25">
      <c r="B92" s="157"/>
      <c r="C92" s="109"/>
      <c r="D92" s="107"/>
      <c r="E92" s="108"/>
      <c r="F92" s="106"/>
      <c r="G92" s="106"/>
    </row>
    <row r="93" spans="2:7" x14ac:dyDescent="0.25">
      <c r="B93" s="157"/>
      <c r="C93" s="109"/>
      <c r="D93" s="107"/>
      <c r="E93" s="108"/>
      <c r="F93" s="106"/>
      <c r="G93" s="106"/>
    </row>
    <row r="94" spans="2:7" x14ac:dyDescent="0.25">
      <c r="B94" s="157"/>
      <c r="C94" s="109"/>
      <c r="D94" s="107"/>
      <c r="E94" s="108"/>
      <c r="F94" s="106"/>
      <c r="G94" s="106"/>
    </row>
    <row r="95" spans="2:7" x14ac:dyDescent="0.25">
      <c r="B95" s="157"/>
      <c r="C95" s="109"/>
      <c r="D95" s="107"/>
      <c r="E95" s="108"/>
      <c r="F95" s="106"/>
      <c r="G95" s="106"/>
    </row>
    <row r="96" spans="2:7" x14ac:dyDescent="0.25">
      <c r="B96" s="157"/>
      <c r="C96" s="109"/>
      <c r="D96" s="107"/>
      <c r="E96" s="108"/>
      <c r="F96" s="106"/>
      <c r="G96" s="106"/>
    </row>
    <row r="97" spans="2:7" x14ac:dyDescent="0.25">
      <c r="B97" s="157"/>
      <c r="C97" s="109"/>
      <c r="D97" s="107"/>
      <c r="E97" s="108"/>
      <c r="F97" s="106"/>
      <c r="G97" s="106"/>
    </row>
    <row r="98" spans="2:7" x14ac:dyDescent="0.25">
      <c r="B98" s="157"/>
      <c r="C98" s="109"/>
      <c r="D98" s="107"/>
      <c r="E98" s="108"/>
      <c r="F98" s="106"/>
      <c r="G98" s="106"/>
    </row>
    <row r="99" spans="2:7" ht="18.75" customHeight="1" x14ac:dyDescent="0.25">
      <c r="B99" s="157"/>
      <c r="C99" s="109"/>
      <c r="D99" s="107"/>
      <c r="E99" s="108"/>
      <c r="F99" s="106"/>
      <c r="G99" s="106"/>
    </row>
    <row r="100" spans="2:7" x14ac:dyDescent="0.25">
      <c r="B100" s="157"/>
      <c r="C100" s="109"/>
      <c r="D100" s="107"/>
      <c r="E100" s="108"/>
      <c r="F100" s="106"/>
      <c r="G100" s="106"/>
    </row>
    <row r="101" spans="2:7" x14ac:dyDescent="0.25">
      <c r="B101" s="157"/>
      <c r="C101" s="109"/>
      <c r="D101" s="107"/>
      <c r="E101" s="108"/>
      <c r="F101" s="106"/>
      <c r="G101" s="106"/>
    </row>
    <row r="102" spans="2:7" x14ac:dyDescent="0.25">
      <c r="B102" s="157"/>
      <c r="C102" s="109"/>
      <c r="D102" s="107"/>
      <c r="E102" s="108"/>
      <c r="F102" s="106"/>
      <c r="G102" s="106"/>
    </row>
    <row r="103" spans="2:7" x14ac:dyDescent="0.25">
      <c r="B103" s="157"/>
      <c r="C103" s="109"/>
      <c r="D103" s="107"/>
      <c r="E103" s="108"/>
      <c r="F103" s="106"/>
      <c r="G103" s="106"/>
    </row>
    <row r="104" spans="2:7" x14ac:dyDescent="0.25">
      <c r="B104" s="157"/>
      <c r="C104" s="109"/>
      <c r="D104" s="107"/>
      <c r="E104" s="108"/>
      <c r="F104" s="106"/>
      <c r="G104" s="106"/>
    </row>
    <row r="105" spans="2:7" x14ac:dyDescent="0.25">
      <c r="B105" s="157"/>
      <c r="C105" s="109"/>
      <c r="D105" s="107"/>
      <c r="E105" s="108"/>
      <c r="F105" s="106"/>
      <c r="G105" s="106"/>
    </row>
    <row r="106" spans="2:7" x14ac:dyDescent="0.25">
      <c r="B106" s="157"/>
      <c r="C106" s="109"/>
      <c r="D106" s="107"/>
      <c r="E106" s="108"/>
      <c r="F106" s="106"/>
      <c r="G106" s="106"/>
    </row>
    <row r="107" spans="2:7" x14ac:dyDescent="0.25">
      <c r="B107" s="157"/>
      <c r="C107" s="109"/>
      <c r="D107" s="107"/>
      <c r="E107" s="108"/>
      <c r="F107" s="106"/>
      <c r="G107" s="106"/>
    </row>
    <row r="108" spans="2:7" x14ac:dyDescent="0.25">
      <c r="B108" s="157"/>
      <c r="C108" s="109"/>
      <c r="D108" s="107"/>
      <c r="E108" s="108"/>
      <c r="F108" s="106"/>
      <c r="G108" s="106"/>
    </row>
    <row r="109" spans="2:7" x14ac:dyDescent="0.25">
      <c r="B109" s="157"/>
      <c r="C109" s="109"/>
      <c r="D109" s="107"/>
      <c r="E109" s="108"/>
      <c r="F109" s="106"/>
      <c r="G109" s="106"/>
    </row>
    <row r="110" spans="2:7" x14ac:dyDescent="0.25">
      <c r="B110" s="157"/>
      <c r="C110" s="109"/>
      <c r="D110" s="107"/>
      <c r="E110" s="108"/>
      <c r="F110" s="106"/>
      <c r="G110" s="106"/>
    </row>
    <row r="111" spans="2:7" x14ac:dyDescent="0.25">
      <c r="B111" s="157"/>
      <c r="C111" s="109"/>
      <c r="D111" s="107"/>
      <c r="E111" s="108"/>
      <c r="F111" s="106"/>
      <c r="G111" s="106"/>
    </row>
    <row r="112" spans="2:7" x14ac:dyDescent="0.25">
      <c r="B112" s="157"/>
      <c r="C112" s="109"/>
      <c r="D112" s="107"/>
      <c r="E112" s="108"/>
      <c r="F112" s="106"/>
      <c r="G112" s="106"/>
    </row>
    <row r="113" spans="2:7" x14ac:dyDescent="0.25">
      <c r="B113" s="157"/>
      <c r="C113" s="109"/>
      <c r="D113" s="107"/>
      <c r="E113" s="108"/>
      <c r="F113" s="106"/>
      <c r="G113" s="106"/>
    </row>
    <row r="114" spans="2:7" x14ac:dyDescent="0.25">
      <c r="B114" s="157"/>
      <c r="C114" s="109"/>
      <c r="D114" s="107"/>
      <c r="E114" s="108"/>
      <c r="F114" s="106"/>
      <c r="G114" s="106"/>
    </row>
    <row r="115" spans="2:7" x14ac:dyDescent="0.25">
      <c r="B115" s="157"/>
      <c r="C115" s="109"/>
      <c r="D115" s="107"/>
      <c r="E115" s="108"/>
      <c r="F115" s="106"/>
      <c r="G115" s="106"/>
    </row>
    <row r="116" spans="2:7" x14ac:dyDescent="0.25">
      <c r="B116" s="157"/>
      <c r="C116" s="109"/>
      <c r="D116" s="107"/>
      <c r="E116" s="108"/>
      <c r="F116" s="106"/>
      <c r="G116" s="106"/>
    </row>
    <row r="117" spans="2:7" x14ac:dyDescent="0.25">
      <c r="B117" s="157"/>
      <c r="C117" s="109"/>
      <c r="D117" s="107"/>
      <c r="E117" s="108"/>
      <c r="F117" s="106"/>
      <c r="G117" s="106"/>
    </row>
    <row r="118" spans="2:7" x14ac:dyDescent="0.25">
      <c r="B118" s="157"/>
      <c r="C118" s="109"/>
      <c r="D118" s="107"/>
      <c r="E118" s="108"/>
      <c r="F118" s="106"/>
      <c r="G118" s="106"/>
    </row>
    <row r="119" spans="2:7" x14ac:dyDescent="0.25">
      <c r="B119" s="157"/>
      <c r="C119" s="109"/>
      <c r="D119" s="107"/>
      <c r="E119" s="108"/>
      <c r="F119" s="106"/>
      <c r="G119" s="106"/>
    </row>
    <row r="120" spans="2:7" x14ac:dyDescent="0.25">
      <c r="B120" s="157"/>
      <c r="C120" s="109"/>
      <c r="D120" s="107"/>
      <c r="E120" s="108"/>
      <c r="F120" s="106"/>
      <c r="G120" s="106"/>
    </row>
    <row r="121" spans="2:7" x14ac:dyDescent="0.25">
      <c r="B121" s="157"/>
      <c r="C121" s="109"/>
      <c r="D121" s="107"/>
      <c r="E121" s="108"/>
      <c r="F121" s="106"/>
      <c r="G121" s="106"/>
    </row>
    <row r="122" spans="2:7" x14ac:dyDescent="0.25">
      <c r="B122" s="157"/>
      <c r="C122" s="109"/>
      <c r="D122" s="107"/>
      <c r="E122" s="108"/>
      <c r="F122" s="106"/>
      <c r="G122" s="106"/>
    </row>
    <row r="123" spans="2:7" x14ac:dyDescent="0.25">
      <c r="B123" s="157"/>
      <c r="C123" s="109"/>
      <c r="D123" s="107"/>
      <c r="E123" s="108"/>
      <c r="F123" s="106"/>
      <c r="G123" s="106"/>
    </row>
    <row r="124" spans="2:7" x14ac:dyDescent="0.25">
      <c r="B124" s="157"/>
      <c r="C124" s="109"/>
      <c r="D124" s="107"/>
      <c r="E124" s="108"/>
      <c r="F124" s="106"/>
      <c r="G124" s="106"/>
    </row>
    <row r="125" spans="2:7" x14ac:dyDescent="0.25">
      <c r="B125" s="157"/>
      <c r="C125" s="109"/>
      <c r="D125" s="107"/>
      <c r="E125" s="108"/>
      <c r="F125" s="106"/>
      <c r="G125" s="106"/>
    </row>
    <row r="126" spans="2:7" x14ac:dyDescent="0.25">
      <c r="B126" s="157"/>
      <c r="C126" s="109"/>
      <c r="D126" s="107"/>
      <c r="E126" s="108"/>
      <c r="F126" s="106"/>
      <c r="G126" s="106"/>
    </row>
    <row r="127" spans="2:7" x14ac:dyDescent="0.25">
      <c r="B127" s="157"/>
      <c r="C127" s="109"/>
      <c r="D127" s="107"/>
      <c r="E127" s="108"/>
      <c r="F127" s="106"/>
      <c r="G127" s="106"/>
    </row>
    <row r="128" spans="2:7" x14ac:dyDescent="0.25">
      <c r="B128" s="157"/>
      <c r="C128" s="109"/>
      <c r="D128" s="107"/>
      <c r="E128" s="108"/>
      <c r="F128" s="106"/>
      <c r="G128" s="106"/>
    </row>
    <row r="129" spans="2:7" ht="18.75" customHeight="1" x14ac:dyDescent="0.25">
      <c r="B129" s="156"/>
      <c r="C129" s="109"/>
      <c r="D129" s="110"/>
      <c r="E129" s="108"/>
      <c r="F129" s="106"/>
      <c r="G129" s="106"/>
    </row>
    <row r="130" spans="2:7" ht="18.75" customHeight="1" x14ac:dyDescent="0.25">
      <c r="B130" s="174"/>
      <c r="C130" s="109"/>
      <c r="D130" s="107"/>
      <c r="E130" s="108"/>
      <c r="F130" s="106"/>
      <c r="G130" s="106"/>
    </row>
    <row r="131" spans="2:7" ht="18.75" customHeight="1" x14ac:dyDescent="0.25">
      <c r="B131" s="174"/>
      <c r="C131" s="109"/>
      <c r="D131" s="107"/>
      <c r="E131" s="108"/>
      <c r="F131" s="106"/>
      <c r="G131" s="106"/>
    </row>
    <row r="132" spans="2:7" ht="18.75" customHeight="1" x14ac:dyDescent="0.25">
      <c r="B132" s="174"/>
      <c r="C132" s="109"/>
      <c r="D132" s="107"/>
      <c r="E132" s="108"/>
      <c r="F132" s="106"/>
      <c r="G132" s="106"/>
    </row>
    <row r="133" spans="2:7" ht="18.75" customHeight="1" x14ac:dyDescent="0.25">
      <c r="B133" s="174"/>
      <c r="C133" s="109"/>
      <c r="D133" s="107"/>
      <c r="E133" s="108"/>
      <c r="F133" s="106"/>
      <c r="G133" s="106"/>
    </row>
    <row r="134" spans="2:7" ht="18.75" customHeight="1" x14ac:dyDescent="0.25">
      <c r="B134" s="174"/>
      <c r="C134" s="109"/>
      <c r="D134" s="107"/>
      <c r="E134" s="108"/>
      <c r="F134" s="106"/>
      <c r="G134" s="106"/>
    </row>
    <row r="135" spans="2:7" ht="18.75" customHeight="1" x14ac:dyDescent="0.25">
      <c r="B135" s="174"/>
      <c r="C135" s="109"/>
      <c r="D135" s="107"/>
      <c r="E135" s="108"/>
      <c r="F135" s="106"/>
      <c r="G135" s="106"/>
    </row>
    <row r="136" spans="2:7" ht="18.75" customHeight="1" x14ac:dyDescent="0.25">
      <c r="B136" s="174"/>
      <c r="C136" s="109"/>
      <c r="D136" s="107"/>
      <c r="E136" s="108"/>
      <c r="F136" s="106"/>
      <c r="G136" s="106"/>
    </row>
    <row r="137" spans="2:7" ht="18.75" customHeight="1" x14ac:dyDescent="0.25">
      <c r="B137" s="174"/>
      <c r="C137" s="109"/>
      <c r="D137" s="107"/>
      <c r="E137" s="108"/>
      <c r="F137" s="106"/>
      <c r="G137" s="106"/>
    </row>
    <row r="138" spans="2:7" ht="18.75" customHeight="1" x14ac:dyDescent="0.25">
      <c r="B138" s="174"/>
      <c r="C138" s="109"/>
      <c r="D138" s="107"/>
      <c r="E138" s="108"/>
      <c r="F138" s="106"/>
      <c r="G138" s="106"/>
    </row>
    <row r="139" spans="2:7" ht="18.75" customHeight="1" x14ac:dyDescent="0.25">
      <c r="B139" s="174"/>
      <c r="C139" s="109"/>
      <c r="D139" s="107"/>
      <c r="E139" s="108"/>
      <c r="F139" s="106"/>
      <c r="G139" s="106"/>
    </row>
    <row r="140" spans="2:7" ht="18.75" customHeight="1" x14ac:dyDescent="0.25">
      <c r="B140" s="174"/>
      <c r="C140" s="109"/>
      <c r="D140" s="107"/>
      <c r="E140" s="108"/>
      <c r="F140" s="106"/>
      <c r="G140" s="106"/>
    </row>
    <row r="141" spans="2:7" ht="18.75" customHeight="1" x14ac:dyDescent="0.25">
      <c r="B141" s="174"/>
      <c r="C141" s="109"/>
      <c r="D141" s="107"/>
      <c r="E141" s="108"/>
      <c r="F141" s="106"/>
      <c r="G141" s="106"/>
    </row>
    <row r="142" spans="2:7" ht="18.75" customHeight="1" x14ac:dyDescent="0.25">
      <c r="B142" s="174"/>
      <c r="C142" s="109"/>
      <c r="D142" s="107"/>
      <c r="E142" s="108"/>
      <c r="F142" s="106"/>
      <c r="G142" s="106"/>
    </row>
    <row r="143" spans="2:7" ht="18.75" customHeight="1" x14ac:dyDescent="0.25">
      <c r="B143" s="174"/>
      <c r="C143" s="109"/>
      <c r="D143" s="107"/>
      <c r="E143" s="108"/>
      <c r="F143" s="106"/>
      <c r="G143" s="106"/>
    </row>
  </sheetData>
  <mergeCells count="26">
    <mergeCell ref="B12:B39"/>
    <mergeCell ref="E2:G2"/>
    <mergeCell ref="E3:G3"/>
    <mergeCell ref="E4:G4"/>
    <mergeCell ref="E5:G5"/>
    <mergeCell ref="E6:G6"/>
    <mergeCell ref="E8:G8"/>
    <mergeCell ref="E7:G7"/>
    <mergeCell ref="D12:D20"/>
    <mergeCell ref="D22:D25"/>
    <mergeCell ref="D26:D32"/>
    <mergeCell ref="D33:D35"/>
    <mergeCell ref="D36:D39"/>
    <mergeCell ref="D81:D84"/>
    <mergeCell ref="D85:D88"/>
    <mergeCell ref="B61:B88"/>
    <mergeCell ref="D59:D60"/>
    <mergeCell ref="B40:B60"/>
    <mergeCell ref="D61:D72"/>
    <mergeCell ref="D73:D76"/>
    <mergeCell ref="D77:D80"/>
    <mergeCell ref="D40:D46"/>
    <mergeCell ref="D47:D48"/>
    <mergeCell ref="D49:D50"/>
    <mergeCell ref="D51:D56"/>
    <mergeCell ref="D57:D58"/>
  </mergeCells>
  <hyperlinks>
    <hyperlink ref="E12" location="'Testcase CreateBanner'!A16" display="TC-VLA-CreateBn-001"/>
    <hyperlink ref="E33" location="'Testcase DeleteBanner'!A17" display="TC-VLA-DelBn-001"/>
    <hyperlink ref="E13" location="'Testcase CreateBanner'!A17" display="TC-VLA-CreateBn-002"/>
    <hyperlink ref="E14" location="'Testcase CreateBanner'!A18" display="TC-VLA-CreateBn-003"/>
    <hyperlink ref="E15" location="'Testcase CreateBanner'!A41" display="TC-VLA-CreateBn-004"/>
    <hyperlink ref="E16" location="'Testcase CreateBanner'!A42" display="TC-VLA-CreateBn-005"/>
    <hyperlink ref="E18" location="'Create Banner'!A8" display="TC-VLA-CreateBn-006"/>
    <hyperlink ref="E19" location="'Testcase CreateBanner'!A44" display="TC-VLA-CreateBn-007"/>
    <hyperlink ref="E22" location="'Testcase Show-Hide Banner'!A17" display="TC-VLA-ShowBn-001"/>
    <hyperlink ref="E23" location="'Testcase Show-Hide Banner'!A19" display="TC-VLA-ShowBn-002"/>
    <hyperlink ref="E24" location="'Testcase Show-Hide Banner'!A40" display="TC-VLA-HideBn-001"/>
    <hyperlink ref="E25" location="'Testcase Show-Hide Banner'!A42" display="TC-VLA-HideBn-002"/>
    <hyperlink ref="E26" location="'Testcase EditBanner'!A17" display="TC-VLA-EditBn-001"/>
    <hyperlink ref="E27:E32" location="'Create Banner'!A3" display="TC-VLA-CreateBn-001"/>
    <hyperlink ref="E27" location="'Testcase EditBanner'!A18" display="TC-VLA-EditBn-002"/>
    <hyperlink ref="E28" location="'Testcase EditBanner'!A19" display="TC-VLA-EditBn-003"/>
    <hyperlink ref="E29" location="'Testcase EditBanner'!A20" display="TC-VLA-EditBn-004"/>
    <hyperlink ref="E30" location="'Testcase EditBanner'!A21" display="TC-VLA-EditBn-005"/>
    <hyperlink ref="E31" location="'Testcase EditBanner'!A22" display="TC-VLA-EditBn-006"/>
    <hyperlink ref="E32" location="'Testcase EditBanner'!A23" display="TC-VLA-EditBn-007"/>
    <hyperlink ref="E34" location="'Testcase DeleteBanner'!A19" display="TC-VLA-DelBn-002"/>
    <hyperlink ref="E35" location="'Testcase DeleteBanner'!A21" display="TC-VLA-DelBn-003"/>
    <hyperlink ref="E36" location="'Testcase ArrangeIamgeBanner'!A17" display="TC-VLA-AIBn-001"/>
    <hyperlink ref="E37" location="'Arrange Image'!A5" display="TC-VLA-AIBn-002"/>
    <hyperlink ref="E39" location="'Testcase ArrangeIamgeBanner'!A21" display="TC-VLA-AIBn-003"/>
    <hyperlink ref="E20" location="'Testcase CreateBanner'!A45" display="TC-VLA-CreateBn-008"/>
    <hyperlink ref="E17" location="'Testcase CreateBanner'!A43" display="TC-VLA-CreateBn-006"/>
    <hyperlink ref="E21" location="'Testcase ViewBanner'!A17" display="TC-VLA-ViewBn-001"/>
    <hyperlink ref="E38" location="'Testcase ArrangeIamgeBanner'!A19" display="TC-VLA-AIBn-002"/>
    <hyperlink ref="E59" location="'Testcase ArrangeImagePop-up'!A17" display="TC-VLA-ArrangePopUps-001"/>
    <hyperlink ref="E60" location="'Testcase ArrangeImagePop-up'!A20" display="TC-VLA-ArrangePopUps-002"/>
    <hyperlink ref="E40" location="'Testcase CreatePop-up'!A17" display="TC-VLA-CreatePopUps-001"/>
    <hyperlink ref="E42" location="'Testcase CreatePop-up'!A20" display="TC-VLA-CreatePopUps-002"/>
    <hyperlink ref="E43" location="'Testcase CreatePop-up'!A23" display="TC-VLA-CreatePopUps-003"/>
    <hyperlink ref="E44" location="'Testcase CreatePop-up'!A26" display="TC-VLA-CreatePopUps-004"/>
    <hyperlink ref="E45" location="'Testcase CreatePop-up'!A29" display="TC-VLA-CreatePopUps-005"/>
    <hyperlink ref="E46" location="'Testcase CreatePop-up'!A32" display="TC-VLA-CreatePopUps-006"/>
    <hyperlink ref="E47" location="'Testcase ViewPop-up'!A17" display="TC-VLA-ViewPopUps-001"/>
    <hyperlink ref="E48" location="'Testcase ViewPop-up'!A20" display="TC-VLA-ViewPopUps-002"/>
    <hyperlink ref="E49" location="'Testcase Show-Hide Pop-up'!A17" display="TC-VLA-Show/HidePopUps-001"/>
    <hyperlink ref="E50" location="'Testcase Show-Hide Pop-up'!A20" display="TC-VLA-Show/HidePopUps-002"/>
    <hyperlink ref="E51" location="'Testcase EditPop-up'!A17" display="TC-VLA-EditPopUps-001"/>
    <hyperlink ref="E52" location="'Testcase EditPop-up'!A20" display="TC-VLA-EditPopUps-002"/>
    <hyperlink ref="E53" location="'Testcase EditPop-up'!A23" display="TC-VLA-EditPopUps-003"/>
    <hyperlink ref="E54" location="'Testcase EditPop-up'!A26" display="TC-VLA-EditPopUps-004"/>
    <hyperlink ref="E55" location="'Testcase EditPop-up'!A29" display="TC-VLA-EditPopUps-005"/>
    <hyperlink ref="E56" location="'Testcase EditPop-up'!A32" display="TC-VLA-EditPopUps-006"/>
    <hyperlink ref="E61" location="'Testcase SendQuestion'!A17" display="TC-VLA-SendQ-001"/>
    <hyperlink ref="E73" location="'Testcase AnswerQuestion'!A17" display="TC-VLA-AnswerQ-001"/>
    <hyperlink ref="E77" location="'Testcase ViewQuestion'!A17" display="TC-VLA-ViewQ-001"/>
    <hyperlink ref="E81" location="'Testcase ApproveQuestion'!A17" display="TC-VLA-ApproveQ-001"/>
    <hyperlink ref="E74" location="'Testcase AnswerQuestion'!A19" display="TC-VLA-AnswerQ-002"/>
    <hyperlink ref="E75" location="'Testcase AnswerQuestion'!A21" display="TC-VLA-AnswerQ-003"/>
    <hyperlink ref="E76" location="'Testcase AnswerQuestion'!A23" display="TC-VLA-AnswerQ-004"/>
    <hyperlink ref="E62" location="'Testcase SendQuestion'!A18" display="TC-VLA-SendQ-002"/>
    <hyperlink ref="E63" location="'Testcase SendQuestion'!A19" display="TC-VLA-SendQ-003"/>
    <hyperlink ref="E64" location="'Testcase SendQuestion'!A20" display="TC-VLA-SendQ-004"/>
    <hyperlink ref="E65" location="'Send Question'!A7" display="TC-VLA-SendQ-005"/>
    <hyperlink ref="E67" location="'Testcase SendQuestion'!A22" display="TC-VLA-SendQ-006"/>
    <hyperlink ref="E68" location="'Testcase SendQuestion'!A23" display="TC-VLA-SendQ-007"/>
    <hyperlink ref="E69" location="'Testcase SendQuestion'!A24" display="TC-VLA-SendQ-008"/>
    <hyperlink ref="E70" location="'Testcase SendQuestion'!A25" display="TC-VLA-SendQ-009"/>
    <hyperlink ref="E71" location="'Testcase SendQuestion'!A26" display="TC-VLA-SendQ-010"/>
    <hyperlink ref="E72" location="'Testcase SendQuestion'!A27" display="TC-VLA-SendQ-011"/>
    <hyperlink ref="E82:E83" location="'Add Category'!A7" display="TC-VLA-AddCate-005"/>
    <hyperlink ref="E84" location="'Testcase ApproveQuestion'!A23" display="TC-VLA-ApproveQ-004"/>
    <hyperlink ref="E85" location="'Testcase SearchQuestion'!A17" display="TC-VLA-SearchQ-001"/>
    <hyperlink ref="E86:E87" location="'Add Category'!A7" display="TC-VLA-AddCate-005"/>
    <hyperlink ref="E87:E88" location="'Add Category'!A7" display="TC-VLA-AddCate-005"/>
    <hyperlink ref="E82" location="'Testcase ApproveQuestion'!A19" display="TC-VLA-ApproveQ-002"/>
    <hyperlink ref="E83" location="'Testcase ApproveQuestion'!A21" display="TC-VLA-ApproveQ-003"/>
    <hyperlink ref="E86" location="'Testcase SearchQuestion'!A18" display="TC-VLA-SearchQ-002"/>
    <hyperlink ref="E87" location="'Testcase SearchQuestion'!A19" display="TC-VLA-SearchQ-003"/>
    <hyperlink ref="E88" location="'Testcase SearchQuestion'!A20" display="TC-VLA-SearchQ-004"/>
    <hyperlink ref="E66" location="'Testcase SendQuestion'!A21" display="TC-VLA-SendQ-005"/>
    <hyperlink ref="E78:E80" location="'Testcase ViewQuestion'!A17" display="TC-VLA-ViewQ-00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5"/>
  <sheetViews>
    <sheetView tabSelected="1" zoomScale="55" zoomScaleNormal="55" workbookViewId="0">
      <selection activeCell="O18" sqref="O18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bestFit="1" customWidth="1"/>
    <col min="4" max="4" width="33.140625" style="206" bestFit="1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618</v>
      </c>
      <c r="C2" s="209" t="s">
        <v>18</v>
      </c>
      <c r="D2" s="209" t="s">
        <v>619</v>
      </c>
      <c r="E2" s="210" t="s">
        <v>620</v>
      </c>
      <c r="F2" s="209" t="s">
        <v>29</v>
      </c>
      <c r="G2" s="209" t="s">
        <v>30</v>
      </c>
      <c r="H2" s="211" t="s">
        <v>621</v>
      </c>
      <c r="I2" s="211" t="s">
        <v>731</v>
      </c>
      <c r="J2" s="211" t="s">
        <v>732</v>
      </c>
      <c r="K2" s="211" t="s">
        <v>734</v>
      </c>
      <c r="L2" s="211" t="s">
        <v>622</v>
      </c>
    </row>
    <row r="3" spans="2:12" ht="83.25" customHeight="1" thickTop="1" thickBot="1" x14ac:dyDescent="0.3">
      <c r="B3" s="212" t="s">
        <v>633</v>
      </c>
      <c r="C3" s="212" t="s">
        <v>634</v>
      </c>
      <c r="D3" s="213" t="s">
        <v>410</v>
      </c>
      <c r="E3" s="214" t="s">
        <v>487</v>
      </c>
      <c r="F3" s="234" t="s">
        <v>635</v>
      </c>
      <c r="G3" s="215" t="s">
        <v>580</v>
      </c>
      <c r="H3" s="216" t="s">
        <v>581</v>
      </c>
      <c r="I3" s="216" t="s">
        <v>735</v>
      </c>
      <c r="J3" s="216" t="s">
        <v>736</v>
      </c>
      <c r="K3" s="216" t="s">
        <v>735</v>
      </c>
      <c r="L3" s="216" t="s">
        <v>583</v>
      </c>
    </row>
    <row r="4" spans="2:12" ht="63" customHeight="1" thickTop="1" thickBot="1" x14ac:dyDescent="0.3">
      <c r="B4" s="212" t="s">
        <v>633</v>
      </c>
      <c r="C4" s="212" t="s">
        <v>634</v>
      </c>
      <c r="D4" s="213" t="s">
        <v>413</v>
      </c>
      <c r="E4" s="218" t="s">
        <v>492</v>
      </c>
      <c r="F4" s="231" t="s">
        <v>636</v>
      </c>
      <c r="G4" s="124" t="s">
        <v>584</v>
      </c>
      <c r="H4" s="216" t="s">
        <v>581</v>
      </c>
      <c r="I4" s="216" t="s">
        <v>735</v>
      </c>
      <c r="J4" s="216" t="s">
        <v>736</v>
      </c>
      <c r="K4" s="216" t="s">
        <v>735</v>
      </c>
      <c r="L4" s="216" t="s">
        <v>583</v>
      </c>
    </row>
    <row r="5" spans="2:12" ht="72.75" customHeight="1" thickTop="1" thickBot="1" x14ac:dyDescent="0.3">
      <c r="B5" s="212" t="s">
        <v>633</v>
      </c>
      <c r="C5" s="212" t="s">
        <v>634</v>
      </c>
      <c r="D5" s="213" t="s">
        <v>419</v>
      </c>
      <c r="E5" s="218" t="s">
        <v>500</v>
      </c>
      <c r="F5" s="232" t="s">
        <v>637</v>
      </c>
      <c r="G5" s="220" t="s">
        <v>584</v>
      </c>
      <c r="H5" s="216" t="s">
        <v>581</v>
      </c>
      <c r="I5" s="216" t="s">
        <v>736</v>
      </c>
      <c r="J5" s="216" t="s">
        <v>736</v>
      </c>
      <c r="K5" s="216" t="s">
        <v>735</v>
      </c>
      <c r="L5" s="216" t="s">
        <v>583</v>
      </c>
    </row>
    <row r="6" spans="2:12" ht="69" customHeight="1" thickTop="1" thickBot="1" x14ac:dyDescent="0.3">
      <c r="B6" s="212" t="s">
        <v>633</v>
      </c>
      <c r="C6" s="212" t="s">
        <v>634</v>
      </c>
      <c r="D6" s="213" t="s">
        <v>422</v>
      </c>
      <c r="E6" s="218" t="s">
        <v>504</v>
      </c>
      <c r="F6" s="232" t="s">
        <v>638</v>
      </c>
      <c r="G6" s="220" t="s">
        <v>587</v>
      </c>
      <c r="H6" s="216" t="s">
        <v>581</v>
      </c>
      <c r="I6" s="216" t="s">
        <v>736</v>
      </c>
      <c r="J6" s="216" t="s">
        <v>736</v>
      </c>
      <c r="K6" s="216" t="s">
        <v>736</v>
      </c>
      <c r="L6" s="216" t="s">
        <v>583</v>
      </c>
    </row>
    <row r="7" spans="2:12" ht="80.25" customHeight="1" thickTop="1" thickBot="1" x14ac:dyDescent="0.3">
      <c r="B7" s="212" t="s">
        <v>633</v>
      </c>
      <c r="C7" s="212" t="s">
        <v>634</v>
      </c>
      <c r="D7" s="213" t="s">
        <v>425</v>
      </c>
      <c r="E7" s="218" t="s">
        <v>507</v>
      </c>
      <c r="F7" s="232" t="s">
        <v>638</v>
      </c>
      <c r="G7" s="220" t="s">
        <v>587</v>
      </c>
      <c r="H7" s="216" t="s">
        <v>581</v>
      </c>
      <c r="I7" s="216" t="s">
        <v>736</v>
      </c>
      <c r="J7" s="216" t="s">
        <v>736</v>
      </c>
      <c r="K7" s="216" t="s">
        <v>736</v>
      </c>
      <c r="L7" s="216" t="s">
        <v>583</v>
      </c>
    </row>
    <row r="8" spans="2:12" ht="58.5" customHeight="1" thickTop="1" thickBot="1" x14ac:dyDescent="0.3">
      <c r="B8" s="212" t="s">
        <v>633</v>
      </c>
      <c r="C8" s="212" t="s">
        <v>634</v>
      </c>
      <c r="D8" s="213" t="s">
        <v>428</v>
      </c>
      <c r="E8" s="218" t="s">
        <v>509</v>
      </c>
      <c r="F8" s="232" t="s">
        <v>639</v>
      </c>
      <c r="G8" s="220" t="s">
        <v>587</v>
      </c>
      <c r="H8" s="216" t="s">
        <v>581</v>
      </c>
      <c r="I8" s="216" t="s">
        <v>736</v>
      </c>
      <c r="J8" s="216" t="s">
        <v>736</v>
      </c>
      <c r="K8" s="216" t="s">
        <v>736</v>
      </c>
      <c r="L8" s="216" t="s">
        <v>583</v>
      </c>
    </row>
    <row r="9" spans="2:12" ht="58.5" customHeight="1" thickTop="1" thickBot="1" x14ac:dyDescent="0.3">
      <c r="B9" s="212" t="s">
        <v>633</v>
      </c>
      <c r="C9" s="212" t="s">
        <v>634</v>
      </c>
      <c r="D9" s="213" t="s">
        <v>431</v>
      </c>
      <c r="E9" s="218" t="s">
        <v>512</v>
      </c>
      <c r="F9" s="228" t="s">
        <v>640</v>
      </c>
      <c r="G9" s="221" t="s">
        <v>584</v>
      </c>
      <c r="H9" s="216" t="s">
        <v>581</v>
      </c>
      <c r="I9" s="216" t="s">
        <v>735</v>
      </c>
      <c r="J9" s="216" t="s">
        <v>735</v>
      </c>
      <c r="K9" s="216" t="s">
        <v>735</v>
      </c>
      <c r="L9" s="216" t="s">
        <v>583</v>
      </c>
    </row>
    <row r="10" spans="2:12" ht="27.75" customHeight="1" thickTop="1" thickBot="1" x14ac:dyDescent="0.3">
      <c r="B10" s="212" t="s">
        <v>633</v>
      </c>
      <c r="C10" s="212" t="s">
        <v>634</v>
      </c>
      <c r="D10" s="213" t="s">
        <v>434</v>
      </c>
      <c r="E10" s="218" t="s">
        <v>516</v>
      </c>
      <c r="F10" s="228" t="s">
        <v>541</v>
      </c>
      <c r="G10" s="221" t="s">
        <v>733</v>
      </c>
      <c r="H10" s="216" t="s">
        <v>581</v>
      </c>
      <c r="I10" s="216" t="s">
        <v>736</v>
      </c>
      <c r="J10" s="216" t="s">
        <v>736</v>
      </c>
      <c r="K10" s="216" t="s">
        <v>736</v>
      </c>
      <c r="L10" s="216" t="s">
        <v>583</v>
      </c>
    </row>
    <row r="11" spans="2:12" ht="105" customHeight="1" thickTop="1" thickBot="1" x14ac:dyDescent="0.3">
      <c r="B11" s="212" t="s">
        <v>633</v>
      </c>
      <c r="C11" s="217" t="s">
        <v>641</v>
      </c>
      <c r="D11" s="213" t="s">
        <v>444</v>
      </c>
      <c r="E11" s="218" t="s">
        <v>531</v>
      </c>
      <c r="F11" s="232" t="s">
        <v>642</v>
      </c>
      <c r="G11" s="221" t="s">
        <v>643</v>
      </c>
      <c r="H11" s="216" t="s">
        <v>581</v>
      </c>
      <c r="I11" s="216" t="s">
        <v>735</v>
      </c>
      <c r="J11" s="216" t="s">
        <v>735</v>
      </c>
      <c r="K11" s="216" t="s">
        <v>735</v>
      </c>
      <c r="L11" s="216" t="s">
        <v>583</v>
      </c>
    </row>
    <row r="12" spans="2:12" ht="53.25" customHeight="1" thickTop="1" thickBot="1" x14ac:dyDescent="0.3">
      <c r="B12" s="212" t="s">
        <v>633</v>
      </c>
      <c r="C12" s="217" t="s">
        <v>641</v>
      </c>
      <c r="D12" s="213" t="s">
        <v>447</v>
      </c>
      <c r="E12" s="214" t="s">
        <v>738</v>
      </c>
      <c r="F12" s="232" t="s">
        <v>644</v>
      </c>
      <c r="G12" s="219" t="s">
        <v>587</v>
      </c>
      <c r="H12" s="216" t="s">
        <v>581</v>
      </c>
      <c r="I12" s="216" t="s">
        <v>735</v>
      </c>
      <c r="J12" s="216" t="s">
        <v>735</v>
      </c>
      <c r="K12" s="216" t="s">
        <v>735</v>
      </c>
      <c r="L12" s="216" t="s">
        <v>583</v>
      </c>
    </row>
    <row r="13" spans="2:12" ht="17.25" thickTop="1" thickBot="1" x14ac:dyDescent="0.3">
      <c r="B13" s="212" t="s">
        <v>633</v>
      </c>
      <c r="C13" s="217" t="s">
        <v>641</v>
      </c>
      <c r="D13" s="213" t="s">
        <v>450</v>
      </c>
      <c r="E13" s="218" t="s">
        <v>739</v>
      </c>
      <c r="F13" s="27" t="s">
        <v>541</v>
      </c>
      <c r="G13" s="221" t="s">
        <v>733</v>
      </c>
      <c r="H13" s="216" t="s">
        <v>581</v>
      </c>
      <c r="I13" s="216" t="s">
        <v>736</v>
      </c>
      <c r="J13" s="216" t="s">
        <v>736</v>
      </c>
      <c r="K13" s="216" t="s">
        <v>736</v>
      </c>
      <c r="L13" s="216" t="s">
        <v>583</v>
      </c>
    </row>
    <row r="14" spans="2:12" ht="17.25" thickTop="1" thickBot="1" x14ac:dyDescent="0.3">
      <c r="B14" s="212" t="s">
        <v>633</v>
      </c>
      <c r="C14" s="217" t="s">
        <v>641</v>
      </c>
      <c r="D14" s="213" t="s">
        <v>453</v>
      </c>
      <c r="E14" s="218" t="s">
        <v>740</v>
      </c>
      <c r="F14" s="232" t="s">
        <v>543</v>
      </c>
      <c r="G14" s="220" t="s">
        <v>605</v>
      </c>
      <c r="H14" s="216" t="s">
        <v>581</v>
      </c>
      <c r="I14" s="216" t="s">
        <v>737</v>
      </c>
      <c r="J14" s="216" t="s">
        <v>737</v>
      </c>
      <c r="K14" s="216" t="s">
        <v>737</v>
      </c>
      <c r="L14" s="216" t="s">
        <v>583</v>
      </c>
    </row>
    <row r="15" spans="2:12" ht="56.25" customHeight="1" thickTop="1" thickBot="1" x14ac:dyDescent="0.3">
      <c r="B15" s="212" t="s">
        <v>633</v>
      </c>
      <c r="C15" s="217" t="s">
        <v>645</v>
      </c>
      <c r="D15" s="213" t="s">
        <v>457</v>
      </c>
      <c r="E15" s="218" t="s">
        <v>608</v>
      </c>
      <c r="F15" s="228" t="s">
        <v>648</v>
      </c>
      <c r="G15" s="221" t="s">
        <v>650</v>
      </c>
      <c r="H15" s="216" t="s">
        <v>581</v>
      </c>
      <c r="I15" s="216" t="s">
        <v>735</v>
      </c>
      <c r="J15" s="216" t="s">
        <v>735</v>
      </c>
      <c r="K15" s="216" t="s">
        <v>735</v>
      </c>
      <c r="L15" s="216" t="s">
        <v>583</v>
      </c>
    </row>
    <row r="16" spans="2:12" ht="25.5" customHeight="1" thickTop="1" thickBot="1" x14ac:dyDescent="0.3">
      <c r="B16" s="212" t="s">
        <v>633</v>
      </c>
      <c r="C16" s="217" t="s">
        <v>645</v>
      </c>
      <c r="D16" s="213" t="s">
        <v>646</v>
      </c>
      <c r="E16" s="218" t="s">
        <v>612</v>
      </c>
      <c r="F16" s="27" t="s">
        <v>541</v>
      </c>
      <c r="G16" s="221" t="s">
        <v>733</v>
      </c>
      <c r="H16" s="216" t="s">
        <v>581</v>
      </c>
      <c r="I16" s="216" t="s">
        <v>737</v>
      </c>
      <c r="J16" s="216" t="s">
        <v>737</v>
      </c>
      <c r="K16" s="216" t="s">
        <v>737</v>
      </c>
      <c r="L16" s="216" t="s">
        <v>583</v>
      </c>
    </row>
    <row r="17" spans="2:12" ht="33" thickTop="1" thickBot="1" x14ac:dyDescent="0.3">
      <c r="B17" s="212" t="s">
        <v>633</v>
      </c>
      <c r="C17" s="217" t="s">
        <v>645</v>
      </c>
      <c r="D17" s="213" t="s">
        <v>647</v>
      </c>
      <c r="E17" s="218" t="s">
        <v>529</v>
      </c>
      <c r="F17" s="27" t="s">
        <v>541</v>
      </c>
      <c r="G17" s="222" t="s">
        <v>733</v>
      </c>
      <c r="H17" s="216" t="s">
        <v>581</v>
      </c>
      <c r="I17" s="216" t="s">
        <v>737</v>
      </c>
      <c r="J17" s="216" t="s">
        <v>737</v>
      </c>
      <c r="K17" s="216" t="s">
        <v>737</v>
      </c>
      <c r="L17" s="216" t="s">
        <v>583</v>
      </c>
    </row>
    <row r="18" spans="2:12" ht="57.75" customHeight="1" thickTop="1" thickBot="1" x14ac:dyDescent="0.3">
      <c r="B18" s="212" t="s">
        <v>633</v>
      </c>
      <c r="C18" s="217" t="s">
        <v>654</v>
      </c>
      <c r="D18" s="213" t="s">
        <v>461</v>
      </c>
      <c r="E18" s="218" t="s">
        <v>545</v>
      </c>
      <c r="F18" s="228" t="s">
        <v>661</v>
      </c>
      <c r="G18" s="221" t="s">
        <v>614</v>
      </c>
      <c r="H18" s="216" t="s">
        <v>581</v>
      </c>
      <c r="I18" s="216" t="s">
        <v>736</v>
      </c>
      <c r="J18" s="216" t="s">
        <v>737</v>
      </c>
      <c r="K18" s="216" t="s">
        <v>737</v>
      </c>
      <c r="L18" s="216" t="s">
        <v>583</v>
      </c>
    </row>
    <row r="19" spans="2:12" ht="54" customHeight="1" thickTop="1" thickBot="1" x14ac:dyDescent="0.3">
      <c r="B19" s="212" t="s">
        <v>633</v>
      </c>
      <c r="C19" s="217" t="s">
        <v>654</v>
      </c>
      <c r="D19" s="213" t="s">
        <v>464</v>
      </c>
      <c r="E19" s="218" t="s">
        <v>552</v>
      </c>
      <c r="F19" s="228" t="s">
        <v>554</v>
      </c>
      <c r="G19" s="238"/>
      <c r="H19" s="216" t="s">
        <v>615</v>
      </c>
      <c r="I19" s="216" t="s">
        <v>736</v>
      </c>
      <c r="J19" s="216" t="s">
        <v>737</v>
      </c>
      <c r="K19" s="216" t="s">
        <v>737</v>
      </c>
      <c r="L19" s="216" t="s">
        <v>583</v>
      </c>
    </row>
    <row r="20" spans="2:12" ht="46.5" customHeight="1" thickTop="1" thickBot="1" x14ac:dyDescent="0.3">
      <c r="B20" s="212" t="s">
        <v>633</v>
      </c>
      <c r="C20" s="217" t="s">
        <v>654</v>
      </c>
      <c r="D20" s="213" t="s">
        <v>467</v>
      </c>
      <c r="E20" s="218" t="s">
        <v>660</v>
      </c>
      <c r="F20" s="27" t="s">
        <v>541</v>
      </c>
      <c r="G20" s="238" t="s">
        <v>733</v>
      </c>
      <c r="H20" s="216" t="s">
        <v>581</v>
      </c>
      <c r="I20" s="216" t="s">
        <v>737</v>
      </c>
      <c r="J20" s="216" t="s">
        <v>737</v>
      </c>
      <c r="K20" s="216" t="s">
        <v>737</v>
      </c>
      <c r="L20" s="216" t="s">
        <v>583</v>
      </c>
    </row>
    <row r="21" spans="2:12" ht="54" customHeight="1" thickTop="1" thickBot="1" x14ac:dyDescent="0.3">
      <c r="B21" s="212" t="s">
        <v>633</v>
      </c>
      <c r="C21" s="217" t="s">
        <v>654</v>
      </c>
      <c r="D21" s="213" t="s">
        <v>470</v>
      </c>
      <c r="E21" s="218" t="s">
        <v>559</v>
      </c>
      <c r="F21" s="228" t="s">
        <v>662</v>
      </c>
      <c r="G21" s="239" t="s">
        <v>605</v>
      </c>
      <c r="H21" s="216" t="s">
        <v>581</v>
      </c>
      <c r="I21" s="216" t="s">
        <v>737</v>
      </c>
      <c r="J21" s="216" t="s">
        <v>737</v>
      </c>
      <c r="K21" s="216" t="s">
        <v>737</v>
      </c>
      <c r="L21" s="216" t="s">
        <v>583</v>
      </c>
    </row>
    <row r="22" spans="2:12" ht="64.5" thickTop="1" thickBot="1" x14ac:dyDescent="0.3">
      <c r="B22" s="212" t="s">
        <v>633</v>
      </c>
      <c r="C22" s="217" t="s">
        <v>663</v>
      </c>
      <c r="D22" s="213" t="s">
        <v>474</v>
      </c>
      <c r="E22" s="218" t="s">
        <v>563</v>
      </c>
      <c r="F22" s="236" t="s">
        <v>664</v>
      </c>
      <c r="G22" s="237" t="s">
        <v>616</v>
      </c>
      <c r="H22" s="216" t="s">
        <v>581</v>
      </c>
      <c r="I22" s="216" t="s">
        <v>736</v>
      </c>
      <c r="J22" s="216" t="s">
        <v>736</v>
      </c>
      <c r="K22" s="216" t="s">
        <v>736</v>
      </c>
      <c r="L22" s="216" t="s">
        <v>583</v>
      </c>
    </row>
    <row r="23" spans="2:12" ht="64.5" customHeight="1" thickTop="1" thickBot="1" x14ac:dyDescent="0.3">
      <c r="B23" s="212" t="s">
        <v>633</v>
      </c>
      <c r="C23" s="217" t="s">
        <v>663</v>
      </c>
      <c r="D23" s="213" t="s">
        <v>477</v>
      </c>
      <c r="E23" s="218" t="s">
        <v>568</v>
      </c>
      <c r="F23" s="228" t="s">
        <v>570</v>
      </c>
      <c r="G23" s="223" t="s">
        <v>587</v>
      </c>
      <c r="H23" s="216" t="s">
        <v>581</v>
      </c>
      <c r="I23" s="216" t="s">
        <v>737</v>
      </c>
      <c r="J23" s="216" t="s">
        <v>737</v>
      </c>
      <c r="K23" s="216" t="s">
        <v>737</v>
      </c>
      <c r="L23" s="216" t="s">
        <v>583</v>
      </c>
    </row>
    <row r="24" spans="2:12" ht="33" thickTop="1" thickBot="1" x14ac:dyDescent="0.3">
      <c r="B24" s="212" t="s">
        <v>633</v>
      </c>
      <c r="C24" s="217" t="s">
        <v>663</v>
      </c>
      <c r="D24" s="213" t="s">
        <v>480</v>
      </c>
      <c r="E24" s="218" t="s">
        <v>572</v>
      </c>
      <c r="F24" s="232" t="s">
        <v>574</v>
      </c>
      <c r="G24" s="221" t="s">
        <v>617</v>
      </c>
      <c r="H24" s="216" t="s">
        <v>581</v>
      </c>
      <c r="I24" s="216" t="s">
        <v>736</v>
      </c>
      <c r="J24" s="216" t="s">
        <v>736</v>
      </c>
      <c r="K24" s="216" t="s">
        <v>736</v>
      </c>
      <c r="L24" s="216" t="s">
        <v>583</v>
      </c>
    </row>
    <row r="25" spans="2:12" ht="55.5" customHeight="1" thickTop="1" thickBot="1" x14ac:dyDescent="0.3">
      <c r="B25" s="212" t="s">
        <v>633</v>
      </c>
      <c r="C25" s="217" t="s">
        <v>663</v>
      </c>
      <c r="D25" s="213" t="s">
        <v>483</v>
      </c>
      <c r="E25" s="218" t="s">
        <v>576</v>
      </c>
      <c r="F25" s="232" t="s">
        <v>61</v>
      </c>
      <c r="G25" s="221" t="s">
        <v>733</v>
      </c>
      <c r="H25" s="216" t="s">
        <v>581</v>
      </c>
      <c r="I25" s="216" t="s">
        <v>737</v>
      </c>
      <c r="J25" s="216" t="s">
        <v>737</v>
      </c>
      <c r="K25" s="216" t="s">
        <v>737</v>
      </c>
      <c r="L25" s="216" t="s">
        <v>583</v>
      </c>
    </row>
    <row r="26" spans="2:12" ht="86.25" customHeight="1" thickTop="1" thickBot="1" x14ac:dyDescent="0.3">
      <c r="B26" s="212" t="s">
        <v>671</v>
      </c>
      <c r="C26" s="217" t="s">
        <v>672</v>
      </c>
      <c r="D26" s="213" t="s">
        <v>90</v>
      </c>
      <c r="E26" s="218" t="s">
        <v>678</v>
      </c>
      <c r="F26" s="232" t="s">
        <v>679</v>
      </c>
      <c r="G26" s="221" t="s">
        <v>720</v>
      </c>
      <c r="H26" s="216" t="s">
        <v>581</v>
      </c>
      <c r="I26" s="216" t="s">
        <v>735</v>
      </c>
      <c r="J26" s="216" t="s">
        <v>736</v>
      </c>
      <c r="K26" s="216" t="s">
        <v>735</v>
      </c>
      <c r="L26" s="216" t="s">
        <v>624</v>
      </c>
    </row>
    <row r="27" spans="2:12" ht="71.25" customHeight="1" thickTop="1" thickBot="1" x14ac:dyDescent="0.3">
      <c r="B27" s="212" t="s">
        <v>671</v>
      </c>
      <c r="C27" s="217" t="s">
        <v>672</v>
      </c>
      <c r="D27" s="213" t="s">
        <v>93</v>
      </c>
      <c r="E27" s="218" t="s">
        <v>178</v>
      </c>
      <c r="F27" s="228" t="s">
        <v>680</v>
      </c>
      <c r="G27" s="221" t="s">
        <v>720</v>
      </c>
      <c r="H27" s="216" t="s">
        <v>581</v>
      </c>
      <c r="I27" s="216" t="s">
        <v>735</v>
      </c>
      <c r="J27" s="216" t="s">
        <v>736</v>
      </c>
      <c r="K27" s="216" t="s">
        <v>735</v>
      </c>
      <c r="L27" s="216" t="s">
        <v>624</v>
      </c>
    </row>
    <row r="28" spans="2:12" ht="64.5" thickTop="1" thickBot="1" x14ac:dyDescent="0.3">
      <c r="B28" s="212" t="s">
        <v>671</v>
      </c>
      <c r="C28" s="217" t="s">
        <v>672</v>
      </c>
      <c r="D28" s="213" t="s">
        <v>96</v>
      </c>
      <c r="E28" s="218" t="s">
        <v>182</v>
      </c>
      <c r="F28" s="228" t="s">
        <v>681</v>
      </c>
      <c r="G28" s="224" t="s">
        <v>720</v>
      </c>
      <c r="H28" s="216" t="s">
        <v>581</v>
      </c>
      <c r="I28" s="216" t="s">
        <v>735</v>
      </c>
      <c r="J28" s="216" t="s">
        <v>736</v>
      </c>
      <c r="K28" s="216" t="s">
        <v>735</v>
      </c>
      <c r="L28" s="216" t="s">
        <v>624</v>
      </c>
    </row>
    <row r="29" spans="2:12" ht="88.5" customHeight="1" thickTop="1" thickBot="1" x14ac:dyDescent="0.3">
      <c r="B29" s="212" t="s">
        <v>671</v>
      </c>
      <c r="C29" s="217" t="s">
        <v>672</v>
      </c>
      <c r="D29" s="213" t="s">
        <v>99</v>
      </c>
      <c r="E29" s="218" t="s">
        <v>186</v>
      </c>
      <c r="F29" s="228" t="s">
        <v>682</v>
      </c>
      <c r="G29" s="224" t="s">
        <v>720</v>
      </c>
      <c r="H29" s="216" t="s">
        <v>581</v>
      </c>
      <c r="I29" s="216" t="s">
        <v>735</v>
      </c>
      <c r="J29" s="216" t="s">
        <v>736</v>
      </c>
      <c r="K29" s="216" t="s">
        <v>735</v>
      </c>
      <c r="L29" s="216" t="s">
        <v>624</v>
      </c>
    </row>
    <row r="30" spans="2:12" ht="75" customHeight="1" thickTop="1" thickBot="1" x14ac:dyDescent="0.3">
      <c r="B30" s="212" t="s">
        <v>671</v>
      </c>
      <c r="C30" s="217" t="s">
        <v>672</v>
      </c>
      <c r="D30" s="213" t="s">
        <v>102</v>
      </c>
      <c r="E30" s="218" t="s">
        <v>190</v>
      </c>
      <c r="F30" s="232" t="s">
        <v>683</v>
      </c>
      <c r="G30" s="224" t="s">
        <v>720</v>
      </c>
      <c r="H30" s="216" t="s">
        <v>581</v>
      </c>
      <c r="I30" s="216" t="s">
        <v>735</v>
      </c>
      <c r="J30" s="216" t="s">
        <v>736</v>
      </c>
      <c r="K30" s="216" t="s">
        <v>735</v>
      </c>
      <c r="L30" s="216" t="s">
        <v>624</v>
      </c>
    </row>
    <row r="31" spans="2:12" ht="21.75" customHeight="1" thickTop="1" thickBot="1" x14ac:dyDescent="0.3">
      <c r="B31" s="212" t="s">
        <v>671</v>
      </c>
      <c r="C31" s="217" t="s">
        <v>672</v>
      </c>
      <c r="D31" s="213" t="s">
        <v>105</v>
      </c>
      <c r="E31" s="218" t="s">
        <v>194</v>
      </c>
      <c r="F31" s="232" t="s">
        <v>684</v>
      </c>
      <c r="G31" s="224" t="s">
        <v>720</v>
      </c>
      <c r="H31" s="216" t="s">
        <v>581</v>
      </c>
      <c r="I31" s="216" t="s">
        <v>736</v>
      </c>
      <c r="J31" s="216" t="s">
        <v>736</v>
      </c>
      <c r="K31" s="216" t="s">
        <v>736</v>
      </c>
      <c r="L31" s="216" t="s">
        <v>624</v>
      </c>
    </row>
    <row r="32" spans="2:12" ht="17.25" thickTop="1" thickBot="1" x14ac:dyDescent="0.3">
      <c r="B32" s="212" t="s">
        <v>671</v>
      </c>
      <c r="C32" s="217" t="s">
        <v>672</v>
      </c>
      <c r="D32" s="213" t="s">
        <v>108</v>
      </c>
      <c r="E32" s="218" t="s">
        <v>198</v>
      </c>
      <c r="F32" s="232" t="s">
        <v>199</v>
      </c>
      <c r="G32" s="224" t="s">
        <v>720</v>
      </c>
      <c r="H32" s="216" t="s">
        <v>581</v>
      </c>
      <c r="I32" s="216" t="s">
        <v>737</v>
      </c>
      <c r="J32" s="216" t="s">
        <v>737</v>
      </c>
      <c r="K32" s="216" t="s">
        <v>737</v>
      </c>
      <c r="L32" s="216" t="s">
        <v>624</v>
      </c>
    </row>
    <row r="33" spans="2:12" ht="64.5" thickTop="1" thickBot="1" x14ac:dyDescent="0.3">
      <c r="B33" s="212" t="s">
        <v>671</v>
      </c>
      <c r="C33" s="217" t="s">
        <v>672</v>
      </c>
      <c r="D33" s="213" t="s">
        <v>111</v>
      </c>
      <c r="E33" s="218" t="s">
        <v>685</v>
      </c>
      <c r="F33" s="235" t="s">
        <v>679</v>
      </c>
      <c r="G33" s="224" t="s">
        <v>720</v>
      </c>
      <c r="H33" s="216" t="s">
        <v>581</v>
      </c>
      <c r="I33" s="216" t="s">
        <v>735</v>
      </c>
      <c r="J33" s="216" t="s">
        <v>736</v>
      </c>
      <c r="K33" s="216" t="s">
        <v>735</v>
      </c>
      <c r="L33" s="216" t="s">
        <v>624</v>
      </c>
    </row>
    <row r="34" spans="2:12" ht="39.75" customHeight="1" thickTop="1" thickBot="1" x14ac:dyDescent="0.3">
      <c r="B34" s="212" t="s">
        <v>671</v>
      </c>
      <c r="C34" s="217" t="s">
        <v>673</v>
      </c>
      <c r="D34" s="213" t="s">
        <v>114</v>
      </c>
      <c r="E34" s="218" t="s">
        <v>676</v>
      </c>
      <c r="F34" s="235" t="s">
        <v>677</v>
      </c>
      <c r="G34" s="224" t="s">
        <v>720</v>
      </c>
      <c r="H34" s="216" t="s">
        <v>581</v>
      </c>
      <c r="I34" s="216" t="s">
        <v>735</v>
      </c>
      <c r="J34" s="216" t="s">
        <v>736</v>
      </c>
      <c r="K34" s="216" t="s">
        <v>735</v>
      </c>
      <c r="L34" s="216" t="s">
        <v>624</v>
      </c>
    </row>
    <row r="35" spans="2:12" ht="33" thickTop="1" thickBot="1" x14ac:dyDescent="0.3">
      <c r="B35" s="212" t="s">
        <v>671</v>
      </c>
      <c r="C35" s="217" t="s">
        <v>673</v>
      </c>
      <c r="D35" s="213" t="s">
        <v>674</v>
      </c>
      <c r="E35" s="218" t="s">
        <v>675</v>
      </c>
      <c r="F35" s="235" t="s">
        <v>203</v>
      </c>
      <c r="G35" s="224" t="s">
        <v>720</v>
      </c>
      <c r="H35" s="216" t="s">
        <v>581</v>
      </c>
      <c r="I35" s="216" t="s">
        <v>735</v>
      </c>
      <c r="J35" s="216" t="s">
        <v>736</v>
      </c>
      <c r="K35" s="216" t="s">
        <v>735</v>
      </c>
      <c r="L35" s="216" t="s">
        <v>624</v>
      </c>
    </row>
    <row r="36" spans="2:12" ht="48.75" thickTop="1" thickBot="1" x14ac:dyDescent="0.3">
      <c r="B36" s="212" t="s">
        <v>671</v>
      </c>
      <c r="C36" s="217" t="s">
        <v>686</v>
      </c>
      <c r="D36" s="213" t="s">
        <v>118</v>
      </c>
      <c r="E36" s="218" t="s">
        <v>205</v>
      </c>
      <c r="F36" s="235" t="s">
        <v>689</v>
      </c>
      <c r="G36" s="224" t="s">
        <v>720</v>
      </c>
      <c r="H36" s="216" t="s">
        <v>581</v>
      </c>
      <c r="I36" s="216" t="s">
        <v>735</v>
      </c>
      <c r="J36" s="216" t="s">
        <v>736</v>
      </c>
      <c r="K36" s="216" t="s">
        <v>735</v>
      </c>
      <c r="L36" s="216" t="s">
        <v>624</v>
      </c>
    </row>
    <row r="37" spans="2:12" ht="17.25" thickTop="1" thickBot="1" x14ac:dyDescent="0.3">
      <c r="B37" s="212" t="s">
        <v>671</v>
      </c>
      <c r="C37" s="217" t="s">
        <v>686</v>
      </c>
      <c r="D37" s="213" t="s">
        <v>121</v>
      </c>
      <c r="E37" s="218" t="s">
        <v>212</v>
      </c>
      <c r="F37" s="235" t="s">
        <v>625</v>
      </c>
      <c r="G37" s="224" t="s">
        <v>720</v>
      </c>
      <c r="H37" s="216" t="s">
        <v>581</v>
      </c>
      <c r="I37" s="216" t="s">
        <v>736</v>
      </c>
      <c r="J37" s="216" t="s">
        <v>736</v>
      </c>
      <c r="K37" s="216" t="s">
        <v>736</v>
      </c>
      <c r="L37" s="216" t="s">
        <v>624</v>
      </c>
    </row>
    <row r="38" spans="2:12" ht="48.75" thickTop="1" thickBot="1" x14ac:dyDescent="0.3">
      <c r="B38" s="212" t="s">
        <v>671</v>
      </c>
      <c r="C38" s="217" t="s">
        <v>686</v>
      </c>
      <c r="D38" s="213" t="s">
        <v>687</v>
      </c>
      <c r="E38" s="218" t="s">
        <v>215</v>
      </c>
      <c r="F38" s="235" t="s">
        <v>689</v>
      </c>
      <c r="G38" s="224" t="s">
        <v>720</v>
      </c>
      <c r="H38" s="216" t="s">
        <v>581</v>
      </c>
      <c r="I38" s="216" t="s">
        <v>735</v>
      </c>
      <c r="J38" s="216" t="s">
        <v>736</v>
      </c>
      <c r="K38" s="216" t="s">
        <v>735</v>
      </c>
      <c r="L38" s="216" t="s">
        <v>624</v>
      </c>
    </row>
    <row r="39" spans="2:12" ht="17.25" thickTop="1" thickBot="1" x14ac:dyDescent="0.3">
      <c r="B39" s="212" t="s">
        <v>671</v>
      </c>
      <c r="C39" s="217" t="s">
        <v>686</v>
      </c>
      <c r="D39" s="213" t="s">
        <v>688</v>
      </c>
      <c r="E39" s="218" t="s">
        <v>219</v>
      </c>
      <c r="F39" s="235" t="s">
        <v>625</v>
      </c>
      <c r="G39" s="224" t="s">
        <v>720</v>
      </c>
      <c r="H39" s="216" t="s">
        <v>581</v>
      </c>
      <c r="I39" s="216" t="s">
        <v>736</v>
      </c>
      <c r="J39" s="216" t="s">
        <v>736</v>
      </c>
      <c r="K39" s="216" t="s">
        <v>736</v>
      </c>
      <c r="L39" s="216" t="s">
        <v>624</v>
      </c>
    </row>
    <row r="40" spans="2:12" ht="64.5" thickTop="1" thickBot="1" x14ac:dyDescent="0.3">
      <c r="B40" s="212" t="s">
        <v>671</v>
      </c>
      <c r="C40" s="217" t="s">
        <v>690</v>
      </c>
      <c r="D40" s="213" t="s">
        <v>131</v>
      </c>
      <c r="E40" s="214" t="s">
        <v>222</v>
      </c>
      <c r="F40" s="235" t="s">
        <v>692</v>
      </c>
      <c r="G40" s="224" t="s">
        <v>720</v>
      </c>
      <c r="H40" s="216" t="s">
        <v>581</v>
      </c>
      <c r="I40" s="216" t="s">
        <v>735</v>
      </c>
      <c r="J40" s="216" t="s">
        <v>736</v>
      </c>
      <c r="K40" s="216" t="s">
        <v>735</v>
      </c>
      <c r="L40" s="216" t="s">
        <v>624</v>
      </c>
    </row>
    <row r="41" spans="2:12" ht="84" customHeight="1" thickTop="1" thickBot="1" x14ac:dyDescent="0.3">
      <c r="B41" s="212" t="s">
        <v>671</v>
      </c>
      <c r="C41" s="217" t="s">
        <v>690</v>
      </c>
      <c r="D41" s="213" t="s">
        <v>134</v>
      </c>
      <c r="E41" s="218" t="s">
        <v>691</v>
      </c>
      <c r="F41" s="235" t="s">
        <v>680</v>
      </c>
      <c r="G41" s="224" t="s">
        <v>720</v>
      </c>
      <c r="H41" s="216" t="s">
        <v>581</v>
      </c>
      <c r="I41" s="216" t="s">
        <v>735</v>
      </c>
      <c r="J41" s="216" t="s">
        <v>736</v>
      </c>
      <c r="K41" s="216" t="s">
        <v>735</v>
      </c>
      <c r="L41" s="216" t="s">
        <v>624</v>
      </c>
    </row>
    <row r="42" spans="2:12" ht="64.5" thickTop="1" thickBot="1" x14ac:dyDescent="0.3">
      <c r="B42" s="212" t="s">
        <v>671</v>
      </c>
      <c r="C42" s="217" t="s">
        <v>690</v>
      </c>
      <c r="D42" s="213" t="s">
        <v>137</v>
      </c>
      <c r="E42" s="218" t="s">
        <v>231</v>
      </c>
      <c r="F42" s="235" t="s">
        <v>681</v>
      </c>
      <c r="G42" s="224" t="s">
        <v>720</v>
      </c>
      <c r="H42" s="216" t="s">
        <v>581</v>
      </c>
      <c r="I42" s="216" t="s">
        <v>735</v>
      </c>
      <c r="J42" s="216" t="s">
        <v>736</v>
      </c>
      <c r="K42" s="216" t="s">
        <v>735</v>
      </c>
      <c r="L42" s="216" t="s">
        <v>624</v>
      </c>
    </row>
    <row r="43" spans="2:12" ht="80.25" customHeight="1" thickTop="1" thickBot="1" x14ac:dyDescent="0.3">
      <c r="B43" s="212" t="s">
        <v>671</v>
      </c>
      <c r="C43" s="217" t="s">
        <v>690</v>
      </c>
      <c r="D43" s="213" t="s">
        <v>140</v>
      </c>
      <c r="E43" s="214" t="s">
        <v>233</v>
      </c>
      <c r="F43" s="235" t="s">
        <v>682</v>
      </c>
      <c r="G43" s="224" t="s">
        <v>720</v>
      </c>
      <c r="H43" s="216" t="s">
        <v>581</v>
      </c>
      <c r="I43" s="216" t="s">
        <v>735</v>
      </c>
      <c r="J43" s="216" t="s">
        <v>736</v>
      </c>
      <c r="K43" s="216" t="s">
        <v>735</v>
      </c>
      <c r="L43" s="216" t="s">
        <v>624</v>
      </c>
    </row>
    <row r="44" spans="2:12" ht="64.5" thickTop="1" thickBot="1" x14ac:dyDescent="0.3">
      <c r="B44" s="212" t="s">
        <v>671</v>
      </c>
      <c r="C44" s="217" t="s">
        <v>690</v>
      </c>
      <c r="D44" s="213" t="s">
        <v>143</v>
      </c>
      <c r="E44" s="218" t="s">
        <v>236</v>
      </c>
      <c r="F44" s="235" t="s">
        <v>683</v>
      </c>
      <c r="G44" s="224" t="s">
        <v>720</v>
      </c>
      <c r="H44" s="216" t="s">
        <v>581</v>
      </c>
      <c r="I44" s="216" t="s">
        <v>735</v>
      </c>
      <c r="J44" s="216" t="s">
        <v>736</v>
      </c>
      <c r="K44" s="216" t="s">
        <v>735</v>
      </c>
      <c r="L44" s="216" t="s">
        <v>624</v>
      </c>
    </row>
    <row r="45" spans="2:12" ht="18" customHeight="1" thickTop="1" thickBot="1" x14ac:dyDescent="0.3">
      <c r="B45" s="212" t="s">
        <v>671</v>
      </c>
      <c r="C45" s="217" t="s">
        <v>690</v>
      </c>
      <c r="D45" s="213" t="s">
        <v>146</v>
      </c>
      <c r="E45" s="218" t="s">
        <v>239</v>
      </c>
      <c r="F45" s="235" t="s">
        <v>684</v>
      </c>
      <c r="G45" s="224" t="s">
        <v>720</v>
      </c>
      <c r="H45" s="216" t="s">
        <v>581</v>
      </c>
      <c r="I45" s="216" t="s">
        <v>736</v>
      </c>
      <c r="J45" s="216" t="s">
        <v>736</v>
      </c>
      <c r="K45" s="216" t="s">
        <v>736</v>
      </c>
      <c r="L45" s="216" t="s">
        <v>624</v>
      </c>
    </row>
    <row r="46" spans="2:12" ht="39.75" customHeight="1" thickTop="1" thickBot="1" x14ac:dyDescent="0.3">
      <c r="B46" s="212" t="s">
        <v>671</v>
      </c>
      <c r="C46" s="217" t="s">
        <v>690</v>
      </c>
      <c r="D46" s="213" t="s">
        <v>149</v>
      </c>
      <c r="E46" s="218" t="s">
        <v>242</v>
      </c>
      <c r="F46" s="235" t="s">
        <v>199</v>
      </c>
      <c r="G46" s="224" t="s">
        <v>720</v>
      </c>
      <c r="H46" s="216" t="s">
        <v>581</v>
      </c>
      <c r="I46" s="216" t="s">
        <v>737</v>
      </c>
      <c r="J46" s="216" t="s">
        <v>737</v>
      </c>
      <c r="K46" s="216" t="s">
        <v>737</v>
      </c>
      <c r="L46" s="216" t="s">
        <v>624</v>
      </c>
    </row>
    <row r="47" spans="2:12" ht="48.75" thickTop="1" thickBot="1" x14ac:dyDescent="0.3">
      <c r="B47" s="212" t="s">
        <v>671</v>
      </c>
      <c r="C47" s="217" t="s">
        <v>693</v>
      </c>
      <c r="D47" s="213" t="s">
        <v>153</v>
      </c>
      <c r="E47" s="218" t="s">
        <v>244</v>
      </c>
      <c r="F47" s="235" t="s">
        <v>694</v>
      </c>
      <c r="G47" s="224" t="s">
        <v>720</v>
      </c>
      <c r="H47" s="216" t="s">
        <v>581</v>
      </c>
      <c r="I47" s="216" t="s">
        <v>735</v>
      </c>
      <c r="J47" s="216" t="s">
        <v>736</v>
      </c>
      <c r="K47" s="216" t="s">
        <v>735</v>
      </c>
      <c r="L47" s="216" t="s">
        <v>624</v>
      </c>
    </row>
    <row r="48" spans="2:12" ht="39.75" customHeight="1" thickTop="1" thickBot="1" x14ac:dyDescent="0.3">
      <c r="B48" s="212" t="s">
        <v>671</v>
      </c>
      <c r="C48" s="217" t="s">
        <v>693</v>
      </c>
      <c r="D48" s="213" t="s">
        <v>156</v>
      </c>
      <c r="E48" s="218" t="s">
        <v>250</v>
      </c>
      <c r="F48" s="235" t="s">
        <v>625</v>
      </c>
      <c r="G48" s="224" t="s">
        <v>720</v>
      </c>
      <c r="H48" s="216" t="s">
        <v>581</v>
      </c>
      <c r="I48" s="216" t="s">
        <v>736</v>
      </c>
      <c r="J48" s="216" t="s">
        <v>736</v>
      </c>
      <c r="K48" s="216" t="s">
        <v>736</v>
      </c>
      <c r="L48" s="216" t="s">
        <v>624</v>
      </c>
    </row>
    <row r="49" spans="2:12" ht="41.25" customHeight="1" thickTop="1" thickBot="1" x14ac:dyDescent="0.3">
      <c r="B49" s="212" t="s">
        <v>671</v>
      </c>
      <c r="C49" s="217" t="s">
        <v>693</v>
      </c>
      <c r="D49" s="213" t="s">
        <v>159</v>
      </c>
      <c r="E49" s="218" t="s">
        <v>253</v>
      </c>
      <c r="F49" s="235" t="s">
        <v>199</v>
      </c>
      <c r="G49" s="224" t="s">
        <v>720</v>
      </c>
      <c r="H49" s="216" t="s">
        <v>581</v>
      </c>
      <c r="I49" s="216" t="s">
        <v>737</v>
      </c>
      <c r="J49" s="216" t="s">
        <v>737</v>
      </c>
      <c r="K49" s="216" t="s">
        <v>737</v>
      </c>
      <c r="L49" s="216" t="s">
        <v>624</v>
      </c>
    </row>
    <row r="50" spans="2:12" ht="48.75" thickTop="1" thickBot="1" x14ac:dyDescent="0.3">
      <c r="B50" s="212" t="s">
        <v>671</v>
      </c>
      <c r="C50" s="217" t="s">
        <v>695</v>
      </c>
      <c r="D50" s="213" t="s">
        <v>162</v>
      </c>
      <c r="E50" s="218" t="s">
        <v>696</v>
      </c>
      <c r="F50" s="235" t="s">
        <v>697</v>
      </c>
      <c r="G50" s="224" t="s">
        <v>720</v>
      </c>
      <c r="H50" s="216" t="s">
        <v>581</v>
      </c>
      <c r="I50" s="216" t="s">
        <v>735</v>
      </c>
      <c r="J50" s="216" t="s">
        <v>736</v>
      </c>
      <c r="K50" s="216" t="s">
        <v>735</v>
      </c>
      <c r="L50" s="216" t="s">
        <v>624</v>
      </c>
    </row>
    <row r="51" spans="2:12" ht="17.25" thickTop="1" thickBot="1" x14ac:dyDescent="0.3">
      <c r="B51" s="212" t="s">
        <v>671</v>
      </c>
      <c r="C51" s="217" t="s">
        <v>695</v>
      </c>
      <c r="D51" s="213" t="s">
        <v>165</v>
      </c>
      <c r="E51" s="218" t="s">
        <v>261</v>
      </c>
      <c r="F51" s="235" t="s">
        <v>625</v>
      </c>
      <c r="G51" s="224" t="s">
        <v>720</v>
      </c>
      <c r="H51" s="216" t="s">
        <v>581</v>
      </c>
      <c r="I51" s="216" t="s">
        <v>735</v>
      </c>
      <c r="J51" s="216" t="s">
        <v>736</v>
      </c>
      <c r="K51" s="216" t="s">
        <v>735</v>
      </c>
      <c r="L51" s="216" t="s">
        <v>624</v>
      </c>
    </row>
    <row r="52" spans="2:12" ht="17.25" thickTop="1" thickBot="1" x14ac:dyDescent="0.3">
      <c r="B52" s="212" t="s">
        <v>671</v>
      </c>
      <c r="C52" s="217" t="s">
        <v>695</v>
      </c>
      <c r="D52" s="213" t="s">
        <v>168</v>
      </c>
      <c r="E52" s="218" t="s">
        <v>263</v>
      </c>
      <c r="F52" s="235" t="s">
        <v>199</v>
      </c>
      <c r="G52" s="224" t="s">
        <v>720</v>
      </c>
      <c r="H52" s="216" t="s">
        <v>581</v>
      </c>
      <c r="I52" s="216" t="s">
        <v>737</v>
      </c>
      <c r="J52" s="216" t="s">
        <v>737</v>
      </c>
      <c r="K52" s="216" t="s">
        <v>737</v>
      </c>
      <c r="L52" s="216" t="s">
        <v>624</v>
      </c>
    </row>
    <row r="53" spans="2:12" ht="33" thickTop="1" thickBot="1" x14ac:dyDescent="0.3">
      <c r="B53" s="212" t="s">
        <v>698</v>
      </c>
      <c r="C53" s="217" t="s">
        <v>699</v>
      </c>
      <c r="D53" s="213" t="s">
        <v>269</v>
      </c>
      <c r="E53" s="218" t="s">
        <v>337</v>
      </c>
      <c r="F53" s="235" t="s">
        <v>46</v>
      </c>
      <c r="G53" s="224" t="s">
        <v>720</v>
      </c>
      <c r="H53" s="216" t="s">
        <v>581</v>
      </c>
      <c r="I53" s="216" t="s">
        <v>735</v>
      </c>
      <c r="J53" s="216" t="s">
        <v>736</v>
      </c>
      <c r="K53" s="216" t="s">
        <v>735</v>
      </c>
      <c r="L53" s="216" t="s">
        <v>624</v>
      </c>
    </row>
    <row r="54" spans="2:12" ht="33" thickTop="1" thickBot="1" x14ac:dyDescent="0.3">
      <c r="B54" s="212" t="s">
        <v>698</v>
      </c>
      <c r="C54" s="217" t="s">
        <v>699</v>
      </c>
      <c r="D54" s="213" t="s">
        <v>272</v>
      </c>
      <c r="E54" s="218" t="s">
        <v>700</v>
      </c>
      <c r="F54" s="235" t="s">
        <v>702</v>
      </c>
      <c r="G54" s="224" t="s">
        <v>720</v>
      </c>
      <c r="H54" s="216" t="s">
        <v>581</v>
      </c>
      <c r="I54" s="216" t="s">
        <v>735</v>
      </c>
      <c r="J54" s="216" t="s">
        <v>736</v>
      </c>
      <c r="K54" s="216" t="s">
        <v>735</v>
      </c>
      <c r="L54" s="216" t="s">
        <v>624</v>
      </c>
    </row>
    <row r="55" spans="2:12" ht="59.25" customHeight="1" thickTop="1" thickBot="1" x14ac:dyDescent="0.3">
      <c r="B55" s="212" t="s">
        <v>698</v>
      </c>
      <c r="C55" s="217" t="s">
        <v>699</v>
      </c>
      <c r="D55" s="213" t="s">
        <v>275</v>
      </c>
      <c r="E55" s="218" t="s">
        <v>350</v>
      </c>
      <c r="F55" s="235" t="s">
        <v>623</v>
      </c>
      <c r="G55" s="224" t="s">
        <v>720</v>
      </c>
      <c r="H55" s="216" t="s">
        <v>581</v>
      </c>
      <c r="I55" s="216" t="s">
        <v>735</v>
      </c>
      <c r="J55" s="216" t="s">
        <v>736</v>
      </c>
      <c r="K55" s="216" t="s">
        <v>735</v>
      </c>
      <c r="L55" s="216" t="s">
        <v>624</v>
      </c>
    </row>
    <row r="56" spans="2:12" ht="69.75" customHeight="1" thickTop="1" thickBot="1" x14ac:dyDescent="0.3">
      <c r="B56" s="212" t="s">
        <v>698</v>
      </c>
      <c r="C56" s="217" t="s">
        <v>699</v>
      </c>
      <c r="D56" s="213" t="s">
        <v>278</v>
      </c>
      <c r="E56" s="218" t="s">
        <v>701</v>
      </c>
      <c r="F56" s="235" t="s">
        <v>360</v>
      </c>
      <c r="G56" s="224" t="s">
        <v>720</v>
      </c>
      <c r="H56" s="216" t="s">
        <v>581</v>
      </c>
      <c r="I56" s="216" t="s">
        <v>735</v>
      </c>
      <c r="J56" s="216" t="s">
        <v>736</v>
      </c>
      <c r="K56" s="216" t="s">
        <v>735</v>
      </c>
      <c r="L56" s="216" t="s">
        <v>624</v>
      </c>
    </row>
    <row r="57" spans="2:12" ht="63.75" customHeight="1" thickTop="1" thickBot="1" x14ac:dyDescent="0.3">
      <c r="B57" s="212" t="s">
        <v>698</v>
      </c>
      <c r="C57" s="217" t="s">
        <v>699</v>
      </c>
      <c r="D57" s="213" t="s">
        <v>281</v>
      </c>
      <c r="E57" s="218" t="s">
        <v>356</v>
      </c>
      <c r="F57" s="235" t="s">
        <v>50</v>
      </c>
      <c r="G57" s="224" t="s">
        <v>720</v>
      </c>
      <c r="H57" s="216" t="s">
        <v>581</v>
      </c>
      <c r="I57" s="216" t="s">
        <v>735</v>
      </c>
      <c r="J57" s="216" t="s">
        <v>736</v>
      </c>
      <c r="K57" s="216" t="s">
        <v>735</v>
      </c>
      <c r="L57" s="216" t="s">
        <v>624</v>
      </c>
    </row>
    <row r="58" spans="2:12" ht="71.25" customHeight="1" thickTop="1" thickBot="1" x14ac:dyDescent="0.3">
      <c r="B58" s="212" t="s">
        <v>698</v>
      </c>
      <c r="C58" s="217" t="s">
        <v>699</v>
      </c>
      <c r="D58" s="213" t="s">
        <v>284</v>
      </c>
      <c r="E58" s="218" t="s">
        <v>359</v>
      </c>
      <c r="F58" s="235" t="s">
        <v>360</v>
      </c>
      <c r="G58" s="224" t="s">
        <v>720</v>
      </c>
      <c r="H58" s="216" t="s">
        <v>581</v>
      </c>
      <c r="I58" s="216" t="s">
        <v>735</v>
      </c>
      <c r="J58" s="216" t="s">
        <v>736</v>
      </c>
      <c r="K58" s="216" t="s">
        <v>735</v>
      </c>
      <c r="L58" s="216" t="s">
        <v>624</v>
      </c>
    </row>
    <row r="59" spans="2:12" ht="81" customHeight="1" thickTop="1" thickBot="1" x14ac:dyDescent="0.3">
      <c r="B59" s="212" t="s">
        <v>698</v>
      </c>
      <c r="C59" s="217" t="s">
        <v>703</v>
      </c>
      <c r="D59" s="213" t="s">
        <v>288</v>
      </c>
      <c r="E59" s="218" t="s">
        <v>362</v>
      </c>
      <c r="F59" s="235" t="s">
        <v>364</v>
      </c>
      <c r="G59" s="224" t="s">
        <v>720</v>
      </c>
      <c r="H59" s="216" t="s">
        <v>581</v>
      </c>
      <c r="I59" s="216" t="s">
        <v>735</v>
      </c>
      <c r="J59" s="216" t="s">
        <v>736</v>
      </c>
      <c r="K59" s="216" t="s">
        <v>735</v>
      </c>
      <c r="L59" s="216" t="s">
        <v>624</v>
      </c>
    </row>
    <row r="60" spans="2:12" ht="54.75" customHeight="1" thickTop="1" thickBot="1" x14ac:dyDescent="0.3">
      <c r="B60" s="212" t="s">
        <v>698</v>
      </c>
      <c r="C60" s="217" t="s">
        <v>703</v>
      </c>
      <c r="D60" s="213" t="s">
        <v>291</v>
      </c>
      <c r="E60" s="218" t="s">
        <v>366</v>
      </c>
      <c r="F60" s="235" t="s">
        <v>369</v>
      </c>
      <c r="G60" s="224" t="s">
        <v>720</v>
      </c>
      <c r="H60" s="216" t="s">
        <v>581</v>
      </c>
      <c r="I60" s="216" t="s">
        <v>735</v>
      </c>
      <c r="J60" s="216" t="s">
        <v>736</v>
      </c>
      <c r="K60" s="216" t="s">
        <v>735</v>
      </c>
      <c r="L60" s="216" t="s">
        <v>624</v>
      </c>
    </row>
    <row r="61" spans="2:12" ht="67.5" customHeight="1" thickTop="1" thickBot="1" x14ac:dyDescent="0.3">
      <c r="B61" s="212" t="s">
        <v>698</v>
      </c>
      <c r="C61" s="217" t="s">
        <v>704</v>
      </c>
      <c r="D61" s="213" t="s">
        <v>295</v>
      </c>
      <c r="E61" s="218" t="s">
        <v>371</v>
      </c>
      <c r="F61" s="235" t="s">
        <v>374</v>
      </c>
      <c r="G61" s="224" t="s">
        <v>720</v>
      </c>
      <c r="H61" s="216" t="s">
        <v>581</v>
      </c>
      <c r="I61" s="216" t="s">
        <v>735</v>
      </c>
      <c r="J61" s="216" t="s">
        <v>736</v>
      </c>
      <c r="K61" s="216" t="s">
        <v>735</v>
      </c>
      <c r="L61" s="216" t="s">
        <v>624</v>
      </c>
    </row>
    <row r="62" spans="2:12" ht="55.5" customHeight="1" thickTop="1" thickBot="1" x14ac:dyDescent="0.3">
      <c r="B62" s="212" t="s">
        <v>698</v>
      </c>
      <c r="C62" s="217" t="s">
        <v>704</v>
      </c>
      <c r="D62" s="213" t="s">
        <v>298</v>
      </c>
      <c r="E62" s="214" t="s">
        <v>376</v>
      </c>
      <c r="F62" s="235" t="s">
        <v>50</v>
      </c>
      <c r="G62" s="224" t="s">
        <v>720</v>
      </c>
      <c r="H62" s="216" t="s">
        <v>581</v>
      </c>
      <c r="I62" s="216" t="s">
        <v>737</v>
      </c>
      <c r="J62" s="216" t="s">
        <v>737</v>
      </c>
      <c r="K62" s="216" t="s">
        <v>737</v>
      </c>
      <c r="L62" s="216" t="s">
        <v>624</v>
      </c>
    </row>
    <row r="63" spans="2:12" ht="51" customHeight="1" thickTop="1" thickBot="1" x14ac:dyDescent="0.3">
      <c r="B63" s="212" t="s">
        <v>698</v>
      </c>
      <c r="C63" s="217" t="s">
        <v>705</v>
      </c>
      <c r="D63" s="213" t="s">
        <v>302</v>
      </c>
      <c r="E63" s="218" t="s">
        <v>378</v>
      </c>
      <c r="F63" s="235" t="s">
        <v>46</v>
      </c>
      <c r="G63" s="224" t="s">
        <v>720</v>
      </c>
      <c r="H63" s="216" t="s">
        <v>581</v>
      </c>
      <c r="I63" s="216" t="s">
        <v>735</v>
      </c>
      <c r="J63" s="216" t="s">
        <v>736</v>
      </c>
      <c r="K63" s="216" t="s">
        <v>735</v>
      </c>
      <c r="L63" s="216" t="s">
        <v>624</v>
      </c>
    </row>
    <row r="64" spans="2:12" ht="56.25" customHeight="1" thickTop="1" thickBot="1" x14ac:dyDescent="0.3">
      <c r="B64" s="212" t="s">
        <v>698</v>
      </c>
      <c r="C64" s="217" t="s">
        <v>705</v>
      </c>
      <c r="D64" s="213" t="s">
        <v>305</v>
      </c>
      <c r="E64" s="218" t="s">
        <v>706</v>
      </c>
      <c r="F64" s="235" t="s">
        <v>702</v>
      </c>
      <c r="G64" s="224" t="s">
        <v>720</v>
      </c>
      <c r="H64" s="216" t="s">
        <v>581</v>
      </c>
      <c r="I64" s="216" t="s">
        <v>735</v>
      </c>
      <c r="J64" s="216" t="s">
        <v>736</v>
      </c>
      <c r="K64" s="216" t="s">
        <v>735</v>
      </c>
      <c r="L64" s="216" t="s">
        <v>624</v>
      </c>
    </row>
    <row r="65" spans="2:12" ht="33" thickTop="1" thickBot="1" x14ac:dyDescent="0.3">
      <c r="B65" s="212" t="s">
        <v>698</v>
      </c>
      <c r="C65" s="217" t="s">
        <v>705</v>
      </c>
      <c r="D65" s="213" t="s">
        <v>308</v>
      </c>
      <c r="E65" s="218" t="s">
        <v>385</v>
      </c>
      <c r="F65" s="235" t="s">
        <v>623</v>
      </c>
      <c r="G65" s="224" t="s">
        <v>720</v>
      </c>
      <c r="H65" s="216" t="s">
        <v>581</v>
      </c>
      <c r="I65" s="216" t="s">
        <v>735</v>
      </c>
      <c r="J65" s="216" t="s">
        <v>736</v>
      </c>
      <c r="K65" s="216" t="s">
        <v>735</v>
      </c>
      <c r="L65" s="216" t="s">
        <v>624</v>
      </c>
    </row>
    <row r="66" spans="2:12" ht="33" thickTop="1" thickBot="1" x14ac:dyDescent="0.3">
      <c r="B66" s="212" t="s">
        <v>698</v>
      </c>
      <c r="C66" s="217" t="s">
        <v>705</v>
      </c>
      <c r="D66" s="213" t="s">
        <v>311</v>
      </c>
      <c r="E66" s="218" t="s">
        <v>707</v>
      </c>
      <c r="F66" s="235" t="s">
        <v>360</v>
      </c>
      <c r="G66" s="224" t="s">
        <v>720</v>
      </c>
      <c r="H66" s="216" t="s">
        <v>581</v>
      </c>
      <c r="I66" s="216" t="s">
        <v>735</v>
      </c>
      <c r="J66" s="216" t="s">
        <v>736</v>
      </c>
      <c r="K66" s="216" t="s">
        <v>735</v>
      </c>
      <c r="L66" s="216" t="s">
        <v>624</v>
      </c>
    </row>
    <row r="67" spans="2:12" ht="30" customHeight="1" thickTop="1" thickBot="1" x14ac:dyDescent="0.3">
      <c r="B67" s="212" t="s">
        <v>698</v>
      </c>
      <c r="C67" s="217" t="s">
        <v>705</v>
      </c>
      <c r="D67" s="213" t="s">
        <v>314</v>
      </c>
      <c r="E67" s="218" t="s">
        <v>390</v>
      </c>
      <c r="F67" s="235" t="s">
        <v>50</v>
      </c>
      <c r="G67" s="224" t="s">
        <v>720</v>
      </c>
      <c r="H67" s="216" t="s">
        <v>581</v>
      </c>
      <c r="I67" s="216" t="s">
        <v>735</v>
      </c>
      <c r="J67" s="216" t="s">
        <v>736</v>
      </c>
      <c r="K67" s="216" t="s">
        <v>735</v>
      </c>
      <c r="L67" s="216" t="s">
        <v>624</v>
      </c>
    </row>
    <row r="68" spans="2:12" ht="33" thickTop="1" thickBot="1" x14ac:dyDescent="0.3">
      <c r="B68" s="212" t="s">
        <v>698</v>
      </c>
      <c r="C68" s="217" t="s">
        <v>705</v>
      </c>
      <c r="D68" s="213" t="s">
        <v>317</v>
      </c>
      <c r="E68" s="218" t="s">
        <v>392</v>
      </c>
      <c r="F68" s="235" t="s">
        <v>360</v>
      </c>
      <c r="G68" s="224" t="s">
        <v>720</v>
      </c>
      <c r="H68" s="216" t="s">
        <v>581</v>
      </c>
      <c r="I68" s="216" t="s">
        <v>735</v>
      </c>
      <c r="J68" s="216" t="s">
        <v>736</v>
      </c>
      <c r="K68" s="216" t="s">
        <v>735</v>
      </c>
      <c r="L68" s="216" t="s">
        <v>624</v>
      </c>
    </row>
    <row r="69" spans="2:12" ht="33" thickTop="1" thickBot="1" x14ac:dyDescent="0.3">
      <c r="B69" s="212" t="s">
        <v>698</v>
      </c>
      <c r="C69" s="217" t="s">
        <v>708</v>
      </c>
      <c r="D69" s="213" t="s">
        <v>321</v>
      </c>
      <c r="E69" s="218" t="s">
        <v>394</v>
      </c>
      <c r="F69" s="235" t="s">
        <v>52</v>
      </c>
      <c r="G69" s="224" t="s">
        <v>720</v>
      </c>
      <c r="H69" s="216" t="s">
        <v>581</v>
      </c>
      <c r="I69" s="216" t="s">
        <v>735</v>
      </c>
      <c r="J69" s="216" t="s">
        <v>736</v>
      </c>
      <c r="K69" s="216" t="s">
        <v>735</v>
      </c>
      <c r="L69" s="216" t="s">
        <v>624</v>
      </c>
    </row>
    <row r="70" spans="2:12" ht="42" customHeight="1" thickTop="1" thickBot="1" x14ac:dyDescent="0.3">
      <c r="B70" s="212" t="s">
        <v>698</v>
      </c>
      <c r="C70" s="217" t="s">
        <v>708</v>
      </c>
      <c r="D70" s="213" t="s">
        <v>324</v>
      </c>
      <c r="E70" s="218" t="s">
        <v>399</v>
      </c>
      <c r="F70" s="235" t="s">
        <v>50</v>
      </c>
      <c r="G70" s="224" t="s">
        <v>720</v>
      </c>
      <c r="H70" s="216" t="s">
        <v>581</v>
      </c>
      <c r="I70" s="216" t="s">
        <v>737</v>
      </c>
      <c r="J70" s="216" t="s">
        <v>737</v>
      </c>
      <c r="K70" s="216" t="s">
        <v>737</v>
      </c>
      <c r="L70" s="216" t="s">
        <v>624</v>
      </c>
    </row>
    <row r="71" spans="2:12" ht="33" thickTop="1" thickBot="1" x14ac:dyDescent="0.3">
      <c r="B71" s="212" t="s">
        <v>698</v>
      </c>
      <c r="C71" s="217" t="s">
        <v>709</v>
      </c>
      <c r="D71" s="213" t="s">
        <v>328</v>
      </c>
      <c r="E71" s="218" t="s">
        <v>401</v>
      </c>
      <c r="F71" s="235" t="s">
        <v>405</v>
      </c>
      <c r="G71" s="224" t="s">
        <v>720</v>
      </c>
      <c r="H71" s="216" t="s">
        <v>581</v>
      </c>
      <c r="I71" s="216" t="s">
        <v>735</v>
      </c>
      <c r="J71" s="216" t="s">
        <v>736</v>
      </c>
      <c r="K71" s="216" t="s">
        <v>735</v>
      </c>
      <c r="L71" s="216" t="s">
        <v>624</v>
      </c>
    </row>
    <row r="72" spans="2:12" ht="33.75" customHeight="1" thickTop="1" thickBot="1" x14ac:dyDescent="0.3">
      <c r="B72" s="212" t="s">
        <v>698</v>
      </c>
      <c r="C72" s="217" t="s">
        <v>709</v>
      </c>
      <c r="D72" s="213" t="s">
        <v>331</v>
      </c>
      <c r="E72" s="218" t="s">
        <v>407</v>
      </c>
      <c r="F72" s="235" t="s">
        <v>50</v>
      </c>
      <c r="G72" s="224" t="s">
        <v>720</v>
      </c>
      <c r="H72" s="216" t="s">
        <v>581</v>
      </c>
      <c r="I72" s="216" t="s">
        <v>737</v>
      </c>
      <c r="J72" s="216" t="s">
        <v>737</v>
      </c>
      <c r="K72" s="216" t="s">
        <v>737</v>
      </c>
      <c r="L72" s="216" t="s">
        <v>624</v>
      </c>
    </row>
    <row r="73" spans="2:12" ht="17.25" thickTop="1" thickBot="1" x14ac:dyDescent="0.3">
      <c r="B73" s="217"/>
      <c r="C73" s="217"/>
      <c r="D73" s="213"/>
      <c r="E73" s="218"/>
      <c r="F73" s="235"/>
      <c r="G73" s="225"/>
      <c r="H73" s="216"/>
      <c r="I73" s="216"/>
      <c r="J73" s="216"/>
      <c r="K73" s="216"/>
      <c r="L73" s="216"/>
    </row>
    <row r="74" spans="2:12" ht="17.25" thickTop="1" thickBot="1" x14ac:dyDescent="0.3">
      <c r="B74" s="226"/>
      <c r="C74" s="226"/>
      <c r="D74" s="227"/>
      <c r="E74" s="218"/>
      <c r="F74" s="228"/>
      <c r="G74" s="228"/>
      <c r="H74" s="216"/>
      <c r="I74" s="216"/>
      <c r="J74" s="216"/>
      <c r="K74" s="216"/>
      <c r="L74" s="216"/>
    </row>
    <row r="75" spans="2:12" ht="16.5" thickTop="1" x14ac:dyDescent="0.25"/>
  </sheetData>
  <autoFilter ref="B2:L73"/>
  <dataValidations count="5">
    <dataValidation type="list" allowBlank="1" showInputMessage="1" showErrorMessage="1" sqref="H65579:K65610 JG65579:JG65610 TC65579:TC65610 ACY65579:ACY65610 AMU65579:AMU65610 AWQ65579:AWQ65610 BGM65579:BGM65610 BQI65579:BQI65610 CAE65579:CAE65610 CKA65579:CKA65610 CTW65579:CTW65610 DDS65579:DDS65610 DNO65579:DNO65610 DXK65579:DXK65610 EHG65579:EHG65610 ERC65579:ERC65610 FAY65579:FAY65610 FKU65579:FKU65610 FUQ65579:FUQ65610 GEM65579:GEM65610 GOI65579:GOI65610 GYE65579:GYE65610 HIA65579:HIA65610 HRW65579:HRW65610 IBS65579:IBS65610 ILO65579:ILO65610 IVK65579:IVK65610 JFG65579:JFG65610 JPC65579:JPC65610 JYY65579:JYY65610 KIU65579:KIU65610 KSQ65579:KSQ65610 LCM65579:LCM65610 LMI65579:LMI65610 LWE65579:LWE65610 MGA65579:MGA65610 MPW65579:MPW65610 MZS65579:MZS65610 NJO65579:NJO65610 NTK65579:NTK65610 ODG65579:ODG65610 ONC65579:ONC65610 OWY65579:OWY65610 PGU65579:PGU65610 PQQ65579:PQQ65610 QAM65579:QAM65610 QKI65579:QKI65610 QUE65579:QUE65610 REA65579:REA65610 RNW65579:RNW65610 RXS65579:RXS65610 SHO65579:SHO65610 SRK65579:SRK65610 TBG65579:TBG65610 TLC65579:TLC65610 TUY65579:TUY65610 UEU65579:UEU65610 UOQ65579:UOQ65610 UYM65579:UYM65610 VII65579:VII65610 VSE65579:VSE65610 WCA65579:WCA65610 WLW65579:WLW65610 WVS65579:WVS65610 H131115:K131146 JG131115:JG131146 TC131115:TC131146 ACY131115:ACY131146 AMU131115:AMU131146 AWQ131115:AWQ131146 BGM131115:BGM131146 BQI131115:BQI131146 CAE131115:CAE131146 CKA131115:CKA131146 CTW131115:CTW131146 DDS131115:DDS131146 DNO131115:DNO131146 DXK131115:DXK131146 EHG131115:EHG131146 ERC131115:ERC131146 FAY131115:FAY131146 FKU131115:FKU131146 FUQ131115:FUQ131146 GEM131115:GEM131146 GOI131115:GOI131146 GYE131115:GYE131146 HIA131115:HIA131146 HRW131115:HRW131146 IBS131115:IBS131146 ILO131115:ILO131146 IVK131115:IVK131146 JFG131115:JFG131146 JPC131115:JPC131146 JYY131115:JYY131146 KIU131115:KIU131146 KSQ131115:KSQ131146 LCM131115:LCM131146 LMI131115:LMI131146 LWE131115:LWE131146 MGA131115:MGA131146 MPW131115:MPW131146 MZS131115:MZS131146 NJO131115:NJO131146 NTK131115:NTK131146 ODG131115:ODG131146 ONC131115:ONC131146 OWY131115:OWY131146 PGU131115:PGU131146 PQQ131115:PQQ131146 QAM131115:QAM131146 QKI131115:QKI131146 QUE131115:QUE131146 REA131115:REA131146 RNW131115:RNW131146 RXS131115:RXS131146 SHO131115:SHO131146 SRK131115:SRK131146 TBG131115:TBG131146 TLC131115:TLC131146 TUY131115:TUY131146 UEU131115:UEU131146 UOQ131115:UOQ131146 UYM131115:UYM131146 VII131115:VII131146 VSE131115:VSE131146 WCA131115:WCA131146 WLW131115:WLW131146 WVS131115:WVS131146 H196651:K196682 JG196651:JG196682 TC196651:TC196682 ACY196651:ACY196682 AMU196651:AMU196682 AWQ196651:AWQ196682 BGM196651:BGM196682 BQI196651:BQI196682 CAE196651:CAE196682 CKA196651:CKA196682 CTW196651:CTW196682 DDS196651:DDS196682 DNO196651:DNO196682 DXK196651:DXK196682 EHG196651:EHG196682 ERC196651:ERC196682 FAY196651:FAY196682 FKU196651:FKU196682 FUQ196651:FUQ196682 GEM196651:GEM196682 GOI196651:GOI196682 GYE196651:GYE196682 HIA196651:HIA196682 HRW196651:HRW196682 IBS196651:IBS196682 ILO196651:ILO196682 IVK196651:IVK196682 JFG196651:JFG196682 JPC196651:JPC196682 JYY196651:JYY196682 KIU196651:KIU196682 KSQ196651:KSQ196682 LCM196651:LCM196682 LMI196651:LMI196682 LWE196651:LWE196682 MGA196651:MGA196682 MPW196651:MPW196682 MZS196651:MZS196682 NJO196651:NJO196682 NTK196651:NTK196682 ODG196651:ODG196682 ONC196651:ONC196682 OWY196651:OWY196682 PGU196651:PGU196682 PQQ196651:PQQ196682 QAM196651:QAM196682 QKI196651:QKI196682 QUE196651:QUE196682 REA196651:REA196682 RNW196651:RNW196682 RXS196651:RXS196682 SHO196651:SHO196682 SRK196651:SRK196682 TBG196651:TBG196682 TLC196651:TLC196682 TUY196651:TUY196682 UEU196651:UEU196682 UOQ196651:UOQ196682 UYM196651:UYM196682 VII196651:VII196682 VSE196651:VSE196682 WCA196651:WCA196682 WLW196651:WLW196682 WVS196651:WVS196682 H262187:K262218 JG262187:JG262218 TC262187:TC262218 ACY262187:ACY262218 AMU262187:AMU262218 AWQ262187:AWQ262218 BGM262187:BGM262218 BQI262187:BQI262218 CAE262187:CAE262218 CKA262187:CKA262218 CTW262187:CTW262218 DDS262187:DDS262218 DNO262187:DNO262218 DXK262187:DXK262218 EHG262187:EHG262218 ERC262187:ERC262218 FAY262187:FAY262218 FKU262187:FKU262218 FUQ262187:FUQ262218 GEM262187:GEM262218 GOI262187:GOI262218 GYE262187:GYE262218 HIA262187:HIA262218 HRW262187:HRW262218 IBS262187:IBS262218 ILO262187:ILO262218 IVK262187:IVK262218 JFG262187:JFG262218 JPC262187:JPC262218 JYY262187:JYY262218 KIU262187:KIU262218 KSQ262187:KSQ262218 LCM262187:LCM262218 LMI262187:LMI262218 LWE262187:LWE262218 MGA262187:MGA262218 MPW262187:MPW262218 MZS262187:MZS262218 NJO262187:NJO262218 NTK262187:NTK262218 ODG262187:ODG262218 ONC262187:ONC262218 OWY262187:OWY262218 PGU262187:PGU262218 PQQ262187:PQQ262218 QAM262187:QAM262218 QKI262187:QKI262218 QUE262187:QUE262218 REA262187:REA262218 RNW262187:RNW262218 RXS262187:RXS262218 SHO262187:SHO262218 SRK262187:SRK262218 TBG262187:TBG262218 TLC262187:TLC262218 TUY262187:TUY262218 UEU262187:UEU262218 UOQ262187:UOQ262218 UYM262187:UYM262218 VII262187:VII262218 VSE262187:VSE262218 WCA262187:WCA262218 WLW262187:WLW262218 WVS262187:WVS262218 H327723:K327754 JG327723:JG327754 TC327723:TC327754 ACY327723:ACY327754 AMU327723:AMU327754 AWQ327723:AWQ327754 BGM327723:BGM327754 BQI327723:BQI327754 CAE327723:CAE327754 CKA327723:CKA327754 CTW327723:CTW327754 DDS327723:DDS327754 DNO327723:DNO327754 DXK327723:DXK327754 EHG327723:EHG327754 ERC327723:ERC327754 FAY327723:FAY327754 FKU327723:FKU327754 FUQ327723:FUQ327754 GEM327723:GEM327754 GOI327723:GOI327754 GYE327723:GYE327754 HIA327723:HIA327754 HRW327723:HRW327754 IBS327723:IBS327754 ILO327723:ILO327754 IVK327723:IVK327754 JFG327723:JFG327754 JPC327723:JPC327754 JYY327723:JYY327754 KIU327723:KIU327754 KSQ327723:KSQ327754 LCM327723:LCM327754 LMI327723:LMI327754 LWE327723:LWE327754 MGA327723:MGA327754 MPW327723:MPW327754 MZS327723:MZS327754 NJO327723:NJO327754 NTK327723:NTK327754 ODG327723:ODG327754 ONC327723:ONC327754 OWY327723:OWY327754 PGU327723:PGU327754 PQQ327723:PQQ327754 QAM327723:QAM327754 QKI327723:QKI327754 QUE327723:QUE327754 REA327723:REA327754 RNW327723:RNW327754 RXS327723:RXS327754 SHO327723:SHO327754 SRK327723:SRK327754 TBG327723:TBG327754 TLC327723:TLC327754 TUY327723:TUY327754 UEU327723:UEU327754 UOQ327723:UOQ327754 UYM327723:UYM327754 VII327723:VII327754 VSE327723:VSE327754 WCA327723:WCA327754 WLW327723:WLW327754 WVS327723:WVS327754 H393259:K393290 JG393259:JG393290 TC393259:TC393290 ACY393259:ACY393290 AMU393259:AMU393290 AWQ393259:AWQ393290 BGM393259:BGM393290 BQI393259:BQI393290 CAE393259:CAE393290 CKA393259:CKA393290 CTW393259:CTW393290 DDS393259:DDS393290 DNO393259:DNO393290 DXK393259:DXK393290 EHG393259:EHG393290 ERC393259:ERC393290 FAY393259:FAY393290 FKU393259:FKU393290 FUQ393259:FUQ393290 GEM393259:GEM393290 GOI393259:GOI393290 GYE393259:GYE393290 HIA393259:HIA393290 HRW393259:HRW393290 IBS393259:IBS393290 ILO393259:ILO393290 IVK393259:IVK393290 JFG393259:JFG393290 JPC393259:JPC393290 JYY393259:JYY393290 KIU393259:KIU393290 KSQ393259:KSQ393290 LCM393259:LCM393290 LMI393259:LMI393290 LWE393259:LWE393290 MGA393259:MGA393290 MPW393259:MPW393290 MZS393259:MZS393290 NJO393259:NJO393290 NTK393259:NTK393290 ODG393259:ODG393290 ONC393259:ONC393290 OWY393259:OWY393290 PGU393259:PGU393290 PQQ393259:PQQ393290 QAM393259:QAM393290 QKI393259:QKI393290 QUE393259:QUE393290 REA393259:REA393290 RNW393259:RNW393290 RXS393259:RXS393290 SHO393259:SHO393290 SRK393259:SRK393290 TBG393259:TBG393290 TLC393259:TLC393290 TUY393259:TUY393290 UEU393259:UEU393290 UOQ393259:UOQ393290 UYM393259:UYM393290 VII393259:VII393290 VSE393259:VSE393290 WCA393259:WCA393290 WLW393259:WLW393290 WVS393259:WVS393290 H458795:K458826 JG458795:JG458826 TC458795:TC458826 ACY458795:ACY458826 AMU458795:AMU458826 AWQ458795:AWQ458826 BGM458795:BGM458826 BQI458795:BQI458826 CAE458795:CAE458826 CKA458795:CKA458826 CTW458795:CTW458826 DDS458795:DDS458826 DNO458795:DNO458826 DXK458795:DXK458826 EHG458795:EHG458826 ERC458795:ERC458826 FAY458795:FAY458826 FKU458795:FKU458826 FUQ458795:FUQ458826 GEM458795:GEM458826 GOI458795:GOI458826 GYE458795:GYE458826 HIA458795:HIA458826 HRW458795:HRW458826 IBS458795:IBS458826 ILO458795:ILO458826 IVK458795:IVK458826 JFG458795:JFG458826 JPC458795:JPC458826 JYY458795:JYY458826 KIU458795:KIU458826 KSQ458795:KSQ458826 LCM458795:LCM458826 LMI458795:LMI458826 LWE458795:LWE458826 MGA458795:MGA458826 MPW458795:MPW458826 MZS458795:MZS458826 NJO458795:NJO458826 NTK458795:NTK458826 ODG458795:ODG458826 ONC458795:ONC458826 OWY458795:OWY458826 PGU458795:PGU458826 PQQ458795:PQQ458826 QAM458795:QAM458826 QKI458795:QKI458826 QUE458795:QUE458826 REA458795:REA458826 RNW458795:RNW458826 RXS458795:RXS458826 SHO458795:SHO458826 SRK458795:SRK458826 TBG458795:TBG458826 TLC458795:TLC458826 TUY458795:TUY458826 UEU458795:UEU458826 UOQ458795:UOQ458826 UYM458795:UYM458826 VII458795:VII458826 VSE458795:VSE458826 WCA458795:WCA458826 WLW458795:WLW458826 WVS458795:WVS458826 H524331:K524362 JG524331:JG524362 TC524331:TC524362 ACY524331:ACY524362 AMU524331:AMU524362 AWQ524331:AWQ524362 BGM524331:BGM524362 BQI524331:BQI524362 CAE524331:CAE524362 CKA524331:CKA524362 CTW524331:CTW524362 DDS524331:DDS524362 DNO524331:DNO524362 DXK524331:DXK524362 EHG524331:EHG524362 ERC524331:ERC524362 FAY524331:FAY524362 FKU524331:FKU524362 FUQ524331:FUQ524362 GEM524331:GEM524362 GOI524331:GOI524362 GYE524331:GYE524362 HIA524331:HIA524362 HRW524331:HRW524362 IBS524331:IBS524362 ILO524331:ILO524362 IVK524331:IVK524362 JFG524331:JFG524362 JPC524331:JPC524362 JYY524331:JYY524362 KIU524331:KIU524362 KSQ524331:KSQ524362 LCM524331:LCM524362 LMI524331:LMI524362 LWE524331:LWE524362 MGA524331:MGA524362 MPW524331:MPW524362 MZS524331:MZS524362 NJO524331:NJO524362 NTK524331:NTK524362 ODG524331:ODG524362 ONC524331:ONC524362 OWY524331:OWY524362 PGU524331:PGU524362 PQQ524331:PQQ524362 QAM524331:QAM524362 QKI524331:QKI524362 QUE524331:QUE524362 REA524331:REA524362 RNW524331:RNW524362 RXS524331:RXS524362 SHO524331:SHO524362 SRK524331:SRK524362 TBG524331:TBG524362 TLC524331:TLC524362 TUY524331:TUY524362 UEU524331:UEU524362 UOQ524331:UOQ524362 UYM524331:UYM524362 VII524331:VII524362 VSE524331:VSE524362 WCA524331:WCA524362 WLW524331:WLW524362 WVS524331:WVS524362 H589867:K589898 JG589867:JG589898 TC589867:TC589898 ACY589867:ACY589898 AMU589867:AMU589898 AWQ589867:AWQ589898 BGM589867:BGM589898 BQI589867:BQI589898 CAE589867:CAE589898 CKA589867:CKA589898 CTW589867:CTW589898 DDS589867:DDS589898 DNO589867:DNO589898 DXK589867:DXK589898 EHG589867:EHG589898 ERC589867:ERC589898 FAY589867:FAY589898 FKU589867:FKU589898 FUQ589867:FUQ589898 GEM589867:GEM589898 GOI589867:GOI589898 GYE589867:GYE589898 HIA589867:HIA589898 HRW589867:HRW589898 IBS589867:IBS589898 ILO589867:ILO589898 IVK589867:IVK589898 JFG589867:JFG589898 JPC589867:JPC589898 JYY589867:JYY589898 KIU589867:KIU589898 KSQ589867:KSQ589898 LCM589867:LCM589898 LMI589867:LMI589898 LWE589867:LWE589898 MGA589867:MGA589898 MPW589867:MPW589898 MZS589867:MZS589898 NJO589867:NJO589898 NTK589867:NTK589898 ODG589867:ODG589898 ONC589867:ONC589898 OWY589867:OWY589898 PGU589867:PGU589898 PQQ589867:PQQ589898 QAM589867:QAM589898 QKI589867:QKI589898 QUE589867:QUE589898 REA589867:REA589898 RNW589867:RNW589898 RXS589867:RXS589898 SHO589867:SHO589898 SRK589867:SRK589898 TBG589867:TBG589898 TLC589867:TLC589898 TUY589867:TUY589898 UEU589867:UEU589898 UOQ589867:UOQ589898 UYM589867:UYM589898 VII589867:VII589898 VSE589867:VSE589898 WCA589867:WCA589898 WLW589867:WLW589898 WVS589867:WVS589898 H655403:K655434 JG655403:JG655434 TC655403:TC655434 ACY655403:ACY655434 AMU655403:AMU655434 AWQ655403:AWQ655434 BGM655403:BGM655434 BQI655403:BQI655434 CAE655403:CAE655434 CKA655403:CKA655434 CTW655403:CTW655434 DDS655403:DDS655434 DNO655403:DNO655434 DXK655403:DXK655434 EHG655403:EHG655434 ERC655403:ERC655434 FAY655403:FAY655434 FKU655403:FKU655434 FUQ655403:FUQ655434 GEM655403:GEM655434 GOI655403:GOI655434 GYE655403:GYE655434 HIA655403:HIA655434 HRW655403:HRW655434 IBS655403:IBS655434 ILO655403:ILO655434 IVK655403:IVK655434 JFG655403:JFG655434 JPC655403:JPC655434 JYY655403:JYY655434 KIU655403:KIU655434 KSQ655403:KSQ655434 LCM655403:LCM655434 LMI655403:LMI655434 LWE655403:LWE655434 MGA655403:MGA655434 MPW655403:MPW655434 MZS655403:MZS655434 NJO655403:NJO655434 NTK655403:NTK655434 ODG655403:ODG655434 ONC655403:ONC655434 OWY655403:OWY655434 PGU655403:PGU655434 PQQ655403:PQQ655434 QAM655403:QAM655434 QKI655403:QKI655434 QUE655403:QUE655434 REA655403:REA655434 RNW655403:RNW655434 RXS655403:RXS655434 SHO655403:SHO655434 SRK655403:SRK655434 TBG655403:TBG655434 TLC655403:TLC655434 TUY655403:TUY655434 UEU655403:UEU655434 UOQ655403:UOQ655434 UYM655403:UYM655434 VII655403:VII655434 VSE655403:VSE655434 WCA655403:WCA655434 WLW655403:WLW655434 WVS655403:WVS655434 H720939:K720970 JG720939:JG720970 TC720939:TC720970 ACY720939:ACY720970 AMU720939:AMU720970 AWQ720939:AWQ720970 BGM720939:BGM720970 BQI720939:BQI720970 CAE720939:CAE720970 CKA720939:CKA720970 CTW720939:CTW720970 DDS720939:DDS720970 DNO720939:DNO720970 DXK720939:DXK720970 EHG720939:EHG720970 ERC720939:ERC720970 FAY720939:FAY720970 FKU720939:FKU720970 FUQ720939:FUQ720970 GEM720939:GEM720970 GOI720939:GOI720970 GYE720939:GYE720970 HIA720939:HIA720970 HRW720939:HRW720970 IBS720939:IBS720970 ILO720939:ILO720970 IVK720939:IVK720970 JFG720939:JFG720970 JPC720939:JPC720970 JYY720939:JYY720970 KIU720939:KIU720970 KSQ720939:KSQ720970 LCM720939:LCM720970 LMI720939:LMI720970 LWE720939:LWE720970 MGA720939:MGA720970 MPW720939:MPW720970 MZS720939:MZS720970 NJO720939:NJO720970 NTK720939:NTK720970 ODG720939:ODG720970 ONC720939:ONC720970 OWY720939:OWY720970 PGU720939:PGU720970 PQQ720939:PQQ720970 QAM720939:QAM720970 QKI720939:QKI720970 QUE720939:QUE720970 REA720939:REA720970 RNW720939:RNW720970 RXS720939:RXS720970 SHO720939:SHO720970 SRK720939:SRK720970 TBG720939:TBG720970 TLC720939:TLC720970 TUY720939:TUY720970 UEU720939:UEU720970 UOQ720939:UOQ720970 UYM720939:UYM720970 VII720939:VII720970 VSE720939:VSE720970 WCA720939:WCA720970 WLW720939:WLW720970 WVS720939:WVS720970 H786475:K786506 JG786475:JG786506 TC786475:TC786506 ACY786475:ACY786506 AMU786475:AMU786506 AWQ786475:AWQ786506 BGM786475:BGM786506 BQI786475:BQI786506 CAE786475:CAE786506 CKA786475:CKA786506 CTW786475:CTW786506 DDS786475:DDS786506 DNO786475:DNO786506 DXK786475:DXK786506 EHG786475:EHG786506 ERC786475:ERC786506 FAY786475:FAY786506 FKU786475:FKU786506 FUQ786475:FUQ786506 GEM786475:GEM786506 GOI786475:GOI786506 GYE786475:GYE786506 HIA786475:HIA786506 HRW786475:HRW786506 IBS786475:IBS786506 ILO786475:ILO786506 IVK786475:IVK786506 JFG786475:JFG786506 JPC786475:JPC786506 JYY786475:JYY786506 KIU786475:KIU786506 KSQ786475:KSQ786506 LCM786475:LCM786506 LMI786475:LMI786506 LWE786475:LWE786506 MGA786475:MGA786506 MPW786475:MPW786506 MZS786475:MZS786506 NJO786475:NJO786506 NTK786475:NTK786506 ODG786475:ODG786506 ONC786475:ONC786506 OWY786475:OWY786506 PGU786475:PGU786506 PQQ786475:PQQ786506 QAM786475:QAM786506 QKI786475:QKI786506 QUE786475:QUE786506 REA786475:REA786506 RNW786475:RNW786506 RXS786475:RXS786506 SHO786475:SHO786506 SRK786475:SRK786506 TBG786475:TBG786506 TLC786475:TLC786506 TUY786475:TUY786506 UEU786475:UEU786506 UOQ786475:UOQ786506 UYM786475:UYM786506 VII786475:VII786506 VSE786475:VSE786506 WCA786475:WCA786506 WLW786475:WLW786506 WVS786475:WVS786506 H852011:K852042 JG852011:JG852042 TC852011:TC852042 ACY852011:ACY852042 AMU852011:AMU852042 AWQ852011:AWQ852042 BGM852011:BGM852042 BQI852011:BQI852042 CAE852011:CAE852042 CKA852011:CKA852042 CTW852011:CTW852042 DDS852011:DDS852042 DNO852011:DNO852042 DXK852011:DXK852042 EHG852011:EHG852042 ERC852011:ERC852042 FAY852011:FAY852042 FKU852011:FKU852042 FUQ852011:FUQ852042 GEM852011:GEM852042 GOI852011:GOI852042 GYE852011:GYE852042 HIA852011:HIA852042 HRW852011:HRW852042 IBS852011:IBS852042 ILO852011:ILO852042 IVK852011:IVK852042 JFG852011:JFG852042 JPC852011:JPC852042 JYY852011:JYY852042 KIU852011:KIU852042 KSQ852011:KSQ852042 LCM852011:LCM852042 LMI852011:LMI852042 LWE852011:LWE852042 MGA852011:MGA852042 MPW852011:MPW852042 MZS852011:MZS852042 NJO852011:NJO852042 NTK852011:NTK852042 ODG852011:ODG852042 ONC852011:ONC852042 OWY852011:OWY852042 PGU852011:PGU852042 PQQ852011:PQQ852042 QAM852011:QAM852042 QKI852011:QKI852042 QUE852011:QUE852042 REA852011:REA852042 RNW852011:RNW852042 RXS852011:RXS852042 SHO852011:SHO852042 SRK852011:SRK852042 TBG852011:TBG852042 TLC852011:TLC852042 TUY852011:TUY852042 UEU852011:UEU852042 UOQ852011:UOQ852042 UYM852011:UYM852042 VII852011:VII852042 VSE852011:VSE852042 WCA852011:WCA852042 WLW852011:WLW852042 WVS852011:WVS852042 H917547:K917578 JG917547:JG917578 TC917547:TC917578 ACY917547:ACY917578 AMU917547:AMU917578 AWQ917547:AWQ917578 BGM917547:BGM917578 BQI917547:BQI917578 CAE917547:CAE917578 CKA917547:CKA917578 CTW917547:CTW917578 DDS917547:DDS917578 DNO917547:DNO917578 DXK917547:DXK917578 EHG917547:EHG917578 ERC917547:ERC917578 FAY917547:FAY917578 FKU917547:FKU917578 FUQ917547:FUQ917578 GEM917547:GEM917578 GOI917547:GOI917578 GYE917547:GYE917578 HIA917547:HIA917578 HRW917547:HRW917578 IBS917547:IBS917578 ILO917547:ILO917578 IVK917547:IVK917578 JFG917547:JFG917578 JPC917547:JPC917578 JYY917547:JYY917578 KIU917547:KIU917578 KSQ917547:KSQ917578 LCM917547:LCM917578 LMI917547:LMI917578 LWE917547:LWE917578 MGA917547:MGA917578 MPW917547:MPW917578 MZS917547:MZS917578 NJO917547:NJO917578 NTK917547:NTK917578 ODG917547:ODG917578 ONC917547:ONC917578 OWY917547:OWY917578 PGU917547:PGU917578 PQQ917547:PQQ917578 QAM917547:QAM917578 QKI917547:QKI917578 QUE917547:QUE917578 REA917547:REA917578 RNW917547:RNW917578 RXS917547:RXS917578 SHO917547:SHO917578 SRK917547:SRK917578 TBG917547:TBG917578 TLC917547:TLC917578 TUY917547:TUY917578 UEU917547:UEU917578 UOQ917547:UOQ917578 UYM917547:UYM917578 VII917547:VII917578 VSE917547:VSE917578 WCA917547:WCA917578 WLW917547:WLW917578 WVS917547:WVS917578 H983083:K983114 JG983083:JG983114 TC983083:TC983114 ACY983083:ACY983114 AMU983083:AMU983114 AWQ983083:AWQ983114 BGM983083:BGM983114 BQI983083:BQI983114 CAE983083:CAE983114 CKA983083:CKA983114 CTW983083:CTW983114 DDS983083:DDS983114 DNO983083:DNO983114 DXK983083:DXK983114 EHG983083:EHG983114 ERC983083:ERC983114 FAY983083:FAY983114 FKU983083:FKU983114 FUQ983083:FUQ983114 GEM983083:GEM983114 GOI983083:GOI983114 GYE983083:GYE983114 HIA983083:HIA983114 HRW983083:HRW983114 IBS983083:IBS983114 ILO983083:ILO983114 IVK983083:IVK983114 JFG983083:JFG983114 JPC983083:JPC983114 JYY983083:JYY983114 KIU983083:KIU983114 KSQ983083:KSQ983114 LCM983083:LCM983114 LMI983083:LMI983114 LWE983083:LWE983114 MGA983083:MGA983114 MPW983083:MPW983114 MZS983083:MZS983114 NJO983083:NJO983114 NTK983083:NTK983114 ODG983083:ODG983114 ONC983083:ONC983114 OWY983083:OWY983114 PGU983083:PGU983114 PQQ983083:PQQ983114 QAM983083:QAM983114 QKI983083:QKI983114 QUE983083:QUE983114 REA983083:REA983114 RNW983083:RNW983114 RXS983083:RXS983114 SHO983083:SHO983114 SRK983083:SRK983114 TBG983083:TBG983114 TLC983083:TLC983114 TUY983083:TUY983114 UEU983083:UEU983114 UOQ983083:UOQ983114 UYM983083:UYM983114 VII983083:VII983114 VSE983083:VSE983114 WCA983083:WCA983114 WLW983083:WLW983114 WVS983083:WVS983114 JG3:JG74 TC3:TC74 ACY3:ACY74 AMU3:AMU74 AWQ3:AWQ74 BGM3:BGM74 BQI3:BQI74 CAE3:CAE74 CKA3:CKA74 CTW3:CTW74 DDS3:DDS74 DNO3:DNO74 DXK3:DXK74 EHG3:EHG74 ERC3:ERC74 FAY3:FAY74 FKU3:FKU74 FUQ3:FUQ74 GEM3:GEM74 GOI3:GOI74 GYE3:GYE74 HIA3:HIA74 HRW3:HRW74 IBS3:IBS74 ILO3:ILO74 IVK3:IVK74 JFG3:JFG74 JPC3:JPC74 JYY3:JYY74 KIU3:KIU74 KSQ3:KSQ74 LCM3:LCM74 LMI3:LMI74 LWE3:LWE74 MGA3:MGA74 MPW3:MPW74 MZS3:MZS74 NJO3:NJO74 NTK3:NTK74 ODG3:ODG74 ONC3:ONC74 OWY3:OWY74 PGU3:PGU74 PQQ3:PQQ74 QAM3:QAM74 QKI3:QKI74 QUE3:QUE74 REA3:REA74 RNW3:RNW74 RXS3:RXS74 SHO3:SHO74 SRK3:SRK74 TBG3:TBG74 TLC3:TLC74 TUY3:TUY74 UEU3:UEU74 UOQ3:UOQ74 UYM3:UYM74 VII3:VII74 VSE3:VSE74 WCA3:WCA74 WLW3:WLW74 WVS3:WVS74">
      <formula1>"Open, Accepted, Fixed, Closed"</formula1>
    </dataValidation>
    <dataValidation type="list" allowBlank="1" showInputMessage="1" showErrorMessage="1" sqref="L65579:L65610 JH65579:JH65610 TD65579:TD65610 ACZ65579:ACZ65610 AMV65579:AMV65610 AWR65579:AWR65610 BGN65579:BGN65610 BQJ65579:BQJ65610 CAF65579:CAF65610 CKB65579:CKB65610 CTX65579:CTX65610 DDT65579:DDT65610 DNP65579:DNP65610 DXL65579:DXL65610 EHH65579:EHH65610 ERD65579:ERD65610 FAZ65579:FAZ65610 FKV65579:FKV65610 FUR65579:FUR65610 GEN65579:GEN65610 GOJ65579:GOJ65610 GYF65579:GYF65610 HIB65579:HIB65610 HRX65579:HRX65610 IBT65579:IBT65610 ILP65579:ILP65610 IVL65579:IVL65610 JFH65579:JFH65610 JPD65579:JPD65610 JYZ65579:JYZ65610 KIV65579:KIV65610 KSR65579:KSR65610 LCN65579:LCN65610 LMJ65579:LMJ65610 LWF65579:LWF65610 MGB65579:MGB65610 MPX65579:MPX65610 MZT65579:MZT65610 NJP65579:NJP65610 NTL65579:NTL65610 ODH65579:ODH65610 OND65579:OND65610 OWZ65579:OWZ65610 PGV65579:PGV65610 PQR65579:PQR65610 QAN65579:QAN65610 QKJ65579:QKJ65610 QUF65579:QUF65610 REB65579:REB65610 RNX65579:RNX65610 RXT65579:RXT65610 SHP65579:SHP65610 SRL65579:SRL65610 TBH65579:TBH65610 TLD65579:TLD65610 TUZ65579:TUZ65610 UEV65579:UEV65610 UOR65579:UOR65610 UYN65579:UYN65610 VIJ65579:VIJ65610 VSF65579:VSF65610 WCB65579:WCB65610 WLX65579:WLX65610 WVT65579:WVT65610 L131115:L131146 JH131115:JH131146 TD131115:TD131146 ACZ131115:ACZ131146 AMV131115:AMV131146 AWR131115:AWR131146 BGN131115:BGN131146 BQJ131115:BQJ131146 CAF131115:CAF131146 CKB131115:CKB131146 CTX131115:CTX131146 DDT131115:DDT131146 DNP131115:DNP131146 DXL131115:DXL131146 EHH131115:EHH131146 ERD131115:ERD131146 FAZ131115:FAZ131146 FKV131115:FKV131146 FUR131115:FUR131146 GEN131115:GEN131146 GOJ131115:GOJ131146 GYF131115:GYF131146 HIB131115:HIB131146 HRX131115:HRX131146 IBT131115:IBT131146 ILP131115:ILP131146 IVL131115:IVL131146 JFH131115:JFH131146 JPD131115:JPD131146 JYZ131115:JYZ131146 KIV131115:KIV131146 KSR131115:KSR131146 LCN131115:LCN131146 LMJ131115:LMJ131146 LWF131115:LWF131146 MGB131115:MGB131146 MPX131115:MPX131146 MZT131115:MZT131146 NJP131115:NJP131146 NTL131115:NTL131146 ODH131115:ODH131146 OND131115:OND131146 OWZ131115:OWZ131146 PGV131115:PGV131146 PQR131115:PQR131146 QAN131115:QAN131146 QKJ131115:QKJ131146 QUF131115:QUF131146 REB131115:REB131146 RNX131115:RNX131146 RXT131115:RXT131146 SHP131115:SHP131146 SRL131115:SRL131146 TBH131115:TBH131146 TLD131115:TLD131146 TUZ131115:TUZ131146 UEV131115:UEV131146 UOR131115:UOR131146 UYN131115:UYN131146 VIJ131115:VIJ131146 VSF131115:VSF131146 WCB131115:WCB131146 WLX131115:WLX131146 WVT131115:WVT131146 L196651:L196682 JH196651:JH196682 TD196651:TD196682 ACZ196651:ACZ196682 AMV196651:AMV196682 AWR196651:AWR196682 BGN196651:BGN196682 BQJ196651:BQJ196682 CAF196651:CAF196682 CKB196651:CKB196682 CTX196651:CTX196682 DDT196651:DDT196682 DNP196651:DNP196682 DXL196651:DXL196682 EHH196651:EHH196682 ERD196651:ERD196682 FAZ196651:FAZ196682 FKV196651:FKV196682 FUR196651:FUR196682 GEN196651:GEN196682 GOJ196651:GOJ196682 GYF196651:GYF196682 HIB196651:HIB196682 HRX196651:HRX196682 IBT196651:IBT196682 ILP196651:ILP196682 IVL196651:IVL196682 JFH196651:JFH196682 JPD196651:JPD196682 JYZ196651:JYZ196682 KIV196651:KIV196682 KSR196651:KSR196682 LCN196651:LCN196682 LMJ196651:LMJ196682 LWF196651:LWF196682 MGB196651:MGB196682 MPX196651:MPX196682 MZT196651:MZT196682 NJP196651:NJP196682 NTL196651:NTL196682 ODH196651:ODH196682 OND196651:OND196682 OWZ196651:OWZ196682 PGV196651:PGV196682 PQR196651:PQR196682 QAN196651:QAN196682 QKJ196651:QKJ196682 QUF196651:QUF196682 REB196651:REB196682 RNX196651:RNX196682 RXT196651:RXT196682 SHP196651:SHP196682 SRL196651:SRL196682 TBH196651:TBH196682 TLD196651:TLD196682 TUZ196651:TUZ196682 UEV196651:UEV196682 UOR196651:UOR196682 UYN196651:UYN196682 VIJ196651:VIJ196682 VSF196651:VSF196682 WCB196651:WCB196682 WLX196651:WLX196682 WVT196651:WVT196682 L262187:L262218 JH262187:JH262218 TD262187:TD262218 ACZ262187:ACZ262218 AMV262187:AMV262218 AWR262187:AWR262218 BGN262187:BGN262218 BQJ262187:BQJ262218 CAF262187:CAF262218 CKB262187:CKB262218 CTX262187:CTX262218 DDT262187:DDT262218 DNP262187:DNP262218 DXL262187:DXL262218 EHH262187:EHH262218 ERD262187:ERD262218 FAZ262187:FAZ262218 FKV262187:FKV262218 FUR262187:FUR262218 GEN262187:GEN262218 GOJ262187:GOJ262218 GYF262187:GYF262218 HIB262187:HIB262218 HRX262187:HRX262218 IBT262187:IBT262218 ILP262187:ILP262218 IVL262187:IVL262218 JFH262187:JFH262218 JPD262187:JPD262218 JYZ262187:JYZ262218 KIV262187:KIV262218 KSR262187:KSR262218 LCN262187:LCN262218 LMJ262187:LMJ262218 LWF262187:LWF262218 MGB262187:MGB262218 MPX262187:MPX262218 MZT262187:MZT262218 NJP262187:NJP262218 NTL262187:NTL262218 ODH262187:ODH262218 OND262187:OND262218 OWZ262187:OWZ262218 PGV262187:PGV262218 PQR262187:PQR262218 QAN262187:QAN262218 QKJ262187:QKJ262218 QUF262187:QUF262218 REB262187:REB262218 RNX262187:RNX262218 RXT262187:RXT262218 SHP262187:SHP262218 SRL262187:SRL262218 TBH262187:TBH262218 TLD262187:TLD262218 TUZ262187:TUZ262218 UEV262187:UEV262218 UOR262187:UOR262218 UYN262187:UYN262218 VIJ262187:VIJ262218 VSF262187:VSF262218 WCB262187:WCB262218 WLX262187:WLX262218 WVT262187:WVT262218 L327723:L327754 JH327723:JH327754 TD327723:TD327754 ACZ327723:ACZ327754 AMV327723:AMV327754 AWR327723:AWR327754 BGN327723:BGN327754 BQJ327723:BQJ327754 CAF327723:CAF327754 CKB327723:CKB327754 CTX327723:CTX327754 DDT327723:DDT327754 DNP327723:DNP327754 DXL327723:DXL327754 EHH327723:EHH327754 ERD327723:ERD327754 FAZ327723:FAZ327754 FKV327723:FKV327754 FUR327723:FUR327754 GEN327723:GEN327754 GOJ327723:GOJ327754 GYF327723:GYF327754 HIB327723:HIB327754 HRX327723:HRX327754 IBT327723:IBT327754 ILP327723:ILP327754 IVL327723:IVL327754 JFH327723:JFH327754 JPD327723:JPD327754 JYZ327723:JYZ327754 KIV327723:KIV327754 KSR327723:KSR327754 LCN327723:LCN327754 LMJ327723:LMJ327754 LWF327723:LWF327754 MGB327723:MGB327754 MPX327723:MPX327754 MZT327723:MZT327754 NJP327723:NJP327754 NTL327723:NTL327754 ODH327723:ODH327754 OND327723:OND327754 OWZ327723:OWZ327754 PGV327723:PGV327754 PQR327723:PQR327754 QAN327723:QAN327754 QKJ327723:QKJ327754 QUF327723:QUF327754 REB327723:REB327754 RNX327723:RNX327754 RXT327723:RXT327754 SHP327723:SHP327754 SRL327723:SRL327754 TBH327723:TBH327754 TLD327723:TLD327754 TUZ327723:TUZ327754 UEV327723:UEV327754 UOR327723:UOR327754 UYN327723:UYN327754 VIJ327723:VIJ327754 VSF327723:VSF327754 WCB327723:WCB327754 WLX327723:WLX327754 WVT327723:WVT327754 L393259:L393290 JH393259:JH393290 TD393259:TD393290 ACZ393259:ACZ393290 AMV393259:AMV393290 AWR393259:AWR393290 BGN393259:BGN393290 BQJ393259:BQJ393290 CAF393259:CAF393290 CKB393259:CKB393290 CTX393259:CTX393290 DDT393259:DDT393290 DNP393259:DNP393290 DXL393259:DXL393290 EHH393259:EHH393290 ERD393259:ERD393290 FAZ393259:FAZ393290 FKV393259:FKV393290 FUR393259:FUR393290 GEN393259:GEN393290 GOJ393259:GOJ393290 GYF393259:GYF393290 HIB393259:HIB393290 HRX393259:HRX393290 IBT393259:IBT393290 ILP393259:ILP393290 IVL393259:IVL393290 JFH393259:JFH393290 JPD393259:JPD393290 JYZ393259:JYZ393290 KIV393259:KIV393290 KSR393259:KSR393290 LCN393259:LCN393290 LMJ393259:LMJ393290 LWF393259:LWF393290 MGB393259:MGB393290 MPX393259:MPX393290 MZT393259:MZT393290 NJP393259:NJP393290 NTL393259:NTL393290 ODH393259:ODH393290 OND393259:OND393290 OWZ393259:OWZ393290 PGV393259:PGV393290 PQR393259:PQR393290 QAN393259:QAN393290 QKJ393259:QKJ393290 QUF393259:QUF393290 REB393259:REB393290 RNX393259:RNX393290 RXT393259:RXT393290 SHP393259:SHP393290 SRL393259:SRL393290 TBH393259:TBH393290 TLD393259:TLD393290 TUZ393259:TUZ393290 UEV393259:UEV393290 UOR393259:UOR393290 UYN393259:UYN393290 VIJ393259:VIJ393290 VSF393259:VSF393290 WCB393259:WCB393290 WLX393259:WLX393290 WVT393259:WVT393290 L458795:L458826 JH458795:JH458826 TD458795:TD458826 ACZ458795:ACZ458826 AMV458795:AMV458826 AWR458795:AWR458826 BGN458795:BGN458826 BQJ458795:BQJ458826 CAF458795:CAF458826 CKB458795:CKB458826 CTX458795:CTX458826 DDT458795:DDT458826 DNP458795:DNP458826 DXL458795:DXL458826 EHH458795:EHH458826 ERD458795:ERD458826 FAZ458795:FAZ458826 FKV458795:FKV458826 FUR458795:FUR458826 GEN458795:GEN458826 GOJ458795:GOJ458826 GYF458795:GYF458826 HIB458795:HIB458826 HRX458795:HRX458826 IBT458795:IBT458826 ILP458795:ILP458826 IVL458795:IVL458826 JFH458795:JFH458826 JPD458795:JPD458826 JYZ458795:JYZ458826 KIV458795:KIV458826 KSR458795:KSR458826 LCN458795:LCN458826 LMJ458795:LMJ458826 LWF458795:LWF458826 MGB458795:MGB458826 MPX458795:MPX458826 MZT458795:MZT458826 NJP458795:NJP458826 NTL458795:NTL458826 ODH458795:ODH458826 OND458795:OND458826 OWZ458795:OWZ458826 PGV458795:PGV458826 PQR458795:PQR458826 QAN458795:QAN458826 QKJ458795:QKJ458826 QUF458795:QUF458826 REB458795:REB458826 RNX458795:RNX458826 RXT458795:RXT458826 SHP458795:SHP458826 SRL458795:SRL458826 TBH458795:TBH458826 TLD458795:TLD458826 TUZ458795:TUZ458826 UEV458795:UEV458826 UOR458795:UOR458826 UYN458795:UYN458826 VIJ458795:VIJ458826 VSF458795:VSF458826 WCB458795:WCB458826 WLX458795:WLX458826 WVT458795:WVT458826 L524331:L524362 JH524331:JH524362 TD524331:TD524362 ACZ524331:ACZ524362 AMV524331:AMV524362 AWR524331:AWR524362 BGN524331:BGN524362 BQJ524331:BQJ524362 CAF524331:CAF524362 CKB524331:CKB524362 CTX524331:CTX524362 DDT524331:DDT524362 DNP524331:DNP524362 DXL524331:DXL524362 EHH524331:EHH524362 ERD524331:ERD524362 FAZ524331:FAZ524362 FKV524331:FKV524362 FUR524331:FUR524362 GEN524331:GEN524362 GOJ524331:GOJ524362 GYF524331:GYF524362 HIB524331:HIB524362 HRX524331:HRX524362 IBT524331:IBT524362 ILP524331:ILP524362 IVL524331:IVL524362 JFH524331:JFH524362 JPD524331:JPD524362 JYZ524331:JYZ524362 KIV524331:KIV524362 KSR524331:KSR524362 LCN524331:LCN524362 LMJ524331:LMJ524362 LWF524331:LWF524362 MGB524331:MGB524362 MPX524331:MPX524362 MZT524331:MZT524362 NJP524331:NJP524362 NTL524331:NTL524362 ODH524331:ODH524362 OND524331:OND524362 OWZ524331:OWZ524362 PGV524331:PGV524362 PQR524331:PQR524362 QAN524331:QAN524362 QKJ524331:QKJ524362 QUF524331:QUF524362 REB524331:REB524362 RNX524331:RNX524362 RXT524331:RXT524362 SHP524331:SHP524362 SRL524331:SRL524362 TBH524331:TBH524362 TLD524331:TLD524362 TUZ524331:TUZ524362 UEV524331:UEV524362 UOR524331:UOR524362 UYN524331:UYN524362 VIJ524331:VIJ524362 VSF524331:VSF524362 WCB524331:WCB524362 WLX524331:WLX524362 WVT524331:WVT524362 L589867:L589898 JH589867:JH589898 TD589867:TD589898 ACZ589867:ACZ589898 AMV589867:AMV589898 AWR589867:AWR589898 BGN589867:BGN589898 BQJ589867:BQJ589898 CAF589867:CAF589898 CKB589867:CKB589898 CTX589867:CTX589898 DDT589867:DDT589898 DNP589867:DNP589898 DXL589867:DXL589898 EHH589867:EHH589898 ERD589867:ERD589898 FAZ589867:FAZ589898 FKV589867:FKV589898 FUR589867:FUR589898 GEN589867:GEN589898 GOJ589867:GOJ589898 GYF589867:GYF589898 HIB589867:HIB589898 HRX589867:HRX589898 IBT589867:IBT589898 ILP589867:ILP589898 IVL589867:IVL589898 JFH589867:JFH589898 JPD589867:JPD589898 JYZ589867:JYZ589898 KIV589867:KIV589898 KSR589867:KSR589898 LCN589867:LCN589898 LMJ589867:LMJ589898 LWF589867:LWF589898 MGB589867:MGB589898 MPX589867:MPX589898 MZT589867:MZT589898 NJP589867:NJP589898 NTL589867:NTL589898 ODH589867:ODH589898 OND589867:OND589898 OWZ589867:OWZ589898 PGV589867:PGV589898 PQR589867:PQR589898 QAN589867:QAN589898 QKJ589867:QKJ589898 QUF589867:QUF589898 REB589867:REB589898 RNX589867:RNX589898 RXT589867:RXT589898 SHP589867:SHP589898 SRL589867:SRL589898 TBH589867:TBH589898 TLD589867:TLD589898 TUZ589867:TUZ589898 UEV589867:UEV589898 UOR589867:UOR589898 UYN589867:UYN589898 VIJ589867:VIJ589898 VSF589867:VSF589898 WCB589867:WCB589898 WLX589867:WLX589898 WVT589867:WVT589898 L655403:L655434 JH655403:JH655434 TD655403:TD655434 ACZ655403:ACZ655434 AMV655403:AMV655434 AWR655403:AWR655434 BGN655403:BGN655434 BQJ655403:BQJ655434 CAF655403:CAF655434 CKB655403:CKB655434 CTX655403:CTX655434 DDT655403:DDT655434 DNP655403:DNP655434 DXL655403:DXL655434 EHH655403:EHH655434 ERD655403:ERD655434 FAZ655403:FAZ655434 FKV655403:FKV655434 FUR655403:FUR655434 GEN655403:GEN655434 GOJ655403:GOJ655434 GYF655403:GYF655434 HIB655403:HIB655434 HRX655403:HRX655434 IBT655403:IBT655434 ILP655403:ILP655434 IVL655403:IVL655434 JFH655403:JFH655434 JPD655403:JPD655434 JYZ655403:JYZ655434 KIV655403:KIV655434 KSR655403:KSR655434 LCN655403:LCN655434 LMJ655403:LMJ655434 LWF655403:LWF655434 MGB655403:MGB655434 MPX655403:MPX655434 MZT655403:MZT655434 NJP655403:NJP655434 NTL655403:NTL655434 ODH655403:ODH655434 OND655403:OND655434 OWZ655403:OWZ655434 PGV655403:PGV655434 PQR655403:PQR655434 QAN655403:QAN655434 QKJ655403:QKJ655434 QUF655403:QUF655434 REB655403:REB655434 RNX655403:RNX655434 RXT655403:RXT655434 SHP655403:SHP655434 SRL655403:SRL655434 TBH655403:TBH655434 TLD655403:TLD655434 TUZ655403:TUZ655434 UEV655403:UEV655434 UOR655403:UOR655434 UYN655403:UYN655434 VIJ655403:VIJ655434 VSF655403:VSF655434 WCB655403:WCB655434 WLX655403:WLX655434 WVT655403:WVT655434 L720939:L720970 JH720939:JH720970 TD720939:TD720970 ACZ720939:ACZ720970 AMV720939:AMV720970 AWR720939:AWR720970 BGN720939:BGN720970 BQJ720939:BQJ720970 CAF720939:CAF720970 CKB720939:CKB720970 CTX720939:CTX720970 DDT720939:DDT720970 DNP720939:DNP720970 DXL720939:DXL720970 EHH720939:EHH720970 ERD720939:ERD720970 FAZ720939:FAZ720970 FKV720939:FKV720970 FUR720939:FUR720970 GEN720939:GEN720970 GOJ720939:GOJ720970 GYF720939:GYF720970 HIB720939:HIB720970 HRX720939:HRX720970 IBT720939:IBT720970 ILP720939:ILP720970 IVL720939:IVL720970 JFH720939:JFH720970 JPD720939:JPD720970 JYZ720939:JYZ720970 KIV720939:KIV720970 KSR720939:KSR720970 LCN720939:LCN720970 LMJ720939:LMJ720970 LWF720939:LWF720970 MGB720939:MGB720970 MPX720939:MPX720970 MZT720939:MZT720970 NJP720939:NJP720970 NTL720939:NTL720970 ODH720939:ODH720970 OND720939:OND720970 OWZ720939:OWZ720970 PGV720939:PGV720970 PQR720939:PQR720970 QAN720939:QAN720970 QKJ720939:QKJ720970 QUF720939:QUF720970 REB720939:REB720970 RNX720939:RNX720970 RXT720939:RXT720970 SHP720939:SHP720970 SRL720939:SRL720970 TBH720939:TBH720970 TLD720939:TLD720970 TUZ720939:TUZ720970 UEV720939:UEV720970 UOR720939:UOR720970 UYN720939:UYN720970 VIJ720939:VIJ720970 VSF720939:VSF720970 WCB720939:WCB720970 WLX720939:WLX720970 WVT720939:WVT720970 L786475:L786506 JH786475:JH786506 TD786475:TD786506 ACZ786475:ACZ786506 AMV786475:AMV786506 AWR786475:AWR786506 BGN786475:BGN786506 BQJ786475:BQJ786506 CAF786475:CAF786506 CKB786475:CKB786506 CTX786475:CTX786506 DDT786475:DDT786506 DNP786475:DNP786506 DXL786475:DXL786506 EHH786475:EHH786506 ERD786475:ERD786506 FAZ786475:FAZ786506 FKV786475:FKV786506 FUR786475:FUR786506 GEN786475:GEN786506 GOJ786475:GOJ786506 GYF786475:GYF786506 HIB786475:HIB786506 HRX786475:HRX786506 IBT786475:IBT786506 ILP786475:ILP786506 IVL786475:IVL786506 JFH786475:JFH786506 JPD786475:JPD786506 JYZ786475:JYZ786506 KIV786475:KIV786506 KSR786475:KSR786506 LCN786475:LCN786506 LMJ786475:LMJ786506 LWF786475:LWF786506 MGB786475:MGB786506 MPX786475:MPX786506 MZT786475:MZT786506 NJP786475:NJP786506 NTL786475:NTL786506 ODH786475:ODH786506 OND786475:OND786506 OWZ786475:OWZ786506 PGV786475:PGV786506 PQR786475:PQR786506 QAN786475:QAN786506 QKJ786475:QKJ786506 QUF786475:QUF786506 REB786475:REB786506 RNX786475:RNX786506 RXT786475:RXT786506 SHP786475:SHP786506 SRL786475:SRL786506 TBH786475:TBH786506 TLD786475:TLD786506 TUZ786475:TUZ786506 UEV786475:UEV786506 UOR786475:UOR786506 UYN786475:UYN786506 VIJ786475:VIJ786506 VSF786475:VSF786506 WCB786475:WCB786506 WLX786475:WLX786506 WVT786475:WVT786506 L852011:L852042 JH852011:JH852042 TD852011:TD852042 ACZ852011:ACZ852042 AMV852011:AMV852042 AWR852011:AWR852042 BGN852011:BGN852042 BQJ852011:BQJ852042 CAF852011:CAF852042 CKB852011:CKB852042 CTX852011:CTX852042 DDT852011:DDT852042 DNP852011:DNP852042 DXL852011:DXL852042 EHH852011:EHH852042 ERD852011:ERD852042 FAZ852011:FAZ852042 FKV852011:FKV852042 FUR852011:FUR852042 GEN852011:GEN852042 GOJ852011:GOJ852042 GYF852011:GYF852042 HIB852011:HIB852042 HRX852011:HRX852042 IBT852011:IBT852042 ILP852011:ILP852042 IVL852011:IVL852042 JFH852011:JFH852042 JPD852011:JPD852042 JYZ852011:JYZ852042 KIV852011:KIV852042 KSR852011:KSR852042 LCN852011:LCN852042 LMJ852011:LMJ852042 LWF852011:LWF852042 MGB852011:MGB852042 MPX852011:MPX852042 MZT852011:MZT852042 NJP852011:NJP852042 NTL852011:NTL852042 ODH852011:ODH852042 OND852011:OND852042 OWZ852011:OWZ852042 PGV852011:PGV852042 PQR852011:PQR852042 QAN852011:QAN852042 QKJ852011:QKJ852042 QUF852011:QUF852042 REB852011:REB852042 RNX852011:RNX852042 RXT852011:RXT852042 SHP852011:SHP852042 SRL852011:SRL852042 TBH852011:TBH852042 TLD852011:TLD852042 TUZ852011:TUZ852042 UEV852011:UEV852042 UOR852011:UOR852042 UYN852011:UYN852042 VIJ852011:VIJ852042 VSF852011:VSF852042 WCB852011:WCB852042 WLX852011:WLX852042 WVT852011:WVT852042 L917547:L917578 JH917547:JH917578 TD917547:TD917578 ACZ917547:ACZ917578 AMV917547:AMV917578 AWR917547:AWR917578 BGN917547:BGN917578 BQJ917547:BQJ917578 CAF917547:CAF917578 CKB917547:CKB917578 CTX917547:CTX917578 DDT917547:DDT917578 DNP917547:DNP917578 DXL917547:DXL917578 EHH917547:EHH917578 ERD917547:ERD917578 FAZ917547:FAZ917578 FKV917547:FKV917578 FUR917547:FUR917578 GEN917547:GEN917578 GOJ917547:GOJ917578 GYF917547:GYF917578 HIB917547:HIB917578 HRX917547:HRX917578 IBT917547:IBT917578 ILP917547:ILP917578 IVL917547:IVL917578 JFH917547:JFH917578 JPD917547:JPD917578 JYZ917547:JYZ917578 KIV917547:KIV917578 KSR917547:KSR917578 LCN917547:LCN917578 LMJ917547:LMJ917578 LWF917547:LWF917578 MGB917547:MGB917578 MPX917547:MPX917578 MZT917547:MZT917578 NJP917547:NJP917578 NTL917547:NTL917578 ODH917547:ODH917578 OND917547:OND917578 OWZ917547:OWZ917578 PGV917547:PGV917578 PQR917547:PQR917578 QAN917547:QAN917578 QKJ917547:QKJ917578 QUF917547:QUF917578 REB917547:REB917578 RNX917547:RNX917578 RXT917547:RXT917578 SHP917547:SHP917578 SRL917547:SRL917578 TBH917547:TBH917578 TLD917547:TLD917578 TUZ917547:TUZ917578 UEV917547:UEV917578 UOR917547:UOR917578 UYN917547:UYN917578 VIJ917547:VIJ917578 VSF917547:VSF917578 WCB917547:WCB917578 WLX917547:WLX917578 WVT917547:WVT917578 L983083:L983114 JH983083:JH983114 TD983083:TD983114 ACZ983083:ACZ983114 AMV983083:AMV983114 AWR983083:AWR983114 BGN983083:BGN983114 BQJ983083:BQJ983114 CAF983083:CAF983114 CKB983083:CKB983114 CTX983083:CTX983114 DDT983083:DDT983114 DNP983083:DNP983114 DXL983083:DXL983114 EHH983083:EHH983114 ERD983083:ERD983114 FAZ983083:FAZ983114 FKV983083:FKV983114 FUR983083:FUR983114 GEN983083:GEN983114 GOJ983083:GOJ983114 GYF983083:GYF983114 HIB983083:HIB983114 HRX983083:HRX983114 IBT983083:IBT983114 ILP983083:ILP983114 IVL983083:IVL983114 JFH983083:JFH983114 JPD983083:JPD983114 JYZ983083:JYZ983114 KIV983083:KIV983114 KSR983083:KSR983114 LCN983083:LCN983114 LMJ983083:LMJ983114 LWF983083:LWF983114 MGB983083:MGB983114 MPX983083:MPX983114 MZT983083:MZT983114 NJP983083:NJP983114 NTL983083:NTL983114 ODH983083:ODH983114 OND983083:OND983114 OWZ983083:OWZ983114 PGV983083:PGV983114 PQR983083:PQR983114 QAN983083:QAN983114 QKJ983083:QKJ983114 QUF983083:QUF983114 REB983083:REB983114 RNX983083:RNX983114 RXT983083:RXT983114 SHP983083:SHP983114 SRL983083:SRL983114 TBH983083:TBH983114 TLD983083:TLD983114 TUZ983083:TUZ983114 UEV983083:UEV983114 UOR983083:UOR983114 UYN983083:UYN983114 VIJ983083:VIJ983114 VSF983083:VSF983114 WCB983083:WCB983114 WLX983083:WLX983114 WVT983083:WVT983114 JH3:JH74 TD3:TD74 ACZ3:ACZ74 AMV3:AMV74 AWR3:AWR74 BGN3:BGN74 BQJ3:BQJ74 CAF3:CAF74 CKB3:CKB74 CTX3:CTX74 DDT3:DDT74 DNP3:DNP74 DXL3:DXL74 EHH3:EHH74 ERD3:ERD74 FAZ3:FAZ74 FKV3:FKV74 FUR3:FUR74 GEN3:GEN74 GOJ3:GOJ74 GYF3:GYF74 HIB3:HIB74 HRX3:HRX74 IBT3:IBT74 ILP3:ILP74 IVL3:IVL74 JFH3:JFH74 JPD3:JPD74 JYZ3:JYZ74 KIV3:KIV74 KSR3:KSR74 LCN3:LCN74 LMJ3:LMJ74 LWF3:LWF74 MGB3:MGB74 MPX3:MPX74 MZT3:MZT74 NJP3:NJP74 NTL3:NTL74 ODH3:ODH74 OND3:OND74 OWZ3:OWZ74 PGV3:PGV74 PQR3:PQR74 QAN3:QAN74 QKJ3:QKJ74 QUF3:QUF74 REB3:REB74 RNX3:RNX74 RXT3:RXT74 SHP3:SHP74 SRL3:SRL74 TBH3:TBH74 TLD3:TLD74 TUZ3:TUZ74 UEV3:UEV74 UOR3:UOR74 UYN3:UYN74 VIJ3:VIJ74 VSF3:VSF74 WCB3:WCB74 WLX3:WLX74 WVT3:WVT74">
      <formula1>"An Nguyen, Hai Le"</formula1>
    </dataValidation>
    <dataValidation type="list" allowBlank="1" showInputMessage="1" showErrorMessage="1" sqref="L3:L74">
      <formula1>"Khoi Nguyen, Minh Doan"</formula1>
    </dataValidation>
    <dataValidation type="list" allowBlank="1" showInputMessage="1" showErrorMessage="1" sqref="H3:H74 I73:K74">
      <formula1>"Open, Fixed, Closed, Implement"</formula1>
    </dataValidation>
    <dataValidation type="list" allowBlank="1" showInputMessage="1" showErrorMessage="1" sqref="I3:K72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topLeftCell="A10" workbookViewId="0">
      <selection activeCell="O18" sqref="O18"/>
    </sheetView>
  </sheetViews>
  <sheetFormatPr defaultRowHeight="15" x14ac:dyDescent="0.25"/>
  <cols>
    <col min="2" max="2" width="15.5703125" customWidth="1"/>
    <col min="3" max="3" width="16.42578125" customWidth="1"/>
    <col min="8" max="8" width="27.28515625" customWidth="1"/>
    <col min="9" max="9" width="16.42578125" customWidth="1"/>
  </cols>
  <sheetData>
    <row r="2" spans="2:9" x14ac:dyDescent="0.25">
      <c r="B2" s="431" t="s">
        <v>741</v>
      </c>
      <c r="C2" s="431" t="s">
        <v>742</v>
      </c>
      <c r="H2" s="431" t="s">
        <v>741</v>
      </c>
      <c r="I2" s="431" t="s">
        <v>742</v>
      </c>
    </row>
    <row r="3" spans="2:9" x14ac:dyDescent="0.25">
      <c r="B3" s="432" t="s">
        <v>71</v>
      </c>
      <c r="C3" s="432">
        <v>4</v>
      </c>
      <c r="H3" s="432" t="s">
        <v>631</v>
      </c>
      <c r="I3" s="432">
        <v>69</v>
      </c>
    </row>
    <row r="4" spans="2:9" x14ac:dyDescent="0.25">
      <c r="B4" s="432" t="s">
        <v>73</v>
      </c>
      <c r="C4" s="432">
        <v>70</v>
      </c>
      <c r="H4" s="432" t="s">
        <v>632</v>
      </c>
      <c r="I4" s="432">
        <v>1</v>
      </c>
    </row>
    <row r="27" spans="2:3" x14ac:dyDescent="0.25">
      <c r="B27" s="433" t="s">
        <v>743</v>
      </c>
      <c r="C27" s="433"/>
    </row>
    <row r="28" spans="2:3" x14ac:dyDescent="0.25">
      <c r="B28" s="432" t="s">
        <v>735</v>
      </c>
      <c r="C28" s="432">
        <f>COUNTIF('Defect Summary_Times 1'!K3:K93,"High")</f>
        <v>42</v>
      </c>
    </row>
    <row r="29" spans="2:3" x14ac:dyDescent="0.25">
      <c r="B29" s="432" t="s">
        <v>736</v>
      </c>
      <c r="C29" s="432">
        <f>COUNTIF('Defect Summary_Times 1'!K3:K93,"Medium")</f>
        <v>12</v>
      </c>
    </row>
    <row r="30" spans="2:3" x14ac:dyDescent="0.25">
      <c r="B30" s="432" t="s">
        <v>737</v>
      </c>
      <c r="C30" s="432">
        <f>COUNTIF('Defect Summary_Times 1'!K3:K93,"Low")</f>
        <v>16</v>
      </c>
    </row>
  </sheetData>
  <mergeCells count="1"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O18" sqref="O18"/>
    </sheetView>
  </sheetViews>
  <sheetFormatPr defaultRowHeight="12.75" x14ac:dyDescent="0.2"/>
  <cols>
    <col min="1" max="12" width="3.42578125" style="229" customWidth="1"/>
    <col min="13" max="13" width="12.5703125" style="230" customWidth="1"/>
    <col min="14" max="14" width="9.7109375" style="230" customWidth="1"/>
    <col min="15" max="15" width="9.5703125" style="230" customWidth="1"/>
    <col min="16" max="16" width="9.7109375" style="230" customWidth="1"/>
    <col min="17" max="17" width="9.42578125" style="230" customWidth="1"/>
    <col min="18" max="256" width="9.140625" style="229"/>
    <col min="257" max="268" width="3.42578125" style="229" customWidth="1"/>
    <col min="269" max="269" width="12.5703125" style="229" customWidth="1"/>
    <col min="270" max="270" width="9.7109375" style="229" customWidth="1"/>
    <col min="271" max="271" width="9.5703125" style="229" customWidth="1"/>
    <col min="272" max="272" width="9.7109375" style="229" customWidth="1"/>
    <col min="273" max="273" width="9.42578125" style="229" customWidth="1"/>
    <col min="274" max="512" width="9.140625" style="229"/>
    <col min="513" max="524" width="3.42578125" style="229" customWidth="1"/>
    <col min="525" max="525" width="12.5703125" style="229" customWidth="1"/>
    <col min="526" max="526" width="9.7109375" style="229" customWidth="1"/>
    <col min="527" max="527" width="9.5703125" style="229" customWidth="1"/>
    <col min="528" max="528" width="9.7109375" style="229" customWidth="1"/>
    <col min="529" max="529" width="9.42578125" style="229" customWidth="1"/>
    <col min="530" max="768" width="9.140625" style="229"/>
    <col min="769" max="780" width="3.42578125" style="229" customWidth="1"/>
    <col min="781" max="781" width="12.5703125" style="229" customWidth="1"/>
    <col min="782" max="782" width="9.7109375" style="229" customWidth="1"/>
    <col min="783" max="783" width="9.5703125" style="229" customWidth="1"/>
    <col min="784" max="784" width="9.7109375" style="229" customWidth="1"/>
    <col min="785" max="785" width="9.42578125" style="229" customWidth="1"/>
    <col min="786" max="1024" width="9.140625" style="229"/>
    <col min="1025" max="1036" width="3.42578125" style="229" customWidth="1"/>
    <col min="1037" max="1037" width="12.5703125" style="229" customWidth="1"/>
    <col min="1038" max="1038" width="9.7109375" style="229" customWidth="1"/>
    <col min="1039" max="1039" width="9.5703125" style="229" customWidth="1"/>
    <col min="1040" max="1040" width="9.7109375" style="229" customWidth="1"/>
    <col min="1041" max="1041" width="9.42578125" style="229" customWidth="1"/>
    <col min="1042" max="1280" width="9.140625" style="229"/>
    <col min="1281" max="1292" width="3.42578125" style="229" customWidth="1"/>
    <col min="1293" max="1293" width="12.5703125" style="229" customWidth="1"/>
    <col min="1294" max="1294" width="9.7109375" style="229" customWidth="1"/>
    <col min="1295" max="1295" width="9.5703125" style="229" customWidth="1"/>
    <col min="1296" max="1296" width="9.7109375" style="229" customWidth="1"/>
    <col min="1297" max="1297" width="9.42578125" style="229" customWidth="1"/>
    <col min="1298" max="1536" width="9.140625" style="229"/>
    <col min="1537" max="1548" width="3.42578125" style="229" customWidth="1"/>
    <col min="1549" max="1549" width="12.5703125" style="229" customWidth="1"/>
    <col min="1550" max="1550" width="9.7109375" style="229" customWidth="1"/>
    <col min="1551" max="1551" width="9.5703125" style="229" customWidth="1"/>
    <col min="1552" max="1552" width="9.7109375" style="229" customWidth="1"/>
    <col min="1553" max="1553" width="9.42578125" style="229" customWidth="1"/>
    <col min="1554" max="1792" width="9.140625" style="229"/>
    <col min="1793" max="1804" width="3.42578125" style="229" customWidth="1"/>
    <col min="1805" max="1805" width="12.5703125" style="229" customWidth="1"/>
    <col min="1806" max="1806" width="9.7109375" style="229" customWidth="1"/>
    <col min="1807" max="1807" width="9.5703125" style="229" customWidth="1"/>
    <col min="1808" max="1808" width="9.7109375" style="229" customWidth="1"/>
    <col min="1809" max="1809" width="9.42578125" style="229" customWidth="1"/>
    <col min="1810" max="2048" width="9.140625" style="229"/>
    <col min="2049" max="2060" width="3.42578125" style="229" customWidth="1"/>
    <col min="2061" max="2061" width="12.5703125" style="229" customWidth="1"/>
    <col min="2062" max="2062" width="9.7109375" style="229" customWidth="1"/>
    <col min="2063" max="2063" width="9.5703125" style="229" customWidth="1"/>
    <col min="2064" max="2064" width="9.7109375" style="229" customWidth="1"/>
    <col min="2065" max="2065" width="9.42578125" style="229" customWidth="1"/>
    <col min="2066" max="2304" width="9.140625" style="229"/>
    <col min="2305" max="2316" width="3.42578125" style="229" customWidth="1"/>
    <col min="2317" max="2317" width="12.5703125" style="229" customWidth="1"/>
    <col min="2318" max="2318" width="9.7109375" style="229" customWidth="1"/>
    <col min="2319" max="2319" width="9.5703125" style="229" customWidth="1"/>
    <col min="2320" max="2320" width="9.7109375" style="229" customWidth="1"/>
    <col min="2321" max="2321" width="9.42578125" style="229" customWidth="1"/>
    <col min="2322" max="2560" width="9.140625" style="229"/>
    <col min="2561" max="2572" width="3.42578125" style="229" customWidth="1"/>
    <col min="2573" max="2573" width="12.5703125" style="229" customWidth="1"/>
    <col min="2574" max="2574" width="9.7109375" style="229" customWidth="1"/>
    <col min="2575" max="2575" width="9.5703125" style="229" customWidth="1"/>
    <col min="2576" max="2576" width="9.7109375" style="229" customWidth="1"/>
    <col min="2577" max="2577" width="9.42578125" style="229" customWidth="1"/>
    <col min="2578" max="2816" width="9.140625" style="229"/>
    <col min="2817" max="2828" width="3.42578125" style="229" customWidth="1"/>
    <col min="2829" max="2829" width="12.5703125" style="229" customWidth="1"/>
    <col min="2830" max="2830" width="9.7109375" style="229" customWidth="1"/>
    <col min="2831" max="2831" width="9.5703125" style="229" customWidth="1"/>
    <col min="2832" max="2832" width="9.7109375" style="229" customWidth="1"/>
    <col min="2833" max="2833" width="9.42578125" style="229" customWidth="1"/>
    <col min="2834" max="3072" width="9.140625" style="229"/>
    <col min="3073" max="3084" width="3.42578125" style="229" customWidth="1"/>
    <col min="3085" max="3085" width="12.5703125" style="229" customWidth="1"/>
    <col min="3086" max="3086" width="9.7109375" style="229" customWidth="1"/>
    <col min="3087" max="3087" width="9.5703125" style="229" customWidth="1"/>
    <col min="3088" max="3088" width="9.7109375" style="229" customWidth="1"/>
    <col min="3089" max="3089" width="9.42578125" style="229" customWidth="1"/>
    <col min="3090" max="3328" width="9.140625" style="229"/>
    <col min="3329" max="3340" width="3.42578125" style="229" customWidth="1"/>
    <col min="3341" max="3341" width="12.5703125" style="229" customWidth="1"/>
    <col min="3342" max="3342" width="9.7109375" style="229" customWidth="1"/>
    <col min="3343" max="3343" width="9.5703125" style="229" customWidth="1"/>
    <col min="3344" max="3344" width="9.7109375" style="229" customWidth="1"/>
    <col min="3345" max="3345" width="9.42578125" style="229" customWidth="1"/>
    <col min="3346" max="3584" width="9.140625" style="229"/>
    <col min="3585" max="3596" width="3.42578125" style="229" customWidth="1"/>
    <col min="3597" max="3597" width="12.5703125" style="229" customWidth="1"/>
    <col min="3598" max="3598" width="9.7109375" style="229" customWidth="1"/>
    <col min="3599" max="3599" width="9.5703125" style="229" customWidth="1"/>
    <col min="3600" max="3600" width="9.7109375" style="229" customWidth="1"/>
    <col min="3601" max="3601" width="9.42578125" style="229" customWidth="1"/>
    <col min="3602" max="3840" width="9.140625" style="229"/>
    <col min="3841" max="3852" width="3.42578125" style="229" customWidth="1"/>
    <col min="3853" max="3853" width="12.5703125" style="229" customWidth="1"/>
    <col min="3854" max="3854" width="9.7109375" style="229" customWidth="1"/>
    <col min="3855" max="3855" width="9.5703125" style="229" customWidth="1"/>
    <col min="3856" max="3856" width="9.7109375" style="229" customWidth="1"/>
    <col min="3857" max="3857" width="9.42578125" style="229" customWidth="1"/>
    <col min="3858" max="4096" width="9.140625" style="229"/>
    <col min="4097" max="4108" width="3.42578125" style="229" customWidth="1"/>
    <col min="4109" max="4109" width="12.5703125" style="229" customWidth="1"/>
    <col min="4110" max="4110" width="9.7109375" style="229" customWidth="1"/>
    <col min="4111" max="4111" width="9.5703125" style="229" customWidth="1"/>
    <col min="4112" max="4112" width="9.7109375" style="229" customWidth="1"/>
    <col min="4113" max="4113" width="9.42578125" style="229" customWidth="1"/>
    <col min="4114" max="4352" width="9.140625" style="229"/>
    <col min="4353" max="4364" width="3.42578125" style="229" customWidth="1"/>
    <col min="4365" max="4365" width="12.5703125" style="229" customWidth="1"/>
    <col min="4366" max="4366" width="9.7109375" style="229" customWidth="1"/>
    <col min="4367" max="4367" width="9.5703125" style="229" customWidth="1"/>
    <col min="4368" max="4368" width="9.7109375" style="229" customWidth="1"/>
    <col min="4369" max="4369" width="9.42578125" style="229" customWidth="1"/>
    <col min="4370" max="4608" width="9.140625" style="229"/>
    <col min="4609" max="4620" width="3.42578125" style="229" customWidth="1"/>
    <col min="4621" max="4621" width="12.5703125" style="229" customWidth="1"/>
    <col min="4622" max="4622" width="9.7109375" style="229" customWidth="1"/>
    <col min="4623" max="4623" width="9.5703125" style="229" customWidth="1"/>
    <col min="4624" max="4624" width="9.7109375" style="229" customWidth="1"/>
    <col min="4625" max="4625" width="9.42578125" style="229" customWidth="1"/>
    <col min="4626" max="4864" width="9.140625" style="229"/>
    <col min="4865" max="4876" width="3.42578125" style="229" customWidth="1"/>
    <col min="4877" max="4877" width="12.5703125" style="229" customWidth="1"/>
    <col min="4878" max="4878" width="9.7109375" style="229" customWidth="1"/>
    <col min="4879" max="4879" width="9.5703125" style="229" customWidth="1"/>
    <col min="4880" max="4880" width="9.7109375" style="229" customWidth="1"/>
    <col min="4881" max="4881" width="9.42578125" style="229" customWidth="1"/>
    <col min="4882" max="5120" width="9.140625" style="229"/>
    <col min="5121" max="5132" width="3.42578125" style="229" customWidth="1"/>
    <col min="5133" max="5133" width="12.5703125" style="229" customWidth="1"/>
    <col min="5134" max="5134" width="9.7109375" style="229" customWidth="1"/>
    <col min="5135" max="5135" width="9.5703125" style="229" customWidth="1"/>
    <col min="5136" max="5136" width="9.7109375" style="229" customWidth="1"/>
    <col min="5137" max="5137" width="9.42578125" style="229" customWidth="1"/>
    <col min="5138" max="5376" width="9.140625" style="229"/>
    <col min="5377" max="5388" width="3.42578125" style="229" customWidth="1"/>
    <col min="5389" max="5389" width="12.5703125" style="229" customWidth="1"/>
    <col min="5390" max="5390" width="9.7109375" style="229" customWidth="1"/>
    <col min="5391" max="5391" width="9.5703125" style="229" customWidth="1"/>
    <col min="5392" max="5392" width="9.7109375" style="229" customWidth="1"/>
    <col min="5393" max="5393" width="9.42578125" style="229" customWidth="1"/>
    <col min="5394" max="5632" width="9.140625" style="229"/>
    <col min="5633" max="5644" width="3.42578125" style="229" customWidth="1"/>
    <col min="5645" max="5645" width="12.5703125" style="229" customWidth="1"/>
    <col min="5646" max="5646" width="9.7109375" style="229" customWidth="1"/>
    <col min="5647" max="5647" width="9.5703125" style="229" customWidth="1"/>
    <col min="5648" max="5648" width="9.7109375" style="229" customWidth="1"/>
    <col min="5649" max="5649" width="9.42578125" style="229" customWidth="1"/>
    <col min="5650" max="5888" width="9.140625" style="229"/>
    <col min="5889" max="5900" width="3.42578125" style="229" customWidth="1"/>
    <col min="5901" max="5901" width="12.5703125" style="229" customWidth="1"/>
    <col min="5902" max="5902" width="9.7109375" style="229" customWidth="1"/>
    <col min="5903" max="5903" width="9.5703125" style="229" customWidth="1"/>
    <col min="5904" max="5904" width="9.7109375" style="229" customWidth="1"/>
    <col min="5905" max="5905" width="9.42578125" style="229" customWidth="1"/>
    <col min="5906" max="6144" width="9.140625" style="229"/>
    <col min="6145" max="6156" width="3.42578125" style="229" customWidth="1"/>
    <col min="6157" max="6157" width="12.5703125" style="229" customWidth="1"/>
    <col min="6158" max="6158" width="9.7109375" style="229" customWidth="1"/>
    <col min="6159" max="6159" width="9.5703125" style="229" customWidth="1"/>
    <col min="6160" max="6160" width="9.7109375" style="229" customWidth="1"/>
    <col min="6161" max="6161" width="9.42578125" style="229" customWidth="1"/>
    <col min="6162" max="6400" width="9.140625" style="229"/>
    <col min="6401" max="6412" width="3.42578125" style="229" customWidth="1"/>
    <col min="6413" max="6413" width="12.5703125" style="229" customWidth="1"/>
    <col min="6414" max="6414" width="9.7109375" style="229" customWidth="1"/>
    <col min="6415" max="6415" width="9.5703125" style="229" customWidth="1"/>
    <col min="6416" max="6416" width="9.7109375" style="229" customWidth="1"/>
    <col min="6417" max="6417" width="9.42578125" style="229" customWidth="1"/>
    <col min="6418" max="6656" width="9.140625" style="229"/>
    <col min="6657" max="6668" width="3.42578125" style="229" customWidth="1"/>
    <col min="6669" max="6669" width="12.5703125" style="229" customWidth="1"/>
    <col min="6670" max="6670" width="9.7109375" style="229" customWidth="1"/>
    <col min="6671" max="6671" width="9.5703125" style="229" customWidth="1"/>
    <col min="6672" max="6672" width="9.7109375" style="229" customWidth="1"/>
    <col min="6673" max="6673" width="9.42578125" style="229" customWidth="1"/>
    <col min="6674" max="6912" width="9.140625" style="229"/>
    <col min="6913" max="6924" width="3.42578125" style="229" customWidth="1"/>
    <col min="6925" max="6925" width="12.5703125" style="229" customWidth="1"/>
    <col min="6926" max="6926" width="9.7109375" style="229" customWidth="1"/>
    <col min="6927" max="6927" width="9.5703125" style="229" customWidth="1"/>
    <col min="6928" max="6928" width="9.7109375" style="229" customWidth="1"/>
    <col min="6929" max="6929" width="9.42578125" style="229" customWidth="1"/>
    <col min="6930" max="7168" width="9.140625" style="229"/>
    <col min="7169" max="7180" width="3.42578125" style="229" customWidth="1"/>
    <col min="7181" max="7181" width="12.5703125" style="229" customWidth="1"/>
    <col min="7182" max="7182" width="9.7109375" style="229" customWidth="1"/>
    <col min="7183" max="7183" width="9.5703125" style="229" customWidth="1"/>
    <col min="7184" max="7184" width="9.7109375" style="229" customWidth="1"/>
    <col min="7185" max="7185" width="9.42578125" style="229" customWidth="1"/>
    <col min="7186" max="7424" width="9.140625" style="229"/>
    <col min="7425" max="7436" width="3.42578125" style="229" customWidth="1"/>
    <col min="7437" max="7437" width="12.5703125" style="229" customWidth="1"/>
    <col min="7438" max="7438" width="9.7109375" style="229" customWidth="1"/>
    <col min="7439" max="7439" width="9.5703125" style="229" customWidth="1"/>
    <col min="7440" max="7440" width="9.7109375" style="229" customWidth="1"/>
    <col min="7441" max="7441" width="9.42578125" style="229" customWidth="1"/>
    <col min="7442" max="7680" width="9.140625" style="229"/>
    <col min="7681" max="7692" width="3.42578125" style="229" customWidth="1"/>
    <col min="7693" max="7693" width="12.5703125" style="229" customWidth="1"/>
    <col min="7694" max="7694" width="9.7109375" style="229" customWidth="1"/>
    <col min="7695" max="7695" width="9.5703125" style="229" customWidth="1"/>
    <col min="7696" max="7696" width="9.7109375" style="229" customWidth="1"/>
    <col min="7697" max="7697" width="9.42578125" style="229" customWidth="1"/>
    <col min="7698" max="7936" width="9.140625" style="229"/>
    <col min="7937" max="7948" width="3.42578125" style="229" customWidth="1"/>
    <col min="7949" max="7949" width="12.5703125" style="229" customWidth="1"/>
    <col min="7950" max="7950" width="9.7109375" style="229" customWidth="1"/>
    <col min="7951" max="7951" width="9.5703125" style="229" customWidth="1"/>
    <col min="7952" max="7952" width="9.7109375" style="229" customWidth="1"/>
    <col min="7953" max="7953" width="9.42578125" style="229" customWidth="1"/>
    <col min="7954" max="8192" width="9.140625" style="229"/>
    <col min="8193" max="8204" width="3.42578125" style="229" customWidth="1"/>
    <col min="8205" max="8205" width="12.5703125" style="229" customWidth="1"/>
    <col min="8206" max="8206" width="9.7109375" style="229" customWidth="1"/>
    <col min="8207" max="8207" width="9.5703125" style="229" customWidth="1"/>
    <col min="8208" max="8208" width="9.7109375" style="229" customWidth="1"/>
    <col min="8209" max="8209" width="9.42578125" style="229" customWidth="1"/>
    <col min="8210" max="8448" width="9.140625" style="229"/>
    <col min="8449" max="8460" width="3.42578125" style="229" customWidth="1"/>
    <col min="8461" max="8461" width="12.5703125" style="229" customWidth="1"/>
    <col min="8462" max="8462" width="9.7109375" style="229" customWidth="1"/>
    <col min="8463" max="8463" width="9.5703125" style="229" customWidth="1"/>
    <col min="8464" max="8464" width="9.7109375" style="229" customWidth="1"/>
    <col min="8465" max="8465" width="9.42578125" style="229" customWidth="1"/>
    <col min="8466" max="8704" width="9.140625" style="229"/>
    <col min="8705" max="8716" width="3.42578125" style="229" customWidth="1"/>
    <col min="8717" max="8717" width="12.5703125" style="229" customWidth="1"/>
    <col min="8718" max="8718" width="9.7109375" style="229" customWidth="1"/>
    <col min="8719" max="8719" width="9.5703125" style="229" customWidth="1"/>
    <col min="8720" max="8720" width="9.7109375" style="229" customWidth="1"/>
    <col min="8721" max="8721" width="9.42578125" style="229" customWidth="1"/>
    <col min="8722" max="8960" width="9.140625" style="229"/>
    <col min="8961" max="8972" width="3.42578125" style="229" customWidth="1"/>
    <col min="8973" max="8973" width="12.5703125" style="229" customWidth="1"/>
    <col min="8974" max="8974" width="9.7109375" style="229" customWidth="1"/>
    <col min="8975" max="8975" width="9.5703125" style="229" customWidth="1"/>
    <col min="8976" max="8976" width="9.7109375" style="229" customWidth="1"/>
    <col min="8977" max="8977" width="9.42578125" style="229" customWidth="1"/>
    <col min="8978" max="9216" width="9.140625" style="229"/>
    <col min="9217" max="9228" width="3.42578125" style="229" customWidth="1"/>
    <col min="9229" max="9229" width="12.5703125" style="229" customWidth="1"/>
    <col min="9230" max="9230" width="9.7109375" style="229" customWidth="1"/>
    <col min="9231" max="9231" width="9.5703125" style="229" customWidth="1"/>
    <col min="9232" max="9232" width="9.7109375" style="229" customWidth="1"/>
    <col min="9233" max="9233" width="9.42578125" style="229" customWidth="1"/>
    <col min="9234" max="9472" width="9.140625" style="229"/>
    <col min="9473" max="9484" width="3.42578125" style="229" customWidth="1"/>
    <col min="9485" max="9485" width="12.5703125" style="229" customWidth="1"/>
    <col min="9486" max="9486" width="9.7109375" style="229" customWidth="1"/>
    <col min="9487" max="9487" width="9.5703125" style="229" customWidth="1"/>
    <col min="9488" max="9488" width="9.7109375" style="229" customWidth="1"/>
    <col min="9489" max="9489" width="9.42578125" style="229" customWidth="1"/>
    <col min="9490" max="9728" width="9.140625" style="229"/>
    <col min="9729" max="9740" width="3.42578125" style="229" customWidth="1"/>
    <col min="9741" max="9741" width="12.5703125" style="229" customWidth="1"/>
    <col min="9742" max="9742" width="9.7109375" style="229" customWidth="1"/>
    <col min="9743" max="9743" width="9.5703125" style="229" customWidth="1"/>
    <col min="9744" max="9744" width="9.7109375" style="229" customWidth="1"/>
    <col min="9745" max="9745" width="9.42578125" style="229" customWidth="1"/>
    <col min="9746" max="9984" width="9.140625" style="229"/>
    <col min="9985" max="9996" width="3.42578125" style="229" customWidth="1"/>
    <col min="9997" max="9997" width="12.5703125" style="229" customWidth="1"/>
    <col min="9998" max="9998" width="9.7109375" style="229" customWidth="1"/>
    <col min="9999" max="9999" width="9.5703125" style="229" customWidth="1"/>
    <col min="10000" max="10000" width="9.7109375" style="229" customWidth="1"/>
    <col min="10001" max="10001" width="9.42578125" style="229" customWidth="1"/>
    <col min="10002" max="10240" width="9.140625" style="229"/>
    <col min="10241" max="10252" width="3.42578125" style="229" customWidth="1"/>
    <col min="10253" max="10253" width="12.5703125" style="229" customWidth="1"/>
    <col min="10254" max="10254" width="9.7109375" style="229" customWidth="1"/>
    <col min="10255" max="10255" width="9.5703125" style="229" customWidth="1"/>
    <col min="10256" max="10256" width="9.7109375" style="229" customWidth="1"/>
    <col min="10257" max="10257" width="9.42578125" style="229" customWidth="1"/>
    <col min="10258" max="10496" width="9.140625" style="229"/>
    <col min="10497" max="10508" width="3.42578125" style="229" customWidth="1"/>
    <col min="10509" max="10509" width="12.5703125" style="229" customWidth="1"/>
    <col min="10510" max="10510" width="9.7109375" style="229" customWidth="1"/>
    <col min="10511" max="10511" width="9.5703125" style="229" customWidth="1"/>
    <col min="10512" max="10512" width="9.7109375" style="229" customWidth="1"/>
    <col min="10513" max="10513" width="9.42578125" style="229" customWidth="1"/>
    <col min="10514" max="10752" width="9.140625" style="229"/>
    <col min="10753" max="10764" width="3.42578125" style="229" customWidth="1"/>
    <col min="10765" max="10765" width="12.5703125" style="229" customWidth="1"/>
    <col min="10766" max="10766" width="9.7109375" style="229" customWidth="1"/>
    <col min="10767" max="10767" width="9.5703125" style="229" customWidth="1"/>
    <col min="10768" max="10768" width="9.7109375" style="229" customWidth="1"/>
    <col min="10769" max="10769" width="9.42578125" style="229" customWidth="1"/>
    <col min="10770" max="11008" width="9.140625" style="229"/>
    <col min="11009" max="11020" width="3.42578125" style="229" customWidth="1"/>
    <col min="11021" max="11021" width="12.5703125" style="229" customWidth="1"/>
    <col min="11022" max="11022" width="9.7109375" style="229" customWidth="1"/>
    <col min="11023" max="11023" width="9.5703125" style="229" customWidth="1"/>
    <col min="11024" max="11024" width="9.7109375" style="229" customWidth="1"/>
    <col min="11025" max="11025" width="9.42578125" style="229" customWidth="1"/>
    <col min="11026" max="11264" width="9.140625" style="229"/>
    <col min="11265" max="11276" width="3.42578125" style="229" customWidth="1"/>
    <col min="11277" max="11277" width="12.5703125" style="229" customWidth="1"/>
    <col min="11278" max="11278" width="9.7109375" style="229" customWidth="1"/>
    <col min="11279" max="11279" width="9.5703125" style="229" customWidth="1"/>
    <col min="11280" max="11280" width="9.7109375" style="229" customWidth="1"/>
    <col min="11281" max="11281" width="9.42578125" style="229" customWidth="1"/>
    <col min="11282" max="11520" width="9.140625" style="229"/>
    <col min="11521" max="11532" width="3.42578125" style="229" customWidth="1"/>
    <col min="11533" max="11533" width="12.5703125" style="229" customWidth="1"/>
    <col min="11534" max="11534" width="9.7109375" style="229" customWidth="1"/>
    <col min="11535" max="11535" width="9.5703125" style="229" customWidth="1"/>
    <col min="11536" max="11536" width="9.7109375" style="229" customWidth="1"/>
    <col min="11537" max="11537" width="9.42578125" style="229" customWidth="1"/>
    <col min="11538" max="11776" width="9.140625" style="229"/>
    <col min="11777" max="11788" width="3.42578125" style="229" customWidth="1"/>
    <col min="11789" max="11789" width="12.5703125" style="229" customWidth="1"/>
    <col min="11790" max="11790" width="9.7109375" style="229" customWidth="1"/>
    <col min="11791" max="11791" width="9.5703125" style="229" customWidth="1"/>
    <col min="11792" max="11792" width="9.7109375" style="229" customWidth="1"/>
    <col min="11793" max="11793" width="9.42578125" style="229" customWidth="1"/>
    <col min="11794" max="12032" width="9.140625" style="229"/>
    <col min="12033" max="12044" width="3.42578125" style="229" customWidth="1"/>
    <col min="12045" max="12045" width="12.5703125" style="229" customWidth="1"/>
    <col min="12046" max="12046" width="9.7109375" style="229" customWidth="1"/>
    <col min="12047" max="12047" width="9.5703125" style="229" customWidth="1"/>
    <col min="12048" max="12048" width="9.7109375" style="229" customWidth="1"/>
    <col min="12049" max="12049" width="9.42578125" style="229" customWidth="1"/>
    <col min="12050" max="12288" width="9.140625" style="229"/>
    <col min="12289" max="12300" width="3.42578125" style="229" customWidth="1"/>
    <col min="12301" max="12301" width="12.5703125" style="229" customWidth="1"/>
    <col min="12302" max="12302" width="9.7109375" style="229" customWidth="1"/>
    <col min="12303" max="12303" width="9.5703125" style="229" customWidth="1"/>
    <col min="12304" max="12304" width="9.7109375" style="229" customWidth="1"/>
    <col min="12305" max="12305" width="9.42578125" style="229" customWidth="1"/>
    <col min="12306" max="12544" width="9.140625" style="229"/>
    <col min="12545" max="12556" width="3.42578125" style="229" customWidth="1"/>
    <col min="12557" max="12557" width="12.5703125" style="229" customWidth="1"/>
    <col min="12558" max="12558" width="9.7109375" style="229" customWidth="1"/>
    <col min="12559" max="12559" width="9.5703125" style="229" customWidth="1"/>
    <col min="12560" max="12560" width="9.7109375" style="229" customWidth="1"/>
    <col min="12561" max="12561" width="9.42578125" style="229" customWidth="1"/>
    <col min="12562" max="12800" width="9.140625" style="229"/>
    <col min="12801" max="12812" width="3.42578125" style="229" customWidth="1"/>
    <col min="12813" max="12813" width="12.5703125" style="229" customWidth="1"/>
    <col min="12814" max="12814" width="9.7109375" style="229" customWidth="1"/>
    <col min="12815" max="12815" width="9.5703125" style="229" customWidth="1"/>
    <col min="12816" max="12816" width="9.7109375" style="229" customWidth="1"/>
    <col min="12817" max="12817" width="9.42578125" style="229" customWidth="1"/>
    <col min="12818" max="13056" width="9.140625" style="229"/>
    <col min="13057" max="13068" width="3.42578125" style="229" customWidth="1"/>
    <col min="13069" max="13069" width="12.5703125" style="229" customWidth="1"/>
    <col min="13070" max="13070" width="9.7109375" style="229" customWidth="1"/>
    <col min="13071" max="13071" width="9.5703125" style="229" customWidth="1"/>
    <col min="13072" max="13072" width="9.7109375" style="229" customWidth="1"/>
    <col min="13073" max="13073" width="9.42578125" style="229" customWidth="1"/>
    <col min="13074" max="13312" width="9.140625" style="229"/>
    <col min="13313" max="13324" width="3.42578125" style="229" customWidth="1"/>
    <col min="13325" max="13325" width="12.5703125" style="229" customWidth="1"/>
    <col min="13326" max="13326" width="9.7109375" style="229" customWidth="1"/>
    <col min="13327" max="13327" width="9.5703125" style="229" customWidth="1"/>
    <col min="13328" max="13328" width="9.7109375" style="229" customWidth="1"/>
    <col min="13329" max="13329" width="9.42578125" style="229" customWidth="1"/>
    <col min="13330" max="13568" width="9.140625" style="229"/>
    <col min="13569" max="13580" width="3.42578125" style="229" customWidth="1"/>
    <col min="13581" max="13581" width="12.5703125" style="229" customWidth="1"/>
    <col min="13582" max="13582" width="9.7109375" style="229" customWidth="1"/>
    <col min="13583" max="13583" width="9.5703125" style="229" customWidth="1"/>
    <col min="13584" max="13584" width="9.7109375" style="229" customWidth="1"/>
    <col min="13585" max="13585" width="9.42578125" style="229" customWidth="1"/>
    <col min="13586" max="13824" width="9.140625" style="229"/>
    <col min="13825" max="13836" width="3.42578125" style="229" customWidth="1"/>
    <col min="13837" max="13837" width="12.5703125" style="229" customWidth="1"/>
    <col min="13838" max="13838" width="9.7109375" style="229" customWidth="1"/>
    <col min="13839" max="13839" width="9.5703125" style="229" customWidth="1"/>
    <col min="13840" max="13840" width="9.7109375" style="229" customWidth="1"/>
    <col min="13841" max="13841" width="9.42578125" style="229" customWidth="1"/>
    <col min="13842" max="14080" width="9.140625" style="229"/>
    <col min="14081" max="14092" width="3.42578125" style="229" customWidth="1"/>
    <col min="14093" max="14093" width="12.5703125" style="229" customWidth="1"/>
    <col min="14094" max="14094" width="9.7109375" style="229" customWidth="1"/>
    <col min="14095" max="14095" width="9.5703125" style="229" customWidth="1"/>
    <col min="14096" max="14096" width="9.7109375" style="229" customWidth="1"/>
    <col min="14097" max="14097" width="9.42578125" style="229" customWidth="1"/>
    <col min="14098" max="14336" width="9.140625" style="229"/>
    <col min="14337" max="14348" width="3.42578125" style="229" customWidth="1"/>
    <col min="14349" max="14349" width="12.5703125" style="229" customWidth="1"/>
    <col min="14350" max="14350" width="9.7109375" style="229" customWidth="1"/>
    <col min="14351" max="14351" width="9.5703125" style="229" customWidth="1"/>
    <col min="14352" max="14352" width="9.7109375" style="229" customWidth="1"/>
    <col min="14353" max="14353" width="9.42578125" style="229" customWidth="1"/>
    <col min="14354" max="14592" width="9.140625" style="229"/>
    <col min="14593" max="14604" width="3.42578125" style="229" customWidth="1"/>
    <col min="14605" max="14605" width="12.5703125" style="229" customWidth="1"/>
    <col min="14606" max="14606" width="9.7109375" style="229" customWidth="1"/>
    <col min="14607" max="14607" width="9.5703125" style="229" customWidth="1"/>
    <col min="14608" max="14608" width="9.7109375" style="229" customWidth="1"/>
    <col min="14609" max="14609" width="9.42578125" style="229" customWidth="1"/>
    <col min="14610" max="14848" width="9.140625" style="229"/>
    <col min="14849" max="14860" width="3.42578125" style="229" customWidth="1"/>
    <col min="14861" max="14861" width="12.5703125" style="229" customWidth="1"/>
    <col min="14862" max="14862" width="9.7109375" style="229" customWidth="1"/>
    <col min="14863" max="14863" width="9.5703125" style="229" customWidth="1"/>
    <col min="14864" max="14864" width="9.7109375" style="229" customWidth="1"/>
    <col min="14865" max="14865" width="9.42578125" style="229" customWidth="1"/>
    <col min="14866" max="15104" width="9.140625" style="229"/>
    <col min="15105" max="15116" width="3.42578125" style="229" customWidth="1"/>
    <col min="15117" max="15117" width="12.5703125" style="229" customWidth="1"/>
    <col min="15118" max="15118" width="9.7109375" style="229" customWidth="1"/>
    <col min="15119" max="15119" width="9.5703125" style="229" customWidth="1"/>
    <col min="15120" max="15120" width="9.7109375" style="229" customWidth="1"/>
    <col min="15121" max="15121" width="9.42578125" style="229" customWidth="1"/>
    <col min="15122" max="15360" width="9.140625" style="229"/>
    <col min="15361" max="15372" width="3.42578125" style="229" customWidth="1"/>
    <col min="15373" max="15373" width="12.5703125" style="229" customWidth="1"/>
    <col min="15374" max="15374" width="9.7109375" style="229" customWidth="1"/>
    <col min="15375" max="15375" width="9.5703125" style="229" customWidth="1"/>
    <col min="15376" max="15376" width="9.7109375" style="229" customWidth="1"/>
    <col min="15377" max="15377" width="9.42578125" style="229" customWidth="1"/>
    <col min="15378" max="15616" width="9.140625" style="229"/>
    <col min="15617" max="15628" width="3.42578125" style="229" customWidth="1"/>
    <col min="15629" max="15629" width="12.5703125" style="229" customWidth="1"/>
    <col min="15630" max="15630" width="9.7109375" style="229" customWidth="1"/>
    <col min="15631" max="15631" width="9.5703125" style="229" customWidth="1"/>
    <col min="15632" max="15632" width="9.7109375" style="229" customWidth="1"/>
    <col min="15633" max="15633" width="9.42578125" style="229" customWidth="1"/>
    <col min="15634" max="15872" width="9.140625" style="229"/>
    <col min="15873" max="15884" width="3.42578125" style="229" customWidth="1"/>
    <col min="15885" max="15885" width="12.5703125" style="229" customWidth="1"/>
    <col min="15886" max="15886" width="9.7109375" style="229" customWidth="1"/>
    <col min="15887" max="15887" width="9.5703125" style="229" customWidth="1"/>
    <col min="15888" max="15888" width="9.7109375" style="229" customWidth="1"/>
    <col min="15889" max="15889" width="9.42578125" style="229" customWidth="1"/>
    <col min="15890" max="16128" width="9.140625" style="229"/>
    <col min="16129" max="16140" width="3.42578125" style="229" customWidth="1"/>
    <col min="16141" max="16141" width="12.5703125" style="229" customWidth="1"/>
    <col min="16142" max="16142" width="9.7109375" style="229" customWidth="1"/>
    <col min="16143" max="16143" width="9.5703125" style="229" customWidth="1"/>
    <col min="16144" max="16144" width="9.7109375" style="229" customWidth="1"/>
    <col min="16145" max="16145" width="9.42578125" style="229" customWidth="1"/>
    <col min="16146" max="16384" width="9.140625" style="229"/>
  </cols>
  <sheetData>
    <row r="1" spans="1:17" ht="16.5" thickTop="1" thickBot="1" x14ac:dyDescent="0.25">
      <c r="A1" s="307" t="s">
        <v>626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9"/>
    </row>
    <row r="2" spans="1:17" ht="15.75" thickTop="1" thickBot="1" x14ac:dyDescent="0.25">
      <c r="A2" s="304" t="s">
        <v>627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6"/>
      <c r="M2" s="304">
        <f>SUM('Testcase CreateBanner:Testcase SearchQuestion'!E11)</f>
        <v>74</v>
      </c>
      <c r="N2" s="305"/>
      <c r="O2" s="305"/>
      <c r="P2" s="305"/>
      <c r="Q2" s="306"/>
    </row>
    <row r="3" spans="1:17" ht="16.5" thickTop="1" thickBot="1" x14ac:dyDescent="0.3">
      <c r="A3" s="301" t="s">
        <v>628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3"/>
      <c r="M3" s="304">
        <f>SUM('Testcase CreateBanner:Testcase SearchQuestion'!G11:H11)</f>
        <v>74</v>
      </c>
      <c r="N3" s="305"/>
      <c r="O3" s="305"/>
      <c r="P3" s="305"/>
      <c r="Q3" s="306"/>
    </row>
    <row r="4" spans="1:17" ht="16.5" thickTop="1" thickBot="1" x14ac:dyDescent="0.3">
      <c r="A4" s="301" t="s">
        <v>629</v>
      </c>
      <c r="B4" s="302"/>
      <c r="C4" s="302"/>
      <c r="D4" s="302"/>
      <c r="E4" s="302"/>
      <c r="F4" s="302"/>
      <c r="G4" s="302"/>
      <c r="H4" s="302"/>
      <c r="I4" s="302"/>
      <c r="J4" s="302"/>
      <c r="K4" s="302"/>
      <c r="L4" s="303"/>
      <c r="M4" s="304">
        <f>SUM('Testcase CreateBanner:Testcase SearchQuestion'!E12)</f>
        <v>4</v>
      </c>
      <c r="N4" s="305"/>
      <c r="O4" s="305"/>
      <c r="P4" s="305"/>
      <c r="Q4" s="306"/>
    </row>
    <row r="5" spans="1:17" ht="16.5" thickTop="1" thickBot="1" x14ac:dyDescent="0.3">
      <c r="A5" s="301" t="s">
        <v>630</v>
      </c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3"/>
      <c r="M5" s="304">
        <f>SUM('Testcase CreateBanner:Testcase SearchQuestion'!E13)</f>
        <v>70</v>
      </c>
      <c r="N5" s="305"/>
      <c r="O5" s="305"/>
      <c r="P5" s="305"/>
      <c r="Q5" s="306"/>
    </row>
    <row r="6" spans="1:17" ht="15.75" customHeight="1" thickTop="1" thickBot="1" x14ac:dyDescent="0.3">
      <c r="A6" s="301" t="s">
        <v>631</v>
      </c>
      <c r="B6" s="302"/>
      <c r="C6" s="302"/>
      <c r="D6" s="302"/>
      <c r="E6" s="302"/>
      <c r="F6" s="302"/>
      <c r="G6" s="302"/>
      <c r="H6" s="302"/>
      <c r="I6" s="302"/>
      <c r="J6" s="302"/>
      <c r="K6" s="302"/>
      <c r="L6" s="303"/>
      <c r="M6" s="304">
        <f>COUNTIF('Defect Summary_Times 1'!H3:H108,"Open")</f>
        <v>69</v>
      </c>
      <c r="N6" s="305"/>
      <c r="O6" s="305"/>
      <c r="P6" s="305"/>
      <c r="Q6" s="306"/>
    </row>
    <row r="7" spans="1:17" ht="15.75" customHeight="1" thickTop="1" thickBot="1" x14ac:dyDescent="0.3">
      <c r="A7" s="301" t="s">
        <v>632</v>
      </c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3"/>
      <c r="M7" s="304">
        <f>COUNTIF('Defect Summary_Times 1'!H3:H108,"Closed")</f>
        <v>1</v>
      </c>
      <c r="N7" s="305"/>
      <c r="O7" s="305"/>
      <c r="P7" s="305"/>
      <c r="Q7" s="306"/>
    </row>
    <row r="8" spans="1:17" ht="13.5" thickTop="1" x14ac:dyDescent="0.2">
      <c r="M8" s="229"/>
      <c r="N8" s="229"/>
      <c r="O8" s="229"/>
      <c r="P8" s="229"/>
      <c r="Q8" s="229"/>
    </row>
    <row r="15" spans="1:17" ht="16.5" customHeight="1" x14ac:dyDescent="0.2"/>
  </sheetData>
  <mergeCells count="13">
    <mergeCell ref="A5:L5"/>
    <mergeCell ref="M5:Q5"/>
    <mergeCell ref="A6:L6"/>
    <mergeCell ref="M6:Q6"/>
    <mergeCell ref="A7:L7"/>
    <mergeCell ref="M7:Q7"/>
    <mergeCell ref="A4:L4"/>
    <mergeCell ref="M4:Q4"/>
    <mergeCell ref="A1:Q1"/>
    <mergeCell ref="A2:L2"/>
    <mergeCell ref="M2:Q2"/>
    <mergeCell ref="A3:L3"/>
    <mergeCell ref="M3:Q3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C44" zoomScale="70" zoomScaleNormal="70" workbookViewId="0">
      <selection activeCell="I45" sqref="I45"/>
    </sheetView>
  </sheetViews>
  <sheetFormatPr defaultRowHeight="15" x14ac:dyDescent="0.25"/>
  <cols>
    <col min="1" max="1" width="4.5703125" customWidth="1"/>
    <col min="2" max="2" width="22.140625" customWidth="1"/>
    <col min="3" max="3" width="21.42578125" customWidth="1"/>
    <col min="4" max="4" width="21" customWidth="1"/>
    <col min="5" max="5" width="34.140625" customWidth="1"/>
    <col min="6" max="6" width="22" customWidth="1"/>
    <col min="7" max="7" width="23.7109375" customWidth="1"/>
    <col min="8" max="8" width="43.140625" customWidth="1"/>
    <col min="9" max="9" width="37.85546875" customWidth="1"/>
    <col min="10" max="11" width="11.28515625" customWidth="1"/>
    <col min="12" max="12" width="12.28515625" customWidth="1"/>
    <col min="13" max="13" width="11.28515625" customWidth="1"/>
    <col min="14" max="14" width="16.140625" customWidth="1"/>
  </cols>
  <sheetData>
    <row r="1" spans="1:22" x14ac:dyDescent="0.25">
      <c r="A1" s="310" t="s">
        <v>74</v>
      </c>
      <c r="B1" s="311"/>
      <c r="C1" s="312"/>
      <c r="D1" s="312"/>
      <c r="E1" s="312"/>
      <c r="F1" s="312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x14ac:dyDescent="0.25">
      <c r="A2" s="310" t="s">
        <v>75</v>
      </c>
      <c r="B2" s="311"/>
      <c r="C2" s="312"/>
      <c r="D2" s="312"/>
      <c r="E2" s="312"/>
      <c r="F2" s="312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</row>
    <row r="3" spans="1:22" x14ac:dyDescent="0.25">
      <c r="A3" s="310" t="s">
        <v>76</v>
      </c>
      <c r="B3" s="311"/>
      <c r="C3" s="312"/>
      <c r="D3" s="312"/>
      <c r="E3" s="312"/>
      <c r="F3" s="312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</row>
    <row r="4" spans="1:22" x14ac:dyDescent="0.25">
      <c r="A4" s="314" t="s">
        <v>77</v>
      </c>
      <c r="B4" s="311"/>
      <c r="C4" s="312"/>
      <c r="D4" s="312"/>
      <c r="E4" s="312"/>
      <c r="F4" s="312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</row>
    <row r="5" spans="1:22" x14ac:dyDescent="0.25">
      <c r="A5" s="314" t="s">
        <v>81</v>
      </c>
      <c r="B5" s="311"/>
      <c r="C5" s="312"/>
      <c r="D5" s="312"/>
      <c r="E5" s="312"/>
      <c r="F5" s="312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</row>
    <row r="6" spans="1:22" x14ac:dyDescent="0.25">
      <c r="A6" s="314" t="s">
        <v>82</v>
      </c>
      <c r="B6" s="311"/>
      <c r="C6" s="312"/>
      <c r="D6" s="312"/>
      <c r="E6" s="312"/>
      <c r="F6" s="312"/>
      <c r="G6" s="313"/>
      <c r="H6" s="313"/>
      <c r="I6" s="313"/>
      <c r="J6" s="313"/>
      <c r="K6" s="313"/>
      <c r="L6" s="313"/>
      <c r="M6" s="313"/>
      <c r="N6" s="313"/>
      <c r="O6" s="313"/>
      <c r="P6" s="313"/>
      <c r="Q6" s="313"/>
      <c r="R6" s="313"/>
      <c r="S6" s="313"/>
      <c r="T6" s="313"/>
      <c r="U6" s="313"/>
      <c r="V6" s="313"/>
    </row>
    <row r="7" spans="1:22" x14ac:dyDescent="0.25">
      <c r="A7" s="314" t="s">
        <v>78</v>
      </c>
      <c r="B7" s="311"/>
      <c r="C7" s="312"/>
      <c r="D7" s="312"/>
      <c r="E7" s="312"/>
      <c r="F7" s="312"/>
      <c r="G7" s="313"/>
      <c r="H7" s="313"/>
      <c r="I7" s="313"/>
      <c r="J7" s="313"/>
      <c r="K7" s="313"/>
      <c r="L7" s="313"/>
      <c r="M7" s="313"/>
      <c r="N7" s="313"/>
      <c r="O7" s="313"/>
      <c r="P7" s="313"/>
      <c r="Q7" s="313"/>
      <c r="R7" s="313"/>
      <c r="S7" s="313"/>
      <c r="T7" s="313"/>
      <c r="U7" s="313"/>
      <c r="V7" s="313"/>
    </row>
    <row r="8" spans="1:22" x14ac:dyDescent="0.25">
      <c r="A8" s="310" t="s">
        <v>79</v>
      </c>
      <c r="B8" s="311"/>
      <c r="C8" s="312"/>
      <c r="D8" s="312"/>
      <c r="E8" s="312"/>
      <c r="F8" s="312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313"/>
      <c r="S8" s="313"/>
      <c r="T8" s="313"/>
      <c r="U8" s="313"/>
      <c r="V8" s="313"/>
    </row>
    <row r="9" spans="1:22" x14ac:dyDescent="0.25">
      <c r="A9" s="310" t="s">
        <v>68</v>
      </c>
      <c r="B9" s="311"/>
      <c r="C9" s="312"/>
      <c r="D9" s="312"/>
      <c r="E9" s="312"/>
      <c r="F9" s="312"/>
      <c r="G9" s="313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313"/>
      <c r="S9" s="313"/>
      <c r="T9" s="313"/>
      <c r="U9" s="313"/>
      <c r="V9" s="313"/>
    </row>
    <row r="10" spans="1:22" x14ac:dyDescent="0.25">
      <c r="A10" s="310" t="s">
        <v>80</v>
      </c>
      <c r="B10" s="311"/>
      <c r="C10" s="312"/>
      <c r="D10" s="312"/>
      <c r="E10" s="312"/>
      <c r="F10" s="312"/>
      <c r="G10" s="313"/>
      <c r="H10" s="313"/>
      <c r="I10" s="313"/>
      <c r="J10" s="313"/>
      <c r="K10" s="313"/>
      <c r="L10" s="313"/>
      <c r="M10" s="313"/>
      <c r="N10" s="313"/>
      <c r="O10" s="313"/>
      <c r="P10" s="313"/>
      <c r="Q10" s="313"/>
      <c r="R10" s="313"/>
      <c r="S10" s="313"/>
      <c r="T10" s="313"/>
      <c r="U10" s="313"/>
      <c r="V10" s="313"/>
    </row>
    <row r="11" spans="1:22" ht="30" customHeight="1" x14ac:dyDescent="0.25">
      <c r="A11" s="315" t="s">
        <v>69</v>
      </c>
      <c r="B11" s="315"/>
      <c r="C11" s="315"/>
      <c r="D11" s="315"/>
      <c r="E11" s="242">
        <v>8</v>
      </c>
      <c r="F11" s="88" t="s">
        <v>70</v>
      </c>
      <c r="G11" s="316">
        <v>8</v>
      </c>
      <c r="H11" s="31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18" t="s">
        <v>71</v>
      </c>
      <c r="B12" s="319"/>
      <c r="C12" s="319"/>
      <c r="D12" s="319"/>
      <c r="E12" s="267">
        <f>COUNTIF(J17:J192,"Pass")</f>
        <v>0</v>
      </c>
      <c r="F12" s="88" t="s">
        <v>72</v>
      </c>
      <c r="G12" s="316" t="s">
        <v>712</v>
      </c>
      <c r="H12" s="31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18" t="s">
        <v>73</v>
      </c>
      <c r="B13" s="319"/>
      <c r="C13" s="319"/>
      <c r="D13" s="319"/>
      <c r="E13" s="267">
        <f>COUNTIF(J16:J192,"Fail")</f>
        <v>8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thickBot="1" x14ac:dyDescent="0.3">
      <c r="A14" s="318"/>
      <c r="B14" s="319"/>
      <c r="C14" s="319"/>
      <c r="D14" s="319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27" customHeight="1" thickBot="1" x14ac:dyDescent="0.3">
      <c r="A15" s="43" t="s">
        <v>17</v>
      </c>
      <c r="B15" s="44" t="s">
        <v>23</v>
      </c>
      <c r="C15" s="44" t="s">
        <v>24</v>
      </c>
      <c r="D15" s="44" t="s">
        <v>25</v>
      </c>
      <c r="E15" s="45" t="s">
        <v>26</v>
      </c>
      <c r="F15" s="45" t="s">
        <v>27</v>
      </c>
      <c r="G15" s="44" t="s">
        <v>28</v>
      </c>
      <c r="H15" s="44" t="s">
        <v>29</v>
      </c>
      <c r="I15" s="44" t="s">
        <v>30</v>
      </c>
      <c r="J15" s="44" t="s">
        <v>31</v>
      </c>
      <c r="K15" s="44" t="s">
        <v>83</v>
      </c>
      <c r="L15" s="44" t="s">
        <v>32</v>
      </c>
      <c r="M15" s="44" t="s">
        <v>33</v>
      </c>
      <c r="N15" s="46" t="s">
        <v>34</v>
      </c>
      <c r="O15" s="15"/>
      <c r="P15" s="15"/>
      <c r="Q15" s="15"/>
      <c r="R15" s="15"/>
      <c r="S15" s="15"/>
      <c r="T15" s="15"/>
      <c r="U15" s="15"/>
      <c r="V15" s="15"/>
    </row>
    <row r="16" spans="1:22" ht="115.5" thickBot="1" x14ac:dyDescent="0.3">
      <c r="A16" s="71">
        <v>1</v>
      </c>
      <c r="B16" s="57" t="s">
        <v>171</v>
      </c>
      <c r="C16" s="58" t="s">
        <v>172</v>
      </c>
      <c r="D16" s="58" t="s">
        <v>173</v>
      </c>
      <c r="E16" s="58" t="s">
        <v>174</v>
      </c>
      <c r="F16" s="51">
        <v>1</v>
      </c>
      <c r="G16" s="59" t="s">
        <v>175</v>
      </c>
      <c r="H16" s="57" t="s">
        <v>176</v>
      </c>
      <c r="I16" s="59"/>
      <c r="J16" s="59" t="s">
        <v>73</v>
      </c>
      <c r="K16" s="59" t="s">
        <v>581</v>
      </c>
      <c r="L16" s="59" t="s">
        <v>712</v>
      </c>
      <c r="M16" s="60" t="s">
        <v>84</v>
      </c>
      <c r="N16" s="132" t="s">
        <v>720</v>
      </c>
      <c r="O16" s="15"/>
      <c r="P16" s="15"/>
      <c r="Q16" s="15"/>
      <c r="R16" s="15"/>
      <c r="S16" s="15"/>
      <c r="T16" s="15"/>
      <c r="U16" s="15"/>
      <c r="V16" s="15"/>
    </row>
    <row r="17" spans="1:14" ht="102.75" thickBot="1" x14ac:dyDescent="0.3">
      <c r="A17" s="71">
        <v>2</v>
      </c>
      <c r="B17" s="57" t="s">
        <v>177</v>
      </c>
      <c r="C17" s="58" t="s">
        <v>178</v>
      </c>
      <c r="D17" s="58" t="s">
        <v>173</v>
      </c>
      <c r="E17" s="58" t="s">
        <v>179</v>
      </c>
      <c r="F17" s="81">
        <v>1</v>
      </c>
      <c r="G17" s="59" t="s">
        <v>175</v>
      </c>
      <c r="H17" s="57" t="s">
        <v>180</v>
      </c>
      <c r="I17" s="59"/>
      <c r="J17" s="59" t="s">
        <v>73</v>
      </c>
      <c r="K17" s="59" t="s">
        <v>581</v>
      </c>
      <c r="L17" s="59" t="s">
        <v>712</v>
      </c>
      <c r="M17" s="60" t="s">
        <v>84</v>
      </c>
      <c r="N17" s="132" t="s">
        <v>720</v>
      </c>
    </row>
    <row r="18" spans="1:14" ht="118.5" customHeight="1" thickBot="1" x14ac:dyDescent="0.3">
      <c r="A18" s="257">
        <v>3</v>
      </c>
      <c r="B18" s="142" t="s">
        <v>181</v>
      </c>
      <c r="C18" s="143" t="s">
        <v>182</v>
      </c>
      <c r="D18" s="143" t="s">
        <v>173</v>
      </c>
      <c r="E18" s="143" t="s">
        <v>183</v>
      </c>
      <c r="F18" s="256">
        <v>1</v>
      </c>
      <c r="G18" s="49" t="s">
        <v>175</v>
      </c>
      <c r="H18" s="142" t="s">
        <v>184</v>
      </c>
      <c r="I18" s="79"/>
      <c r="J18" s="59" t="s">
        <v>73</v>
      </c>
      <c r="K18" s="59" t="s">
        <v>581</v>
      </c>
      <c r="L18" s="59" t="s">
        <v>712</v>
      </c>
      <c r="M18" s="60" t="s">
        <v>84</v>
      </c>
      <c r="N18" s="132" t="s">
        <v>720</v>
      </c>
    </row>
    <row r="19" spans="1:14" ht="75.75" hidden="1" customHeight="1" x14ac:dyDescent="0.25">
      <c r="A19" s="71">
        <v>4</v>
      </c>
      <c r="B19" s="57" t="s">
        <v>185</v>
      </c>
      <c r="C19" s="58" t="s">
        <v>186</v>
      </c>
      <c r="D19" s="58" t="s">
        <v>173</v>
      </c>
      <c r="E19" s="58" t="s">
        <v>187</v>
      </c>
      <c r="F19" s="51">
        <v>1</v>
      </c>
      <c r="G19" s="59" t="s">
        <v>175</v>
      </c>
      <c r="H19" s="57" t="s">
        <v>188</v>
      </c>
      <c r="I19" s="59"/>
      <c r="J19" s="59"/>
      <c r="K19" s="59"/>
      <c r="L19" s="59"/>
      <c r="M19" s="60"/>
      <c r="N19" s="125"/>
    </row>
    <row r="20" spans="1:14" ht="89.25" hidden="1" customHeight="1" x14ac:dyDescent="0.25">
      <c r="A20" s="251">
        <v>5</v>
      </c>
      <c r="B20" s="69" t="s">
        <v>189</v>
      </c>
      <c r="C20" s="85" t="s">
        <v>190</v>
      </c>
      <c r="D20" s="85" t="s">
        <v>173</v>
      </c>
      <c r="E20" s="85" t="s">
        <v>191</v>
      </c>
      <c r="F20" s="252">
        <v>1</v>
      </c>
      <c r="G20" s="68" t="s">
        <v>175</v>
      </c>
      <c r="H20" s="69" t="s">
        <v>192</v>
      </c>
      <c r="I20" s="68"/>
      <c r="J20" s="68"/>
      <c r="K20" s="68"/>
      <c r="L20" s="68"/>
      <c r="M20" s="70"/>
      <c r="N20" s="127"/>
    </row>
    <row r="21" spans="1:14" ht="38.25" hidden="1" customHeight="1" x14ac:dyDescent="0.25">
      <c r="A21" s="251">
        <v>6</v>
      </c>
      <c r="B21" s="69" t="s">
        <v>193</v>
      </c>
      <c r="C21" s="85" t="s">
        <v>194</v>
      </c>
      <c r="D21" s="85" t="s">
        <v>195</v>
      </c>
      <c r="E21" s="85" t="s">
        <v>174</v>
      </c>
      <c r="F21" s="252">
        <v>1</v>
      </c>
      <c r="G21" s="68" t="s">
        <v>175</v>
      </c>
      <c r="H21" s="68" t="s">
        <v>196</v>
      </c>
      <c r="I21" s="68"/>
      <c r="J21" s="68"/>
      <c r="K21" s="68"/>
      <c r="L21" s="68"/>
      <c r="M21" s="70"/>
      <c r="N21" s="124"/>
    </row>
    <row r="22" spans="1:14" ht="117.75" hidden="1" customHeight="1" x14ac:dyDescent="0.25">
      <c r="A22" s="71">
        <v>7</v>
      </c>
      <c r="B22" s="57" t="s">
        <v>197</v>
      </c>
      <c r="C22" s="58" t="s">
        <v>198</v>
      </c>
      <c r="D22" s="58" t="s">
        <v>173</v>
      </c>
      <c r="E22" s="58"/>
      <c r="F22" s="51">
        <v>1</v>
      </c>
      <c r="G22" s="59" t="s">
        <v>66</v>
      </c>
      <c r="H22" s="59" t="s">
        <v>199</v>
      </c>
      <c r="I22" s="59"/>
      <c r="J22" s="59"/>
      <c r="K22" s="59"/>
      <c r="L22" s="59"/>
      <c r="M22" s="60"/>
      <c r="N22" s="33"/>
    </row>
    <row r="23" spans="1:14" ht="75.75" hidden="1" customHeight="1" x14ac:dyDescent="0.25">
      <c r="A23" s="128">
        <v>8</v>
      </c>
      <c r="B23" s="57" t="s">
        <v>171</v>
      </c>
      <c r="C23" s="58" t="s">
        <v>172</v>
      </c>
      <c r="D23" s="58" t="s">
        <v>173</v>
      </c>
      <c r="E23" s="58" t="s">
        <v>200</v>
      </c>
      <c r="F23" s="51">
        <v>1</v>
      </c>
      <c r="G23" s="59" t="s">
        <v>175</v>
      </c>
      <c r="H23" s="57" t="s">
        <v>176</v>
      </c>
      <c r="I23" s="59"/>
      <c r="J23" s="59"/>
      <c r="K23" s="59"/>
      <c r="L23" s="59"/>
      <c r="M23" s="60"/>
      <c r="N23" s="125"/>
    </row>
    <row r="24" spans="1:14" ht="89.25" hidden="1" customHeight="1" x14ac:dyDescent="0.25">
      <c r="A24" s="126"/>
      <c r="B24" s="95"/>
      <c r="C24" s="97"/>
      <c r="D24" s="97"/>
      <c r="E24" s="97"/>
      <c r="F24" s="264"/>
      <c r="G24" s="27"/>
      <c r="H24" s="27"/>
      <c r="I24" s="27"/>
      <c r="J24" s="33"/>
      <c r="K24" s="245"/>
      <c r="L24" s="33"/>
      <c r="M24" s="33"/>
      <c r="N24" s="127"/>
    </row>
    <row r="25" spans="1:14" ht="38.25" hidden="1" customHeight="1" x14ac:dyDescent="0.25">
      <c r="A25" s="123"/>
      <c r="B25" s="94"/>
      <c r="C25" s="96"/>
      <c r="D25" s="96"/>
      <c r="E25" s="96"/>
      <c r="F25" s="262"/>
      <c r="G25" s="26"/>
      <c r="H25" s="26"/>
      <c r="I25" s="26"/>
      <c r="J25" s="124"/>
      <c r="K25" s="246"/>
      <c r="L25" s="124"/>
      <c r="M25" s="124"/>
      <c r="N25" s="124"/>
    </row>
    <row r="26" spans="1:14" ht="123" hidden="1" customHeight="1" x14ac:dyDescent="0.25">
      <c r="A26" s="126"/>
      <c r="B26" s="95"/>
      <c r="C26" s="97"/>
      <c r="D26" s="97"/>
      <c r="E26" s="97"/>
      <c r="F26" s="264"/>
      <c r="G26" s="27"/>
      <c r="H26" s="27"/>
      <c r="I26" s="27"/>
      <c r="J26" s="33"/>
      <c r="K26" s="245"/>
      <c r="L26" s="33"/>
      <c r="M26" s="33"/>
      <c r="N26" s="33"/>
    </row>
    <row r="27" spans="1:14" ht="75.75" hidden="1" customHeight="1" x14ac:dyDescent="0.25">
      <c r="A27" s="123"/>
      <c r="B27" s="94"/>
      <c r="C27" s="96"/>
      <c r="D27" s="96"/>
      <c r="E27" s="96"/>
      <c r="F27" s="262"/>
      <c r="G27" s="26"/>
      <c r="H27" s="26"/>
      <c r="I27" s="26"/>
      <c r="J27" s="124"/>
      <c r="K27" s="246"/>
      <c r="L27" s="124"/>
      <c r="M27" s="124"/>
      <c r="N27" s="125"/>
    </row>
    <row r="28" spans="1:14" ht="79.5" hidden="1" customHeight="1" x14ac:dyDescent="0.25">
      <c r="A28" s="126"/>
      <c r="B28" s="95"/>
      <c r="C28" s="97"/>
      <c r="D28" s="97"/>
      <c r="E28" s="97"/>
      <c r="F28" s="264"/>
      <c r="G28" s="27"/>
      <c r="H28" s="27"/>
      <c r="I28" s="27"/>
      <c r="J28" s="33"/>
      <c r="K28" s="245"/>
      <c r="L28" s="33"/>
      <c r="M28" s="33"/>
      <c r="N28" s="127"/>
    </row>
    <row r="29" spans="1:14" ht="38.25" hidden="1" customHeight="1" x14ac:dyDescent="0.25">
      <c r="A29" s="123"/>
      <c r="B29" s="94"/>
      <c r="C29" s="96"/>
      <c r="D29" s="96"/>
      <c r="E29" s="96"/>
      <c r="F29" s="262"/>
      <c r="G29" s="26"/>
      <c r="H29" s="26"/>
      <c r="I29" s="26"/>
      <c r="J29" s="124"/>
      <c r="K29" s="246"/>
      <c r="L29" s="124"/>
      <c r="M29" s="124"/>
      <c r="N29" s="124"/>
    </row>
    <row r="30" spans="1:14" ht="122.25" hidden="1" customHeight="1" x14ac:dyDescent="0.25">
      <c r="A30" s="126"/>
      <c r="B30" s="95"/>
      <c r="C30" s="97"/>
      <c r="D30" s="97"/>
      <c r="E30" s="97"/>
      <c r="F30" s="264"/>
      <c r="G30" s="27"/>
      <c r="H30" s="27"/>
      <c r="I30" s="27"/>
      <c r="J30" s="33"/>
      <c r="K30" s="245"/>
      <c r="L30" s="33"/>
      <c r="M30" s="33"/>
      <c r="N30" s="33"/>
    </row>
    <row r="31" spans="1:14" ht="75.75" hidden="1" customHeight="1" x14ac:dyDescent="0.25">
      <c r="A31" s="123"/>
      <c r="B31" s="94"/>
      <c r="C31" s="96"/>
      <c r="D31" s="96"/>
      <c r="E31" s="96"/>
      <c r="F31" s="262"/>
      <c r="G31" s="26"/>
      <c r="H31" s="26"/>
      <c r="I31" s="26"/>
      <c r="J31" s="124"/>
      <c r="K31" s="246"/>
      <c r="L31" s="124"/>
      <c r="M31" s="124"/>
      <c r="N31" s="125"/>
    </row>
    <row r="32" spans="1:14" ht="82.5" hidden="1" customHeight="1" x14ac:dyDescent="0.25">
      <c r="A32" s="126"/>
      <c r="B32" s="95"/>
      <c r="C32" s="97"/>
      <c r="D32" s="97"/>
      <c r="E32" s="97"/>
      <c r="F32" s="264"/>
      <c r="G32" s="27"/>
      <c r="H32" s="27"/>
      <c r="I32" s="27"/>
      <c r="J32" s="33"/>
      <c r="K32" s="245"/>
      <c r="L32" s="33"/>
      <c r="M32" s="33"/>
      <c r="N32" s="127"/>
    </row>
    <row r="33" spans="1:14" ht="38.25" hidden="1" customHeight="1" x14ac:dyDescent="0.25">
      <c r="A33" s="123"/>
      <c r="B33" s="94"/>
      <c r="C33" s="96"/>
      <c r="D33" s="96"/>
      <c r="E33" s="96"/>
      <c r="F33" s="262"/>
      <c r="G33" s="26"/>
      <c r="H33" s="26"/>
      <c r="I33" s="26"/>
      <c r="J33" s="124"/>
      <c r="K33" s="246"/>
      <c r="L33" s="124"/>
      <c r="M33" s="124"/>
      <c r="N33" s="124"/>
    </row>
    <row r="34" spans="1:14" ht="122.25" hidden="1" customHeight="1" x14ac:dyDescent="0.25">
      <c r="A34" s="126"/>
      <c r="B34" s="95"/>
      <c r="C34" s="97"/>
      <c r="D34" s="97"/>
      <c r="E34" s="97"/>
      <c r="F34" s="264"/>
      <c r="G34" s="27"/>
      <c r="H34" s="27"/>
      <c r="I34" s="27"/>
      <c r="J34" s="33"/>
      <c r="K34" s="245"/>
      <c r="L34" s="33"/>
      <c r="M34" s="33"/>
      <c r="N34" s="33"/>
    </row>
    <row r="35" spans="1:14" ht="75.75" hidden="1" customHeight="1" x14ac:dyDescent="0.25">
      <c r="A35" s="123"/>
      <c r="B35" s="94"/>
      <c r="C35" s="96"/>
      <c r="D35" s="96"/>
      <c r="E35" s="96"/>
      <c r="F35" s="262"/>
      <c r="G35" s="26"/>
      <c r="H35" s="26"/>
      <c r="I35" s="26"/>
      <c r="J35" s="124"/>
      <c r="K35" s="246"/>
      <c r="L35" s="124"/>
      <c r="M35" s="124"/>
      <c r="N35" s="125"/>
    </row>
    <row r="36" spans="1:14" ht="82.5" hidden="1" customHeight="1" x14ac:dyDescent="0.25">
      <c r="A36" s="126"/>
      <c r="B36" s="95"/>
      <c r="C36" s="97"/>
      <c r="D36" s="97"/>
      <c r="E36" s="97"/>
      <c r="F36" s="264"/>
      <c r="G36" s="27"/>
      <c r="H36" s="27"/>
      <c r="I36" s="27"/>
      <c r="J36" s="33"/>
      <c r="K36" s="245"/>
      <c r="L36" s="33"/>
      <c r="M36" s="33"/>
      <c r="N36" s="127"/>
    </row>
    <row r="37" spans="1:14" ht="38.25" hidden="1" customHeight="1" x14ac:dyDescent="0.25">
      <c r="A37" s="123"/>
      <c r="B37" s="94"/>
      <c r="C37" s="96"/>
      <c r="D37" s="96"/>
      <c r="E37" s="96"/>
      <c r="F37" s="262"/>
      <c r="G37" s="26"/>
      <c r="H37" s="26"/>
      <c r="I37" s="26"/>
      <c r="J37" s="124"/>
      <c r="K37" s="246"/>
      <c r="L37" s="124"/>
      <c r="M37" s="124"/>
      <c r="N37" s="124"/>
    </row>
    <row r="38" spans="1:14" ht="122.25" hidden="1" customHeight="1" x14ac:dyDescent="0.25">
      <c r="A38" s="126"/>
      <c r="B38" s="95"/>
      <c r="C38" s="97"/>
      <c r="D38" s="97"/>
      <c r="E38" s="97"/>
      <c r="F38" s="264"/>
      <c r="G38" s="27"/>
      <c r="H38" s="27"/>
      <c r="I38" s="27"/>
      <c r="J38" s="33"/>
      <c r="K38" s="245"/>
      <c r="L38" s="33"/>
      <c r="M38" s="33"/>
      <c r="N38" s="33"/>
    </row>
    <row r="39" spans="1:14" ht="75.75" hidden="1" customHeight="1" x14ac:dyDescent="0.25">
      <c r="A39" s="123"/>
      <c r="B39" s="94"/>
      <c r="C39" s="96"/>
      <c r="D39" s="96"/>
      <c r="E39" s="96"/>
      <c r="F39" s="262"/>
      <c r="G39" s="26"/>
      <c r="H39" s="26"/>
      <c r="I39" s="26"/>
      <c r="J39" s="124"/>
      <c r="K39" s="246"/>
      <c r="L39" s="124"/>
      <c r="M39" s="124"/>
      <c r="N39" s="125"/>
    </row>
    <row r="40" spans="1:14" ht="82.5" hidden="1" customHeight="1" x14ac:dyDescent="0.25">
      <c r="A40" s="126"/>
      <c r="B40" s="95"/>
      <c r="C40" s="97"/>
      <c r="D40" s="97"/>
      <c r="E40" s="97"/>
      <c r="F40" s="264"/>
      <c r="G40" s="27"/>
      <c r="H40" s="27"/>
      <c r="I40" s="27"/>
      <c r="J40" s="33"/>
      <c r="K40" s="245"/>
      <c r="L40" s="33"/>
      <c r="M40" s="33"/>
      <c r="N40" s="127"/>
    </row>
    <row r="41" spans="1:14" ht="90" thickBot="1" x14ac:dyDescent="0.3">
      <c r="A41" s="71">
        <v>4</v>
      </c>
      <c r="B41" s="57" t="s">
        <v>185</v>
      </c>
      <c r="C41" s="58" t="s">
        <v>186</v>
      </c>
      <c r="D41" s="58" t="s">
        <v>173</v>
      </c>
      <c r="E41" s="58" t="s">
        <v>187</v>
      </c>
      <c r="F41" s="51">
        <v>1</v>
      </c>
      <c r="G41" s="59" t="s">
        <v>175</v>
      </c>
      <c r="H41" s="57" t="s">
        <v>188</v>
      </c>
      <c r="I41" s="59"/>
      <c r="J41" s="59" t="s">
        <v>73</v>
      </c>
      <c r="K41" s="59" t="s">
        <v>581</v>
      </c>
      <c r="L41" s="59" t="s">
        <v>712</v>
      </c>
      <c r="M41" s="60" t="s">
        <v>84</v>
      </c>
      <c r="N41" s="132" t="s">
        <v>720</v>
      </c>
    </row>
    <row r="42" spans="1:14" ht="90" thickBot="1" x14ac:dyDescent="0.3">
      <c r="A42" s="71">
        <v>5</v>
      </c>
      <c r="B42" s="57" t="s">
        <v>189</v>
      </c>
      <c r="C42" s="58" t="s">
        <v>190</v>
      </c>
      <c r="D42" s="58" t="s">
        <v>173</v>
      </c>
      <c r="E42" s="58" t="s">
        <v>191</v>
      </c>
      <c r="F42" s="51">
        <v>1</v>
      </c>
      <c r="G42" s="59" t="s">
        <v>175</v>
      </c>
      <c r="H42" s="57" t="s">
        <v>192</v>
      </c>
      <c r="I42" s="59"/>
      <c r="J42" s="59" t="s">
        <v>73</v>
      </c>
      <c r="K42" s="59" t="s">
        <v>581</v>
      </c>
      <c r="L42" s="59" t="s">
        <v>712</v>
      </c>
      <c r="M42" s="60" t="s">
        <v>84</v>
      </c>
      <c r="N42" s="132" t="s">
        <v>720</v>
      </c>
    </row>
    <row r="43" spans="1:14" ht="102.75" thickBot="1" x14ac:dyDescent="0.3">
      <c r="A43" s="71">
        <v>6</v>
      </c>
      <c r="B43" s="57" t="s">
        <v>193</v>
      </c>
      <c r="C43" s="58" t="s">
        <v>194</v>
      </c>
      <c r="D43" s="58" t="s">
        <v>195</v>
      </c>
      <c r="E43" s="58" t="s">
        <v>174</v>
      </c>
      <c r="F43" s="51">
        <v>1</v>
      </c>
      <c r="G43" s="59" t="s">
        <v>175</v>
      </c>
      <c r="H43" s="59" t="s">
        <v>196</v>
      </c>
      <c r="I43" s="59"/>
      <c r="J43" s="59" t="s">
        <v>73</v>
      </c>
      <c r="K43" s="59" t="s">
        <v>581</v>
      </c>
      <c r="L43" s="59" t="s">
        <v>712</v>
      </c>
      <c r="M43" s="60" t="s">
        <v>84</v>
      </c>
      <c r="N43" s="132" t="s">
        <v>720</v>
      </c>
    </row>
    <row r="44" spans="1:14" ht="77.25" thickBot="1" x14ac:dyDescent="0.3">
      <c r="A44" s="257">
        <v>7</v>
      </c>
      <c r="B44" s="142" t="s">
        <v>197</v>
      </c>
      <c r="C44" s="143" t="s">
        <v>198</v>
      </c>
      <c r="D44" s="143" t="s">
        <v>173</v>
      </c>
      <c r="E44" s="143"/>
      <c r="F44" s="256">
        <v>1</v>
      </c>
      <c r="G44" s="49" t="s">
        <v>66</v>
      </c>
      <c r="H44" s="49" t="s">
        <v>199</v>
      </c>
      <c r="I44" s="49"/>
      <c r="J44" s="59" t="s">
        <v>73</v>
      </c>
      <c r="K44" s="59" t="s">
        <v>581</v>
      </c>
      <c r="L44" s="59" t="s">
        <v>712</v>
      </c>
      <c r="M44" s="60" t="s">
        <v>84</v>
      </c>
      <c r="N44" s="132" t="s">
        <v>720</v>
      </c>
    </row>
    <row r="45" spans="1:14" ht="141" thickBot="1" x14ac:dyDescent="0.3">
      <c r="A45" s="128">
        <v>8</v>
      </c>
      <c r="B45" s="57" t="s">
        <v>171</v>
      </c>
      <c r="C45" s="58" t="s">
        <v>172</v>
      </c>
      <c r="D45" s="58" t="s">
        <v>173</v>
      </c>
      <c r="E45" s="58" t="s">
        <v>200</v>
      </c>
      <c r="F45" s="51">
        <v>1</v>
      </c>
      <c r="G45" s="59" t="s">
        <v>175</v>
      </c>
      <c r="H45" s="57" t="s">
        <v>176</v>
      </c>
      <c r="I45" s="59"/>
      <c r="J45" s="59" t="s">
        <v>73</v>
      </c>
      <c r="K45" s="59" t="s">
        <v>581</v>
      </c>
      <c r="L45" s="59" t="s">
        <v>712</v>
      </c>
      <c r="M45" s="60" t="s">
        <v>84</v>
      </c>
      <c r="N45" s="132" t="s">
        <v>720</v>
      </c>
    </row>
    <row r="46" spans="1:14" ht="75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75.7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79.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75.75" hidden="1" customHeight="1" x14ac:dyDescent="0.25">
      <c r="A49" s="320"/>
      <c r="B49" s="322"/>
      <c r="C49" s="324"/>
      <c r="D49" s="324"/>
      <c r="E49" s="324"/>
      <c r="F49" s="266"/>
      <c r="G49" s="25"/>
      <c r="H49" s="25"/>
      <c r="I49" s="25"/>
      <c r="J49" s="326"/>
      <c r="K49" s="244"/>
      <c r="L49" s="326"/>
      <c r="M49" s="326"/>
      <c r="N49" s="328"/>
    </row>
    <row r="50" spans="1:14" ht="79.5" hidden="1" customHeight="1" x14ac:dyDescent="0.25">
      <c r="A50" s="321"/>
      <c r="B50" s="323"/>
      <c r="C50" s="325"/>
      <c r="D50" s="325"/>
      <c r="E50" s="325"/>
      <c r="F50" s="264"/>
      <c r="G50" s="27"/>
      <c r="H50" s="27"/>
      <c r="I50" s="27"/>
      <c r="J50" s="327"/>
      <c r="K50" s="245"/>
      <c r="L50" s="327"/>
      <c r="M50" s="327"/>
      <c r="N50" s="329"/>
    </row>
    <row r="51" spans="1:14" ht="75.75" hidden="1" customHeight="1" x14ac:dyDescent="0.25">
      <c r="A51" s="331"/>
      <c r="B51" s="332"/>
      <c r="C51" s="333"/>
      <c r="D51" s="333"/>
      <c r="E51" s="333"/>
      <c r="F51" s="262"/>
      <c r="G51" s="26"/>
      <c r="H51" s="26"/>
      <c r="I51" s="26"/>
      <c r="J51" s="334"/>
      <c r="K51" s="246"/>
      <c r="L51" s="334"/>
      <c r="M51" s="334"/>
      <c r="N51" s="330"/>
    </row>
    <row r="52" spans="1:14" ht="79.5" hidden="1" customHeight="1" x14ac:dyDescent="0.25">
      <c r="A52" s="321"/>
      <c r="B52" s="323"/>
      <c r="C52" s="325"/>
      <c r="D52" s="325"/>
      <c r="E52" s="325"/>
      <c r="F52" s="264"/>
      <c r="G52" s="27"/>
      <c r="H52" s="27"/>
      <c r="I52" s="27"/>
      <c r="J52" s="327"/>
      <c r="K52" s="245"/>
      <c r="L52" s="327"/>
      <c r="M52" s="327"/>
      <c r="N52" s="329"/>
    </row>
    <row r="53" spans="1:14" ht="75.75" hidden="1" customHeight="1" x14ac:dyDescent="0.25">
      <c r="A53" s="331"/>
      <c r="B53" s="332"/>
      <c r="C53" s="333"/>
      <c r="D53" s="333"/>
      <c r="E53" s="333"/>
      <c r="F53" s="262"/>
      <c r="G53" s="26"/>
      <c r="H53" s="26"/>
      <c r="I53" s="26"/>
      <c r="J53" s="334"/>
      <c r="K53" s="246"/>
      <c r="L53" s="334"/>
      <c r="M53" s="334"/>
      <c r="N53" s="330"/>
    </row>
    <row r="54" spans="1:14" ht="79.5" hidden="1" customHeight="1" x14ac:dyDescent="0.25">
      <c r="A54" s="321"/>
      <c r="B54" s="323"/>
      <c r="C54" s="325"/>
      <c r="D54" s="325"/>
      <c r="E54" s="325"/>
      <c r="F54" s="264"/>
      <c r="G54" s="27"/>
      <c r="H54" s="27"/>
      <c r="I54" s="27"/>
      <c r="J54" s="327"/>
      <c r="K54" s="245"/>
      <c r="L54" s="327"/>
      <c r="M54" s="327"/>
      <c r="N54" s="329"/>
    </row>
    <row r="55" spans="1:14" ht="75.75" hidden="1" customHeight="1" x14ac:dyDescent="0.25">
      <c r="A55" s="331"/>
      <c r="B55" s="332"/>
      <c r="C55" s="333"/>
      <c r="D55" s="333"/>
      <c r="E55" s="333"/>
      <c r="F55" s="262"/>
      <c r="G55" s="26"/>
      <c r="H55" s="26"/>
      <c r="I55" s="26"/>
      <c r="J55" s="334"/>
      <c r="K55" s="246"/>
      <c r="L55" s="334"/>
      <c r="M55" s="334"/>
      <c r="N55" s="330"/>
    </row>
    <row r="56" spans="1:14" ht="16.5" hidden="1" thickBot="1" x14ac:dyDescent="0.3">
      <c r="A56" s="321"/>
      <c r="B56" s="323"/>
      <c r="C56" s="325"/>
      <c r="D56" s="325"/>
      <c r="E56" s="325"/>
      <c r="F56" s="264"/>
      <c r="G56" s="27"/>
      <c r="H56" s="27"/>
      <c r="I56" s="27"/>
      <c r="J56" s="327"/>
      <c r="K56" s="245"/>
      <c r="L56" s="327"/>
      <c r="M56" s="327"/>
      <c r="N56" s="329"/>
    </row>
    <row r="57" spans="1:14" ht="15.75" x14ac:dyDescent="0.25">
      <c r="A57" s="21"/>
      <c r="B57" s="15"/>
      <c r="C57" s="15"/>
      <c r="D57" s="15"/>
      <c r="E57" s="15"/>
      <c r="F57" s="14"/>
      <c r="G57" s="15"/>
      <c r="H57" s="15"/>
      <c r="I57" s="15"/>
      <c r="J57" s="15"/>
      <c r="K57" s="15"/>
      <c r="L57" s="15"/>
      <c r="M57" s="15"/>
      <c r="N57" s="15"/>
    </row>
  </sheetData>
  <mergeCells count="62">
    <mergeCell ref="N55:N56"/>
    <mergeCell ref="L53:L54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J51:J52"/>
    <mergeCell ref="L51:L52"/>
    <mergeCell ref="M51:M52"/>
    <mergeCell ref="M55:M56"/>
    <mergeCell ref="N51:N52"/>
    <mergeCell ref="A53:A54"/>
    <mergeCell ref="B53:B54"/>
    <mergeCell ref="C53:C54"/>
    <mergeCell ref="D53:D54"/>
    <mergeCell ref="E53:E54"/>
    <mergeCell ref="J53:J54"/>
    <mergeCell ref="A51:A52"/>
    <mergeCell ref="B51:B52"/>
    <mergeCell ref="C51:C52"/>
    <mergeCell ref="D51:D52"/>
    <mergeCell ref="E51:E52"/>
    <mergeCell ref="E49:E50"/>
    <mergeCell ref="J49:J50"/>
    <mergeCell ref="L49:L50"/>
    <mergeCell ref="M49:M50"/>
    <mergeCell ref="N49:N50"/>
    <mergeCell ref="A13:D13"/>
    <mergeCell ref="A14:D14"/>
    <mergeCell ref="A49:A50"/>
    <mergeCell ref="B49:B50"/>
    <mergeCell ref="C49:C50"/>
    <mergeCell ref="D49:D50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C6" zoomScale="70" zoomScaleNormal="70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10" t="s">
        <v>74</v>
      </c>
      <c r="B1" s="311"/>
      <c r="C1" s="312"/>
      <c r="D1" s="312"/>
      <c r="E1" s="312"/>
      <c r="F1" s="312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x14ac:dyDescent="0.25">
      <c r="A2" s="310" t="s">
        <v>75</v>
      </c>
      <c r="B2" s="311"/>
      <c r="C2" s="312"/>
      <c r="D2" s="312"/>
      <c r="E2" s="312"/>
      <c r="F2" s="312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</row>
    <row r="3" spans="1:22" x14ac:dyDescent="0.25">
      <c r="A3" s="310" t="s">
        <v>76</v>
      </c>
      <c r="B3" s="311"/>
      <c r="C3" s="312"/>
      <c r="D3" s="312"/>
      <c r="E3" s="312"/>
      <c r="F3" s="312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</row>
    <row r="4" spans="1:22" x14ac:dyDescent="0.25">
      <c r="A4" s="314" t="s">
        <v>77</v>
      </c>
      <c r="B4" s="311"/>
      <c r="C4" s="312"/>
      <c r="D4" s="312"/>
      <c r="E4" s="312"/>
      <c r="F4" s="312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</row>
    <row r="5" spans="1:22" x14ac:dyDescent="0.25">
      <c r="A5" s="314" t="s">
        <v>81</v>
      </c>
      <c r="B5" s="311"/>
      <c r="C5" s="312"/>
      <c r="D5" s="312"/>
      <c r="E5" s="312"/>
      <c r="F5" s="312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</row>
    <row r="6" spans="1:22" x14ac:dyDescent="0.25">
      <c r="A6" s="314" t="s">
        <v>82</v>
      </c>
      <c r="B6" s="311"/>
      <c r="C6" s="312"/>
      <c r="D6" s="312"/>
      <c r="E6" s="312"/>
      <c r="F6" s="312"/>
      <c r="G6" s="313"/>
      <c r="H6" s="313"/>
      <c r="I6" s="313"/>
      <c r="J6" s="313"/>
      <c r="K6" s="313"/>
      <c r="L6" s="313"/>
      <c r="M6" s="313"/>
      <c r="N6" s="313"/>
      <c r="O6" s="313"/>
      <c r="P6" s="313"/>
      <c r="Q6" s="313"/>
      <c r="R6" s="313"/>
      <c r="S6" s="313"/>
      <c r="T6" s="313"/>
      <c r="U6" s="313"/>
      <c r="V6" s="313"/>
    </row>
    <row r="7" spans="1:22" x14ac:dyDescent="0.25">
      <c r="A7" s="314" t="s">
        <v>78</v>
      </c>
      <c r="B7" s="311"/>
      <c r="C7" s="312"/>
      <c r="D7" s="312"/>
      <c r="E7" s="312"/>
      <c r="F7" s="312"/>
      <c r="G7" s="313"/>
      <c r="H7" s="313"/>
      <c r="I7" s="313"/>
      <c r="J7" s="313"/>
      <c r="K7" s="313"/>
      <c r="L7" s="313"/>
      <c r="M7" s="313"/>
      <c r="N7" s="313"/>
      <c r="O7" s="313"/>
      <c r="P7" s="313"/>
      <c r="Q7" s="313"/>
      <c r="R7" s="313"/>
      <c r="S7" s="313"/>
      <c r="T7" s="313"/>
      <c r="U7" s="313"/>
      <c r="V7" s="313"/>
    </row>
    <row r="8" spans="1:22" x14ac:dyDescent="0.25">
      <c r="A8" s="310" t="s">
        <v>79</v>
      </c>
      <c r="B8" s="311"/>
      <c r="C8" s="312"/>
      <c r="D8" s="312"/>
      <c r="E8" s="312"/>
      <c r="F8" s="312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313"/>
      <c r="S8" s="313"/>
      <c r="T8" s="313"/>
      <c r="U8" s="313"/>
      <c r="V8" s="313"/>
    </row>
    <row r="9" spans="1:22" x14ac:dyDescent="0.25">
      <c r="A9" s="310" t="s">
        <v>68</v>
      </c>
      <c r="B9" s="311"/>
      <c r="C9" s="312"/>
      <c r="D9" s="312"/>
      <c r="E9" s="312"/>
      <c r="F9" s="312"/>
      <c r="G9" s="313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313"/>
      <c r="S9" s="313"/>
      <c r="T9" s="313"/>
      <c r="U9" s="313"/>
      <c r="V9" s="313"/>
    </row>
    <row r="10" spans="1:22" x14ac:dyDescent="0.25">
      <c r="A10" s="310" t="s">
        <v>80</v>
      </c>
      <c r="B10" s="311"/>
      <c r="C10" s="312"/>
      <c r="D10" s="312"/>
      <c r="E10" s="312"/>
      <c r="F10" s="312"/>
      <c r="G10" s="313"/>
      <c r="H10" s="313"/>
      <c r="I10" s="313"/>
      <c r="J10" s="313"/>
      <c r="K10" s="313"/>
      <c r="L10" s="313"/>
      <c r="M10" s="313"/>
      <c r="N10" s="313"/>
      <c r="O10" s="313"/>
      <c r="P10" s="313"/>
      <c r="Q10" s="313"/>
      <c r="R10" s="313"/>
      <c r="S10" s="313"/>
      <c r="T10" s="313"/>
      <c r="U10" s="313"/>
      <c r="V10" s="313"/>
    </row>
    <row r="11" spans="1:22" ht="30" customHeight="1" x14ac:dyDescent="0.25">
      <c r="A11" s="315" t="s">
        <v>69</v>
      </c>
      <c r="B11" s="315"/>
      <c r="C11" s="315"/>
      <c r="D11" s="315"/>
      <c r="E11" s="242">
        <v>2</v>
      </c>
      <c r="F11" s="88" t="s">
        <v>70</v>
      </c>
      <c r="G11" s="316">
        <v>2</v>
      </c>
      <c r="H11" s="31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18" t="s">
        <v>71</v>
      </c>
      <c r="B12" s="319"/>
      <c r="C12" s="319"/>
      <c r="D12" s="319"/>
      <c r="E12" s="267">
        <f>COUNTIF(J17:J192,"Pass")</f>
        <v>0</v>
      </c>
      <c r="F12" s="88" t="s">
        <v>72</v>
      </c>
      <c r="G12" s="316" t="s">
        <v>712</v>
      </c>
      <c r="H12" s="31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18" t="s">
        <v>73</v>
      </c>
      <c r="B13" s="319"/>
      <c r="C13" s="319"/>
      <c r="D13" s="319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18"/>
      <c r="B14" s="319"/>
      <c r="C14" s="319"/>
      <c r="D14" s="319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24" t="s">
        <v>27</v>
      </c>
      <c r="G16" s="18" t="s">
        <v>28</v>
      </c>
      <c r="H16" s="18" t="s">
        <v>29</v>
      </c>
      <c r="I16" s="18" t="s">
        <v>30</v>
      </c>
      <c r="J16" s="18" t="s">
        <v>31</v>
      </c>
      <c r="K16" s="18" t="s">
        <v>83</v>
      </c>
      <c r="L16" s="18" t="s">
        <v>32</v>
      </c>
      <c r="M16" s="18" t="s">
        <v>33</v>
      </c>
      <c r="N16" s="19" t="s">
        <v>34</v>
      </c>
    </row>
    <row r="17" spans="1:14" ht="87" customHeight="1" thickBot="1" x14ac:dyDescent="0.3">
      <c r="A17" s="50">
        <v>1</v>
      </c>
      <c r="B17" s="57" t="s">
        <v>201</v>
      </c>
      <c r="C17" s="58" t="s">
        <v>675</v>
      </c>
      <c r="D17" s="58" t="s">
        <v>202</v>
      </c>
      <c r="E17" s="58"/>
      <c r="F17" s="51">
        <v>1</v>
      </c>
      <c r="G17" s="59" t="s">
        <v>67</v>
      </c>
      <c r="H17" s="59" t="s">
        <v>203</v>
      </c>
      <c r="I17" s="59"/>
      <c r="J17" s="59" t="s">
        <v>73</v>
      </c>
      <c r="K17" s="59" t="s">
        <v>581</v>
      </c>
      <c r="L17" s="59" t="s">
        <v>712</v>
      </c>
      <c r="M17" s="59" t="s">
        <v>84</v>
      </c>
      <c r="N17" s="60" t="s">
        <v>720</v>
      </c>
    </row>
    <row r="18" spans="1:14" ht="75.75" customHeight="1" thickBot="1" x14ac:dyDescent="0.3">
      <c r="A18" s="50">
        <v>2</v>
      </c>
      <c r="B18" s="57" t="s">
        <v>721</v>
      </c>
      <c r="C18" s="58" t="s">
        <v>722</v>
      </c>
      <c r="D18" s="58" t="s">
        <v>202</v>
      </c>
      <c r="E18" s="58"/>
      <c r="F18" s="51">
        <v>1</v>
      </c>
      <c r="G18" s="59" t="s">
        <v>723</v>
      </c>
      <c r="H18" s="59" t="s">
        <v>203</v>
      </c>
      <c r="I18" s="59"/>
      <c r="J18" s="59" t="s">
        <v>73</v>
      </c>
      <c r="K18" s="59" t="s">
        <v>581</v>
      </c>
      <c r="L18" s="59" t="s">
        <v>712</v>
      </c>
      <c r="M18" s="59" t="s">
        <v>84</v>
      </c>
      <c r="N18" s="60" t="s">
        <v>720</v>
      </c>
    </row>
    <row r="19" spans="1:14" ht="75.75" customHeight="1" x14ac:dyDescent="0.25">
      <c r="A19" s="34"/>
      <c r="B19" s="129"/>
      <c r="C19" s="130"/>
      <c r="D19" s="130"/>
      <c r="E19" s="130"/>
      <c r="F19" s="268"/>
      <c r="G19" s="28"/>
      <c r="H19" s="28"/>
      <c r="I19" s="28"/>
      <c r="J19" s="28"/>
      <c r="K19" s="28"/>
      <c r="L19" s="28"/>
      <c r="M19" s="28"/>
      <c r="N19" s="28"/>
    </row>
    <row r="20" spans="1:14" ht="38.25" customHeight="1" x14ac:dyDescent="0.25">
      <c r="A20" s="34"/>
      <c r="B20" s="129"/>
      <c r="C20" s="130"/>
      <c r="D20" s="130"/>
      <c r="E20" s="130"/>
      <c r="F20" s="268"/>
      <c r="G20" s="28"/>
      <c r="H20" s="28"/>
      <c r="I20" s="28"/>
      <c r="J20" s="28"/>
      <c r="K20" s="28"/>
      <c r="L20" s="28"/>
      <c r="M20" s="28"/>
      <c r="N20" s="28"/>
    </row>
    <row r="21" spans="1:14" ht="38.25" customHeight="1" x14ac:dyDescent="0.25">
      <c r="A21" s="34"/>
      <c r="B21" s="129"/>
      <c r="C21" s="130"/>
      <c r="D21" s="130"/>
      <c r="E21" s="130"/>
      <c r="F21" s="268"/>
      <c r="G21" s="28"/>
      <c r="H21" s="28"/>
      <c r="I21" s="28"/>
      <c r="J21" s="28"/>
      <c r="K21" s="28"/>
      <c r="L21" s="28"/>
      <c r="M21" s="28"/>
      <c r="N21" s="28"/>
    </row>
    <row r="22" spans="1:14" ht="117.75" customHeight="1" x14ac:dyDescent="0.25">
      <c r="A22" s="34"/>
      <c r="B22" s="129"/>
      <c r="C22" s="130"/>
      <c r="D22" s="130"/>
      <c r="E22" s="130"/>
      <c r="F22" s="268"/>
      <c r="G22" s="28"/>
      <c r="H22" s="28"/>
      <c r="I22" s="28"/>
      <c r="J22" s="28"/>
      <c r="K22" s="28"/>
      <c r="L22" s="28"/>
      <c r="M22" s="28"/>
      <c r="N22" s="28"/>
    </row>
    <row r="23" spans="1:14" ht="89.25" hidden="1" customHeight="1" x14ac:dyDescent="0.25">
      <c r="A23" s="320">
        <v>3</v>
      </c>
      <c r="B23" s="322" t="s">
        <v>42</v>
      </c>
      <c r="C23" s="324" t="s">
        <v>43</v>
      </c>
      <c r="D23" s="324" t="s">
        <v>37</v>
      </c>
      <c r="E23" s="324"/>
      <c r="F23" s="245">
        <v>1</v>
      </c>
      <c r="G23" s="25" t="s">
        <v>38</v>
      </c>
      <c r="H23" s="25" t="s">
        <v>39</v>
      </c>
      <c r="I23" s="33"/>
      <c r="J23" s="326"/>
      <c r="K23" s="244"/>
      <c r="L23" s="326"/>
      <c r="M23" s="326"/>
      <c r="N23" s="326"/>
    </row>
    <row r="24" spans="1:14" ht="89.25" hidden="1" customHeight="1" x14ac:dyDescent="0.25">
      <c r="A24" s="320"/>
      <c r="B24" s="322"/>
      <c r="C24" s="324"/>
      <c r="D24" s="324"/>
      <c r="E24" s="324"/>
      <c r="F24" s="264">
        <v>2</v>
      </c>
      <c r="G24" s="20" t="s">
        <v>40</v>
      </c>
      <c r="H24" s="20" t="s">
        <v>41</v>
      </c>
      <c r="I24" s="27"/>
      <c r="J24" s="326"/>
      <c r="K24" s="244"/>
      <c r="L24" s="326"/>
      <c r="M24" s="326"/>
      <c r="N24" s="326"/>
    </row>
    <row r="25" spans="1:14" ht="117.75" hidden="1" customHeight="1" x14ac:dyDescent="0.25">
      <c r="A25" s="321"/>
      <c r="B25" s="323"/>
      <c r="C25" s="325"/>
      <c r="D25" s="325"/>
      <c r="E25" s="325"/>
      <c r="F25" s="264">
        <v>3</v>
      </c>
      <c r="G25" s="27" t="s">
        <v>44</v>
      </c>
      <c r="H25" s="27" t="s">
        <v>45</v>
      </c>
      <c r="I25" s="27"/>
      <c r="J25" s="327"/>
      <c r="K25" s="245"/>
      <c r="L25" s="327"/>
      <c r="M25" s="327"/>
      <c r="N25" s="327"/>
    </row>
    <row r="26" spans="1:14" ht="75.75" hidden="1" customHeight="1" x14ac:dyDescent="0.25">
      <c r="A26" s="331"/>
      <c r="B26" s="332"/>
      <c r="C26" s="333"/>
      <c r="D26" s="333"/>
      <c r="E26" s="333"/>
      <c r="F26" s="262"/>
      <c r="G26" s="26"/>
      <c r="H26" s="26"/>
      <c r="I26" s="26"/>
      <c r="J26" s="334"/>
      <c r="K26" s="246"/>
      <c r="L26" s="334"/>
      <c r="M26" s="334"/>
      <c r="N26" s="330"/>
    </row>
    <row r="27" spans="1:14" ht="89.25" hidden="1" customHeight="1" x14ac:dyDescent="0.25">
      <c r="A27" s="321"/>
      <c r="B27" s="323"/>
      <c r="C27" s="325"/>
      <c r="D27" s="325"/>
      <c r="E27" s="325"/>
      <c r="F27" s="264"/>
      <c r="G27" s="27"/>
      <c r="H27" s="27"/>
      <c r="I27" s="27"/>
      <c r="J27" s="327"/>
      <c r="K27" s="245"/>
      <c r="L27" s="327"/>
      <c r="M27" s="327"/>
      <c r="N27" s="329"/>
    </row>
    <row r="28" spans="1:14" ht="38.25" hidden="1" customHeight="1" x14ac:dyDescent="0.25">
      <c r="A28" s="331"/>
      <c r="B28" s="332"/>
      <c r="C28" s="333"/>
      <c r="D28" s="333"/>
      <c r="E28" s="333"/>
      <c r="F28" s="262"/>
      <c r="G28" s="26"/>
      <c r="H28" s="26"/>
      <c r="I28" s="26"/>
      <c r="J28" s="334"/>
      <c r="K28" s="246"/>
      <c r="L28" s="334"/>
      <c r="M28" s="334"/>
      <c r="N28" s="334"/>
    </row>
    <row r="29" spans="1:14" ht="123" hidden="1" customHeight="1" x14ac:dyDescent="0.25">
      <c r="A29" s="321"/>
      <c r="B29" s="323"/>
      <c r="C29" s="325"/>
      <c r="D29" s="325"/>
      <c r="E29" s="325"/>
      <c r="F29" s="264"/>
      <c r="G29" s="27"/>
      <c r="H29" s="27"/>
      <c r="I29" s="27"/>
      <c r="J29" s="327"/>
      <c r="K29" s="245"/>
      <c r="L29" s="327"/>
      <c r="M29" s="327"/>
      <c r="N29" s="327"/>
    </row>
    <row r="30" spans="1:14" ht="75.75" hidden="1" customHeight="1" x14ac:dyDescent="0.25">
      <c r="A30" s="331"/>
      <c r="B30" s="332"/>
      <c r="C30" s="333"/>
      <c r="D30" s="333"/>
      <c r="E30" s="333"/>
      <c r="F30" s="262"/>
      <c r="G30" s="26"/>
      <c r="H30" s="26"/>
      <c r="I30" s="26"/>
      <c r="J30" s="334"/>
      <c r="K30" s="246"/>
      <c r="L30" s="334"/>
      <c r="M30" s="334"/>
      <c r="N30" s="330"/>
    </row>
    <row r="31" spans="1:14" ht="79.5" hidden="1" customHeight="1" x14ac:dyDescent="0.25">
      <c r="A31" s="321"/>
      <c r="B31" s="323"/>
      <c r="C31" s="325"/>
      <c r="D31" s="325"/>
      <c r="E31" s="325"/>
      <c r="F31" s="264"/>
      <c r="G31" s="27"/>
      <c r="H31" s="27"/>
      <c r="I31" s="27"/>
      <c r="J31" s="327"/>
      <c r="K31" s="245"/>
      <c r="L31" s="327"/>
      <c r="M31" s="327"/>
      <c r="N31" s="329"/>
    </row>
    <row r="32" spans="1:14" ht="38.25" hidden="1" customHeight="1" x14ac:dyDescent="0.25">
      <c r="A32" s="331"/>
      <c r="B32" s="332"/>
      <c r="C32" s="333"/>
      <c r="D32" s="333"/>
      <c r="E32" s="333"/>
      <c r="F32" s="262"/>
      <c r="G32" s="26"/>
      <c r="H32" s="26"/>
      <c r="I32" s="26"/>
      <c r="J32" s="334"/>
      <c r="K32" s="246"/>
      <c r="L32" s="334"/>
      <c r="M32" s="334"/>
      <c r="N32" s="334"/>
    </row>
    <row r="33" spans="1:14" ht="122.25" hidden="1" customHeight="1" x14ac:dyDescent="0.25">
      <c r="A33" s="321"/>
      <c r="B33" s="323"/>
      <c r="C33" s="325"/>
      <c r="D33" s="325"/>
      <c r="E33" s="325"/>
      <c r="F33" s="264"/>
      <c r="G33" s="27"/>
      <c r="H33" s="27"/>
      <c r="I33" s="27"/>
      <c r="J33" s="327"/>
      <c r="K33" s="245"/>
      <c r="L33" s="327"/>
      <c r="M33" s="327"/>
      <c r="N33" s="327"/>
    </row>
    <row r="34" spans="1:14" ht="75.75" hidden="1" customHeight="1" x14ac:dyDescent="0.25">
      <c r="A34" s="331"/>
      <c r="B34" s="332"/>
      <c r="C34" s="333"/>
      <c r="D34" s="333"/>
      <c r="E34" s="333"/>
      <c r="F34" s="262"/>
      <c r="G34" s="26"/>
      <c r="H34" s="26"/>
      <c r="I34" s="26"/>
      <c r="J34" s="334"/>
      <c r="K34" s="246"/>
      <c r="L34" s="334"/>
      <c r="M34" s="334"/>
      <c r="N34" s="330"/>
    </row>
    <row r="35" spans="1:14" ht="82.5" hidden="1" customHeight="1" x14ac:dyDescent="0.25">
      <c r="A35" s="321"/>
      <c r="B35" s="323"/>
      <c r="C35" s="325"/>
      <c r="D35" s="325"/>
      <c r="E35" s="325"/>
      <c r="F35" s="264"/>
      <c r="G35" s="27"/>
      <c r="H35" s="27"/>
      <c r="I35" s="27"/>
      <c r="J35" s="327"/>
      <c r="K35" s="245"/>
      <c r="L35" s="327"/>
      <c r="M35" s="327"/>
      <c r="N35" s="329"/>
    </row>
    <row r="36" spans="1:14" ht="38.25" hidden="1" customHeight="1" x14ac:dyDescent="0.25">
      <c r="A36" s="331"/>
      <c r="B36" s="332"/>
      <c r="C36" s="333"/>
      <c r="D36" s="333"/>
      <c r="E36" s="333"/>
      <c r="F36" s="262"/>
      <c r="G36" s="26"/>
      <c r="H36" s="26"/>
      <c r="I36" s="26"/>
      <c r="J36" s="334"/>
      <c r="K36" s="246"/>
      <c r="L36" s="334"/>
      <c r="M36" s="334"/>
      <c r="N36" s="334"/>
    </row>
    <row r="37" spans="1:14" ht="122.25" hidden="1" customHeight="1" x14ac:dyDescent="0.25">
      <c r="A37" s="321"/>
      <c r="B37" s="323"/>
      <c r="C37" s="325"/>
      <c r="D37" s="325"/>
      <c r="E37" s="325"/>
      <c r="F37" s="264"/>
      <c r="G37" s="27"/>
      <c r="H37" s="27"/>
      <c r="I37" s="27"/>
      <c r="J37" s="327"/>
      <c r="K37" s="245"/>
      <c r="L37" s="327"/>
      <c r="M37" s="327"/>
      <c r="N37" s="327"/>
    </row>
    <row r="38" spans="1:14" ht="75.75" hidden="1" customHeight="1" x14ac:dyDescent="0.25">
      <c r="A38" s="331"/>
      <c r="B38" s="332"/>
      <c r="C38" s="333"/>
      <c r="D38" s="333"/>
      <c r="E38" s="333"/>
      <c r="F38" s="262"/>
      <c r="G38" s="26"/>
      <c r="H38" s="26"/>
      <c r="I38" s="26"/>
      <c r="J38" s="334"/>
      <c r="K38" s="246"/>
      <c r="L38" s="334"/>
      <c r="M38" s="334"/>
      <c r="N38" s="330"/>
    </row>
    <row r="39" spans="1:14" ht="82.5" hidden="1" customHeight="1" x14ac:dyDescent="0.25">
      <c r="A39" s="321"/>
      <c r="B39" s="323"/>
      <c r="C39" s="325"/>
      <c r="D39" s="325"/>
      <c r="E39" s="325"/>
      <c r="F39" s="264"/>
      <c r="G39" s="27"/>
      <c r="H39" s="27"/>
      <c r="I39" s="27"/>
      <c r="J39" s="327"/>
      <c r="K39" s="245"/>
      <c r="L39" s="327"/>
      <c r="M39" s="327"/>
      <c r="N39" s="329"/>
    </row>
    <row r="40" spans="1:14" ht="38.25" hidden="1" customHeight="1" x14ac:dyDescent="0.25">
      <c r="A40" s="331"/>
      <c r="B40" s="332"/>
      <c r="C40" s="333"/>
      <c r="D40" s="333"/>
      <c r="E40" s="333"/>
      <c r="F40" s="262"/>
      <c r="G40" s="26"/>
      <c r="H40" s="26"/>
      <c r="I40" s="26"/>
      <c r="J40" s="334"/>
      <c r="K40" s="246"/>
      <c r="L40" s="334"/>
      <c r="M40" s="334"/>
      <c r="N40" s="334"/>
    </row>
    <row r="41" spans="1:14" ht="122.25" hidden="1" customHeight="1" x14ac:dyDescent="0.25">
      <c r="A41" s="321"/>
      <c r="B41" s="323"/>
      <c r="C41" s="325"/>
      <c r="D41" s="325"/>
      <c r="E41" s="325"/>
      <c r="F41" s="264"/>
      <c r="G41" s="27"/>
      <c r="H41" s="27"/>
      <c r="I41" s="27"/>
      <c r="J41" s="327"/>
      <c r="K41" s="245"/>
      <c r="L41" s="327"/>
      <c r="M41" s="327"/>
      <c r="N41" s="327"/>
    </row>
    <row r="42" spans="1:14" ht="75.75" hidden="1" customHeight="1" x14ac:dyDescent="0.25">
      <c r="A42" s="331"/>
      <c r="B42" s="332"/>
      <c r="C42" s="333"/>
      <c r="D42" s="333"/>
      <c r="E42" s="333"/>
      <c r="F42" s="262"/>
      <c r="G42" s="26"/>
      <c r="H42" s="26"/>
      <c r="I42" s="26"/>
      <c r="J42" s="334"/>
      <c r="K42" s="246"/>
      <c r="L42" s="334"/>
      <c r="M42" s="334"/>
      <c r="N42" s="330"/>
    </row>
    <row r="43" spans="1:14" ht="82.5" hidden="1" customHeight="1" x14ac:dyDescent="0.25">
      <c r="A43" s="321"/>
      <c r="B43" s="323"/>
      <c r="C43" s="325"/>
      <c r="D43" s="325"/>
      <c r="E43" s="325"/>
      <c r="F43" s="264"/>
      <c r="G43" s="27"/>
      <c r="H43" s="27"/>
      <c r="I43" s="27"/>
      <c r="J43" s="327"/>
      <c r="K43" s="245"/>
      <c r="L43" s="327"/>
      <c r="M43" s="327"/>
      <c r="N43" s="329"/>
    </row>
    <row r="44" spans="1:14" ht="75.75" hidden="1" customHeight="1" x14ac:dyDescent="0.25">
      <c r="A44" s="331"/>
      <c r="B44" s="332"/>
      <c r="C44" s="333"/>
      <c r="D44" s="333"/>
      <c r="E44" s="333"/>
      <c r="F44" s="262"/>
      <c r="G44" s="26"/>
      <c r="H44" s="26"/>
      <c r="I44" s="26"/>
      <c r="J44" s="334"/>
      <c r="K44" s="246"/>
      <c r="L44" s="334"/>
      <c r="M44" s="334"/>
      <c r="N44" s="330"/>
    </row>
    <row r="45" spans="1:14" ht="79.5" hidden="1" customHeight="1" x14ac:dyDescent="0.25">
      <c r="A45" s="321"/>
      <c r="B45" s="323"/>
      <c r="C45" s="325"/>
      <c r="D45" s="325"/>
      <c r="E45" s="325"/>
      <c r="F45" s="264"/>
      <c r="G45" s="27"/>
      <c r="H45" s="27"/>
      <c r="I45" s="27"/>
      <c r="J45" s="327"/>
      <c r="K45" s="245"/>
      <c r="L45" s="327"/>
      <c r="M45" s="327"/>
      <c r="N45" s="329"/>
    </row>
    <row r="46" spans="1:14" ht="75.75" hidden="1" customHeight="1" x14ac:dyDescent="0.25">
      <c r="A46" s="331"/>
      <c r="B46" s="332"/>
      <c r="C46" s="333"/>
      <c r="D46" s="333"/>
      <c r="E46" s="333"/>
      <c r="F46" s="262"/>
      <c r="G46" s="26"/>
      <c r="H46" s="26"/>
      <c r="I46" s="26"/>
      <c r="J46" s="334"/>
      <c r="K46" s="246"/>
      <c r="L46" s="334"/>
      <c r="M46" s="334"/>
      <c r="N46" s="330"/>
    </row>
    <row r="47" spans="1:14" ht="79.5" hidden="1" customHeight="1" x14ac:dyDescent="0.25">
      <c r="A47" s="321"/>
      <c r="B47" s="323"/>
      <c r="C47" s="325"/>
      <c r="D47" s="325"/>
      <c r="E47" s="325"/>
      <c r="F47" s="264"/>
      <c r="G47" s="27"/>
      <c r="H47" s="27"/>
      <c r="I47" s="27"/>
      <c r="J47" s="327"/>
      <c r="K47" s="245"/>
      <c r="L47" s="327"/>
      <c r="M47" s="327"/>
      <c r="N47" s="329"/>
    </row>
    <row r="48" spans="1:14" ht="75.75" hidden="1" customHeight="1" x14ac:dyDescent="0.25">
      <c r="A48" s="331"/>
      <c r="B48" s="332"/>
      <c r="C48" s="333"/>
      <c r="D48" s="333"/>
      <c r="E48" s="333"/>
      <c r="F48" s="262"/>
      <c r="G48" s="26"/>
      <c r="H48" s="26"/>
      <c r="I48" s="26"/>
      <c r="J48" s="334"/>
      <c r="K48" s="246"/>
      <c r="L48" s="334"/>
      <c r="M48" s="334"/>
      <c r="N48" s="330"/>
    </row>
    <row r="49" spans="1:14" ht="79.5" hidden="1" customHeight="1" x14ac:dyDescent="0.25">
      <c r="A49" s="321"/>
      <c r="B49" s="323"/>
      <c r="C49" s="325"/>
      <c r="D49" s="325"/>
      <c r="E49" s="325"/>
      <c r="F49" s="264"/>
      <c r="G49" s="27"/>
      <c r="H49" s="27"/>
      <c r="I49" s="27"/>
      <c r="J49" s="327"/>
      <c r="K49" s="245"/>
      <c r="L49" s="327"/>
      <c r="M49" s="327"/>
      <c r="N49" s="329"/>
    </row>
    <row r="50" spans="1:14" ht="75.75" hidden="1" customHeight="1" x14ac:dyDescent="0.25">
      <c r="A50" s="331"/>
      <c r="B50" s="332"/>
      <c r="C50" s="333"/>
      <c r="D50" s="333"/>
      <c r="E50" s="333"/>
      <c r="F50" s="262"/>
      <c r="G50" s="26"/>
      <c r="H50" s="26"/>
      <c r="I50" s="26"/>
      <c r="J50" s="334"/>
      <c r="K50" s="246"/>
      <c r="L50" s="334"/>
      <c r="M50" s="334"/>
      <c r="N50" s="330"/>
    </row>
    <row r="51" spans="1:14" ht="79.5" hidden="1" customHeight="1" x14ac:dyDescent="0.25">
      <c r="A51" s="321"/>
      <c r="B51" s="323"/>
      <c r="C51" s="325"/>
      <c r="D51" s="325"/>
      <c r="E51" s="325"/>
      <c r="F51" s="264"/>
      <c r="G51" s="27"/>
      <c r="H51" s="27"/>
      <c r="I51" s="27"/>
      <c r="J51" s="327"/>
      <c r="K51" s="245"/>
      <c r="L51" s="327"/>
      <c r="M51" s="327"/>
      <c r="N51" s="329"/>
    </row>
    <row r="52" spans="1:14" ht="75.75" hidden="1" customHeight="1" x14ac:dyDescent="0.25">
      <c r="A52" s="331"/>
      <c r="B52" s="332"/>
      <c r="C52" s="333"/>
      <c r="D52" s="333"/>
      <c r="E52" s="333"/>
      <c r="F52" s="262"/>
      <c r="G52" s="26"/>
      <c r="H52" s="26"/>
      <c r="I52" s="26"/>
      <c r="J52" s="334"/>
      <c r="K52" s="246"/>
      <c r="L52" s="334"/>
      <c r="M52" s="334"/>
      <c r="N52" s="330"/>
    </row>
    <row r="53" spans="1:14" ht="79.5" hidden="1" customHeight="1" x14ac:dyDescent="0.25">
      <c r="A53" s="321"/>
      <c r="B53" s="323"/>
      <c r="C53" s="325"/>
      <c r="D53" s="325"/>
      <c r="E53" s="325"/>
      <c r="F53" s="264"/>
      <c r="G53" s="27"/>
      <c r="H53" s="27"/>
      <c r="I53" s="27"/>
      <c r="J53" s="327"/>
      <c r="K53" s="245"/>
      <c r="L53" s="327"/>
      <c r="M53" s="327"/>
      <c r="N53" s="329"/>
    </row>
    <row r="54" spans="1:14" ht="75.75" hidden="1" customHeight="1" x14ac:dyDescent="0.25">
      <c r="A54" s="331"/>
      <c r="B54" s="332"/>
      <c r="C54" s="333"/>
      <c r="D54" s="333"/>
      <c r="E54" s="333"/>
      <c r="F54" s="262"/>
      <c r="G54" s="26"/>
      <c r="H54" s="26"/>
      <c r="I54" s="26"/>
      <c r="J54" s="334"/>
      <c r="K54" s="246"/>
      <c r="L54" s="334"/>
      <c r="M54" s="334"/>
      <c r="N54" s="330"/>
    </row>
    <row r="55" spans="1:14" ht="79.5" hidden="1" customHeight="1" x14ac:dyDescent="0.25">
      <c r="A55" s="321"/>
      <c r="B55" s="323"/>
      <c r="C55" s="325"/>
      <c r="D55" s="325"/>
      <c r="E55" s="325"/>
      <c r="F55" s="264"/>
      <c r="G55" s="27"/>
      <c r="H55" s="27"/>
      <c r="I55" s="27"/>
      <c r="J55" s="327"/>
      <c r="K55" s="245"/>
      <c r="L55" s="327"/>
      <c r="M55" s="327"/>
      <c r="N55" s="329"/>
    </row>
    <row r="56" spans="1:14" ht="75.75" hidden="1" customHeight="1" x14ac:dyDescent="0.25">
      <c r="A56" s="248"/>
      <c r="B56" s="249"/>
      <c r="C56" s="250"/>
      <c r="D56" s="250"/>
      <c r="E56" s="250"/>
      <c r="F56" s="262"/>
      <c r="G56" s="26"/>
      <c r="H56" s="26"/>
      <c r="I56" s="26"/>
      <c r="J56" s="246"/>
      <c r="K56" s="246"/>
      <c r="L56" s="246"/>
      <c r="M56" s="246"/>
      <c r="N56" s="247"/>
    </row>
    <row r="57" spans="1:14" ht="75.75" hidden="1" customHeight="1" x14ac:dyDescent="0.25">
      <c r="A57" s="331"/>
      <c r="B57" s="332"/>
      <c r="C57" s="333"/>
      <c r="D57" s="333"/>
      <c r="E57" s="333"/>
      <c r="F57" s="262"/>
      <c r="G57" s="26"/>
      <c r="H57" s="26"/>
      <c r="I57" s="26"/>
      <c r="J57" s="334"/>
      <c r="K57" s="246"/>
      <c r="L57" s="334"/>
      <c r="M57" s="334"/>
      <c r="N57" s="330"/>
    </row>
    <row r="58" spans="1:14" ht="79.5" hidden="1" customHeight="1" x14ac:dyDescent="0.25">
      <c r="A58" s="321"/>
      <c r="B58" s="323"/>
      <c r="C58" s="325"/>
      <c r="D58" s="325"/>
      <c r="E58" s="325"/>
      <c r="F58" s="264"/>
      <c r="G58" s="27"/>
      <c r="H58" s="27"/>
      <c r="I58" s="27"/>
      <c r="J58" s="327"/>
      <c r="K58" s="245"/>
      <c r="L58" s="327"/>
      <c r="M58" s="327"/>
      <c r="N58" s="329"/>
    </row>
  </sheetData>
  <mergeCells count="179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0:A31"/>
    <mergeCell ref="B30:B31"/>
    <mergeCell ref="C30:C31"/>
    <mergeCell ref="D30:D31"/>
    <mergeCell ref="E30:E31"/>
    <mergeCell ref="J30:J31"/>
    <mergeCell ref="L30:L31"/>
    <mergeCell ref="M30:M31"/>
    <mergeCell ref="N30:N31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14:D14"/>
    <mergeCell ref="A23:A25"/>
    <mergeCell ref="B23:B25"/>
    <mergeCell ref="C23:C25"/>
    <mergeCell ref="D23:D25"/>
    <mergeCell ref="A10:F10"/>
    <mergeCell ref="G10:V10"/>
    <mergeCell ref="A11:D11"/>
    <mergeCell ref="G11:H11"/>
    <mergeCell ref="A12:D12"/>
    <mergeCell ref="G12:H12"/>
    <mergeCell ref="E23:E25"/>
    <mergeCell ref="J23:J25"/>
    <mergeCell ref="L23:L25"/>
    <mergeCell ref="M23:M25"/>
    <mergeCell ref="N23:N25"/>
    <mergeCell ref="A9:F9"/>
    <mergeCell ref="G9:V9"/>
    <mergeCell ref="A4:F4"/>
    <mergeCell ref="G4:V4"/>
    <mergeCell ref="A5:F5"/>
    <mergeCell ref="G5:V5"/>
    <mergeCell ref="A6:F6"/>
    <mergeCell ref="G6:V6"/>
    <mergeCell ref="A13:D13"/>
    <mergeCell ref="A1:F1"/>
    <mergeCell ref="G1:V1"/>
    <mergeCell ref="A2:F2"/>
    <mergeCell ref="G2:V2"/>
    <mergeCell ref="A3:F3"/>
    <mergeCell ref="G3:V3"/>
    <mergeCell ref="A7:F7"/>
    <mergeCell ref="G7:V7"/>
    <mergeCell ref="A8:F8"/>
    <mergeCell ref="G8:V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B5" zoomScale="70" zoomScaleNormal="70" workbookViewId="0">
      <selection activeCell="G40" sqref="G40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7.7109375" style="15" customWidth="1"/>
    <col min="4" max="4" width="45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10" t="s">
        <v>74</v>
      </c>
      <c r="B1" s="311"/>
      <c r="C1" s="312"/>
      <c r="D1" s="312"/>
      <c r="E1" s="312"/>
      <c r="F1" s="312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x14ac:dyDescent="0.25">
      <c r="A2" s="310" t="s">
        <v>75</v>
      </c>
      <c r="B2" s="311"/>
      <c r="C2" s="312"/>
      <c r="D2" s="312"/>
      <c r="E2" s="312"/>
      <c r="F2" s="312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</row>
    <row r="3" spans="1:22" x14ac:dyDescent="0.25">
      <c r="A3" s="310" t="s">
        <v>76</v>
      </c>
      <c r="B3" s="311"/>
      <c r="C3" s="312"/>
      <c r="D3" s="312"/>
      <c r="E3" s="312"/>
      <c r="F3" s="312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</row>
    <row r="4" spans="1:22" x14ac:dyDescent="0.25">
      <c r="A4" s="314" t="s">
        <v>77</v>
      </c>
      <c r="B4" s="311"/>
      <c r="C4" s="312"/>
      <c r="D4" s="312"/>
      <c r="E4" s="312"/>
      <c r="F4" s="312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</row>
    <row r="5" spans="1:22" x14ac:dyDescent="0.25">
      <c r="A5" s="314" t="s">
        <v>81</v>
      </c>
      <c r="B5" s="311"/>
      <c r="C5" s="312"/>
      <c r="D5" s="312"/>
      <c r="E5" s="312"/>
      <c r="F5" s="312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</row>
    <row r="6" spans="1:22" x14ac:dyDescent="0.25">
      <c r="A6" s="314" t="s">
        <v>82</v>
      </c>
      <c r="B6" s="311"/>
      <c r="C6" s="312"/>
      <c r="D6" s="312"/>
      <c r="E6" s="312"/>
      <c r="F6" s="312"/>
      <c r="G6" s="313"/>
      <c r="H6" s="313"/>
      <c r="I6" s="313"/>
      <c r="J6" s="313"/>
      <c r="K6" s="313"/>
      <c r="L6" s="313"/>
      <c r="M6" s="313"/>
      <c r="N6" s="313"/>
      <c r="O6" s="313"/>
      <c r="P6" s="313"/>
      <c r="Q6" s="313"/>
      <c r="R6" s="313"/>
      <c r="S6" s="313"/>
      <c r="T6" s="313"/>
      <c r="U6" s="313"/>
      <c r="V6" s="313"/>
    </row>
    <row r="7" spans="1:22" x14ac:dyDescent="0.25">
      <c r="A7" s="314" t="s">
        <v>78</v>
      </c>
      <c r="B7" s="311"/>
      <c r="C7" s="312"/>
      <c r="D7" s="312"/>
      <c r="E7" s="312"/>
      <c r="F7" s="312"/>
      <c r="G7" s="313"/>
      <c r="H7" s="313"/>
      <c r="I7" s="313"/>
      <c r="J7" s="313"/>
      <c r="K7" s="313"/>
      <c r="L7" s="313"/>
      <c r="M7" s="313"/>
      <c r="N7" s="313"/>
      <c r="O7" s="313"/>
      <c r="P7" s="313"/>
      <c r="Q7" s="313"/>
      <c r="R7" s="313"/>
      <c r="S7" s="313"/>
      <c r="T7" s="313"/>
      <c r="U7" s="313"/>
      <c r="V7" s="313"/>
    </row>
    <row r="8" spans="1:22" x14ac:dyDescent="0.25">
      <c r="A8" s="310" t="s">
        <v>79</v>
      </c>
      <c r="B8" s="311"/>
      <c r="C8" s="312"/>
      <c r="D8" s="312"/>
      <c r="E8" s="312"/>
      <c r="F8" s="312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313"/>
      <c r="S8" s="313"/>
      <c r="T8" s="313"/>
      <c r="U8" s="313"/>
      <c r="V8" s="313"/>
    </row>
    <row r="9" spans="1:22" x14ac:dyDescent="0.25">
      <c r="A9" s="310" t="s">
        <v>68</v>
      </c>
      <c r="B9" s="311"/>
      <c r="C9" s="312"/>
      <c r="D9" s="312"/>
      <c r="E9" s="312"/>
      <c r="F9" s="312"/>
      <c r="G9" s="313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313"/>
      <c r="S9" s="313"/>
      <c r="T9" s="313"/>
      <c r="U9" s="313"/>
      <c r="V9" s="313"/>
    </row>
    <row r="10" spans="1:22" x14ac:dyDescent="0.25">
      <c r="A10" s="310" t="s">
        <v>80</v>
      </c>
      <c r="B10" s="311"/>
      <c r="C10" s="312"/>
      <c r="D10" s="312"/>
      <c r="E10" s="312"/>
      <c r="F10" s="312"/>
      <c r="G10" s="313"/>
      <c r="H10" s="313"/>
      <c r="I10" s="313"/>
      <c r="J10" s="313"/>
      <c r="K10" s="313"/>
      <c r="L10" s="313"/>
      <c r="M10" s="313"/>
      <c r="N10" s="313"/>
      <c r="O10" s="313"/>
      <c r="P10" s="313"/>
      <c r="Q10" s="313"/>
      <c r="R10" s="313"/>
      <c r="S10" s="313"/>
      <c r="T10" s="313"/>
      <c r="U10" s="313"/>
      <c r="V10" s="313"/>
    </row>
    <row r="11" spans="1:22" ht="30" customHeight="1" x14ac:dyDescent="0.25">
      <c r="A11" s="315" t="s">
        <v>69</v>
      </c>
      <c r="B11" s="315"/>
      <c r="C11" s="315"/>
      <c r="D11" s="315"/>
      <c r="E11" s="242">
        <v>4</v>
      </c>
      <c r="F11" s="88" t="s">
        <v>70</v>
      </c>
      <c r="G11" s="316">
        <v>4</v>
      </c>
      <c r="H11" s="31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18" t="s">
        <v>71</v>
      </c>
      <c r="B12" s="319"/>
      <c r="C12" s="319"/>
      <c r="D12" s="319"/>
      <c r="E12" s="267">
        <f>COUNTIF(J17:J192,"Pass")</f>
        <v>0</v>
      </c>
      <c r="F12" s="88" t="s">
        <v>72</v>
      </c>
      <c r="G12" s="316" t="s">
        <v>712</v>
      </c>
      <c r="H12" s="31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18" t="s">
        <v>73</v>
      </c>
      <c r="B13" s="319"/>
      <c r="C13" s="319"/>
      <c r="D13" s="319"/>
      <c r="E13" s="267">
        <f>COUNTIF(J17:J192,"Fail")</f>
        <v>4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18"/>
      <c r="B14" s="319"/>
      <c r="C14" s="319"/>
      <c r="D14" s="319"/>
      <c r="E14" s="267"/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52.5" customHeight="1" x14ac:dyDescent="0.25">
      <c r="A17" s="342">
        <v>1</v>
      </c>
      <c r="B17" s="344" t="s">
        <v>204</v>
      </c>
      <c r="C17" s="335" t="s">
        <v>205</v>
      </c>
      <c r="D17" s="335" t="s">
        <v>206</v>
      </c>
      <c r="E17" s="335"/>
      <c r="F17" s="254">
        <v>1</v>
      </c>
      <c r="G17" s="35" t="s">
        <v>207</v>
      </c>
      <c r="H17" s="35" t="s">
        <v>208</v>
      </c>
      <c r="I17" s="35"/>
      <c r="J17" s="337" t="s">
        <v>73</v>
      </c>
      <c r="K17" s="337" t="s">
        <v>581</v>
      </c>
      <c r="L17" s="337" t="s">
        <v>712</v>
      </c>
      <c r="M17" s="337" t="s">
        <v>84</v>
      </c>
      <c r="N17" s="340" t="s">
        <v>720</v>
      </c>
    </row>
    <row r="18" spans="1:14" ht="52.5" customHeight="1" thickBot="1" x14ac:dyDescent="0.3">
      <c r="A18" s="343"/>
      <c r="B18" s="345"/>
      <c r="C18" s="336"/>
      <c r="D18" s="336"/>
      <c r="E18" s="336"/>
      <c r="F18" s="255">
        <v>2</v>
      </c>
      <c r="G18" s="37" t="s">
        <v>209</v>
      </c>
      <c r="H18" s="47" t="s">
        <v>210</v>
      </c>
      <c r="I18" s="37"/>
      <c r="J18" s="338"/>
      <c r="K18" s="339"/>
      <c r="L18" s="338"/>
      <c r="M18" s="338"/>
      <c r="N18" s="341"/>
    </row>
    <row r="19" spans="1:14" ht="95.25" customHeight="1" thickBot="1" x14ac:dyDescent="0.3">
      <c r="A19" s="50">
        <v>2</v>
      </c>
      <c r="B19" s="57" t="s">
        <v>211</v>
      </c>
      <c r="C19" s="58" t="s">
        <v>212</v>
      </c>
      <c r="D19" s="58" t="s">
        <v>213</v>
      </c>
      <c r="E19" s="58"/>
      <c r="F19" s="51">
        <v>1</v>
      </c>
      <c r="G19" s="59" t="s">
        <v>207</v>
      </c>
      <c r="H19" s="59" t="s">
        <v>62</v>
      </c>
      <c r="I19" s="59"/>
      <c r="J19" s="51" t="s">
        <v>73</v>
      </c>
      <c r="K19" s="51" t="s">
        <v>581</v>
      </c>
      <c r="L19" s="51" t="s">
        <v>712</v>
      </c>
      <c r="M19" s="51" t="s">
        <v>84</v>
      </c>
      <c r="N19" s="269" t="s">
        <v>720</v>
      </c>
    </row>
    <row r="20" spans="1:14" ht="38.25" hidden="1" customHeight="1" x14ac:dyDescent="0.25">
      <c r="A20" s="342">
        <v>3</v>
      </c>
      <c r="B20" s="344" t="s">
        <v>214</v>
      </c>
      <c r="C20" s="335" t="s">
        <v>215</v>
      </c>
      <c r="D20" s="335" t="s">
        <v>216</v>
      </c>
      <c r="E20" s="335"/>
      <c r="F20" s="254">
        <v>1</v>
      </c>
      <c r="G20" s="35" t="s">
        <v>217</v>
      </c>
      <c r="H20" s="35" t="s">
        <v>208</v>
      </c>
      <c r="I20" s="35"/>
      <c r="J20" s="337"/>
      <c r="K20" s="252"/>
      <c r="L20" s="337"/>
      <c r="M20" s="337"/>
      <c r="N20" s="340"/>
    </row>
    <row r="21" spans="1:14" ht="117.75" hidden="1" customHeight="1" x14ac:dyDescent="0.25">
      <c r="A21" s="343"/>
      <c r="B21" s="345"/>
      <c r="C21" s="336"/>
      <c r="D21" s="336"/>
      <c r="E21" s="336"/>
      <c r="F21" s="255">
        <v>2</v>
      </c>
      <c r="G21" s="37" t="s">
        <v>209</v>
      </c>
      <c r="H21" s="47" t="s">
        <v>210</v>
      </c>
      <c r="I21" s="37"/>
      <c r="J21" s="338"/>
      <c r="K21" s="253"/>
      <c r="L21" s="338"/>
      <c r="M21" s="338"/>
      <c r="N21" s="341"/>
    </row>
    <row r="22" spans="1:14" ht="89.25" hidden="1" customHeight="1" x14ac:dyDescent="0.25">
      <c r="A22" s="71">
        <v>4</v>
      </c>
      <c r="B22" s="57" t="s">
        <v>218</v>
      </c>
      <c r="C22" s="58" t="s">
        <v>219</v>
      </c>
      <c r="D22" s="83" t="s">
        <v>220</v>
      </c>
      <c r="E22" s="58"/>
      <c r="F22" s="51">
        <v>1</v>
      </c>
      <c r="G22" s="59" t="s">
        <v>217</v>
      </c>
      <c r="H22" s="59" t="s">
        <v>62</v>
      </c>
      <c r="I22" s="59"/>
      <c r="J22" s="59"/>
      <c r="K22" s="59"/>
      <c r="L22" s="59"/>
      <c r="M22" s="59"/>
      <c r="N22" s="60"/>
    </row>
    <row r="23" spans="1:14" ht="117.7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75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89.2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38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123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75.7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9.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38.2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122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75.7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82.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38.2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122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75.7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82.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1.5" customHeight="1" thickBot="1" x14ac:dyDescent="0.3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s="28" customFormat="1" ht="75.75" customHeight="1" x14ac:dyDescent="0.25">
      <c r="A40" s="346">
        <v>3</v>
      </c>
      <c r="B40" s="348" t="s">
        <v>214</v>
      </c>
      <c r="C40" s="350" t="s">
        <v>215</v>
      </c>
      <c r="D40" s="350" t="s">
        <v>216</v>
      </c>
      <c r="E40" s="350"/>
      <c r="F40" s="254">
        <v>1</v>
      </c>
      <c r="G40" s="35" t="s">
        <v>217</v>
      </c>
      <c r="H40" s="35" t="s">
        <v>208</v>
      </c>
      <c r="I40" s="35"/>
      <c r="J40" s="337" t="s">
        <v>73</v>
      </c>
      <c r="K40" s="337" t="s">
        <v>581</v>
      </c>
      <c r="L40" s="337" t="s">
        <v>712</v>
      </c>
      <c r="M40" s="337" t="s">
        <v>84</v>
      </c>
      <c r="N40" s="340" t="s">
        <v>720</v>
      </c>
    </row>
    <row r="41" spans="1:14" s="28" customFormat="1" ht="75.75" customHeight="1" thickBot="1" x14ac:dyDescent="0.3">
      <c r="A41" s="347"/>
      <c r="B41" s="349"/>
      <c r="C41" s="351"/>
      <c r="D41" s="351"/>
      <c r="E41" s="351"/>
      <c r="F41" s="255">
        <v>2</v>
      </c>
      <c r="G41" s="37" t="s">
        <v>209</v>
      </c>
      <c r="H41" s="47" t="s">
        <v>210</v>
      </c>
      <c r="I41" s="37"/>
      <c r="J41" s="338"/>
      <c r="K41" s="339"/>
      <c r="L41" s="338"/>
      <c r="M41" s="338"/>
      <c r="N41" s="341"/>
    </row>
    <row r="42" spans="1:14" s="28" customFormat="1" ht="75.75" customHeight="1" thickBot="1" x14ac:dyDescent="0.3">
      <c r="A42" s="71">
        <v>4</v>
      </c>
      <c r="B42" s="57" t="s">
        <v>218</v>
      </c>
      <c r="C42" s="58" t="s">
        <v>219</v>
      </c>
      <c r="D42" s="83" t="s">
        <v>220</v>
      </c>
      <c r="E42" s="58"/>
      <c r="F42" s="51">
        <v>1</v>
      </c>
      <c r="G42" s="59" t="s">
        <v>217</v>
      </c>
      <c r="H42" s="59" t="s">
        <v>62</v>
      </c>
      <c r="I42" s="59"/>
      <c r="J42" s="51" t="s">
        <v>73</v>
      </c>
      <c r="K42" s="51" t="s">
        <v>581</v>
      </c>
      <c r="L42" s="51" t="s">
        <v>712</v>
      </c>
      <c r="M42" s="51" t="s">
        <v>84</v>
      </c>
      <c r="N42" s="269" t="s">
        <v>720</v>
      </c>
    </row>
    <row r="43" spans="1:14" ht="75.75" hidden="1" customHeight="1" x14ac:dyDescent="0.25">
      <c r="A43" s="320"/>
      <c r="B43" s="322"/>
      <c r="C43" s="324"/>
      <c r="D43" s="324"/>
      <c r="E43" s="324"/>
      <c r="F43" s="266"/>
      <c r="G43" s="25"/>
      <c r="H43" s="25"/>
      <c r="I43" s="25"/>
      <c r="J43" s="326"/>
      <c r="K43" s="244"/>
      <c r="L43" s="326"/>
      <c r="M43" s="326"/>
      <c r="N43" s="328"/>
    </row>
    <row r="44" spans="1:14" ht="79.5" hidden="1" customHeight="1" x14ac:dyDescent="0.25">
      <c r="A44" s="321"/>
      <c r="B44" s="323"/>
      <c r="C44" s="325"/>
      <c r="D44" s="325"/>
      <c r="E44" s="325"/>
      <c r="F44" s="264"/>
      <c r="G44" s="27"/>
      <c r="H44" s="27"/>
      <c r="I44" s="27"/>
      <c r="J44" s="327"/>
      <c r="K44" s="245"/>
      <c r="L44" s="327"/>
      <c r="M44" s="327"/>
      <c r="N44" s="329"/>
    </row>
    <row r="45" spans="1:14" ht="75.75" hidden="1" customHeight="1" x14ac:dyDescent="0.25">
      <c r="A45" s="331"/>
      <c r="B45" s="332"/>
      <c r="C45" s="333"/>
      <c r="D45" s="333"/>
      <c r="E45" s="333"/>
      <c r="F45" s="262"/>
      <c r="G45" s="26"/>
      <c r="H45" s="26"/>
      <c r="I45" s="26"/>
      <c r="J45" s="334"/>
      <c r="K45" s="246"/>
      <c r="L45" s="334"/>
      <c r="M45" s="334"/>
      <c r="N45" s="330"/>
    </row>
    <row r="46" spans="1:14" ht="79.5" hidden="1" customHeight="1" x14ac:dyDescent="0.25">
      <c r="A46" s="321"/>
      <c r="B46" s="323"/>
      <c r="C46" s="325"/>
      <c r="D46" s="325"/>
      <c r="E46" s="325"/>
      <c r="F46" s="264"/>
      <c r="G46" s="27"/>
      <c r="H46" s="27"/>
      <c r="I46" s="27"/>
      <c r="J46" s="327"/>
      <c r="K46" s="245"/>
      <c r="L46" s="327"/>
      <c r="M46" s="327"/>
      <c r="N46" s="329"/>
    </row>
    <row r="47" spans="1:14" ht="75.75" hidden="1" customHeight="1" x14ac:dyDescent="0.25">
      <c r="A47" s="331"/>
      <c r="B47" s="332"/>
      <c r="C47" s="333"/>
      <c r="D47" s="333"/>
      <c r="E47" s="333"/>
      <c r="F47" s="262"/>
      <c r="G47" s="26"/>
      <c r="H47" s="26"/>
      <c r="I47" s="26"/>
      <c r="J47" s="334"/>
      <c r="K47" s="246"/>
      <c r="L47" s="334"/>
      <c r="M47" s="334"/>
      <c r="N47" s="330"/>
    </row>
    <row r="48" spans="1:14" ht="79.5" hidden="1" customHeight="1" x14ac:dyDescent="0.25">
      <c r="A48" s="321"/>
      <c r="B48" s="323"/>
      <c r="C48" s="325"/>
      <c r="D48" s="325"/>
      <c r="E48" s="325"/>
      <c r="F48" s="264"/>
      <c r="G48" s="27"/>
      <c r="H48" s="27"/>
      <c r="I48" s="27"/>
      <c r="J48" s="327"/>
      <c r="K48" s="245"/>
      <c r="L48" s="327"/>
      <c r="M48" s="327"/>
      <c r="N48" s="329"/>
    </row>
    <row r="49" spans="1:14" ht="75.75" hidden="1" customHeight="1" x14ac:dyDescent="0.25">
      <c r="A49" s="331"/>
      <c r="B49" s="332"/>
      <c r="C49" s="333"/>
      <c r="D49" s="333"/>
      <c r="E49" s="333"/>
      <c r="F49" s="262"/>
      <c r="G49" s="26"/>
      <c r="H49" s="26"/>
      <c r="I49" s="26"/>
      <c r="J49" s="334"/>
      <c r="K49" s="246"/>
      <c r="L49" s="334"/>
      <c r="M49" s="334"/>
      <c r="N49" s="330"/>
    </row>
    <row r="50" spans="1:14" ht="79.5" hidden="1" customHeight="1" x14ac:dyDescent="0.25">
      <c r="A50" s="321"/>
      <c r="B50" s="323"/>
      <c r="C50" s="325"/>
      <c r="D50" s="325"/>
      <c r="E50" s="325"/>
      <c r="F50" s="264"/>
      <c r="G50" s="27"/>
      <c r="H50" s="27"/>
      <c r="I50" s="27"/>
      <c r="J50" s="327"/>
      <c r="K50" s="245"/>
      <c r="L50" s="327"/>
      <c r="M50" s="327"/>
      <c r="N50" s="329"/>
    </row>
    <row r="51" spans="1:14" ht="75.75" hidden="1" customHeight="1" x14ac:dyDescent="0.25">
      <c r="A51" s="331"/>
      <c r="B51" s="332"/>
      <c r="C51" s="333"/>
      <c r="D51" s="333"/>
      <c r="E51" s="333"/>
      <c r="F51" s="262"/>
      <c r="G51" s="26"/>
      <c r="H51" s="26"/>
      <c r="I51" s="26"/>
      <c r="J51" s="334"/>
      <c r="K51" s="246"/>
      <c r="L51" s="334"/>
      <c r="M51" s="334"/>
      <c r="N51" s="330"/>
    </row>
    <row r="52" spans="1:14" ht="79.5" hidden="1" customHeight="1" x14ac:dyDescent="0.25">
      <c r="A52" s="321"/>
      <c r="B52" s="323"/>
      <c r="C52" s="325"/>
      <c r="D52" s="325"/>
      <c r="E52" s="325"/>
      <c r="F52" s="264"/>
      <c r="G52" s="27"/>
      <c r="H52" s="27"/>
      <c r="I52" s="27"/>
      <c r="J52" s="327"/>
      <c r="K52" s="245"/>
      <c r="L52" s="327"/>
      <c r="M52" s="327"/>
      <c r="N52" s="329"/>
    </row>
    <row r="53" spans="1:14" ht="75.75" hidden="1" customHeight="1" x14ac:dyDescent="0.25">
      <c r="A53" s="331"/>
      <c r="B53" s="332"/>
      <c r="C53" s="333"/>
      <c r="D53" s="333"/>
      <c r="E53" s="333"/>
      <c r="F53" s="262"/>
      <c r="G53" s="26"/>
      <c r="H53" s="26"/>
      <c r="I53" s="26"/>
      <c r="J53" s="334"/>
      <c r="K53" s="246"/>
      <c r="L53" s="334"/>
      <c r="M53" s="334"/>
      <c r="N53" s="330"/>
    </row>
    <row r="54" spans="1:14" ht="79.5" hidden="1" customHeight="1" x14ac:dyDescent="0.25">
      <c r="A54" s="321"/>
      <c r="B54" s="323"/>
      <c r="C54" s="325"/>
      <c r="D54" s="325"/>
      <c r="E54" s="325"/>
      <c r="F54" s="264"/>
      <c r="G54" s="27"/>
      <c r="H54" s="27"/>
      <c r="I54" s="27"/>
      <c r="J54" s="327"/>
      <c r="K54" s="245"/>
      <c r="L54" s="327"/>
      <c r="M54" s="327"/>
      <c r="N54" s="329"/>
    </row>
    <row r="55" spans="1:14" ht="75.75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31"/>
      <c r="B56" s="332"/>
      <c r="C56" s="333"/>
      <c r="D56" s="333"/>
      <c r="E56" s="333"/>
      <c r="F56" s="262"/>
      <c r="G56" s="26"/>
      <c r="H56" s="26"/>
      <c r="I56" s="26"/>
      <c r="J56" s="334"/>
      <c r="K56" s="246"/>
      <c r="L56" s="334"/>
      <c r="M56" s="334"/>
      <c r="N56" s="330"/>
    </row>
    <row r="57" spans="1:14" ht="79.5" hidden="1" customHeight="1" x14ac:dyDescent="0.25">
      <c r="A57" s="321"/>
      <c r="B57" s="323"/>
      <c r="C57" s="325"/>
      <c r="D57" s="325"/>
      <c r="E57" s="325"/>
      <c r="F57" s="264"/>
      <c r="G57" s="27"/>
      <c r="H57" s="27"/>
      <c r="I57" s="27"/>
      <c r="J57" s="327"/>
      <c r="K57" s="245"/>
      <c r="L57" s="327"/>
      <c r="M57" s="327"/>
      <c r="N57" s="329"/>
    </row>
  </sheetData>
  <mergeCells count="118">
    <mergeCell ref="A56:A57"/>
    <mergeCell ref="B56:B57"/>
    <mergeCell ref="C56:C57"/>
    <mergeCell ref="D56:D57"/>
    <mergeCell ref="E56:E57"/>
    <mergeCell ref="J56:J57"/>
    <mergeCell ref="L56:L57"/>
    <mergeCell ref="M56:M57"/>
    <mergeCell ref="N56:N57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L20:L21"/>
    <mergeCell ref="M20:M21"/>
    <mergeCell ref="N20:N21"/>
    <mergeCell ref="A40:A41"/>
    <mergeCell ref="B40:B41"/>
    <mergeCell ref="C40:C41"/>
    <mergeCell ref="D40:D41"/>
    <mergeCell ref="E40:E41"/>
    <mergeCell ref="J40:J41"/>
    <mergeCell ref="K40:K41"/>
    <mergeCell ref="A20:A21"/>
    <mergeCell ref="B20:B21"/>
    <mergeCell ref="C20:C21"/>
    <mergeCell ref="D20:D21"/>
    <mergeCell ref="E20:E21"/>
    <mergeCell ref="J20:J21"/>
    <mergeCell ref="L40:L41"/>
    <mergeCell ref="M40:M41"/>
    <mergeCell ref="N40:N41"/>
    <mergeCell ref="E17:E18"/>
    <mergeCell ref="J17:J18"/>
    <mergeCell ref="K17:K18"/>
    <mergeCell ref="L17:L18"/>
    <mergeCell ref="M17:M18"/>
    <mergeCell ref="N17:N18"/>
    <mergeCell ref="A13:D13"/>
    <mergeCell ref="A14:D14"/>
    <mergeCell ref="A17:A18"/>
    <mergeCell ref="B17:B18"/>
    <mergeCell ref="C17:C18"/>
    <mergeCell ref="D17:D18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GUI</vt:lpstr>
      <vt:lpstr>List of Testcases</vt:lpstr>
      <vt:lpstr>Defect Summary_Times 1</vt:lpstr>
      <vt:lpstr>Report chart</vt:lpstr>
      <vt:lpstr>Summary</vt:lpstr>
      <vt:lpstr>Testcase CreateBanner</vt:lpstr>
      <vt:lpstr>Testcase ViewBanner</vt:lpstr>
      <vt:lpstr>Testcase Show-Hide Banner</vt:lpstr>
      <vt:lpstr>Testcase EditBanner</vt:lpstr>
      <vt:lpstr>Testcase DeleteBanner</vt:lpstr>
      <vt:lpstr>Testcase ArrangeIamgeBanner</vt:lpstr>
      <vt:lpstr>Testcase CreatePop-up</vt:lpstr>
      <vt:lpstr>Testcase ViewPop-up</vt:lpstr>
      <vt:lpstr>Testcase Show-Hide Pop-up</vt:lpstr>
      <vt:lpstr>Testcase EditPop-up</vt:lpstr>
      <vt:lpstr>Testcase DeletePop-up</vt:lpstr>
      <vt:lpstr>Testcase ArrangeImagePop-up</vt:lpstr>
      <vt:lpstr>Testcase SendQuestion</vt:lpstr>
      <vt:lpstr>Testcase AnswerQuestion</vt:lpstr>
      <vt:lpstr>Testcase ViewQuestion</vt:lpstr>
      <vt:lpstr>Testcase ApproveQuestion</vt:lpstr>
      <vt:lpstr>Testcase SearchQuestion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2017-04-21T17:46:01Z</dcterms:modified>
</cp:coreProperties>
</file>