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7530" tabRatio="743"/>
  </bookViews>
  <sheets>
    <sheet name="General" sheetId="1" r:id="rId1"/>
    <sheet name="GUI" sheetId="2" r:id="rId2"/>
    <sheet name="List of Testcases" sheetId="3" r:id="rId3"/>
    <sheet name="Defect Summary_Times 2" sheetId="36" r:id="rId4"/>
    <sheet name="Report chart" sheetId="62" r:id="rId5"/>
    <sheet name="Summary" sheetId="37" r:id="rId6"/>
    <sheet name="Testcase CreateBanner" sheetId="50" r:id="rId7"/>
    <sheet name="Testcase ViewBanner" sheetId="51" r:id="rId8"/>
    <sheet name="Testcase Show-Hide Banner" sheetId="52" r:id="rId9"/>
    <sheet name="Testcase EditBanner" sheetId="53" r:id="rId10"/>
    <sheet name="Testcase DeleteBanner" sheetId="54" r:id="rId11"/>
    <sheet name="Testcase ArrangeIamgeBanner" sheetId="55" r:id="rId12"/>
    <sheet name="Testcase CreatePop-up" sheetId="56" r:id="rId13"/>
    <sheet name="Testcase ViewPop-up" sheetId="57" r:id="rId14"/>
    <sheet name="Testcase Show-Hide Pop-up" sheetId="58" r:id="rId15"/>
    <sheet name="Testcase EditPop-up" sheetId="59" r:id="rId16"/>
    <sheet name="Testcase DeletePop-up" sheetId="60" r:id="rId17"/>
    <sheet name="Testcase ArrangeImagePop-up" sheetId="61" r:id="rId18"/>
    <sheet name="Testcase SendQuestion" sheetId="29" r:id="rId19"/>
    <sheet name="Testcase AnswerQuestion" sheetId="31" r:id="rId20"/>
    <sheet name="Testcase ViewQuestion" sheetId="32" r:id="rId21"/>
    <sheet name="Testcase ApproveQuestion" sheetId="33" r:id="rId22"/>
    <sheet name="Testcase SearchQuestion" sheetId="35" r:id="rId23"/>
  </sheets>
  <definedNames>
    <definedName name="_xlnm._FilterDatabase" localSheetId="3" hidden="1">'Defect Summary_Times 2'!$B$2:$L$73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2" l="1"/>
  <c r="C29" i="62"/>
  <c r="C28" i="62"/>
  <c r="M3" i="37" l="1"/>
  <c r="E13" i="50"/>
  <c r="E12" i="50"/>
  <c r="E13" i="5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M2" i="37" l="1"/>
  <c r="M7" i="37"/>
  <c r="M6" i="37"/>
  <c r="E13" i="35" l="1"/>
  <c r="E12" i="35"/>
  <c r="E13" i="33"/>
  <c r="E12" i="33"/>
  <c r="E13" i="32"/>
  <c r="E12" i="32"/>
  <c r="E13" i="31"/>
  <c r="E12" i="31"/>
  <c r="E13" i="29"/>
  <c r="E12" i="29"/>
  <c r="M4" i="37" l="1"/>
  <c r="M5" i="37"/>
</calcChain>
</file>

<file path=xl/sharedStrings.xml><?xml version="1.0" encoding="utf-8"?>
<sst xmlns="http://schemas.openxmlformats.org/spreadsheetml/2006/main" count="2522" uniqueCount="752">
  <si>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</si>
  <si>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</si>
  <si>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</si>
  <si>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</si>
  <si>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</si>
  <si>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</si>
  <si>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</si>
  <si>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</si>
  <si>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</si>
  <si>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</si>
  <si>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</si>
  <si>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</si>
  <si>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</si>
  <si>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</si>
  <si>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</si>
  <si>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</si>
  <si>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</si>
  <si>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</si>
  <si>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</si>
  <si>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</si>
  <si>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</si>
  <si>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</si>
  <si>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</si>
  <si>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</si>
  <si>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</si>
  <si>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</si>
  <si>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</si>
  <si>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</si>
  <si>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</si>
  <si>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</si>
  <si>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</si>
  <si>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</si>
  <si>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</si>
  <si>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</si>
  <si>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</si>
  <si>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</si>
  <si>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</si>
  <si>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</si>
  <si>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</si>
  <si>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</si>
  <si>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</si>
  <si>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</si>
  <si>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</si>
  <si>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</si>
  <si>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</si>
  <si>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</si>
  <si>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</si>
  <si>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</si>
  <si>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</si>
  <si>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</si>
  <si>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</si>
  <si>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</si>
  <si>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</si>
  <si>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</si>
  <si>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</si>
  <si>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</si>
  <si>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</si>
  <si>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</si>
  <si>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</si>
  <si>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</si>
  <si>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</si>
  <si>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</si>
  <si>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</si>
  <si>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</si>
  <si>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</si>
  <si>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</si>
  <si>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</si>
  <si>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</si>
  <si>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</si>
  <si>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</si>
  <si>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</si>
  <si>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</si>
  <si>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</si>
  <si>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</si>
  <si>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</si>
  <si>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</si>
  <si>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</si>
  <si>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</si>
  <si>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</si>
  <si>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</si>
  <si>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</si>
  <si>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</si>
  <si>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</si>
  <si>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</si>
  <si>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</si>
  <si>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</si>
  <si>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</si>
  <si>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</si>
  <si>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</si>
  <si>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</si>
  <si>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</si>
  <si>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</si>
  <si>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</si>
  <si>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</si>
  <si>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</si>
  <si>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</si>
  <si>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</si>
  <si>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</si>
  <si>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</si>
  <si>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</si>
  <si>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</si>
  <si>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</si>
  <si>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</si>
  <si>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</si>
  <si>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</si>
  <si>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</si>
  <si>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</si>
  <si>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</si>
  <si>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</si>
  <si>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</si>
  <si>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</si>
  <si>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</si>
  <si>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</si>
  <si>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</si>
  <si>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</si>
  <si>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</si>
  <si>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</si>
  <si>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</si>
  <si>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</si>
  <si>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</si>
  <si>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</si>
  <si>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</si>
  <si>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</si>
  <si>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</si>
  <si>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</si>
  <si>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</si>
  <si>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</si>
  <si>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</si>
  <si>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</si>
  <si>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</si>
  <si>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</si>
  <si>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</si>
  <si>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</si>
  <si>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</si>
  <si>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</si>
  <si>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</si>
  <si>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</si>
  <si>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</si>
  <si>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</si>
  <si>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</si>
  <si>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</si>
  <si>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</si>
  <si>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</si>
  <si>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</si>
  <si>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</si>
  <si>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</si>
  <si>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</si>
  <si>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</si>
  <si>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</si>
  <si>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</si>
  <si>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</si>
  <si>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</si>
  <si>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</si>
  <si>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</si>
  <si>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</si>
  <si>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</si>
  <si>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</si>
  <si>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</si>
  <si>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</si>
  <si>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</si>
  <si>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</si>
  <si>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</si>
  <si>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</si>
  <si>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</si>
  <si>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</si>
  <si>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</si>
  <si>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</si>
  <si>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</si>
  <si>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</si>
  <si>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</si>
  <si>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</si>
  <si>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</si>
  <si>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</si>
  <si>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</si>
  <si>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</si>
  <si>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</si>
  <si>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</si>
  <si>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</si>
  <si>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</si>
  <si>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</si>
  <si>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</si>
  <si>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</si>
  <si>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</si>
  <si>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</si>
  <si>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</si>
  <si>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</si>
  <si>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</si>
  <si>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</si>
  <si>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</si>
  <si>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</si>
  <si>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</si>
  <si>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</si>
  <si>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</si>
  <si>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</si>
  <si>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</si>
  <si>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</si>
  <si>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</si>
  <si>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</si>
  <si>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</si>
  <si>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</si>
  <si>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</si>
  <si>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</si>
  <si>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</si>
  <si>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</si>
  <si>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</si>
  <si>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</si>
  <si>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</si>
  <si>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</si>
  <si>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</si>
  <si>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</si>
  <si>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</si>
  <si>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</si>
  <si>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</si>
  <si>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</si>
  <si>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</si>
  <si>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</si>
  <si>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</si>
  <si>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</si>
  <si>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</si>
  <si>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</si>
  <si>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</si>
  <si>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</si>
  <si>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</si>
  <si>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</si>
  <si>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</si>
  <si>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</si>
  <si>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</si>
  <si>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</si>
  <si>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</si>
  <si>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</si>
  <si>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</si>
  <si>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</si>
  <si>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</si>
  <si>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</si>
  <si>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</si>
  <si>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</si>
  <si>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</si>
  <si>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</si>
  <si>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</si>
  <si>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</si>
  <si>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</si>
  <si>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</si>
  <si>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</si>
  <si>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</si>
  <si>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</si>
  <si>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</si>
  <si>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</si>
  <si>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</si>
  <si>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</si>
  <si>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</si>
  <si>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</si>
  <si>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</si>
  <si>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</si>
  <si>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</si>
  <si>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</si>
  <si>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</si>
  <si>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</si>
  <si>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</si>
  <si>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</si>
  <si>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</si>
  <si>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</si>
  <si>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</si>
  <si>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</si>
  <si>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</si>
  <si>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</si>
  <si>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</si>
  <si>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</si>
  <si>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</si>
  <si>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</si>
  <si>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</si>
  <si>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</si>
  <si>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</si>
  <si>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</si>
  <si>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</si>
  <si>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</si>
  <si>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</si>
  <si>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</si>
  <si>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</si>
  <si>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</si>
  <si>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</si>
  <si>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</si>
  <si>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</si>
  <si>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</si>
  <si>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</si>
  <si>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</si>
  <si>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</si>
  <si>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</si>
  <si>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</si>
  <si>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</si>
  <si>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</si>
  <si>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</si>
  <si>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</si>
  <si>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</si>
  <si>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</si>
  <si>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</si>
  <si>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</si>
  <si>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</si>
  <si>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</si>
  <si>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</si>
  <si>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</si>
  <si>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</si>
  <si>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</si>
  <si>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</si>
  <si>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</si>
  <si>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</si>
  <si>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</si>
  <si>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</si>
  <si>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</si>
  <si>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</si>
  <si>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</si>
  <si>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</si>
  <si>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</si>
  <si>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</si>
  <si>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</si>
  <si>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</si>
  <si>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</si>
  <si>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</si>
  <si>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</si>
  <si>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</si>
  <si>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</si>
  <si>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</si>
  <si>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</si>
  <si>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</si>
  <si>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</si>
  <si>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</si>
  <si>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</si>
  <si>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</si>
  <si>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</si>
  <si>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</si>
  <si>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</si>
  <si>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</si>
  <si>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</si>
  <si>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</si>
  <si>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</si>
  <si>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</si>
  <si>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</si>
  <si>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</si>
  <si>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</si>
  <si>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</si>
  <si>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</si>
  <si>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</si>
  <si>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</si>
  <si>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</si>
  <si>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</si>
  <si>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</si>
  <si>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</si>
  <si>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</si>
  <si>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</si>
  <si>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</si>
  <si>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</si>
  <si>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</si>
  <si>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</si>
  <si>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</si>
  <si>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</si>
  <si>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</si>
  <si>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</si>
  <si>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</si>
  <si>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</si>
  <si>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</si>
  <si>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</si>
  <si>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</si>
  <si>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</si>
  <si>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</si>
  <si>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</si>
  <si>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</si>
  <si>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</si>
  <si>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</si>
  <si>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</si>
  <si>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</si>
  <si>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</si>
  <si>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</si>
  <si>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</si>
  <si>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</si>
  <si>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</si>
  <si>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</si>
  <si>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</si>
  <si>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</si>
  <si>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</si>
  <si>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</si>
  <si>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</si>
  <si>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</si>
  <si>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</si>
  <si>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</si>
  <si>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</si>
  <si>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</si>
  <si>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</si>
  <si>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</si>
  <si>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</si>
  <si>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</si>
  <si>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</si>
  <si>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</si>
  <si>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</si>
  <si>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</si>
  <si>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</si>
  <si>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</si>
  <si>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</si>
  <si>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</si>
  <si>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</si>
  <si>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</si>
  <si>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</si>
  <si>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</si>
  <si>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</si>
  <si>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</si>
  <si>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</si>
  <si>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</si>
  <si>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</si>
  <si>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</si>
  <si>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</si>
  <si>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</si>
  <si>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</si>
  <si>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</si>
  <si>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</si>
  <si>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</si>
  <si>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</si>
  <si>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</si>
  <si>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</si>
  <si>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</si>
  <si>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</si>
  <si>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</si>
  <si>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</si>
  <si>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</si>
  <si>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</si>
  <si>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</si>
  <si>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</si>
  <si>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</si>
  <si>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</si>
  <si>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</si>
  <si>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</si>
  <si>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</si>
  <si>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</si>
  <si>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</si>
  <si>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</si>
  <si>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</si>
  <si>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</si>
  <si>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</si>
  <si>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</si>
  <si>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</si>
  <si>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</si>
  <si>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</si>
  <si>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</si>
  <si>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</si>
  <si>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</si>
  <si>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</si>
  <si>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</si>
  <si>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</si>
  <si>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</si>
  <si>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</si>
  <si>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</si>
  <si>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</si>
  <si>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</si>
  <si>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</si>
  <si>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</si>
  <si>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</si>
  <si>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</si>
  <si>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</si>
  <si>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</si>
  <si>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</si>
  <si>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</si>
  <si>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</si>
  <si>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</si>
  <si>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</si>
  <si>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</si>
  <si>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</si>
  <si>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</si>
  <si>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</si>
  <si>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</si>
  <si>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</si>
  <si>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</si>
  <si>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</si>
  <si>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</si>
  <si>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</si>
  <si>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</si>
  <si>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</si>
  <si>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</si>
  <si>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</si>
  <si>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</si>
  <si>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</si>
  <si>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</si>
  <si>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</si>
  <si>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</si>
  <si>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</si>
  <si>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</si>
  <si>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</si>
  <si>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</si>
  <si>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</si>
  <si>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</si>
  <si>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</si>
  <si>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</si>
  <si>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</si>
  <si>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</si>
  <si>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</si>
  <si>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</si>
  <si>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</si>
  <si>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</si>
  <si>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</si>
  <si>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</si>
  <si>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</si>
  <si>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</si>
  <si>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</si>
  <si>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</si>
  <si>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</si>
  <si>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</si>
  <si>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</si>
  <si>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</si>
  <si>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</si>
  <si>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</si>
  <si>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</si>
  <si>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</si>
  <si>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</si>
  <si>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</si>
  <si>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</si>
  <si>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</si>
  <si>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</si>
  <si>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</si>
  <si>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</si>
  <si>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</si>
  <si>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</si>
  <si>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</si>
  <si>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</si>
  <si>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</si>
  <si>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</si>
  <si>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</si>
  <si>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</si>
  <si>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</si>
  <si>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</si>
  <si>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</si>
  <si>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</si>
  <si>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</si>
  <si>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</si>
  <si>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</si>
  <si>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</si>
  <si>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</si>
  <si>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</si>
  <si>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</si>
  <si>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</si>
  <si>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</si>
  <si>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</si>
  <si>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</si>
  <si>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</si>
  <si>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</si>
  <si>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</si>
  <si>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</si>
  <si>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</si>
  <si>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</si>
  <si>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</si>
  <si>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</si>
  <si>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</si>
  <si>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</si>
  <si>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</si>
  <si>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</si>
  <si>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</si>
  <si>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</si>
  <si>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</si>
  <si>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</si>
  <si>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</si>
  <si>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</si>
  <si>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</si>
  <si>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</si>
  <si>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</si>
  <si>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</si>
  <si>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</si>
  <si>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</si>
  <si>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</si>
  <si>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</si>
  <si>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</si>
  <si>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</si>
  <si>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</si>
  <si>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</si>
  <si>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</si>
  <si>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</si>
  <si>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</si>
  <si>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</si>
  <si>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</si>
  <si>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</si>
  <si>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</si>
  <si>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</si>
  <si>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</si>
  <si>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</si>
  <si>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</si>
  <si>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</si>
  <si>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</si>
  <si>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</si>
  <si>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</si>
  <si>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</si>
  <si>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</si>
  <si>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18/04/2018</t>
  </si>
  <si>
    <t>18/04/2019</t>
  </si>
  <si>
    <t>Don't show notify</t>
  </si>
  <si>
    <t>18/04/2020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</si>
  <si>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</si>
  <si>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</si>
  <si>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</si>
  <si>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</si>
  <si>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</si>
  <si>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</si>
  <si>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</si>
  <si>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</si>
  <si>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</si>
  <si>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</si>
  <si>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</si>
  <si>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</si>
  <si>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</si>
  <si>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</si>
  <si>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</si>
  <si>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Question-A2 (Click Cancel)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</si>
  <si>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</si>
  <si>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</si>
  <si>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</si>
  <si>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</si>
  <si>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</si>
  <si>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</si>
  <si>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</si>
  <si>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</si>
  <si>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</si>
  <si>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</si>
  <si>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</si>
  <si>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</si>
  <si>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</si>
  <si>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</si>
  <si>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</si>
  <si>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</si>
  <si>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</si>
  <si>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</si>
  <si>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</si>
  <si>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</si>
  <si>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</si>
  <si>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</si>
  <si>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</si>
  <si>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</si>
  <si>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</si>
  <si>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</si>
  <si>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Total "Fail" Test Cases Open</t>
  </si>
  <si>
    <t>Total "Fail" Test Cases Closed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</si>
  <si>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</si>
  <si>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</si>
  <si>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</si>
  <si>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</si>
  <si>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</si>
  <si>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</si>
  <si>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</si>
  <si>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</si>
  <si>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</si>
  <si>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</si>
  <si>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</si>
  <si>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</si>
  <si>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</si>
  <si>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</si>
  <si>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</si>
  <si>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</si>
  <si>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 xml:space="preserve">Don't show question 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</si>
  <si>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</si>
  <si>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</si>
  <si>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</si>
  <si>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</si>
  <si>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</si>
  <si>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</si>
  <si>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</si>
  <si>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</si>
  <si>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</si>
  <si>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</si>
  <si>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</si>
  <si>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</si>
  <si>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</si>
  <si>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</si>
  <si>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</si>
  <si>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</si>
  <si>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</si>
  <si>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</si>
  <si>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</si>
  <si>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</si>
  <si>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</si>
  <si>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</si>
  <si>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</si>
  <si>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</si>
  <si>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</si>
  <si>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</si>
  <si>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</si>
  <si>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</si>
  <si>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</si>
  <si>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</si>
  <si>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</si>
  <si>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</si>
  <si>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</si>
  <si>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</si>
  <si>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</si>
  <si>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</si>
  <si>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</si>
  <si>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</si>
  <si>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</si>
  <si>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</si>
  <si>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</si>
  <si>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</si>
  <si>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</si>
  <si>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</si>
  <si>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</si>
  <si>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</si>
  <si>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</si>
  <si>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</si>
  <si>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</si>
  <si>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</si>
  <si>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</si>
  <si>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</si>
  <si>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</si>
  <si>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</si>
  <si>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</si>
  <si>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</si>
  <si>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</si>
  <si>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</si>
  <si>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</si>
  <si>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</si>
  <si>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</si>
  <si>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</si>
  <si>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</si>
  <si>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</si>
  <si>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</si>
  <si>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</si>
  <si>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</si>
  <si>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</si>
  <si>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</si>
  <si>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</si>
  <si>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</si>
  <si>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</si>
  <si>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</si>
  <si>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</si>
  <si>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</si>
  <si>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</si>
  <si>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</si>
  <si>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</si>
  <si>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</si>
  <si>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</si>
  <si>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</si>
  <si>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</si>
  <si>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</si>
  <si>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</si>
  <si>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</si>
  <si>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</si>
  <si>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</si>
  <si>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</si>
  <si>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</si>
  <si>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</si>
  <si>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</si>
  <si>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</si>
  <si>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</si>
  <si>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</si>
  <si>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Close</t>
  </si>
  <si>
    <t>28/04/2017</t>
  </si>
  <si>
    <t>Function has been canceled</t>
  </si>
  <si>
    <t>Fuction has been canceled</t>
  </si>
  <si>
    <t>28/04/</t>
  </si>
  <si>
    <t>28/04/0217</t>
  </si>
  <si>
    <t>V2.0</t>
  </si>
  <si>
    <t>Test feature banner and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</si>
</sst>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</cellStyleXfs>
  <cellXfs count="4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5" fillId="8" borderId="5" xfId="0" applyFont="1" applyFill="1" applyBorder="1"/>
    <xf numFmtId="0" fontId="0" fillId="0" borderId="5" xfId="0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17" xfId="0" quotePrefix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BC-4C1F-AD7E-FDE8F43B0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BC-4C1F-AD7E-FDE8F43B002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4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BC-4C1F-AD7E-FDE8F43B002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6A-4127-8B3C-F70E8721B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6A-4127-8B3C-F70E8721B2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69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6A-4127-8B3C-F70E8721B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66-4B06-BE00-1112143EA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2256"/>
        <c:axId val="87344256"/>
      </c:barChart>
      <c:catAx>
        <c:axId val="873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256"/>
        <c:crosses val="autoZero"/>
        <c:auto val="1"/>
        <c:lblAlgn val="ctr"/>
        <c:lblOffset val="100"/>
        <c:noMultiLvlLbl val="0"/>
      </c:catAx>
      <c:valAx>
        <c:axId val="873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50</c:v>
                </c:pt>
                <c:pt idx="4">
                  <c:v>49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B55-47F4-86DA-54D063B8AA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527040"/>
        <c:axId val="895297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55-47F4-86DA-54D063B8AA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55-47F4-86DA-54D063B8AA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55-47F4-86DA-54D063B8AA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55-47F4-86DA-54D063B8AA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B55-47F4-86DA-54D063B8AA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55-47F4-86DA-54D063B8AA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B55-47F4-86DA-54D063B8AA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B55-47F4-86DA-54D063B8AA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B55-47F4-86DA-54D063B8AA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B55-47F4-86DA-54D063B8AA0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B55-47F4-86DA-54D063B8AA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55-47F4-86DA-54D063B8AA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B55-47F4-86DA-54D063B8AA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B55-47F4-86DA-54D063B8AA0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B55-47F4-86DA-54D063B8AA0C}"/>
                  </c:ext>
                </c:extLst>
              </c15:ser>
            </c15:filteredBarSeries>
          </c:ext>
        </c:extLst>
      </c:barChart>
      <c:catAx>
        <c:axId val="895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9728"/>
        <c:crosses val="autoZero"/>
        <c:auto val="1"/>
        <c:lblAlgn val="ctr"/>
        <c:lblOffset val="100"/>
        <c:noMultiLvlLbl val="0"/>
      </c:catAx>
      <c:valAx>
        <c:axId val="895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98DEEF-4937-41D4-BA42-28A41AC0C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670B829-4863-481E-A28B-FC994448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940FFB-460B-4A3A-ADA4-338DE9EE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D53A6A3-52F1-4585-8ADA-AE6B48E1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E12" sqref="E12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6" t="s">
        <v>0</v>
      </c>
      <c r="C2" s="276"/>
      <c r="D2" s="276"/>
      <c r="E2" s="276"/>
    </row>
    <row r="4" spans="2:5" ht="19.5" thickBot="1" x14ac:dyDescent="0.3">
      <c r="B4" s="2" t="s">
        <v>1</v>
      </c>
    </row>
    <row r="5" spans="2:5" ht="18.75" customHeight="1" x14ac:dyDescent="0.25">
      <c r="B5" s="277"/>
      <c r="C5" s="278"/>
      <c r="D5" s="278"/>
      <c r="E5" s="279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710</v>
      </c>
      <c r="C8" s="7" t="s">
        <v>711</v>
      </c>
      <c r="D8" s="7" t="s">
        <v>84</v>
      </c>
      <c r="E8" s="8" t="s">
        <v>712</v>
      </c>
    </row>
    <row r="9" spans="2:5" ht="18.75" customHeight="1" x14ac:dyDescent="0.25">
      <c r="B9" s="9" t="s">
        <v>713</v>
      </c>
      <c r="C9" s="7" t="s">
        <v>714</v>
      </c>
      <c r="D9" s="7" t="s">
        <v>84</v>
      </c>
      <c r="E9" s="8" t="s">
        <v>582</v>
      </c>
    </row>
    <row r="10" spans="2:5" ht="18.75" customHeight="1" x14ac:dyDescent="0.25">
      <c r="B10" s="9" t="s">
        <v>715</v>
      </c>
      <c r="C10" s="7" t="s">
        <v>716</v>
      </c>
      <c r="D10" s="7" t="s">
        <v>583</v>
      </c>
      <c r="E10" s="8" t="s">
        <v>582</v>
      </c>
    </row>
    <row r="11" spans="2:5" ht="18.75" customHeight="1" x14ac:dyDescent="0.25">
      <c r="B11" s="9" t="s">
        <v>717</v>
      </c>
      <c r="C11" s="7" t="s">
        <v>718</v>
      </c>
      <c r="D11" s="7" t="s">
        <v>583</v>
      </c>
      <c r="E11" s="8" t="s">
        <v>719</v>
      </c>
    </row>
    <row r="12" spans="2:5" ht="18.75" customHeight="1" x14ac:dyDescent="0.25">
      <c r="B12" s="9" t="s">
        <v>750</v>
      </c>
      <c r="C12" s="7" t="s">
        <v>751</v>
      </c>
      <c r="D12" s="7" t="s">
        <v>84</v>
      </c>
      <c r="E12" s="8" t="s">
        <v>745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80"/>
      <c r="C15" s="281"/>
      <c r="D15" s="281"/>
      <c r="E15" s="282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E18" zoomScale="70" zoomScaleNormal="70" workbookViewId="0">
      <selection activeCell="P20" sqref="P20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22" x14ac:dyDescent="0.25">
      <c r="A2" s="333" t="s">
        <v>75</v>
      </c>
      <c r="B2" s="334"/>
      <c r="C2" s="335"/>
      <c r="D2" s="335"/>
      <c r="E2" s="335"/>
      <c r="F2" s="335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</row>
    <row r="3" spans="1:22" x14ac:dyDescent="0.25">
      <c r="A3" s="333" t="s">
        <v>76</v>
      </c>
      <c r="B3" s="334"/>
      <c r="C3" s="335"/>
      <c r="D3" s="335"/>
      <c r="E3" s="335"/>
      <c r="F3" s="335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2" x14ac:dyDescent="0.25">
      <c r="A4" s="340" t="s">
        <v>77</v>
      </c>
      <c r="B4" s="334"/>
      <c r="C4" s="335"/>
      <c r="D4" s="335"/>
      <c r="E4" s="335"/>
      <c r="F4" s="335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340" t="s">
        <v>81</v>
      </c>
      <c r="B5" s="334"/>
      <c r="C5" s="335"/>
      <c r="D5" s="335"/>
      <c r="E5" s="335"/>
      <c r="F5" s="335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</row>
    <row r="6" spans="1:22" x14ac:dyDescent="0.25">
      <c r="A6" s="340" t="s">
        <v>82</v>
      </c>
      <c r="B6" s="334"/>
      <c r="C6" s="335"/>
      <c r="D6" s="335"/>
      <c r="E6" s="335"/>
      <c r="F6" s="335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</row>
    <row r="7" spans="1:22" x14ac:dyDescent="0.25">
      <c r="A7" s="340" t="s">
        <v>78</v>
      </c>
      <c r="B7" s="334"/>
      <c r="C7" s="335"/>
      <c r="D7" s="335"/>
      <c r="E7" s="335"/>
      <c r="F7" s="335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</row>
    <row r="8" spans="1:22" x14ac:dyDescent="0.25">
      <c r="A8" s="333" t="s">
        <v>79</v>
      </c>
      <c r="B8" s="334"/>
      <c r="C8" s="335"/>
      <c r="D8" s="335"/>
      <c r="E8" s="335"/>
      <c r="F8" s="335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</row>
    <row r="9" spans="1:22" x14ac:dyDescent="0.25">
      <c r="A9" s="333" t="s">
        <v>68</v>
      </c>
      <c r="B9" s="334"/>
      <c r="C9" s="335"/>
      <c r="D9" s="335"/>
      <c r="E9" s="335"/>
      <c r="F9" s="335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</row>
    <row r="11" spans="1:22" ht="30" customHeight="1" x14ac:dyDescent="0.25">
      <c r="A11" s="337" t="s">
        <v>69</v>
      </c>
      <c r="B11" s="337"/>
      <c r="C11" s="337"/>
      <c r="D11" s="337"/>
      <c r="E11" s="242">
        <v>7</v>
      </c>
      <c r="F11" s="88" t="s">
        <v>70</v>
      </c>
      <c r="G11" s="338">
        <v>7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9" t="s">
        <v>73</v>
      </c>
      <c r="B13" s="330"/>
      <c r="C13" s="330"/>
      <c r="D13" s="330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745</v>
      </c>
      <c r="M17" s="51" t="s">
        <v>84</v>
      </c>
      <c r="N17" s="269" t="s">
        <v>720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745</v>
      </c>
      <c r="M18" s="51" t="s">
        <v>84</v>
      </c>
      <c r="N18" s="269" t="s">
        <v>720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745</v>
      </c>
      <c r="M19" s="51" t="s">
        <v>84</v>
      </c>
      <c r="N19" s="269" t="s">
        <v>720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745</v>
      </c>
      <c r="M20" s="51" t="s">
        <v>84</v>
      </c>
      <c r="N20" s="269" t="s">
        <v>720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745</v>
      </c>
      <c r="M21" s="51" t="s">
        <v>84</v>
      </c>
      <c r="N21" s="269" t="s">
        <v>720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745</v>
      </c>
      <c r="M22" s="51" t="s">
        <v>84</v>
      </c>
      <c r="N22" s="269" t="s">
        <v>720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745</v>
      </c>
      <c r="M23" s="51" t="s">
        <v>84</v>
      </c>
      <c r="N23" s="269" t="s">
        <v>720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3:D13"/>
    <mergeCell ref="A14:D14"/>
    <mergeCell ref="A10:F10"/>
    <mergeCell ref="G10:V10"/>
    <mergeCell ref="A11:D11"/>
    <mergeCell ref="G11:H11"/>
    <mergeCell ref="A12:D12"/>
    <mergeCell ref="G12:H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0" zoomScale="55" zoomScaleNormal="55" workbookViewId="0">
      <selection activeCell="G12" sqref="G12:H12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7" t="s">
        <v>69</v>
      </c>
      <c r="B11" s="337"/>
      <c r="C11" s="337"/>
      <c r="D11" s="337"/>
      <c r="E11" s="242">
        <f>COUNTIF((L17:L192),"*")</f>
        <v>3</v>
      </c>
      <c r="F11" s="88" t="s">
        <v>70</v>
      </c>
      <c r="G11" s="338">
        <v>3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9" t="s">
        <v>73</v>
      </c>
      <c r="B13" s="330"/>
      <c r="C13" s="330"/>
      <c r="D13" s="330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52">
        <v>1</v>
      </c>
      <c r="B17" s="341" t="s">
        <v>243</v>
      </c>
      <c r="C17" s="370" t="s">
        <v>244</v>
      </c>
      <c r="D17" s="370" t="s">
        <v>245</v>
      </c>
      <c r="E17" s="372"/>
      <c r="F17" s="254">
        <v>1</v>
      </c>
      <c r="G17" s="35" t="s">
        <v>246</v>
      </c>
      <c r="H17" s="69" t="s">
        <v>247</v>
      </c>
      <c r="I17" s="35"/>
      <c r="J17" s="341" t="s">
        <v>73</v>
      </c>
      <c r="K17" s="341" t="s">
        <v>581</v>
      </c>
      <c r="L17" s="341" t="s">
        <v>749</v>
      </c>
      <c r="M17" s="341" t="s">
        <v>84</v>
      </c>
      <c r="N17" s="343" t="s">
        <v>720</v>
      </c>
    </row>
    <row r="18" spans="1:14" ht="75.75" customHeight="1" thickBot="1" x14ac:dyDescent="0.3">
      <c r="A18" s="369"/>
      <c r="B18" s="351"/>
      <c r="C18" s="371"/>
      <c r="D18" s="371"/>
      <c r="E18" s="373"/>
      <c r="F18" s="260">
        <v>2</v>
      </c>
      <c r="G18" s="38" t="s">
        <v>65</v>
      </c>
      <c r="H18" s="48" t="s">
        <v>248</v>
      </c>
      <c r="I18" s="38"/>
      <c r="J18" s="351"/>
      <c r="K18" s="351"/>
      <c r="L18" s="351"/>
      <c r="M18" s="351"/>
      <c r="N18" s="358"/>
    </row>
    <row r="19" spans="1:14" ht="89.25" customHeight="1" x14ac:dyDescent="0.25">
      <c r="A19" s="364">
        <v>2</v>
      </c>
      <c r="B19" s="365" t="s">
        <v>249</v>
      </c>
      <c r="C19" s="367" t="s">
        <v>250</v>
      </c>
      <c r="D19" s="367" t="s">
        <v>251</v>
      </c>
      <c r="E19" s="367"/>
      <c r="F19" s="259">
        <v>1</v>
      </c>
      <c r="G19" s="80" t="s">
        <v>246</v>
      </c>
      <c r="H19" s="93" t="s">
        <v>247</v>
      </c>
      <c r="I19" s="80"/>
      <c r="J19" s="341" t="s">
        <v>73</v>
      </c>
      <c r="K19" s="341" t="s">
        <v>581</v>
      </c>
      <c r="L19" s="341" t="s">
        <v>745</v>
      </c>
      <c r="M19" s="341" t="s">
        <v>84</v>
      </c>
      <c r="N19" s="343" t="s">
        <v>720</v>
      </c>
    </row>
    <row r="20" spans="1:14" ht="38.25" customHeight="1" thickBot="1" x14ac:dyDescent="0.3">
      <c r="A20" s="346"/>
      <c r="B20" s="366"/>
      <c r="C20" s="368"/>
      <c r="D20" s="368"/>
      <c r="E20" s="368"/>
      <c r="F20" s="255">
        <v>2</v>
      </c>
      <c r="G20" s="37" t="s">
        <v>65</v>
      </c>
      <c r="H20" s="270" t="s">
        <v>63</v>
      </c>
      <c r="I20" s="37"/>
      <c r="J20" s="351"/>
      <c r="K20" s="351"/>
      <c r="L20" s="351"/>
      <c r="M20" s="351"/>
      <c r="N20" s="358"/>
    </row>
    <row r="21" spans="1:14" ht="38.25" customHeight="1" x14ac:dyDescent="0.25">
      <c r="A21" s="345">
        <v>3</v>
      </c>
      <c r="B21" s="360" t="s">
        <v>252</v>
      </c>
      <c r="C21" s="362" t="s">
        <v>253</v>
      </c>
      <c r="D21" s="362" t="s">
        <v>245</v>
      </c>
      <c r="E21" s="362"/>
      <c r="F21" s="254">
        <v>1</v>
      </c>
      <c r="G21" s="35" t="s">
        <v>246</v>
      </c>
      <c r="H21" s="35" t="s">
        <v>247</v>
      </c>
      <c r="I21" s="35"/>
      <c r="J21" s="341" t="s">
        <v>73</v>
      </c>
      <c r="K21" s="341" t="s">
        <v>581</v>
      </c>
      <c r="L21" s="341" t="s">
        <v>745</v>
      </c>
      <c r="M21" s="341" t="s">
        <v>84</v>
      </c>
      <c r="N21" s="343" t="s">
        <v>720</v>
      </c>
    </row>
    <row r="22" spans="1:14" ht="51.75" thickBot="1" x14ac:dyDescent="0.3">
      <c r="A22" s="359"/>
      <c r="B22" s="361"/>
      <c r="C22" s="363"/>
      <c r="D22" s="363"/>
      <c r="E22" s="363"/>
      <c r="F22" s="258">
        <v>2</v>
      </c>
      <c r="G22" s="38" t="s">
        <v>64</v>
      </c>
      <c r="H22" s="38" t="s">
        <v>724</v>
      </c>
      <c r="I22" s="38"/>
      <c r="J22" s="351"/>
      <c r="K22" s="351"/>
      <c r="L22" s="351"/>
      <c r="M22" s="351"/>
      <c r="N22" s="358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H18" sqref="H18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7" t="s">
        <v>69</v>
      </c>
      <c r="B11" s="337"/>
      <c r="C11" s="337"/>
      <c r="D11" s="337"/>
      <c r="E11" s="242">
        <f>COUNTIF((L17:L192),"*")</f>
        <v>3</v>
      </c>
      <c r="F11" s="88" t="s">
        <v>70</v>
      </c>
      <c r="G11" s="338">
        <v>3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29" t="s">
        <v>73</v>
      </c>
      <c r="B13" s="330"/>
      <c r="C13" s="330"/>
      <c r="D13" s="330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52">
        <v>1</v>
      </c>
      <c r="B17" s="354" t="s">
        <v>254</v>
      </c>
      <c r="C17" s="372" t="s">
        <v>255</v>
      </c>
      <c r="D17" s="356" t="s">
        <v>256</v>
      </c>
      <c r="E17" s="356"/>
      <c r="F17" s="254">
        <v>1</v>
      </c>
      <c r="G17" s="35" t="s">
        <v>257</v>
      </c>
      <c r="H17" s="145" t="s">
        <v>258</v>
      </c>
      <c r="I17" s="35"/>
      <c r="J17" s="341" t="s">
        <v>73</v>
      </c>
      <c r="K17" s="341" t="s">
        <v>581</v>
      </c>
      <c r="L17" s="341" t="s">
        <v>745</v>
      </c>
      <c r="M17" s="341" t="s">
        <v>84</v>
      </c>
      <c r="N17" s="343" t="s">
        <v>720</v>
      </c>
    </row>
    <row r="18" spans="1:14" ht="77.25" thickBot="1" x14ac:dyDescent="0.3">
      <c r="A18" s="353"/>
      <c r="B18" s="355"/>
      <c r="C18" s="380"/>
      <c r="D18" s="357"/>
      <c r="E18" s="357"/>
      <c r="F18" s="255">
        <v>2</v>
      </c>
      <c r="G18" s="37" t="s">
        <v>259</v>
      </c>
      <c r="H18" s="37" t="s">
        <v>260</v>
      </c>
      <c r="I18" s="37"/>
      <c r="J18" s="351"/>
      <c r="K18" s="351"/>
      <c r="L18" s="351"/>
      <c r="M18" s="351"/>
      <c r="N18" s="358"/>
    </row>
    <row r="19" spans="1:14" ht="63.75" x14ac:dyDescent="0.25">
      <c r="A19" s="345">
        <v>2</v>
      </c>
      <c r="B19" s="347" t="s">
        <v>266</v>
      </c>
      <c r="C19" s="362" t="s">
        <v>261</v>
      </c>
      <c r="D19" s="349" t="s">
        <v>262</v>
      </c>
      <c r="E19" s="349"/>
      <c r="F19" s="254">
        <v>1</v>
      </c>
      <c r="G19" s="35" t="s">
        <v>257</v>
      </c>
      <c r="H19" s="145" t="s">
        <v>258</v>
      </c>
      <c r="I19" s="35"/>
      <c r="J19" s="341" t="s">
        <v>73</v>
      </c>
      <c r="K19" s="341" t="s">
        <v>581</v>
      </c>
      <c r="L19" s="341" t="s">
        <v>745</v>
      </c>
      <c r="M19" s="341" t="s">
        <v>84</v>
      </c>
      <c r="N19" s="343" t="s">
        <v>720</v>
      </c>
    </row>
    <row r="20" spans="1:14" ht="39" thickBot="1" x14ac:dyDescent="0.3">
      <c r="A20" s="346"/>
      <c r="B20" s="348"/>
      <c r="C20" s="368"/>
      <c r="D20" s="350"/>
      <c r="E20" s="350"/>
      <c r="F20" s="255">
        <v>2</v>
      </c>
      <c r="G20" s="37" t="s">
        <v>259</v>
      </c>
      <c r="H20" s="37" t="s">
        <v>62</v>
      </c>
      <c r="I20" s="146"/>
      <c r="J20" s="351"/>
      <c r="K20" s="351"/>
      <c r="L20" s="351"/>
      <c r="M20" s="351"/>
      <c r="N20" s="358"/>
    </row>
    <row r="21" spans="1:14" ht="63.75" x14ac:dyDescent="0.25">
      <c r="A21" s="374">
        <v>3</v>
      </c>
      <c r="B21" s="347" t="s">
        <v>267</v>
      </c>
      <c r="C21" s="362" t="s">
        <v>263</v>
      </c>
      <c r="D21" s="356" t="s">
        <v>256</v>
      </c>
      <c r="E21" s="378"/>
      <c r="F21" s="254">
        <v>1</v>
      </c>
      <c r="G21" s="35" t="s">
        <v>257</v>
      </c>
      <c r="H21" s="145" t="s">
        <v>258</v>
      </c>
      <c r="I21" s="147"/>
      <c r="J21" s="341" t="s">
        <v>73</v>
      </c>
      <c r="K21" s="341" t="s">
        <v>581</v>
      </c>
      <c r="L21" s="341" t="s">
        <v>745</v>
      </c>
      <c r="M21" s="341" t="s">
        <v>84</v>
      </c>
      <c r="N21" s="343" t="s">
        <v>720</v>
      </c>
    </row>
    <row r="22" spans="1:14" ht="39" thickBot="1" x14ac:dyDescent="0.3">
      <c r="A22" s="375"/>
      <c r="B22" s="376"/>
      <c r="C22" s="363"/>
      <c r="D22" s="377"/>
      <c r="E22" s="379"/>
      <c r="F22" s="258">
        <v>2</v>
      </c>
      <c r="G22" s="38" t="s">
        <v>264</v>
      </c>
      <c r="H22" s="38" t="s">
        <v>265</v>
      </c>
      <c r="I22" s="148"/>
      <c r="J22" s="351"/>
      <c r="K22" s="351"/>
      <c r="L22" s="351"/>
      <c r="M22" s="351"/>
      <c r="N22" s="358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31">
        <v>6</v>
      </c>
      <c r="B49" s="332" t="s">
        <v>54</v>
      </c>
      <c r="C49" s="326" t="s">
        <v>55</v>
      </c>
      <c r="D49" s="326" t="s">
        <v>49</v>
      </c>
      <c r="E49" s="326"/>
      <c r="F49" s="245">
        <v>1</v>
      </c>
      <c r="G49" s="29" t="s">
        <v>35</v>
      </c>
      <c r="H49" s="29" t="s">
        <v>36</v>
      </c>
      <c r="I49" s="33"/>
      <c r="J49" s="327"/>
      <c r="K49" s="244"/>
      <c r="L49" s="327"/>
      <c r="M49" s="327"/>
      <c r="N49" s="327"/>
    </row>
    <row r="50" spans="1:14" ht="117.75" hidden="1" customHeight="1" x14ac:dyDescent="0.25">
      <c r="A50" s="321"/>
      <c r="B50" s="323"/>
      <c r="C50" s="325"/>
      <c r="D50" s="325"/>
      <c r="E50" s="325"/>
      <c r="F50" s="264">
        <v>2</v>
      </c>
      <c r="G50" s="32" t="s">
        <v>56</v>
      </c>
      <c r="H50" s="26" t="s">
        <v>53</v>
      </c>
      <c r="I50" s="27"/>
      <c r="J50" s="319"/>
      <c r="K50" s="245"/>
      <c r="L50" s="319"/>
      <c r="M50" s="319"/>
      <c r="N50" s="319"/>
    </row>
    <row r="51" spans="1:14" ht="38.25" hidden="1" customHeight="1" x14ac:dyDescent="0.25">
      <c r="A51" s="320"/>
      <c r="B51" s="322"/>
      <c r="C51" s="324"/>
      <c r="D51" s="324"/>
      <c r="E51" s="324"/>
      <c r="F51" s="262"/>
      <c r="G51" s="26"/>
      <c r="H51" s="26"/>
      <c r="I51" s="26"/>
      <c r="J51" s="318"/>
      <c r="K51" s="246"/>
      <c r="L51" s="318"/>
      <c r="M51" s="318"/>
      <c r="N51" s="318"/>
    </row>
    <row r="52" spans="1:14" ht="117.7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19"/>
      <c r="K52" s="245"/>
      <c r="L52" s="319"/>
      <c r="M52" s="319"/>
      <c r="N52" s="319"/>
    </row>
    <row r="53" spans="1:14" ht="81" hidden="1" customHeight="1" x14ac:dyDescent="0.25">
      <c r="A53" s="320"/>
      <c r="B53" s="322"/>
      <c r="C53" s="324"/>
      <c r="D53" s="324"/>
      <c r="E53" s="324"/>
      <c r="F53" s="262"/>
      <c r="G53" s="26"/>
      <c r="H53" s="26"/>
      <c r="I53" s="26"/>
      <c r="J53" s="318"/>
      <c r="K53" s="246"/>
      <c r="L53" s="318"/>
      <c r="M53" s="318"/>
      <c r="N53" s="316"/>
    </row>
    <row r="54" spans="1:14" ht="80.2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19"/>
      <c r="K54" s="245"/>
      <c r="L54" s="319"/>
      <c r="M54" s="319"/>
      <c r="N54" s="317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20"/>
      <c r="B56" s="322"/>
      <c r="C56" s="324"/>
      <c r="D56" s="324"/>
      <c r="E56" s="324"/>
      <c r="F56" s="262"/>
      <c r="G56" s="26"/>
      <c r="H56" s="26"/>
      <c r="I56" s="26"/>
      <c r="J56" s="318"/>
      <c r="K56" s="246"/>
      <c r="L56" s="318"/>
      <c r="M56" s="318"/>
      <c r="N56" s="316"/>
    </row>
    <row r="57" spans="1:14" ht="16.5" hidden="1" thickBot="1" x14ac:dyDescent="0.3">
      <c r="A57" s="321"/>
      <c r="B57" s="323"/>
      <c r="C57" s="325"/>
      <c r="D57" s="325"/>
      <c r="E57" s="325"/>
      <c r="F57" s="264"/>
      <c r="G57" s="27"/>
      <c r="H57" s="27"/>
      <c r="I57" s="27"/>
      <c r="J57" s="319"/>
      <c r="K57" s="245"/>
      <c r="L57" s="319"/>
      <c r="M57" s="319"/>
      <c r="N57" s="317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N35" sqref="N35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7" t="s">
        <v>69</v>
      </c>
      <c r="B11" s="337"/>
      <c r="C11" s="337"/>
      <c r="D11" s="337"/>
      <c r="E11" s="242">
        <v>6</v>
      </c>
      <c r="F11" s="88" t="s">
        <v>70</v>
      </c>
      <c r="G11" s="338">
        <v>6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4">
        <v>1</v>
      </c>
      <c r="B17" s="387" t="s">
        <v>336</v>
      </c>
      <c r="C17" s="390" t="s">
        <v>337</v>
      </c>
      <c r="D17" s="390" t="s">
        <v>57</v>
      </c>
      <c r="E17" s="390" t="s">
        <v>338</v>
      </c>
      <c r="F17" s="262">
        <v>1</v>
      </c>
      <c r="G17" s="26" t="s">
        <v>339</v>
      </c>
      <c r="H17" s="26" t="s">
        <v>340</v>
      </c>
      <c r="I17" s="26"/>
      <c r="J17" s="381"/>
      <c r="K17" s="381" t="s">
        <v>744</v>
      </c>
      <c r="L17" s="381" t="s">
        <v>745</v>
      </c>
      <c r="M17" s="381" t="s">
        <v>84</v>
      </c>
      <c r="N17" s="316" t="s">
        <v>747</v>
      </c>
    </row>
    <row r="18" spans="1:14" ht="31.5" x14ac:dyDescent="0.25">
      <c r="A18" s="385"/>
      <c r="B18" s="388"/>
      <c r="C18" s="391"/>
      <c r="D18" s="391"/>
      <c r="E18" s="391"/>
      <c r="F18" s="263">
        <v>2</v>
      </c>
      <c r="G18" s="20" t="s">
        <v>341</v>
      </c>
      <c r="H18" s="20" t="s">
        <v>342</v>
      </c>
      <c r="I18" s="20"/>
      <c r="J18" s="382"/>
      <c r="K18" s="382"/>
      <c r="L18" s="382"/>
      <c r="M18" s="382"/>
      <c r="N18" s="328"/>
    </row>
    <row r="19" spans="1:14" ht="79.5" thickBot="1" x14ac:dyDescent="0.3">
      <c r="A19" s="386"/>
      <c r="B19" s="389"/>
      <c r="C19" s="392"/>
      <c r="D19" s="392"/>
      <c r="E19" s="392"/>
      <c r="F19" s="264">
        <v>3</v>
      </c>
      <c r="G19" s="27" t="s">
        <v>343</v>
      </c>
      <c r="H19" s="27" t="s">
        <v>46</v>
      </c>
      <c r="I19" s="27"/>
      <c r="J19" s="383"/>
      <c r="K19" s="383"/>
      <c r="L19" s="383"/>
      <c r="M19" s="383"/>
      <c r="N19" s="317"/>
    </row>
    <row r="20" spans="1:14" ht="31.5" x14ac:dyDescent="0.25">
      <c r="A20" s="320">
        <v>2</v>
      </c>
      <c r="B20" s="322" t="s">
        <v>344</v>
      </c>
      <c r="C20" s="324" t="s">
        <v>345</v>
      </c>
      <c r="D20" s="324" t="s">
        <v>57</v>
      </c>
      <c r="E20" s="324" t="s">
        <v>346</v>
      </c>
      <c r="F20" s="262">
        <v>1</v>
      </c>
      <c r="G20" s="26" t="s">
        <v>339</v>
      </c>
      <c r="H20" s="26" t="s">
        <v>340</v>
      </c>
      <c r="I20" s="26"/>
      <c r="J20" s="381"/>
      <c r="K20" s="381" t="s">
        <v>744</v>
      </c>
      <c r="L20" s="381" t="s">
        <v>745</v>
      </c>
      <c r="M20" s="381" t="s">
        <v>84</v>
      </c>
      <c r="N20" s="316" t="s">
        <v>747</v>
      </c>
    </row>
    <row r="21" spans="1:14" ht="31.5" x14ac:dyDescent="0.25">
      <c r="A21" s="331"/>
      <c r="B21" s="332"/>
      <c r="C21" s="326"/>
      <c r="D21" s="326"/>
      <c r="E21" s="326"/>
      <c r="F21" s="244">
        <v>2</v>
      </c>
      <c r="G21" s="25" t="s">
        <v>341</v>
      </c>
      <c r="H21" s="25" t="s">
        <v>342</v>
      </c>
      <c r="I21" s="29"/>
      <c r="J21" s="382"/>
      <c r="K21" s="382"/>
      <c r="L21" s="382"/>
      <c r="M21" s="382"/>
      <c r="N21" s="328"/>
    </row>
    <row r="22" spans="1:14" ht="79.5" thickBot="1" x14ac:dyDescent="0.3">
      <c r="A22" s="321"/>
      <c r="B22" s="323"/>
      <c r="C22" s="325"/>
      <c r="D22" s="325"/>
      <c r="E22" s="325"/>
      <c r="F22" s="264">
        <v>3</v>
      </c>
      <c r="G22" s="27" t="s">
        <v>347</v>
      </c>
      <c r="H22" s="27" t="s">
        <v>348</v>
      </c>
      <c r="I22" s="27"/>
      <c r="J22" s="383"/>
      <c r="K22" s="383"/>
      <c r="L22" s="383"/>
      <c r="M22" s="383"/>
      <c r="N22" s="317"/>
    </row>
    <row r="23" spans="1:14" ht="31.5" x14ac:dyDescent="0.25">
      <c r="A23" s="320">
        <v>3</v>
      </c>
      <c r="B23" s="322" t="s">
        <v>349</v>
      </c>
      <c r="C23" s="324" t="s">
        <v>350</v>
      </c>
      <c r="D23" s="324" t="s">
        <v>57</v>
      </c>
      <c r="E23" s="324" t="s">
        <v>351</v>
      </c>
      <c r="F23" s="262">
        <v>1</v>
      </c>
      <c r="G23" s="26" t="s">
        <v>339</v>
      </c>
      <c r="H23" s="26" t="s">
        <v>340</v>
      </c>
      <c r="I23" s="26"/>
      <c r="J23" s="381"/>
      <c r="K23" s="381" t="s">
        <v>744</v>
      </c>
      <c r="L23" s="381" t="s">
        <v>745</v>
      </c>
      <c r="M23" s="381" t="s">
        <v>84</v>
      </c>
      <c r="N23" s="316" t="s">
        <v>747</v>
      </c>
    </row>
    <row r="24" spans="1:14" ht="31.5" x14ac:dyDescent="0.25">
      <c r="A24" s="331"/>
      <c r="B24" s="332"/>
      <c r="C24" s="326"/>
      <c r="D24" s="326"/>
      <c r="E24" s="326"/>
      <c r="F24" s="244">
        <v>2</v>
      </c>
      <c r="G24" s="25" t="s">
        <v>341</v>
      </c>
      <c r="H24" s="25" t="s">
        <v>342</v>
      </c>
      <c r="I24" s="29"/>
      <c r="J24" s="382"/>
      <c r="K24" s="382"/>
      <c r="L24" s="382"/>
      <c r="M24" s="382"/>
      <c r="N24" s="328"/>
    </row>
    <row r="25" spans="1:14" ht="79.5" thickBot="1" x14ac:dyDescent="0.3">
      <c r="A25" s="321"/>
      <c r="B25" s="323"/>
      <c r="C25" s="325"/>
      <c r="D25" s="325"/>
      <c r="E25" s="325"/>
      <c r="F25" s="264">
        <v>3</v>
      </c>
      <c r="G25" s="27" t="s">
        <v>347</v>
      </c>
      <c r="H25" s="27" t="s">
        <v>47</v>
      </c>
      <c r="I25" s="27"/>
      <c r="J25" s="383"/>
      <c r="K25" s="383"/>
      <c r="L25" s="383"/>
      <c r="M25" s="383"/>
      <c r="N25" s="317"/>
    </row>
    <row r="26" spans="1:14" ht="31.5" x14ac:dyDescent="0.25">
      <c r="A26" s="320">
        <v>4</v>
      </c>
      <c r="B26" s="322" t="s">
        <v>352</v>
      </c>
      <c r="C26" s="324" t="s">
        <v>353</v>
      </c>
      <c r="D26" s="324" t="s">
        <v>57</v>
      </c>
      <c r="E26" s="324" t="s">
        <v>354</v>
      </c>
      <c r="F26" s="262">
        <v>1</v>
      </c>
      <c r="G26" s="26" t="s">
        <v>339</v>
      </c>
      <c r="H26" s="26" t="s">
        <v>340</v>
      </c>
      <c r="I26" s="26"/>
      <c r="J26" s="381"/>
      <c r="K26" s="381" t="s">
        <v>744</v>
      </c>
      <c r="L26" s="381" t="s">
        <v>745</v>
      </c>
      <c r="M26" s="381" t="s">
        <v>84</v>
      </c>
      <c r="N26" s="316" t="s">
        <v>747</v>
      </c>
    </row>
    <row r="27" spans="1:14" ht="31.5" x14ac:dyDescent="0.25">
      <c r="A27" s="331"/>
      <c r="B27" s="332"/>
      <c r="C27" s="326"/>
      <c r="D27" s="326"/>
      <c r="E27" s="326"/>
      <c r="F27" s="244">
        <v>2</v>
      </c>
      <c r="G27" s="25" t="s">
        <v>341</v>
      </c>
      <c r="H27" s="25" t="s">
        <v>342</v>
      </c>
      <c r="I27" s="29"/>
      <c r="J27" s="382"/>
      <c r="K27" s="382"/>
      <c r="L27" s="382"/>
      <c r="M27" s="382"/>
      <c r="N27" s="328"/>
    </row>
    <row r="28" spans="1:14" ht="75.75" customHeight="1" thickBot="1" x14ac:dyDescent="0.3">
      <c r="A28" s="321"/>
      <c r="B28" s="323"/>
      <c r="C28" s="325"/>
      <c r="D28" s="325"/>
      <c r="E28" s="325"/>
      <c r="F28" s="264">
        <v>3</v>
      </c>
      <c r="G28" s="27" t="s">
        <v>347</v>
      </c>
      <c r="H28" s="27" t="s">
        <v>48</v>
      </c>
      <c r="I28" s="27"/>
      <c r="J28" s="383"/>
      <c r="K28" s="383"/>
      <c r="L28" s="383"/>
      <c r="M28" s="383"/>
      <c r="N28" s="317"/>
    </row>
    <row r="29" spans="1:14" ht="31.5" x14ac:dyDescent="0.25">
      <c r="A29" s="320">
        <v>5</v>
      </c>
      <c r="B29" s="322" t="s">
        <v>355</v>
      </c>
      <c r="C29" s="324" t="s">
        <v>356</v>
      </c>
      <c r="D29" s="324" t="s">
        <v>57</v>
      </c>
      <c r="E29" s="324" t="s">
        <v>338</v>
      </c>
      <c r="F29" s="262">
        <v>1</v>
      </c>
      <c r="G29" s="26" t="s">
        <v>339</v>
      </c>
      <c r="H29" s="26" t="s">
        <v>340</v>
      </c>
      <c r="I29" s="26"/>
      <c r="J29" s="381"/>
      <c r="K29" s="381" t="s">
        <v>744</v>
      </c>
      <c r="L29" s="381" t="s">
        <v>745</v>
      </c>
      <c r="M29" s="381" t="s">
        <v>84</v>
      </c>
      <c r="N29" s="316" t="s">
        <v>747</v>
      </c>
    </row>
    <row r="30" spans="1:14" ht="31.5" x14ac:dyDescent="0.25">
      <c r="A30" s="331"/>
      <c r="B30" s="332"/>
      <c r="C30" s="326"/>
      <c r="D30" s="326"/>
      <c r="E30" s="326"/>
      <c r="F30" s="266">
        <v>2</v>
      </c>
      <c r="G30" s="25" t="s">
        <v>341</v>
      </c>
      <c r="H30" s="25" t="s">
        <v>342</v>
      </c>
      <c r="I30" s="29"/>
      <c r="J30" s="382"/>
      <c r="K30" s="382"/>
      <c r="L30" s="382"/>
      <c r="M30" s="382"/>
      <c r="N30" s="328"/>
    </row>
    <row r="31" spans="1:14" ht="79.5" thickBot="1" x14ac:dyDescent="0.3">
      <c r="A31" s="321"/>
      <c r="B31" s="323"/>
      <c r="C31" s="325"/>
      <c r="D31" s="325"/>
      <c r="E31" s="325"/>
      <c r="F31" s="264">
        <v>3</v>
      </c>
      <c r="G31" s="27" t="s">
        <v>357</v>
      </c>
      <c r="H31" s="27" t="s">
        <v>50</v>
      </c>
      <c r="I31" s="27"/>
      <c r="J31" s="383"/>
      <c r="K31" s="383"/>
      <c r="L31" s="383"/>
      <c r="M31" s="383"/>
      <c r="N31" s="317"/>
    </row>
    <row r="32" spans="1:14" ht="31.5" x14ac:dyDescent="0.25">
      <c r="A32" s="384">
        <v>6</v>
      </c>
      <c r="B32" s="387" t="s">
        <v>358</v>
      </c>
      <c r="C32" s="390" t="s">
        <v>359</v>
      </c>
      <c r="D32" s="390" t="s">
        <v>57</v>
      </c>
      <c r="E32" s="390" t="s">
        <v>338</v>
      </c>
      <c r="F32" s="262">
        <v>1</v>
      </c>
      <c r="G32" s="26" t="s">
        <v>339</v>
      </c>
      <c r="H32" s="26" t="s">
        <v>340</v>
      </c>
      <c r="I32" s="26"/>
      <c r="J32" s="381"/>
      <c r="K32" s="381" t="s">
        <v>744</v>
      </c>
      <c r="L32" s="381" t="s">
        <v>745</v>
      </c>
      <c r="M32" s="381" t="s">
        <v>84</v>
      </c>
      <c r="N32" s="316" t="s">
        <v>747</v>
      </c>
    </row>
    <row r="33" spans="1:14" ht="31.5" x14ac:dyDescent="0.25">
      <c r="A33" s="385"/>
      <c r="B33" s="388"/>
      <c r="C33" s="391"/>
      <c r="D33" s="391"/>
      <c r="E33" s="391"/>
      <c r="F33" s="263">
        <v>2</v>
      </c>
      <c r="G33" s="20" t="s">
        <v>341</v>
      </c>
      <c r="H33" s="20" t="s">
        <v>342</v>
      </c>
      <c r="I33" s="20"/>
      <c r="J33" s="382"/>
      <c r="K33" s="382"/>
      <c r="L33" s="382"/>
      <c r="M33" s="382"/>
      <c r="N33" s="328"/>
    </row>
    <row r="34" spans="1:14" ht="79.5" thickBot="1" x14ac:dyDescent="0.3">
      <c r="A34" s="386"/>
      <c r="B34" s="389"/>
      <c r="C34" s="392"/>
      <c r="D34" s="392"/>
      <c r="E34" s="392"/>
      <c r="F34" s="264">
        <v>3</v>
      </c>
      <c r="G34" s="27" t="s">
        <v>343</v>
      </c>
      <c r="H34" s="27" t="s">
        <v>360</v>
      </c>
      <c r="I34" s="27"/>
      <c r="J34" s="383"/>
      <c r="K34" s="383"/>
      <c r="L34" s="383"/>
      <c r="M34" s="383"/>
      <c r="N34" s="317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8" zoomScale="70" zoomScaleNormal="70" workbookViewId="0">
      <selection activeCell="E14" sqref="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7" t="s">
        <v>69</v>
      </c>
      <c r="B11" s="337"/>
      <c r="C11" s="337"/>
      <c r="D11" s="337"/>
      <c r="E11" s="242">
        <v>2</v>
      </c>
      <c r="F11" s="88" t="s">
        <v>70</v>
      </c>
      <c r="G11" s="338">
        <v>2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84">
        <v>1</v>
      </c>
      <c r="B17" s="387" t="s">
        <v>361</v>
      </c>
      <c r="C17" s="390" t="s">
        <v>725</v>
      </c>
      <c r="D17" s="390" t="s">
        <v>363</v>
      </c>
      <c r="E17" s="390"/>
      <c r="F17" s="262">
        <v>1</v>
      </c>
      <c r="G17" s="26" t="s">
        <v>726</v>
      </c>
      <c r="H17" s="26" t="s">
        <v>727</v>
      </c>
      <c r="I17" s="26"/>
      <c r="J17" s="381"/>
      <c r="K17" s="381" t="s">
        <v>744</v>
      </c>
      <c r="L17" s="381" t="s">
        <v>745</v>
      </c>
      <c r="M17" s="381" t="s">
        <v>84</v>
      </c>
      <c r="N17" s="394" t="s">
        <v>746</v>
      </c>
    </row>
    <row r="18" spans="1:14" ht="31.5" customHeight="1" x14ac:dyDescent="0.25">
      <c r="A18" s="385"/>
      <c r="B18" s="388"/>
      <c r="C18" s="391"/>
      <c r="D18" s="391"/>
      <c r="E18" s="391"/>
      <c r="F18" s="397">
        <v>2</v>
      </c>
      <c r="G18" s="382"/>
      <c r="H18" s="399" t="s">
        <v>728</v>
      </c>
      <c r="I18" s="382"/>
      <c r="J18" s="382"/>
      <c r="K18" s="382"/>
      <c r="L18" s="382"/>
      <c r="M18" s="382"/>
      <c r="N18" s="395"/>
    </row>
    <row r="19" spans="1:14" ht="45" customHeight="1" thickBot="1" x14ac:dyDescent="0.3">
      <c r="A19" s="401"/>
      <c r="B19" s="402"/>
      <c r="C19" s="403"/>
      <c r="D19" s="403"/>
      <c r="E19" s="403"/>
      <c r="F19" s="319"/>
      <c r="G19" s="397"/>
      <c r="H19" s="400"/>
      <c r="I19" s="397"/>
      <c r="J19" s="397"/>
      <c r="K19" s="397"/>
      <c r="L19" s="397"/>
      <c r="M19" s="397"/>
      <c r="N19" s="398"/>
    </row>
    <row r="20" spans="1:14" ht="46.5" customHeight="1" x14ac:dyDescent="0.25">
      <c r="A20" s="384">
        <v>2</v>
      </c>
      <c r="B20" s="387" t="s">
        <v>365</v>
      </c>
      <c r="C20" s="390" t="s">
        <v>366</v>
      </c>
      <c r="D20" s="390" t="s">
        <v>367</v>
      </c>
      <c r="E20" s="390"/>
      <c r="F20" s="262">
        <v>1</v>
      </c>
      <c r="G20" s="26" t="s">
        <v>339</v>
      </c>
      <c r="H20" s="26" t="s">
        <v>729</v>
      </c>
      <c r="I20" s="26"/>
      <c r="J20" s="381"/>
      <c r="K20" s="381" t="s">
        <v>744</v>
      </c>
      <c r="L20" s="318" t="s">
        <v>745</v>
      </c>
      <c r="M20" s="381" t="s">
        <v>84</v>
      </c>
      <c r="N20" s="394" t="s">
        <v>746</v>
      </c>
    </row>
    <row r="21" spans="1:14" ht="66" customHeight="1" x14ac:dyDescent="0.25">
      <c r="A21" s="385"/>
      <c r="B21" s="388"/>
      <c r="C21" s="391"/>
      <c r="D21" s="391"/>
      <c r="E21" s="391"/>
      <c r="F21" s="263">
        <v>2</v>
      </c>
      <c r="G21" s="20" t="s">
        <v>368</v>
      </c>
      <c r="H21" s="20" t="s">
        <v>727</v>
      </c>
      <c r="I21" s="20"/>
      <c r="J21" s="382"/>
      <c r="K21" s="382"/>
      <c r="L21" s="327"/>
      <c r="M21" s="382"/>
      <c r="N21" s="395"/>
    </row>
    <row r="22" spans="1:14" ht="49.5" customHeight="1" thickBot="1" x14ac:dyDescent="0.3">
      <c r="A22" s="386"/>
      <c r="B22" s="389"/>
      <c r="C22" s="392"/>
      <c r="D22" s="392"/>
      <c r="E22" s="392"/>
      <c r="F22" s="264">
        <v>3</v>
      </c>
      <c r="G22" s="27"/>
      <c r="H22" s="27" t="s">
        <v>730</v>
      </c>
      <c r="I22" s="27"/>
      <c r="J22" s="383"/>
      <c r="K22" s="383"/>
      <c r="L22" s="319"/>
      <c r="M22" s="383"/>
      <c r="N22" s="396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3"/>
      <c r="K36" s="261"/>
      <c r="L36" s="393"/>
      <c r="M36" s="393"/>
      <c r="N36" s="393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3"/>
      <c r="K37" s="261"/>
      <c r="L37" s="393"/>
      <c r="M37" s="393"/>
      <c r="N37" s="393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3"/>
      <c r="K38" s="261"/>
      <c r="L38" s="393"/>
      <c r="M38" s="393"/>
      <c r="N38" s="393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3"/>
      <c r="K39" s="261"/>
      <c r="L39" s="393"/>
      <c r="M39" s="393"/>
      <c r="N39" s="393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3"/>
      <c r="K40" s="261"/>
      <c r="L40" s="393"/>
      <c r="M40" s="393"/>
      <c r="N40" s="393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3"/>
      <c r="K41" s="261"/>
      <c r="L41" s="393"/>
      <c r="M41" s="393"/>
      <c r="N41" s="393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3"/>
      <c r="K42" s="261"/>
      <c r="L42" s="393"/>
      <c r="M42" s="393"/>
      <c r="N42" s="393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3"/>
      <c r="K43" s="261"/>
      <c r="L43" s="393"/>
      <c r="M43" s="393"/>
      <c r="N43" s="393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3"/>
      <c r="K44" s="261"/>
      <c r="L44" s="393"/>
      <c r="M44" s="393"/>
      <c r="N44" s="393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3"/>
      <c r="K45" s="261"/>
      <c r="L45" s="393"/>
      <c r="M45" s="393"/>
      <c r="N45" s="393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3"/>
      <c r="K46" s="261"/>
      <c r="L46" s="393"/>
      <c r="M46" s="393"/>
      <c r="N46" s="393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3"/>
      <c r="K47" s="261"/>
      <c r="L47" s="393"/>
      <c r="M47" s="393"/>
      <c r="N47" s="393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3"/>
      <c r="K48" s="261"/>
      <c r="L48" s="393"/>
      <c r="M48" s="393"/>
      <c r="N48" s="393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3"/>
      <c r="K49" s="261"/>
      <c r="L49" s="393"/>
      <c r="M49" s="393"/>
      <c r="N49" s="393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3"/>
      <c r="K50" s="261"/>
      <c r="L50" s="393"/>
      <c r="M50" s="393"/>
      <c r="N50" s="393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3"/>
      <c r="K51" s="261"/>
      <c r="L51" s="393"/>
      <c r="M51" s="393"/>
      <c r="N51" s="393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3"/>
      <c r="K52" s="261"/>
      <c r="L52" s="393"/>
      <c r="M52" s="393"/>
      <c r="N52" s="393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3"/>
      <c r="K53" s="261"/>
      <c r="L53" s="393"/>
      <c r="M53" s="393"/>
      <c r="N53" s="393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3"/>
      <c r="K54" s="261"/>
      <c r="L54" s="393"/>
      <c r="M54" s="393"/>
      <c r="N54" s="393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3"/>
      <c r="K55" s="261"/>
      <c r="L55" s="393"/>
      <c r="M55" s="393"/>
      <c r="N55" s="393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3"/>
      <c r="K56" s="261"/>
      <c r="L56" s="393"/>
      <c r="M56" s="393"/>
      <c r="N56" s="393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3"/>
      <c r="K57" s="261"/>
      <c r="L57" s="393"/>
      <c r="M57" s="393"/>
      <c r="N57" s="393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N23" sqref="N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7" t="s">
        <v>69</v>
      </c>
      <c r="B11" s="337"/>
      <c r="C11" s="337"/>
      <c r="D11" s="337"/>
      <c r="E11" s="242">
        <v>2</v>
      </c>
      <c r="F11" s="88" t="s">
        <v>70</v>
      </c>
      <c r="G11" s="338">
        <v>2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582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4">
        <v>1</v>
      </c>
      <c r="B17" s="387" t="s">
        <v>370</v>
      </c>
      <c r="C17" s="390" t="s">
        <v>371</v>
      </c>
      <c r="D17" s="390" t="s">
        <v>372</v>
      </c>
      <c r="E17" s="390"/>
      <c r="F17" s="262">
        <v>1</v>
      </c>
      <c r="G17" s="26" t="s">
        <v>339</v>
      </c>
      <c r="H17" s="26" t="s">
        <v>340</v>
      </c>
      <c r="I17" s="26"/>
      <c r="J17" s="381"/>
      <c r="K17" s="381" t="s">
        <v>744</v>
      </c>
      <c r="L17" s="381" t="s">
        <v>745</v>
      </c>
      <c r="M17" s="381" t="s">
        <v>84</v>
      </c>
      <c r="N17" s="394" t="s">
        <v>746</v>
      </c>
    </row>
    <row r="18" spans="1:14" ht="47.25" x14ac:dyDescent="0.25">
      <c r="A18" s="385"/>
      <c r="B18" s="388"/>
      <c r="C18" s="391"/>
      <c r="D18" s="391"/>
      <c r="E18" s="391"/>
      <c r="F18" s="263">
        <v>2</v>
      </c>
      <c r="G18" s="20" t="s">
        <v>373</v>
      </c>
      <c r="H18" s="20" t="s">
        <v>51</v>
      </c>
      <c r="I18" s="20"/>
      <c r="J18" s="382"/>
      <c r="K18" s="382"/>
      <c r="L18" s="382"/>
      <c r="M18" s="382"/>
      <c r="N18" s="395"/>
    </row>
    <row r="19" spans="1:14" ht="44.25" customHeight="1" thickBot="1" x14ac:dyDescent="0.3">
      <c r="A19" s="386"/>
      <c r="B19" s="389"/>
      <c r="C19" s="392"/>
      <c r="D19" s="392"/>
      <c r="E19" s="392"/>
      <c r="F19" s="264">
        <v>3</v>
      </c>
      <c r="G19" s="27" t="s">
        <v>58</v>
      </c>
      <c r="H19" s="27" t="s">
        <v>374</v>
      </c>
      <c r="I19" s="27"/>
      <c r="J19" s="383"/>
      <c r="K19" s="383"/>
      <c r="L19" s="383"/>
      <c r="M19" s="383"/>
      <c r="N19" s="396"/>
    </row>
    <row r="20" spans="1:14" ht="51" customHeight="1" x14ac:dyDescent="0.25">
      <c r="A20" s="404">
        <v>2</v>
      </c>
      <c r="B20" s="405" t="s">
        <v>375</v>
      </c>
      <c r="C20" s="406" t="s">
        <v>376</v>
      </c>
      <c r="D20" s="406" t="s">
        <v>37</v>
      </c>
      <c r="E20" s="406"/>
      <c r="F20" s="266">
        <v>1</v>
      </c>
      <c r="G20" s="25" t="s">
        <v>339</v>
      </c>
      <c r="H20" s="25" t="s">
        <v>340</v>
      </c>
      <c r="I20" s="25"/>
      <c r="J20" s="381"/>
      <c r="K20" s="381" t="s">
        <v>744</v>
      </c>
      <c r="L20" s="381" t="s">
        <v>745</v>
      </c>
      <c r="M20" s="381" t="s">
        <v>84</v>
      </c>
      <c r="N20" s="394" t="s">
        <v>746</v>
      </c>
    </row>
    <row r="21" spans="1:14" ht="57.75" customHeight="1" x14ac:dyDescent="0.25">
      <c r="A21" s="385"/>
      <c r="B21" s="388"/>
      <c r="C21" s="391"/>
      <c r="D21" s="391"/>
      <c r="E21" s="391"/>
      <c r="F21" s="263">
        <v>2</v>
      </c>
      <c r="G21" s="20" t="s">
        <v>373</v>
      </c>
      <c r="H21" s="20" t="s">
        <v>51</v>
      </c>
      <c r="I21" s="20"/>
      <c r="J21" s="382"/>
      <c r="K21" s="382"/>
      <c r="L21" s="382"/>
      <c r="M21" s="382"/>
      <c r="N21" s="395"/>
    </row>
    <row r="22" spans="1:14" ht="48" customHeight="1" thickBot="1" x14ac:dyDescent="0.3">
      <c r="A22" s="386"/>
      <c r="B22" s="389"/>
      <c r="C22" s="392"/>
      <c r="D22" s="392"/>
      <c r="E22" s="392"/>
      <c r="F22" s="264">
        <v>3</v>
      </c>
      <c r="G22" s="27" t="s">
        <v>59</v>
      </c>
      <c r="H22" s="27" t="s">
        <v>50</v>
      </c>
      <c r="I22" s="27"/>
      <c r="J22" s="383"/>
      <c r="K22" s="383"/>
      <c r="L22" s="383"/>
      <c r="M22" s="383"/>
      <c r="N22" s="396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3"/>
      <c r="K36" s="261"/>
      <c r="L36" s="393"/>
      <c r="M36" s="393"/>
      <c r="N36" s="393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3"/>
      <c r="K37" s="261"/>
      <c r="L37" s="393"/>
      <c r="M37" s="393"/>
      <c r="N37" s="393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3"/>
      <c r="K38" s="261"/>
      <c r="L38" s="393"/>
      <c r="M38" s="393"/>
      <c r="N38" s="393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3"/>
      <c r="K39" s="261"/>
      <c r="L39" s="393"/>
      <c r="M39" s="393"/>
      <c r="N39" s="393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3"/>
      <c r="K40" s="261"/>
      <c r="L40" s="393"/>
      <c r="M40" s="393"/>
      <c r="N40" s="393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3"/>
      <c r="K41" s="261"/>
      <c r="L41" s="393"/>
      <c r="M41" s="393"/>
      <c r="N41" s="393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3"/>
      <c r="K42" s="261"/>
      <c r="L42" s="393"/>
      <c r="M42" s="393"/>
      <c r="N42" s="393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3"/>
      <c r="K43" s="261"/>
      <c r="L43" s="393"/>
      <c r="M43" s="393"/>
      <c r="N43" s="393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3"/>
      <c r="K44" s="261"/>
      <c r="L44" s="393"/>
      <c r="M44" s="393"/>
      <c r="N44" s="393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3"/>
      <c r="K45" s="261"/>
      <c r="L45" s="393"/>
      <c r="M45" s="393"/>
      <c r="N45" s="393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3"/>
      <c r="K46" s="261"/>
      <c r="L46" s="393"/>
      <c r="M46" s="393"/>
      <c r="N46" s="393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3"/>
      <c r="K47" s="261"/>
      <c r="L47" s="393"/>
      <c r="M47" s="393"/>
      <c r="N47" s="393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3"/>
      <c r="K48" s="261"/>
      <c r="L48" s="393"/>
      <c r="M48" s="393"/>
      <c r="N48" s="393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3"/>
      <c r="K49" s="261"/>
      <c r="L49" s="393"/>
      <c r="M49" s="393"/>
      <c r="N49" s="393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3"/>
      <c r="K50" s="261"/>
      <c r="L50" s="393"/>
      <c r="M50" s="393"/>
      <c r="N50" s="393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3"/>
      <c r="K51" s="261"/>
      <c r="L51" s="393"/>
      <c r="M51" s="393"/>
      <c r="N51" s="393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3"/>
      <c r="K52" s="261"/>
      <c r="L52" s="393"/>
      <c r="M52" s="393"/>
      <c r="N52" s="393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3"/>
      <c r="K53" s="261"/>
      <c r="L53" s="393"/>
      <c r="M53" s="393"/>
      <c r="N53" s="393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3"/>
      <c r="K54" s="261"/>
      <c r="L54" s="393"/>
      <c r="M54" s="393"/>
      <c r="N54" s="393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3"/>
      <c r="K55" s="261"/>
      <c r="L55" s="393"/>
      <c r="M55" s="393"/>
      <c r="N55" s="393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3"/>
      <c r="K56" s="261"/>
      <c r="L56" s="393"/>
      <c r="M56" s="393"/>
      <c r="N56" s="393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3"/>
      <c r="K57" s="261"/>
      <c r="L57" s="393"/>
      <c r="M57" s="393"/>
      <c r="N57" s="393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70" zoomScaleNormal="70" workbookViewId="0">
      <selection activeCell="G12" sqref="G12:H12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7" t="s">
        <v>69</v>
      </c>
      <c r="B11" s="408"/>
      <c r="C11" s="408"/>
      <c r="D11" s="409"/>
      <c r="E11" s="242">
        <f>COUNTIF((L17:L192),"*")</f>
        <v>6</v>
      </c>
      <c r="F11" s="88" t="s">
        <v>70</v>
      </c>
      <c r="G11" s="338">
        <v>6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20">
        <v>1</v>
      </c>
      <c r="B17" s="322" t="s">
        <v>377</v>
      </c>
      <c r="C17" s="324" t="s">
        <v>378</v>
      </c>
      <c r="D17" s="324" t="s">
        <v>57</v>
      </c>
      <c r="E17" s="324" t="s">
        <v>379</v>
      </c>
      <c r="F17" s="262">
        <v>1</v>
      </c>
      <c r="G17" s="26" t="s">
        <v>339</v>
      </c>
      <c r="H17" s="26" t="s">
        <v>340</v>
      </c>
      <c r="I17" s="26"/>
      <c r="J17" s="381"/>
      <c r="K17" s="381" t="s">
        <v>744</v>
      </c>
      <c r="L17" s="381" t="s">
        <v>745</v>
      </c>
      <c r="M17" s="381" t="s">
        <v>84</v>
      </c>
      <c r="N17" s="394" t="s">
        <v>746</v>
      </c>
    </row>
    <row r="18" spans="1:14" ht="42" customHeight="1" x14ac:dyDescent="0.25">
      <c r="A18" s="331"/>
      <c r="B18" s="332"/>
      <c r="C18" s="326"/>
      <c r="D18" s="326"/>
      <c r="E18" s="326"/>
      <c r="F18" s="266">
        <v>2</v>
      </c>
      <c r="G18" s="25" t="s">
        <v>380</v>
      </c>
      <c r="H18" s="25" t="s">
        <v>381</v>
      </c>
      <c r="I18" s="29"/>
      <c r="J18" s="382"/>
      <c r="K18" s="382"/>
      <c r="L18" s="382"/>
      <c r="M18" s="382"/>
      <c r="N18" s="395"/>
    </row>
    <row r="19" spans="1:14" ht="83.25" customHeight="1" thickBot="1" x14ac:dyDescent="0.3">
      <c r="A19" s="321"/>
      <c r="B19" s="323"/>
      <c r="C19" s="325"/>
      <c r="D19" s="325"/>
      <c r="E19" s="325"/>
      <c r="F19" s="264">
        <v>3</v>
      </c>
      <c r="G19" s="27" t="s">
        <v>343</v>
      </c>
      <c r="H19" s="27" t="s">
        <v>46</v>
      </c>
      <c r="I19" s="27"/>
      <c r="J19" s="383"/>
      <c r="K19" s="383"/>
      <c r="L19" s="383"/>
      <c r="M19" s="383"/>
      <c r="N19" s="396"/>
    </row>
    <row r="20" spans="1:14" ht="42" customHeight="1" x14ac:dyDescent="0.25">
      <c r="A20" s="331">
        <v>2</v>
      </c>
      <c r="B20" s="332" t="s">
        <v>382</v>
      </c>
      <c r="C20" s="326" t="s">
        <v>383</v>
      </c>
      <c r="D20" s="326" t="s">
        <v>57</v>
      </c>
      <c r="E20" s="326" t="s">
        <v>346</v>
      </c>
      <c r="F20" s="266">
        <v>1</v>
      </c>
      <c r="G20" s="25" t="s">
        <v>339</v>
      </c>
      <c r="H20" s="25" t="s">
        <v>340</v>
      </c>
      <c r="I20" s="25"/>
      <c r="J20" s="381"/>
      <c r="K20" s="381" t="s">
        <v>744</v>
      </c>
      <c r="L20" s="381" t="s">
        <v>745</v>
      </c>
      <c r="M20" s="381" t="s">
        <v>84</v>
      </c>
      <c r="N20" s="394" t="s">
        <v>746</v>
      </c>
    </row>
    <row r="21" spans="1:14" ht="48" customHeight="1" x14ac:dyDescent="0.25">
      <c r="A21" s="331"/>
      <c r="B21" s="332"/>
      <c r="C21" s="326"/>
      <c r="D21" s="326"/>
      <c r="E21" s="326"/>
      <c r="F21" s="266">
        <v>2</v>
      </c>
      <c r="G21" s="25" t="s">
        <v>380</v>
      </c>
      <c r="H21" s="25" t="s">
        <v>381</v>
      </c>
      <c r="I21" s="29"/>
      <c r="J21" s="382"/>
      <c r="K21" s="382"/>
      <c r="L21" s="382"/>
      <c r="M21" s="382"/>
      <c r="N21" s="395"/>
    </row>
    <row r="22" spans="1:14" ht="81.75" customHeight="1" thickBot="1" x14ac:dyDescent="0.3">
      <c r="A22" s="321"/>
      <c r="B22" s="323"/>
      <c r="C22" s="325"/>
      <c r="D22" s="325"/>
      <c r="E22" s="325"/>
      <c r="F22" s="264">
        <v>3</v>
      </c>
      <c r="G22" s="27" t="s">
        <v>347</v>
      </c>
      <c r="H22" s="27" t="s">
        <v>348</v>
      </c>
      <c r="I22" s="27"/>
      <c r="J22" s="383"/>
      <c r="K22" s="383"/>
      <c r="L22" s="383"/>
      <c r="M22" s="383"/>
      <c r="N22" s="396"/>
    </row>
    <row r="23" spans="1:14" ht="41.25" customHeight="1" x14ac:dyDescent="0.25">
      <c r="A23" s="320">
        <v>3</v>
      </c>
      <c r="B23" s="322" t="s">
        <v>384</v>
      </c>
      <c r="C23" s="324" t="s">
        <v>385</v>
      </c>
      <c r="D23" s="324" t="s">
        <v>57</v>
      </c>
      <c r="E23" s="324" t="s">
        <v>351</v>
      </c>
      <c r="F23" s="262">
        <v>1</v>
      </c>
      <c r="G23" s="26" t="s">
        <v>339</v>
      </c>
      <c r="H23" s="26" t="s">
        <v>340</v>
      </c>
      <c r="I23" s="26"/>
      <c r="J23" s="381"/>
      <c r="K23" s="381" t="s">
        <v>744</v>
      </c>
      <c r="L23" s="381" t="s">
        <v>745</v>
      </c>
      <c r="M23" s="381" t="s">
        <v>84</v>
      </c>
      <c r="N23" s="394" t="s">
        <v>746</v>
      </c>
    </row>
    <row r="24" spans="1:14" ht="51" customHeight="1" x14ac:dyDescent="0.25">
      <c r="A24" s="331"/>
      <c r="B24" s="332"/>
      <c r="C24" s="326"/>
      <c r="D24" s="326"/>
      <c r="E24" s="326"/>
      <c r="F24" s="244">
        <v>2</v>
      </c>
      <c r="G24" s="25" t="s">
        <v>380</v>
      </c>
      <c r="H24" s="25" t="s">
        <v>381</v>
      </c>
      <c r="I24" s="29"/>
      <c r="J24" s="382"/>
      <c r="K24" s="382"/>
      <c r="L24" s="382"/>
      <c r="M24" s="382"/>
      <c r="N24" s="395"/>
    </row>
    <row r="25" spans="1:14" ht="63.75" thickBot="1" x14ac:dyDescent="0.3">
      <c r="A25" s="321"/>
      <c r="B25" s="323"/>
      <c r="C25" s="325"/>
      <c r="D25" s="325"/>
      <c r="E25" s="325"/>
      <c r="F25" s="264">
        <v>3</v>
      </c>
      <c r="G25" s="27" t="s">
        <v>347</v>
      </c>
      <c r="H25" s="27" t="s">
        <v>47</v>
      </c>
      <c r="I25" s="27"/>
      <c r="J25" s="383"/>
      <c r="K25" s="383"/>
      <c r="L25" s="383"/>
      <c r="M25" s="383"/>
      <c r="N25" s="396"/>
    </row>
    <row r="26" spans="1:14" ht="42" customHeight="1" x14ac:dyDescent="0.25">
      <c r="A26" s="320">
        <v>4</v>
      </c>
      <c r="B26" s="322" t="s">
        <v>386</v>
      </c>
      <c r="C26" s="324" t="s">
        <v>387</v>
      </c>
      <c r="D26" s="324" t="s">
        <v>57</v>
      </c>
      <c r="E26" s="324" t="s">
        <v>388</v>
      </c>
      <c r="F26" s="262">
        <v>1</v>
      </c>
      <c r="G26" s="26" t="s">
        <v>339</v>
      </c>
      <c r="H26" s="26" t="s">
        <v>340</v>
      </c>
      <c r="I26" s="26"/>
      <c r="J26" s="381"/>
      <c r="K26" s="381" t="s">
        <v>744</v>
      </c>
      <c r="L26" s="381" t="s">
        <v>745</v>
      </c>
      <c r="M26" s="381" t="s">
        <v>84</v>
      </c>
      <c r="N26" s="394" t="s">
        <v>746</v>
      </c>
    </row>
    <row r="27" spans="1:14" ht="48" customHeight="1" x14ac:dyDescent="0.25">
      <c r="A27" s="331"/>
      <c r="B27" s="332"/>
      <c r="C27" s="326"/>
      <c r="D27" s="326"/>
      <c r="E27" s="326"/>
      <c r="F27" s="244">
        <v>2</v>
      </c>
      <c r="G27" s="25" t="s">
        <v>380</v>
      </c>
      <c r="H27" s="25" t="s">
        <v>381</v>
      </c>
      <c r="I27" s="29"/>
      <c r="J27" s="382"/>
      <c r="K27" s="382"/>
      <c r="L27" s="382"/>
      <c r="M27" s="382"/>
      <c r="N27" s="395"/>
    </row>
    <row r="28" spans="1:14" ht="63.75" thickBot="1" x14ac:dyDescent="0.3">
      <c r="A28" s="321"/>
      <c r="B28" s="323"/>
      <c r="C28" s="325"/>
      <c r="D28" s="325"/>
      <c r="E28" s="325"/>
      <c r="F28" s="264">
        <v>3</v>
      </c>
      <c r="G28" s="27" t="s">
        <v>347</v>
      </c>
      <c r="H28" s="27" t="s">
        <v>48</v>
      </c>
      <c r="I28" s="27"/>
      <c r="J28" s="383"/>
      <c r="K28" s="383"/>
      <c r="L28" s="383"/>
      <c r="M28" s="383"/>
      <c r="N28" s="396"/>
    </row>
    <row r="29" spans="1:14" ht="39.75" customHeight="1" x14ac:dyDescent="0.25">
      <c r="A29" s="320">
        <v>5</v>
      </c>
      <c r="B29" s="322" t="s">
        <v>389</v>
      </c>
      <c r="C29" s="324" t="s">
        <v>390</v>
      </c>
      <c r="D29" s="324" t="s">
        <v>57</v>
      </c>
      <c r="E29" s="324" t="s">
        <v>338</v>
      </c>
      <c r="F29" s="262">
        <v>1</v>
      </c>
      <c r="G29" s="26" t="s">
        <v>339</v>
      </c>
      <c r="H29" s="26" t="s">
        <v>340</v>
      </c>
      <c r="I29" s="26"/>
      <c r="J29" s="381"/>
      <c r="K29" s="381" t="s">
        <v>744</v>
      </c>
      <c r="L29" s="381" t="s">
        <v>745</v>
      </c>
      <c r="M29" s="381" t="s">
        <v>84</v>
      </c>
      <c r="N29" s="394" t="s">
        <v>746</v>
      </c>
    </row>
    <row r="30" spans="1:14" ht="45" customHeight="1" x14ac:dyDescent="0.25">
      <c r="A30" s="331"/>
      <c r="B30" s="332"/>
      <c r="C30" s="326"/>
      <c r="D30" s="326"/>
      <c r="E30" s="326"/>
      <c r="F30" s="266">
        <v>2</v>
      </c>
      <c r="G30" s="25" t="s">
        <v>380</v>
      </c>
      <c r="H30" s="25" t="s">
        <v>381</v>
      </c>
      <c r="I30" s="29"/>
      <c r="J30" s="382"/>
      <c r="K30" s="382"/>
      <c r="L30" s="382"/>
      <c r="M30" s="382"/>
      <c r="N30" s="395"/>
    </row>
    <row r="31" spans="1:14" ht="69.75" customHeight="1" thickBot="1" x14ac:dyDescent="0.3">
      <c r="A31" s="321"/>
      <c r="B31" s="323"/>
      <c r="C31" s="325"/>
      <c r="D31" s="325"/>
      <c r="E31" s="325"/>
      <c r="F31" s="264">
        <v>3</v>
      </c>
      <c r="G31" s="27" t="s">
        <v>357</v>
      </c>
      <c r="H31" s="27" t="s">
        <v>50</v>
      </c>
      <c r="I31" s="27"/>
      <c r="J31" s="383"/>
      <c r="K31" s="383"/>
      <c r="L31" s="383"/>
      <c r="M31" s="383"/>
      <c r="N31" s="396"/>
    </row>
    <row r="32" spans="1:14" ht="39.75" customHeight="1" x14ac:dyDescent="0.25">
      <c r="A32" s="320">
        <v>6</v>
      </c>
      <c r="B32" s="322" t="s">
        <v>391</v>
      </c>
      <c r="C32" s="324" t="s">
        <v>392</v>
      </c>
      <c r="D32" s="324" t="s">
        <v>57</v>
      </c>
      <c r="E32" s="324" t="s">
        <v>338</v>
      </c>
      <c r="F32" s="262">
        <v>1</v>
      </c>
      <c r="G32" s="26" t="s">
        <v>339</v>
      </c>
      <c r="H32" s="26" t="s">
        <v>340</v>
      </c>
      <c r="I32" s="26"/>
      <c r="J32" s="381"/>
      <c r="K32" s="381" t="s">
        <v>744</v>
      </c>
      <c r="L32" s="381" t="s">
        <v>745</v>
      </c>
      <c r="M32" s="381" t="s">
        <v>84</v>
      </c>
      <c r="N32" s="394" t="s">
        <v>746</v>
      </c>
    </row>
    <row r="33" spans="1:14" ht="41.25" customHeight="1" x14ac:dyDescent="0.25">
      <c r="A33" s="331"/>
      <c r="B33" s="332"/>
      <c r="C33" s="326"/>
      <c r="D33" s="326"/>
      <c r="E33" s="326"/>
      <c r="F33" s="266">
        <v>2</v>
      </c>
      <c r="G33" s="25" t="s">
        <v>380</v>
      </c>
      <c r="H33" s="25" t="s">
        <v>381</v>
      </c>
      <c r="I33" s="29"/>
      <c r="J33" s="382"/>
      <c r="K33" s="382"/>
      <c r="L33" s="382"/>
      <c r="M33" s="382"/>
      <c r="N33" s="395"/>
    </row>
    <row r="34" spans="1:14" ht="74.25" customHeight="1" thickBot="1" x14ac:dyDescent="0.3">
      <c r="A34" s="321"/>
      <c r="B34" s="323"/>
      <c r="C34" s="325"/>
      <c r="D34" s="325"/>
      <c r="E34" s="325"/>
      <c r="F34" s="264">
        <v>3</v>
      </c>
      <c r="G34" s="27" t="s">
        <v>343</v>
      </c>
      <c r="H34" s="27" t="s">
        <v>360</v>
      </c>
      <c r="I34" s="27"/>
      <c r="J34" s="383"/>
      <c r="K34" s="383"/>
      <c r="L34" s="383"/>
      <c r="M34" s="383"/>
      <c r="N34" s="39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D11" zoomScale="70" zoomScaleNormal="70" workbookViewId="0">
      <selection activeCell="M23" sqref="M23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7" t="s">
        <v>69</v>
      </c>
      <c r="B11" s="408"/>
      <c r="C11" s="408"/>
      <c r="D11" s="409"/>
      <c r="E11" s="242">
        <f>COUNTIF((L17:L192),"*")</f>
        <v>2</v>
      </c>
      <c r="F11" s="88" t="s">
        <v>70</v>
      </c>
      <c r="G11" s="338">
        <v>2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582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84">
        <v>1</v>
      </c>
      <c r="B17" s="387" t="s">
        <v>393</v>
      </c>
      <c r="C17" s="390" t="s">
        <v>394</v>
      </c>
      <c r="D17" s="390" t="s">
        <v>57</v>
      </c>
      <c r="E17" s="390"/>
      <c r="F17" s="262">
        <v>1</v>
      </c>
      <c r="G17" s="26" t="s">
        <v>395</v>
      </c>
      <c r="H17" s="26" t="s">
        <v>396</v>
      </c>
      <c r="I17" s="26"/>
      <c r="J17" s="381"/>
      <c r="K17" s="381" t="s">
        <v>744</v>
      </c>
      <c r="L17" s="381" t="s">
        <v>745</v>
      </c>
      <c r="M17" s="381" t="s">
        <v>84</v>
      </c>
      <c r="N17" s="394" t="s">
        <v>746</v>
      </c>
    </row>
    <row r="18" spans="1:14" ht="47.25" x14ac:dyDescent="0.25">
      <c r="A18" s="385"/>
      <c r="B18" s="388"/>
      <c r="C18" s="391"/>
      <c r="D18" s="391"/>
      <c r="E18" s="391"/>
      <c r="F18" s="263">
        <v>2</v>
      </c>
      <c r="G18" s="20" t="s">
        <v>397</v>
      </c>
      <c r="H18" s="20" t="s">
        <v>51</v>
      </c>
      <c r="I18" s="20"/>
      <c r="J18" s="382"/>
      <c r="K18" s="382"/>
      <c r="L18" s="382"/>
      <c r="M18" s="382"/>
      <c r="N18" s="395"/>
    </row>
    <row r="19" spans="1:14" ht="54.75" customHeight="1" thickBot="1" x14ac:dyDescent="0.3">
      <c r="A19" s="401"/>
      <c r="B19" s="402"/>
      <c r="C19" s="403"/>
      <c r="D19" s="403"/>
      <c r="E19" s="403"/>
      <c r="F19" s="265">
        <v>3</v>
      </c>
      <c r="G19" s="31" t="s">
        <v>58</v>
      </c>
      <c r="H19" s="31" t="s">
        <v>52</v>
      </c>
      <c r="I19" s="31"/>
      <c r="J19" s="397"/>
      <c r="K19" s="397"/>
      <c r="L19" s="397"/>
      <c r="M19" s="397"/>
      <c r="N19" s="398"/>
    </row>
    <row r="20" spans="1:14" ht="35.25" customHeight="1" x14ac:dyDescent="0.25">
      <c r="A20" s="384">
        <v>2</v>
      </c>
      <c r="B20" s="387" t="s">
        <v>398</v>
      </c>
      <c r="C20" s="390" t="s">
        <v>399</v>
      </c>
      <c r="D20" s="390" t="s">
        <v>57</v>
      </c>
      <c r="E20" s="390"/>
      <c r="F20" s="271">
        <v>1</v>
      </c>
      <c r="G20" s="26" t="s">
        <v>395</v>
      </c>
      <c r="H20" s="26" t="s">
        <v>396</v>
      </c>
      <c r="I20" s="26"/>
      <c r="J20" s="381"/>
      <c r="K20" s="381" t="s">
        <v>744</v>
      </c>
      <c r="L20" s="381" t="s">
        <v>745</v>
      </c>
      <c r="M20" s="381" t="s">
        <v>84</v>
      </c>
      <c r="N20" s="394" t="s">
        <v>746</v>
      </c>
    </row>
    <row r="21" spans="1:14" ht="47.25" x14ac:dyDescent="0.25">
      <c r="A21" s="385"/>
      <c r="B21" s="388"/>
      <c r="C21" s="391"/>
      <c r="D21" s="391"/>
      <c r="E21" s="391"/>
      <c r="F21" s="272">
        <v>2</v>
      </c>
      <c r="G21" s="20" t="s">
        <v>397</v>
      </c>
      <c r="H21" s="20" t="s">
        <v>51</v>
      </c>
      <c r="I21" s="20"/>
      <c r="J21" s="382"/>
      <c r="K21" s="382"/>
      <c r="L21" s="382"/>
      <c r="M21" s="382"/>
      <c r="N21" s="395"/>
    </row>
    <row r="22" spans="1:14" ht="50.25" customHeight="1" thickBot="1" x14ac:dyDescent="0.3">
      <c r="A22" s="386"/>
      <c r="B22" s="389"/>
      <c r="C22" s="392"/>
      <c r="D22" s="392"/>
      <c r="E22" s="392"/>
      <c r="F22" s="273">
        <v>3</v>
      </c>
      <c r="G22" s="27" t="s">
        <v>59</v>
      </c>
      <c r="H22" s="27" t="s">
        <v>50</v>
      </c>
      <c r="I22" s="27"/>
      <c r="J22" s="383"/>
      <c r="K22" s="383"/>
      <c r="L22" s="383"/>
      <c r="M22" s="383"/>
      <c r="N22" s="396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393"/>
      <c r="K36" s="261"/>
      <c r="L36" s="393"/>
      <c r="M36" s="393"/>
      <c r="N36" s="393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393"/>
      <c r="K37" s="261"/>
      <c r="L37" s="393"/>
      <c r="M37" s="393"/>
      <c r="N37" s="393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393"/>
      <c r="K38" s="261"/>
      <c r="L38" s="393"/>
      <c r="M38" s="393"/>
      <c r="N38" s="393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393"/>
      <c r="K39" s="261"/>
      <c r="L39" s="393"/>
      <c r="M39" s="393"/>
      <c r="N39" s="393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393"/>
      <c r="K40" s="261"/>
      <c r="L40" s="393"/>
      <c r="M40" s="393"/>
      <c r="N40" s="393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393"/>
      <c r="K41" s="261"/>
      <c r="L41" s="393"/>
      <c r="M41" s="393"/>
      <c r="N41" s="393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393"/>
      <c r="K42" s="261"/>
      <c r="L42" s="393"/>
      <c r="M42" s="393"/>
      <c r="N42" s="393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393"/>
      <c r="K43" s="261"/>
      <c r="L43" s="393"/>
      <c r="M43" s="393"/>
      <c r="N43" s="393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393"/>
      <c r="K44" s="261"/>
      <c r="L44" s="393"/>
      <c r="M44" s="393"/>
      <c r="N44" s="393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393"/>
      <c r="K45" s="261"/>
      <c r="L45" s="393"/>
      <c r="M45" s="393"/>
      <c r="N45" s="393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393"/>
      <c r="K46" s="261"/>
      <c r="L46" s="393"/>
      <c r="M46" s="393"/>
      <c r="N46" s="393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393"/>
      <c r="K47" s="261"/>
      <c r="L47" s="393"/>
      <c r="M47" s="393"/>
      <c r="N47" s="393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393"/>
      <c r="K48" s="261"/>
      <c r="L48" s="393"/>
      <c r="M48" s="393"/>
      <c r="N48" s="393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393"/>
      <c r="K49" s="261"/>
      <c r="L49" s="393"/>
      <c r="M49" s="393"/>
      <c r="N49" s="393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393"/>
      <c r="K50" s="261"/>
      <c r="L50" s="393"/>
      <c r="M50" s="393"/>
      <c r="N50" s="393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393"/>
      <c r="K51" s="261"/>
      <c r="L51" s="393"/>
      <c r="M51" s="393"/>
      <c r="N51" s="393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393"/>
      <c r="K52" s="261"/>
      <c r="L52" s="393"/>
      <c r="M52" s="393"/>
      <c r="N52" s="393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393"/>
      <c r="K53" s="261"/>
      <c r="L53" s="393"/>
      <c r="M53" s="393"/>
      <c r="N53" s="393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393"/>
      <c r="K54" s="261"/>
      <c r="L54" s="393"/>
      <c r="M54" s="393"/>
      <c r="N54" s="393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393"/>
      <c r="K55" s="261"/>
      <c r="L55" s="393"/>
      <c r="M55" s="393"/>
      <c r="N55" s="393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393"/>
      <c r="K56" s="261"/>
      <c r="L56" s="393"/>
      <c r="M56" s="393"/>
      <c r="N56" s="393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393"/>
      <c r="K57" s="261"/>
      <c r="L57" s="393"/>
      <c r="M57" s="393"/>
      <c r="N57" s="393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G12" sqref="G12:H12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81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79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7" t="s">
        <v>69</v>
      </c>
      <c r="B11" s="408"/>
      <c r="C11" s="408"/>
      <c r="D11" s="409"/>
      <c r="E11" s="242">
        <f>COUNTIF((L17:L192),"*")</f>
        <v>2</v>
      </c>
      <c r="F11" s="88" t="s">
        <v>70</v>
      </c>
      <c r="G11" s="338">
        <v>2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73</v>
      </c>
      <c r="B13" s="330"/>
      <c r="C13" s="330"/>
      <c r="D13" s="330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4">
        <v>1</v>
      </c>
      <c r="B17" s="387" t="s">
        <v>400</v>
      </c>
      <c r="C17" s="390" t="s">
        <v>401</v>
      </c>
      <c r="D17" s="390" t="s">
        <v>57</v>
      </c>
      <c r="E17" s="390"/>
      <c r="F17" s="262">
        <v>1</v>
      </c>
      <c r="G17" s="26" t="s">
        <v>395</v>
      </c>
      <c r="H17" s="26" t="s">
        <v>396</v>
      </c>
      <c r="I17" s="26"/>
      <c r="J17" s="381"/>
      <c r="K17" s="381" t="s">
        <v>744</v>
      </c>
      <c r="L17" s="381" t="s">
        <v>745</v>
      </c>
      <c r="M17" s="381" t="s">
        <v>84</v>
      </c>
      <c r="N17" s="394" t="s">
        <v>746</v>
      </c>
    </row>
    <row r="18" spans="1:14" ht="47.25" x14ac:dyDescent="0.25">
      <c r="A18" s="385"/>
      <c r="B18" s="388"/>
      <c r="C18" s="391"/>
      <c r="D18" s="391"/>
      <c r="E18" s="391"/>
      <c r="F18" s="263">
        <v>2</v>
      </c>
      <c r="G18" s="20" t="s">
        <v>402</v>
      </c>
      <c r="H18" s="20" t="s">
        <v>403</v>
      </c>
      <c r="I18" s="20"/>
      <c r="J18" s="382"/>
      <c r="K18" s="382"/>
      <c r="L18" s="382"/>
      <c r="M18" s="382"/>
      <c r="N18" s="395"/>
    </row>
    <row r="19" spans="1:14" ht="48" thickBot="1" x14ac:dyDescent="0.3">
      <c r="A19" s="401"/>
      <c r="B19" s="402"/>
      <c r="C19" s="403"/>
      <c r="D19" s="403"/>
      <c r="E19" s="403"/>
      <c r="F19" s="265">
        <v>3</v>
      </c>
      <c r="G19" s="31" t="s">
        <v>404</v>
      </c>
      <c r="H19" s="31" t="s">
        <v>405</v>
      </c>
      <c r="I19" s="31"/>
      <c r="J19" s="383"/>
      <c r="K19" s="383"/>
      <c r="L19" s="383"/>
      <c r="M19" s="383"/>
      <c r="N19" s="396"/>
    </row>
    <row r="20" spans="1:14" ht="31.5" x14ac:dyDescent="0.25">
      <c r="A20" s="384">
        <v>2</v>
      </c>
      <c r="B20" s="387" t="s">
        <v>406</v>
      </c>
      <c r="C20" s="390" t="s">
        <v>407</v>
      </c>
      <c r="D20" s="390" t="s">
        <v>57</v>
      </c>
      <c r="E20" s="390"/>
      <c r="F20" s="262">
        <v>1</v>
      </c>
      <c r="G20" s="26" t="s">
        <v>395</v>
      </c>
      <c r="H20" s="26" t="s">
        <v>396</v>
      </c>
      <c r="I20" s="26"/>
      <c r="J20" s="381"/>
      <c r="K20" s="381" t="s">
        <v>744</v>
      </c>
      <c r="L20" s="381" t="s">
        <v>745</v>
      </c>
      <c r="M20" s="381" t="s">
        <v>84</v>
      </c>
      <c r="N20" s="394" t="s">
        <v>746</v>
      </c>
    </row>
    <row r="21" spans="1:14" ht="47.25" x14ac:dyDescent="0.25">
      <c r="A21" s="385"/>
      <c r="B21" s="388"/>
      <c r="C21" s="391"/>
      <c r="D21" s="391"/>
      <c r="E21" s="391"/>
      <c r="F21" s="263">
        <v>2</v>
      </c>
      <c r="G21" s="20" t="s">
        <v>402</v>
      </c>
      <c r="H21" s="20" t="s">
        <v>403</v>
      </c>
      <c r="I21" s="20"/>
      <c r="J21" s="382"/>
      <c r="K21" s="382"/>
      <c r="L21" s="382"/>
      <c r="M21" s="382"/>
      <c r="N21" s="395"/>
    </row>
    <row r="22" spans="1:14" ht="48" thickBot="1" x14ac:dyDescent="0.3">
      <c r="A22" s="386"/>
      <c r="B22" s="389"/>
      <c r="C22" s="392"/>
      <c r="D22" s="392"/>
      <c r="E22" s="392"/>
      <c r="F22" s="264">
        <v>3</v>
      </c>
      <c r="G22" s="27" t="s">
        <v>408</v>
      </c>
      <c r="H22" s="27" t="s">
        <v>50</v>
      </c>
      <c r="I22" s="27"/>
      <c r="J22" s="383"/>
      <c r="K22" s="383"/>
      <c r="L22" s="383"/>
      <c r="M22" s="383"/>
      <c r="N22" s="396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393"/>
      <c r="K34" s="261"/>
      <c r="L34" s="393"/>
      <c r="M34" s="393"/>
      <c r="N34" s="393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393"/>
      <c r="K35" s="261"/>
      <c r="L35" s="393"/>
      <c r="M35" s="393"/>
      <c r="N35" s="393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3"/>
      <c r="K36" s="261"/>
      <c r="L36" s="393"/>
      <c r="M36" s="393"/>
      <c r="N36" s="393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3"/>
      <c r="K37" s="261"/>
      <c r="L37" s="393"/>
      <c r="M37" s="393"/>
      <c r="N37" s="393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3"/>
      <c r="K38" s="261"/>
      <c r="L38" s="393"/>
      <c r="M38" s="393"/>
      <c r="N38" s="393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3"/>
      <c r="K39" s="261"/>
      <c r="L39" s="393"/>
      <c r="M39" s="393"/>
      <c r="N39" s="393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3"/>
      <c r="K40" s="261"/>
      <c r="L40" s="393"/>
      <c r="M40" s="393"/>
      <c r="N40" s="393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3"/>
      <c r="K41" s="261"/>
      <c r="L41" s="393"/>
      <c r="M41" s="393"/>
      <c r="N41" s="393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3"/>
      <c r="K42" s="261"/>
      <c r="L42" s="393"/>
      <c r="M42" s="393"/>
      <c r="N42" s="393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3"/>
      <c r="K43" s="261"/>
      <c r="L43" s="393"/>
      <c r="M43" s="393"/>
      <c r="N43" s="393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3"/>
      <c r="K44" s="261"/>
      <c r="L44" s="393"/>
      <c r="M44" s="393"/>
      <c r="N44" s="393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3"/>
      <c r="K45" s="261"/>
      <c r="L45" s="393"/>
      <c r="M45" s="393"/>
      <c r="N45" s="393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3"/>
      <c r="K46" s="261"/>
      <c r="L46" s="393"/>
      <c r="M46" s="393"/>
      <c r="N46" s="393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3"/>
      <c r="K47" s="261"/>
      <c r="L47" s="393"/>
      <c r="M47" s="393"/>
      <c r="N47" s="393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3"/>
      <c r="K48" s="261"/>
      <c r="L48" s="393"/>
      <c r="M48" s="393"/>
      <c r="N48" s="393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3"/>
      <c r="K49" s="261"/>
      <c r="L49" s="393"/>
      <c r="M49" s="393"/>
      <c r="N49" s="393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3"/>
      <c r="K50" s="261"/>
      <c r="L50" s="393"/>
      <c r="M50" s="393"/>
      <c r="N50" s="393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3"/>
      <c r="K51" s="261"/>
      <c r="L51" s="393"/>
      <c r="M51" s="393"/>
      <c r="N51" s="393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3"/>
      <c r="K52" s="261"/>
      <c r="L52" s="393"/>
      <c r="M52" s="393"/>
      <c r="N52" s="393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3"/>
      <c r="K53" s="261"/>
      <c r="L53" s="393"/>
      <c r="M53" s="393"/>
      <c r="N53" s="393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3"/>
      <c r="K54" s="261"/>
      <c r="L54" s="393"/>
      <c r="M54" s="393"/>
      <c r="N54" s="393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3"/>
      <c r="K55" s="261"/>
      <c r="L55" s="393"/>
      <c r="M55" s="393"/>
      <c r="N55" s="393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3"/>
      <c r="K56" s="261"/>
      <c r="L56" s="393"/>
      <c r="M56" s="393"/>
      <c r="N56" s="393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3"/>
      <c r="K57" s="261"/>
      <c r="L57" s="393"/>
      <c r="M57" s="393"/>
      <c r="N57" s="393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6" t="s">
        <v>74</v>
      </c>
      <c r="B1" s="414"/>
      <c r="C1" s="415"/>
      <c r="D1" s="415"/>
      <c r="E1" s="415"/>
      <c r="F1" s="415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6" t="s">
        <v>75</v>
      </c>
      <c r="B2" s="414"/>
      <c r="C2" s="415"/>
      <c r="D2" s="415"/>
      <c r="E2" s="415"/>
      <c r="F2" s="415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6" t="s">
        <v>76</v>
      </c>
      <c r="B3" s="414"/>
      <c r="C3" s="415"/>
      <c r="D3" s="415"/>
      <c r="E3" s="415"/>
      <c r="F3" s="415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3" t="s">
        <v>577</v>
      </c>
      <c r="B4" s="414"/>
      <c r="C4" s="415"/>
      <c r="D4" s="415"/>
      <c r="E4" s="415"/>
      <c r="F4" s="415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3" t="s">
        <v>578</v>
      </c>
      <c r="B5" s="414"/>
      <c r="C5" s="415"/>
      <c r="D5" s="415"/>
      <c r="E5" s="415"/>
      <c r="F5" s="415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3" t="s">
        <v>82</v>
      </c>
      <c r="B6" s="414"/>
      <c r="C6" s="415"/>
      <c r="D6" s="415"/>
      <c r="E6" s="415"/>
      <c r="F6" s="415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3" t="s">
        <v>78</v>
      </c>
      <c r="B7" s="414"/>
      <c r="C7" s="415"/>
      <c r="D7" s="415"/>
      <c r="E7" s="415"/>
      <c r="F7" s="415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6" t="s">
        <v>579</v>
      </c>
      <c r="B8" s="414"/>
      <c r="C8" s="415"/>
      <c r="D8" s="415"/>
      <c r="E8" s="415"/>
      <c r="F8" s="415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6" t="s">
        <v>68</v>
      </c>
      <c r="B9" s="414"/>
      <c r="C9" s="415"/>
      <c r="D9" s="415"/>
      <c r="E9" s="415"/>
      <c r="F9" s="415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6" t="s">
        <v>80</v>
      </c>
      <c r="B10" s="414"/>
      <c r="C10" s="415"/>
      <c r="D10" s="415"/>
      <c r="E10" s="415"/>
      <c r="F10" s="415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69</v>
      </c>
      <c r="B11" s="410"/>
      <c r="C11" s="410"/>
      <c r="D11" s="410"/>
      <c r="E11" s="186">
        <v>11</v>
      </c>
      <c r="F11" s="187" t="s">
        <v>70</v>
      </c>
      <c r="G11" s="411">
        <v>11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29" t="s">
        <v>71</v>
      </c>
      <c r="B12" s="330"/>
      <c r="C12" s="330"/>
      <c r="D12" s="330"/>
      <c r="E12" s="186">
        <f>COUNTIF(J17:J192,"Pass")</f>
        <v>3</v>
      </c>
      <c r="F12" s="187" t="s">
        <v>72</v>
      </c>
      <c r="G12" s="411" t="s">
        <v>589</v>
      </c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9" t="s">
        <v>73</v>
      </c>
      <c r="B13" s="330"/>
      <c r="C13" s="330"/>
      <c r="D13" s="330"/>
      <c r="E13" s="186">
        <f>COUNTIF(J17:J192,"Fail")</f>
        <v>8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29"/>
      <c r="B14" s="330"/>
      <c r="C14" s="330"/>
      <c r="D14" s="330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6.75" thickBot="1" x14ac:dyDescent="0.3">
      <c r="A17" s="137">
        <v>1</v>
      </c>
      <c r="B17" s="195" t="s">
        <v>594</v>
      </c>
      <c r="C17" s="96" t="s">
        <v>487</v>
      </c>
      <c r="D17" s="96" t="s">
        <v>488</v>
      </c>
      <c r="E17" s="138" t="s">
        <v>489</v>
      </c>
      <c r="F17" s="136">
        <v>1</v>
      </c>
      <c r="G17" s="124" t="s">
        <v>490</v>
      </c>
      <c r="H17" s="124" t="s">
        <v>491</v>
      </c>
      <c r="I17" s="124" t="s">
        <v>580</v>
      </c>
      <c r="J17" s="124" t="s">
        <v>73</v>
      </c>
      <c r="K17" s="124" t="s">
        <v>581</v>
      </c>
      <c r="L17" s="124" t="s">
        <v>582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595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124" t="s">
        <v>584</v>
      </c>
      <c r="J18" s="124" t="s">
        <v>73</v>
      </c>
      <c r="K18" s="124" t="s">
        <v>581</v>
      </c>
      <c r="L18" s="124" t="s">
        <v>585</v>
      </c>
      <c r="M18" s="124" t="s">
        <v>583</v>
      </c>
      <c r="N18" s="196"/>
    </row>
    <row r="19" spans="1:14" ht="126.75" thickBot="1" x14ac:dyDescent="0.3">
      <c r="A19" s="137">
        <v>3</v>
      </c>
      <c r="B19" s="94" t="s">
        <v>596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124"/>
      <c r="J19" s="124" t="s">
        <v>71</v>
      </c>
      <c r="K19" s="124"/>
      <c r="L19" s="124" t="s">
        <v>586</v>
      </c>
      <c r="M19" s="124" t="s">
        <v>583</v>
      </c>
      <c r="N19" s="196"/>
    </row>
    <row r="20" spans="1:14" ht="126.75" thickBot="1" x14ac:dyDescent="0.3">
      <c r="A20" s="137">
        <v>4</v>
      </c>
      <c r="B20" s="94" t="s">
        <v>597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124" t="s">
        <v>584</v>
      </c>
      <c r="J20" s="124" t="s">
        <v>73</v>
      </c>
      <c r="K20" s="124" t="s">
        <v>581</v>
      </c>
      <c r="L20" s="124" t="s">
        <v>585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598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124" t="s">
        <v>587</v>
      </c>
      <c r="J21" s="124" t="s">
        <v>73</v>
      </c>
      <c r="K21" s="124" t="s">
        <v>581</v>
      </c>
      <c r="L21" s="124" t="s">
        <v>586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599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124" t="s">
        <v>587</v>
      </c>
      <c r="J22" s="124" t="s">
        <v>73</v>
      </c>
      <c r="K22" s="124" t="s">
        <v>581</v>
      </c>
      <c r="L22" s="124" t="s">
        <v>586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600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124" t="s">
        <v>587</v>
      </c>
      <c r="J23" s="124" t="s">
        <v>73</v>
      </c>
      <c r="K23" s="124" t="s">
        <v>581</v>
      </c>
      <c r="L23" s="124" t="s">
        <v>586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601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124" t="s">
        <v>584</v>
      </c>
      <c r="J24" s="124" t="s">
        <v>73</v>
      </c>
      <c r="K24" s="124" t="s">
        <v>581</v>
      </c>
      <c r="L24" s="124" t="s">
        <v>585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602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733</v>
      </c>
      <c r="J25" s="124" t="s">
        <v>73</v>
      </c>
      <c r="K25" s="124" t="s">
        <v>581</v>
      </c>
      <c r="L25" s="124" t="s">
        <v>586</v>
      </c>
      <c r="M25" s="124" t="s">
        <v>583</v>
      </c>
      <c r="N25" s="125"/>
    </row>
    <row r="26" spans="1:14" ht="95.25" thickBot="1" x14ac:dyDescent="0.3">
      <c r="A26" s="137">
        <v>10</v>
      </c>
      <c r="B26" s="94" t="s">
        <v>603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124"/>
      <c r="J26" s="124" t="s">
        <v>71</v>
      </c>
      <c r="K26" s="124"/>
      <c r="L26" s="124" t="s">
        <v>586</v>
      </c>
      <c r="M26" s="124" t="s">
        <v>583</v>
      </c>
      <c r="N26" s="125"/>
    </row>
    <row r="27" spans="1:14" ht="79.5" thickBot="1" x14ac:dyDescent="0.3">
      <c r="A27" s="197">
        <v>11</v>
      </c>
      <c r="B27" s="198" t="s">
        <v>604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588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17"/>
      <c r="K34" s="131"/>
      <c r="L34" s="417"/>
      <c r="M34" s="417"/>
      <c r="N34" s="417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7"/>
      <c r="K35" s="131"/>
      <c r="L35" s="417"/>
      <c r="M35" s="417"/>
      <c r="N35" s="417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7"/>
      <c r="K36" s="131"/>
      <c r="L36" s="417"/>
      <c r="M36" s="417"/>
      <c r="N36" s="417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7"/>
      <c r="K37" s="131"/>
      <c r="L37" s="417"/>
      <c r="M37" s="417"/>
      <c r="N37" s="417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7"/>
      <c r="K38" s="131"/>
      <c r="L38" s="417"/>
      <c r="M38" s="417"/>
      <c r="N38" s="417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7"/>
      <c r="K39" s="131"/>
      <c r="L39" s="417"/>
      <c r="M39" s="417"/>
      <c r="N39" s="417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7"/>
      <c r="K40" s="131"/>
      <c r="L40" s="417"/>
      <c r="M40" s="417"/>
      <c r="N40" s="417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7"/>
      <c r="K41" s="131"/>
      <c r="L41" s="417"/>
      <c r="M41" s="417"/>
      <c r="N41" s="417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7"/>
      <c r="K42" s="131"/>
      <c r="L42" s="417"/>
      <c r="M42" s="417"/>
      <c r="N42" s="417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7"/>
      <c r="K43" s="131"/>
      <c r="L43" s="417"/>
      <c r="M43" s="417"/>
      <c r="N43" s="417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7"/>
      <c r="K44" s="131"/>
      <c r="L44" s="417"/>
      <c r="M44" s="417"/>
      <c r="N44" s="417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7"/>
      <c r="K45" s="131"/>
      <c r="L45" s="417"/>
      <c r="M45" s="417"/>
      <c r="N45" s="417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7"/>
      <c r="K46" s="131"/>
      <c r="L46" s="417"/>
      <c r="M46" s="417"/>
      <c r="N46" s="417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7"/>
      <c r="K47" s="131"/>
      <c r="L47" s="417"/>
      <c r="M47" s="417"/>
      <c r="N47" s="417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7"/>
      <c r="K48" s="131"/>
      <c r="L48" s="417"/>
      <c r="M48" s="417"/>
      <c r="N48" s="417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7"/>
      <c r="K49" s="131"/>
      <c r="L49" s="417"/>
      <c r="M49" s="417"/>
      <c r="N49" s="417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7"/>
      <c r="K50" s="131"/>
      <c r="L50" s="417"/>
      <c r="M50" s="417"/>
      <c r="N50" s="417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7"/>
      <c r="K51" s="131"/>
      <c r="L51" s="417"/>
      <c r="M51" s="417"/>
      <c r="N51" s="417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7"/>
      <c r="K52" s="131"/>
      <c r="L52" s="417"/>
      <c r="M52" s="417"/>
      <c r="N52" s="417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7"/>
      <c r="K53" s="131"/>
      <c r="L53" s="417"/>
      <c r="M53" s="417"/>
      <c r="N53" s="417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7"/>
      <c r="K54" s="131"/>
      <c r="L54" s="417"/>
      <c r="M54" s="417"/>
      <c r="N54" s="417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7"/>
      <c r="K55" s="131"/>
      <c r="L55" s="417"/>
      <c r="M55" s="417"/>
      <c r="N55" s="417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7"/>
      <c r="K56" s="131"/>
      <c r="L56" s="417"/>
      <c r="M56" s="417"/>
      <c r="N56" s="417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7"/>
      <c r="K57" s="131"/>
      <c r="L57" s="417"/>
      <c r="M57" s="417"/>
      <c r="N57" s="417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9" zoomScale="55" zoomScaleNormal="55" workbookViewId="0">
      <selection activeCell="C23" sqref="C23:C2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6" t="s">
        <v>74</v>
      </c>
      <c r="B1" s="414"/>
      <c r="C1" s="415"/>
      <c r="D1" s="415"/>
      <c r="E1" s="415"/>
      <c r="F1" s="415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6" t="s">
        <v>75</v>
      </c>
      <c r="B2" s="414"/>
      <c r="C2" s="415"/>
      <c r="D2" s="415"/>
      <c r="E2" s="415"/>
      <c r="F2" s="415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6" t="s">
        <v>76</v>
      </c>
      <c r="B3" s="414"/>
      <c r="C3" s="415"/>
      <c r="D3" s="415"/>
      <c r="E3" s="415"/>
      <c r="F3" s="415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3" t="s">
        <v>577</v>
      </c>
      <c r="B4" s="414"/>
      <c r="C4" s="415"/>
      <c r="D4" s="415"/>
      <c r="E4" s="415"/>
      <c r="F4" s="415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3" t="s">
        <v>578</v>
      </c>
      <c r="B5" s="414"/>
      <c r="C5" s="415"/>
      <c r="D5" s="415"/>
      <c r="E5" s="415"/>
      <c r="F5" s="415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3" t="s">
        <v>82</v>
      </c>
      <c r="B6" s="414"/>
      <c r="C6" s="415"/>
      <c r="D6" s="415"/>
      <c r="E6" s="415"/>
      <c r="F6" s="415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3" t="s">
        <v>78</v>
      </c>
      <c r="B7" s="414"/>
      <c r="C7" s="415"/>
      <c r="D7" s="415"/>
      <c r="E7" s="415"/>
      <c r="F7" s="415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6" t="s">
        <v>607</v>
      </c>
      <c r="B8" s="414"/>
      <c r="C8" s="415"/>
      <c r="D8" s="415"/>
      <c r="E8" s="415"/>
      <c r="F8" s="415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6" t="s">
        <v>68</v>
      </c>
      <c r="B9" s="414"/>
      <c r="C9" s="415"/>
      <c r="D9" s="415"/>
      <c r="E9" s="415"/>
      <c r="F9" s="415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6" t="s">
        <v>80</v>
      </c>
      <c r="B10" s="414"/>
      <c r="C10" s="415"/>
      <c r="D10" s="415"/>
      <c r="E10" s="415"/>
      <c r="F10" s="415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69</v>
      </c>
      <c r="B11" s="410"/>
      <c r="C11" s="410"/>
      <c r="D11" s="410"/>
      <c r="E11" s="186">
        <v>4</v>
      </c>
      <c r="F11" s="187" t="s">
        <v>70</v>
      </c>
      <c r="G11" s="411">
        <v>4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29" t="s">
        <v>71</v>
      </c>
      <c r="B12" s="330"/>
      <c r="C12" s="330"/>
      <c r="D12" s="330"/>
      <c r="E12" s="186">
        <f>COUNTIF(J17:J192,"Pass")</f>
        <v>0</v>
      </c>
      <c r="F12" s="187" t="s">
        <v>72</v>
      </c>
      <c r="G12" s="411"/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9" t="s">
        <v>73</v>
      </c>
      <c r="B13" s="330"/>
      <c r="C13" s="330"/>
      <c r="D13" s="330"/>
      <c r="E13" s="186">
        <f>COUNTIF(J17:J192,"Fail")</f>
        <v>4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29"/>
      <c r="B14" s="330"/>
      <c r="C14" s="330"/>
      <c r="D14" s="330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84">
        <v>1</v>
      </c>
      <c r="B17" s="424" t="s">
        <v>590</v>
      </c>
      <c r="C17" s="418" t="s">
        <v>531</v>
      </c>
      <c r="D17" s="418" t="s">
        <v>532</v>
      </c>
      <c r="E17" s="418" t="s">
        <v>533</v>
      </c>
      <c r="F17" s="170">
        <v>1</v>
      </c>
      <c r="G17" s="26" t="s">
        <v>534</v>
      </c>
      <c r="H17" s="191" t="s">
        <v>535</v>
      </c>
      <c r="I17" s="318" t="s">
        <v>643</v>
      </c>
      <c r="J17" s="381" t="s">
        <v>73</v>
      </c>
      <c r="K17" s="381" t="s">
        <v>581</v>
      </c>
      <c r="L17" s="381" t="s">
        <v>582</v>
      </c>
      <c r="M17" s="381" t="s">
        <v>583</v>
      </c>
      <c r="N17" s="425"/>
    </row>
    <row r="18" spans="1:14" ht="207.75" customHeight="1" thickBot="1" x14ac:dyDescent="0.3">
      <c r="A18" s="386"/>
      <c r="B18" s="421"/>
      <c r="C18" s="419"/>
      <c r="D18" s="419"/>
      <c r="E18" s="419"/>
      <c r="F18" s="171">
        <v>2</v>
      </c>
      <c r="G18" s="27" t="s">
        <v>536</v>
      </c>
      <c r="H18" s="192" t="s">
        <v>537</v>
      </c>
      <c r="I18" s="319"/>
      <c r="J18" s="383"/>
      <c r="K18" s="383"/>
      <c r="L18" s="383"/>
      <c r="M18" s="383"/>
      <c r="N18" s="426"/>
    </row>
    <row r="19" spans="1:14" ht="126.75" customHeight="1" x14ac:dyDescent="0.25">
      <c r="A19" s="404">
        <v>2</v>
      </c>
      <c r="B19" s="420" t="s">
        <v>591</v>
      </c>
      <c r="C19" s="422" t="s">
        <v>738</v>
      </c>
      <c r="D19" s="422" t="s">
        <v>532</v>
      </c>
      <c r="E19" s="422" t="s">
        <v>538</v>
      </c>
      <c r="F19" s="172">
        <v>1</v>
      </c>
      <c r="G19" s="25" t="s">
        <v>534</v>
      </c>
      <c r="H19" s="193" t="s">
        <v>535</v>
      </c>
      <c r="I19" s="318" t="s">
        <v>587</v>
      </c>
      <c r="J19" s="423" t="s">
        <v>73</v>
      </c>
      <c r="K19" s="381" t="s">
        <v>581</v>
      </c>
      <c r="L19" s="381" t="s">
        <v>585</v>
      </c>
      <c r="M19" s="381" t="s">
        <v>583</v>
      </c>
      <c r="N19" s="427"/>
    </row>
    <row r="20" spans="1:14" ht="120.75" customHeight="1" thickBot="1" x14ac:dyDescent="0.3">
      <c r="A20" s="386"/>
      <c r="B20" s="421"/>
      <c r="C20" s="419"/>
      <c r="D20" s="419"/>
      <c r="E20" s="419"/>
      <c r="F20" s="171">
        <v>2</v>
      </c>
      <c r="G20" s="27" t="s">
        <v>536</v>
      </c>
      <c r="H20" s="192" t="s">
        <v>539</v>
      </c>
      <c r="I20" s="319"/>
      <c r="J20" s="383"/>
      <c r="K20" s="383"/>
      <c r="L20" s="383"/>
      <c r="M20" s="383"/>
      <c r="N20" s="426"/>
    </row>
    <row r="21" spans="1:14" ht="126" customHeight="1" x14ac:dyDescent="0.25">
      <c r="A21" s="404">
        <v>3</v>
      </c>
      <c r="B21" s="420" t="s">
        <v>592</v>
      </c>
      <c r="C21" s="422" t="s">
        <v>739</v>
      </c>
      <c r="D21" s="422" t="s">
        <v>540</v>
      </c>
      <c r="E21" s="422" t="s">
        <v>533</v>
      </c>
      <c r="F21" s="172">
        <v>1</v>
      </c>
      <c r="G21" s="25" t="s">
        <v>534</v>
      </c>
      <c r="H21" s="25" t="s">
        <v>535</v>
      </c>
      <c r="I21" s="318" t="s">
        <v>733</v>
      </c>
      <c r="J21" s="318" t="s">
        <v>73</v>
      </c>
      <c r="K21" s="318" t="s">
        <v>581</v>
      </c>
      <c r="L21" s="381" t="s">
        <v>586</v>
      </c>
      <c r="M21" s="381" t="s">
        <v>583</v>
      </c>
      <c r="N21" s="427"/>
    </row>
    <row r="22" spans="1:14" ht="85.5" customHeight="1" thickBot="1" x14ac:dyDescent="0.3">
      <c r="A22" s="386"/>
      <c r="B22" s="421"/>
      <c r="C22" s="419"/>
      <c r="D22" s="419"/>
      <c r="E22" s="419"/>
      <c r="F22" s="171">
        <v>2</v>
      </c>
      <c r="G22" s="27" t="s">
        <v>536</v>
      </c>
      <c r="H22" s="27" t="s">
        <v>541</v>
      </c>
      <c r="I22" s="319"/>
      <c r="J22" s="319"/>
      <c r="K22" s="319"/>
      <c r="L22" s="383"/>
      <c r="M22" s="383"/>
      <c r="N22" s="426"/>
    </row>
    <row r="23" spans="1:14" ht="141.75" customHeight="1" x14ac:dyDescent="0.25">
      <c r="A23" s="404">
        <v>4</v>
      </c>
      <c r="B23" s="420" t="s">
        <v>593</v>
      </c>
      <c r="C23" s="422" t="s">
        <v>740</v>
      </c>
      <c r="D23" s="422" t="s">
        <v>532</v>
      </c>
      <c r="E23" s="422"/>
      <c r="F23" s="172">
        <v>1</v>
      </c>
      <c r="G23" s="25" t="s">
        <v>534</v>
      </c>
      <c r="H23" s="25" t="s">
        <v>535</v>
      </c>
      <c r="I23" s="318" t="s">
        <v>605</v>
      </c>
      <c r="J23" s="423" t="s">
        <v>73</v>
      </c>
      <c r="K23" s="423" t="s">
        <v>581</v>
      </c>
      <c r="L23" s="381" t="s">
        <v>588</v>
      </c>
      <c r="M23" s="381" t="s">
        <v>583</v>
      </c>
      <c r="N23" s="428"/>
    </row>
    <row r="24" spans="1:14" ht="73.5" customHeight="1" thickBot="1" x14ac:dyDescent="0.3">
      <c r="A24" s="386"/>
      <c r="B24" s="421"/>
      <c r="C24" s="419"/>
      <c r="D24" s="419"/>
      <c r="E24" s="419"/>
      <c r="F24" s="171">
        <v>2</v>
      </c>
      <c r="G24" s="27" t="s">
        <v>542</v>
      </c>
      <c r="H24" s="27" t="s">
        <v>543</v>
      </c>
      <c r="I24" s="319"/>
      <c r="J24" s="383"/>
      <c r="K24" s="383"/>
      <c r="L24" s="383"/>
      <c r="M24" s="383"/>
      <c r="N24" s="396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7"/>
      <c r="K35" s="131"/>
      <c r="L35" s="417"/>
      <c r="M35" s="417"/>
      <c r="N35" s="417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7"/>
      <c r="K36" s="131"/>
      <c r="L36" s="417"/>
      <c r="M36" s="417"/>
      <c r="N36" s="417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7"/>
      <c r="K37" s="131"/>
      <c r="L37" s="417"/>
      <c r="M37" s="417"/>
      <c r="N37" s="417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7"/>
      <c r="K38" s="131"/>
      <c r="L38" s="417"/>
      <c r="M38" s="417"/>
      <c r="N38" s="417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7"/>
      <c r="K39" s="131"/>
      <c r="L39" s="417"/>
      <c r="M39" s="417"/>
      <c r="N39" s="417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7"/>
      <c r="K40" s="131"/>
      <c r="L40" s="417"/>
      <c r="M40" s="417"/>
      <c r="N40" s="417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7"/>
      <c r="K41" s="131"/>
      <c r="L41" s="417"/>
      <c r="M41" s="417"/>
      <c r="N41" s="417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7"/>
      <c r="K42" s="131"/>
      <c r="L42" s="417"/>
      <c r="M42" s="417"/>
      <c r="N42" s="417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7"/>
      <c r="K43" s="131"/>
      <c r="L43" s="417"/>
      <c r="M43" s="417"/>
      <c r="N43" s="417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7"/>
      <c r="K44" s="131"/>
      <c r="L44" s="417"/>
      <c r="M44" s="417"/>
      <c r="N44" s="417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7"/>
      <c r="K45" s="131"/>
      <c r="L45" s="417"/>
      <c r="M45" s="417"/>
      <c r="N45" s="417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7"/>
      <c r="K46" s="131"/>
      <c r="L46" s="417"/>
      <c r="M46" s="417"/>
      <c r="N46" s="417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7"/>
      <c r="K47" s="131"/>
      <c r="L47" s="417"/>
      <c r="M47" s="417"/>
      <c r="N47" s="417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7"/>
      <c r="K48" s="131"/>
      <c r="L48" s="417"/>
      <c r="M48" s="417"/>
      <c r="N48" s="417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7"/>
      <c r="K49" s="131"/>
      <c r="L49" s="417"/>
      <c r="M49" s="417"/>
      <c r="N49" s="417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7"/>
      <c r="K50" s="131"/>
      <c r="L50" s="417"/>
      <c r="M50" s="417"/>
      <c r="N50" s="417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7"/>
      <c r="K51" s="131"/>
      <c r="L51" s="417"/>
      <c r="M51" s="417"/>
      <c r="N51" s="417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7"/>
      <c r="K52" s="131"/>
      <c r="L52" s="417"/>
      <c r="M52" s="417"/>
      <c r="N52" s="417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7"/>
      <c r="K53" s="131"/>
      <c r="L53" s="417"/>
      <c r="M53" s="417"/>
      <c r="N53" s="417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7"/>
      <c r="K54" s="131"/>
      <c r="L54" s="417"/>
      <c r="M54" s="417"/>
      <c r="N54" s="417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7"/>
      <c r="K55" s="131"/>
      <c r="L55" s="417"/>
      <c r="M55" s="417"/>
      <c r="N55" s="417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7"/>
      <c r="K56" s="131"/>
      <c r="L56" s="417"/>
      <c r="M56" s="417"/>
      <c r="N56" s="417"/>
    </row>
  </sheetData>
  <mergeCells count="104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6" t="s">
        <v>74</v>
      </c>
      <c r="B1" s="414"/>
      <c r="C1" s="415"/>
      <c r="D1" s="415"/>
      <c r="E1" s="415"/>
      <c r="F1" s="415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6" t="s">
        <v>75</v>
      </c>
      <c r="B2" s="414"/>
      <c r="C2" s="415"/>
      <c r="D2" s="415"/>
      <c r="E2" s="415"/>
      <c r="F2" s="415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6" t="s">
        <v>76</v>
      </c>
      <c r="B3" s="414"/>
      <c r="C3" s="415"/>
      <c r="D3" s="415"/>
      <c r="E3" s="415"/>
      <c r="F3" s="415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3" t="s">
        <v>577</v>
      </c>
      <c r="B4" s="414"/>
      <c r="C4" s="415"/>
      <c r="D4" s="415"/>
      <c r="E4" s="415"/>
      <c r="F4" s="415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3" t="s">
        <v>578</v>
      </c>
      <c r="B5" s="414"/>
      <c r="C5" s="415"/>
      <c r="D5" s="415"/>
      <c r="E5" s="415"/>
      <c r="F5" s="415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3" t="s">
        <v>82</v>
      </c>
      <c r="B6" s="414"/>
      <c r="C6" s="415"/>
      <c r="D6" s="415"/>
      <c r="E6" s="415"/>
      <c r="F6" s="415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3" t="s">
        <v>78</v>
      </c>
      <c r="B7" s="414"/>
      <c r="C7" s="415"/>
      <c r="D7" s="415"/>
      <c r="E7" s="415"/>
      <c r="F7" s="415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6" t="s">
        <v>655</v>
      </c>
      <c r="B8" s="414"/>
      <c r="C8" s="415"/>
      <c r="D8" s="415"/>
      <c r="E8" s="415"/>
      <c r="F8" s="415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6" t="s">
        <v>68</v>
      </c>
      <c r="B9" s="414"/>
      <c r="C9" s="415"/>
      <c r="D9" s="415"/>
      <c r="E9" s="415"/>
      <c r="F9" s="415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6" t="s">
        <v>80</v>
      </c>
      <c r="B10" s="414"/>
      <c r="C10" s="415"/>
      <c r="D10" s="415"/>
      <c r="E10" s="415"/>
      <c r="F10" s="415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69</v>
      </c>
      <c r="B11" s="410"/>
      <c r="C11" s="410"/>
      <c r="D11" s="410"/>
      <c r="E11" s="186">
        <v>4</v>
      </c>
      <c r="F11" s="187" t="s">
        <v>70</v>
      </c>
      <c r="G11" s="411">
        <v>4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29" t="s">
        <v>71</v>
      </c>
      <c r="B12" s="330"/>
      <c r="C12" s="330"/>
      <c r="D12" s="330"/>
      <c r="E12" s="186">
        <f>COUNTIF(J17:J194,"Pass")</f>
        <v>1</v>
      </c>
      <c r="F12" s="187" t="s">
        <v>72</v>
      </c>
      <c r="G12" s="411"/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9" t="s">
        <v>73</v>
      </c>
      <c r="B13" s="330"/>
      <c r="C13" s="330"/>
      <c r="D13" s="330"/>
      <c r="E13" s="186">
        <f>COUNTIF(J17:J194,"Fail")</f>
        <v>3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29"/>
      <c r="B14" s="330"/>
      <c r="C14" s="330"/>
      <c r="D14" s="330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606</v>
      </c>
      <c r="C17" s="202" t="s">
        <v>608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 t="s">
        <v>649</v>
      </c>
      <c r="J17" s="32" t="s">
        <v>73</v>
      </c>
      <c r="K17" s="32" t="s">
        <v>581</v>
      </c>
      <c r="L17" s="32" t="s">
        <v>582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651</v>
      </c>
      <c r="C18" s="202" t="s">
        <v>609</v>
      </c>
      <c r="D18" s="199" t="s">
        <v>610</v>
      </c>
      <c r="E18" s="199"/>
      <c r="F18" s="201">
        <v>1</v>
      </c>
      <c r="G18" s="32" t="s">
        <v>611</v>
      </c>
      <c r="H18" s="198" t="s">
        <v>528</v>
      </c>
      <c r="I18" s="32"/>
      <c r="J18" s="32" t="s">
        <v>71</v>
      </c>
      <c r="K18" s="32"/>
      <c r="L18" s="32" t="s">
        <v>582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652</v>
      </c>
      <c r="C19" s="204" t="s">
        <v>612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733</v>
      </c>
      <c r="J19" s="33" t="s">
        <v>73</v>
      </c>
      <c r="K19" s="33" t="s">
        <v>581</v>
      </c>
      <c r="L19" s="32" t="s">
        <v>582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653</v>
      </c>
      <c r="C20" s="204" t="s">
        <v>529</v>
      </c>
      <c r="D20" s="97" t="s">
        <v>530</v>
      </c>
      <c r="E20" s="97"/>
      <c r="F20" s="135">
        <v>1</v>
      </c>
      <c r="G20" s="33" t="s">
        <v>613</v>
      </c>
      <c r="H20" s="33" t="s">
        <v>61</v>
      </c>
      <c r="I20" s="33" t="s">
        <v>733</v>
      </c>
      <c r="J20" s="33" t="s">
        <v>73</v>
      </c>
      <c r="K20" s="33" t="s">
        <v>581</v>
      </c>
      <c r="L20" s="32" t="s">
        <v>582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7"/>
      <c r="K37" s="131"/>
      <c r="L37" s="417"/>
      <c r="M37" s="417"/>
      <c r="N37" s="417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7"/>
      <c r="K38" s="131"/>
      <c r="L38" s="417"/>
      <c r="M38" s="417"/>
      <c r="N38" s="417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7"/>
      <c r="K39" s="131"/>
      <c r="L39" s="417"/>
      <c r="M39" s="417"/>
      <c r="N39" s="417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7"/>
      <c r="K40" s="131"/>
      <c r="L40" s="417"/>
      <c r="M40" s="417"/>
      <c r="N40" s="417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7"/>
      <c r="K41" s="131"/>
      <c r="L41" s="417"/>
      <c r="M41" s="417"/>
      <c r="N41" s="417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7"/>
      <c r="K42" s="131"/>
      <c r="L42" s="417"/>
      <c r="M42" s="417"/>
      <c r="N42" s="417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7"/>
      <c r="K43" s="131"/>
      <c r="L43" s="417"/>
      <c r="M43" s="417"/>
      <c r="N43" s="417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7"/>
      <c r="K44" s="131"/>
      <c r="L44" s="417"/>
      <c r="M44" s="417"/>
      <c r="N44" s="417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7"/>
      <c r="K45" s="131"/>
      <c r="L45" s="417"/>
      <c r="M45" s="417"/>
      <c r="N45" s="417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7"/>
      <c r="K46" s="131"/>
      <c r="L46" s="417"/>
      <c r="M46" s="417"/>
      <c r="N46" s="417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7"/>
      <c r="K47" s="131"/>
      <c r="L47" s="417"/>
      <c r="M47" s="417"/>
      <c r="N47" s="417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7"/>
      <c r="K48" s="131"/>
      <c r="L48" s="417"/>
      <c r="M48" s="417"/>
      <c r="N48" s="417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7"/>
      <c r="K49" s="131"/>
      <c r="L49" s="417"/>
      <c r="M49" s="417"/>
      <c r="N49" s="417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7"/>
      <c r="K50" s="131"/>
      <c r="L50" s="417"/>
      <c r="M50" s="417"/>
      <c r="N50" s="417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7"/>
      <c r="K51" s="131"/>
      <c r="L51" s="417"/>
      <c r="M51" s="417"/>
      <c r="N51" s="417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7"/>
      <c r="K52" s="131"/>
      <c r="L52" s="417"/>
      <c r="M52" s="417"/>
      <c r="N52" s="417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7"/>
      <c r="K53" s="131"/>
      <c r="L53" s="417"/>
      <c r="M53" s="417"/>
      <c r="N53" s="417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7"/>
      <c r="K54" s="131"/>
      <c r="L54" s="417"/>
      <c r="M54" s="417"/>
      <c r="N54" s="417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7"/>
      <c r="K55" s="131"/>
      <c r="L55" s="417"/>
      <c r="M55" s="417"/>
      <c r="N55" s="417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7"/>
      <c r="K56" s="131"/>
      <c r="L56" s="417"/>
      <c r="M56" s="417"/>
      <c r="N56" s="417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7"/>
      <c r="K57" s="131"/>
      <c r="L57" s="417"/>
      <c r="M57" s="417"/>
      <c r="N57" s="417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17"/>
      <c r="K58" s="131"/>
      <c r="L58" s="417"/>
      <c r="M58" s="417"/>
      <c r="N58" s="417"/>
    </row>
  </sheetData>
  <mergeCells count="60"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  <mergeCell ref="J49:J50"/>
    <mergeCell ref="L49:L50"/>
    <mergeCell ref="M49:M50"/>
    <mergeCell ref="N49:N50"/>
    <mergeCell ref="J51:J52"/>
    <mergeCell ref="L51:L52"/>
    <mergeCell ref="M51:M52"/>
    <mergeCell ref="N51:N52"/>
    <mergeCell ref="J45:J46"/>
    <mergeCell ref="L45:L46"/>
    <mergeCell ref="M45:M46"/>
    <mergeCell ref="N45:N46"/>
    <mergeCell ref="J47:J48"/>
    <mergeCell ref="L47:L48"/>
    <mergeCell ref="M47:M48"/>
    <mergeCell ref="N47:N48"/>
    <mergeCell ref="J41:J42"/>
    <mergeCell ref="L41:L42"/>
    <mergeCell ref="M41:M42"/>
    <mergeCell ref="N41:N42"/>
    <mergeCell ref="J43:J44"/>
    <mergeCell ref="L43:L44"/>
    <mergeCell ref="M43:M44"/>
    <mergeCell ref="N43:N44"/>
    <mergeCell ref="J37:J38"/>
    <mergeCell ref="L37:L38"/>
    <mergeCell ref="M37:M38"/>
    <mergeCell ref="N37:N38"/>
    <mergeCell ref="J39:J40"/>
    <mergeCell ref="L39:L40"/>
    <mergeCell ref="M39:M40"/>
    <mergeCell ref="N39:N4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4" sqref="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577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578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656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7" t="s">
        <v>69</v>
      </c>
      <c r="B11" s="337"/>
      <c r="C11" s="337"/>
      <c r="D11" s="337"/>
      <c r="E11" s="99">
        <v>4</v>
      </c>
      <c r="F11" s="88" t="s">
        <v>70</v>
      </c>
      <c r="G11" s="338">
        <v>4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9" t="s">
        <v>71</v>
      </c>
      <c r="B12" s="430"/>
      <c r="C12" s="430"/>
      <c r="D12" s="430"/>
      <c r="E12" s="133">
        <f>COUNTIF(J17:J192,"Pass")</f>
        <v>0</v>
      </c>
      <c r="F12" s="88" t="s">
        <v>72</v>
      </c>
      <c r="G12" s="338"/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9" t="s">
        <v>73</v>
      </c>
      <c r="B13" s="430"/>
      <c r="C13" s="430"/>
      <c r="D13" s="430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29"/>
      <c r="B14" s="430"/>
      <c r="C14" s="430"/>
      <c r="D14" s="430"/>
      <c r="E14" s="133"/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45">
        <v>1</v>
      </c>
      <c r="B17" s="347" t="s">
        <v>544</v>
      </c>
      <c r="C17" s="349" t="s">
        <v>545</v>
      </c>
      <c r="D17" s="349" t="s">
        <v>546</v>
      </c>
      <c r="E17" s="349"/>
      <c r="F17" s="101">
        <v>1</v>
      </c>
      <c r="G17" s="35" t="s">
        <v>547</v>
      </c>
      <c r="H17" s="35" t="s">
        <v>548</v>
      </c>
      <c r="I17" s="341" t="s">
        <v>614</v>
      </c>
      <c r="J17" s="360" t="s">
        <v>73</v>
      </c>
      <c r="K17" s="360" t="s">
        <v>581</v>
      </c>
      <c r="L17" s="360" t="s">
        <v>582</v>
      </c>
      <c r="M17" s="360" t="s">
        <v>583</v>
      </c>
      <c r="N17" s="432"/>
    </row>
    <row r="18" spans="1:14" ht="93" customHeight="1" thickBot="1" x14ac:dyDescent="0.3">
      <c r="A18" s="346"/>
      <c r="B18" s="348"/>
      <c r="C18" s="350"/>
      <c r="D18" s="350"/>
      <c r="E18" s="350"/>
      <c r="F18" s="105">
        <v>2</v>
      </c>
      <c r="G18" s="37" t="s">
        <v>549</v>
      </c>
      <c r="H18" s="47" t="s">
        <v>550</v>
      </c>
      <c r="I18" s="351"/>
      <c r="J18" s="366"/>
      <c r="K18" s="366"/>
      <c r="L18" s="366"/>
      <c r="M18" s="366"/>
      <c r="N18" s="433"/>
    </row>
    <row r="19" spans="1:14" ht="25.5" x14ac:dyDescent="0.25">
      <c r="A19" s="345">
        <v>2</v>
      </c>
      <c r="B19" s="347" t="s">
        <v>551</v>
      </c>
      <c r="C19" s="349" t="s">
        <v>552</v>
      </c>
      <c r="D19" s="349" t="s">
        <v>553</v>
      </c>
      <c r="E19" s="349"/>
      <c r="F19" s="101">
        <v>1</v>
      </c>
      <c r="G19" s="35" t="s">
        <v>547</v>
      </c>
      <c r="H19" s="35" t="s">
        <v>548</v>
      </c>
      <c r="I19" s="341"/>
      <c r="J19" s="360" t="s">
        <v>73</v>
      </c>
      <c r="K19" s="360" t="s">
        <v>615</v>
      </c>
      <c r="L19" s="360" t="s">
        <v>582</v>
      </c>
      <c r="M19" s="360" t="s">
        <v>583</v>
      </c>
      <c r="N19" s="434"/>
    </row>
    <row r="20" spans="1:14" ht="81" customHeight="1" thickBot="1" x14ac:dyDescent="0.3">
      <c r="A20" s="346"/>
      <c r="B20" s="348"/>
      <c r="C20" s="350"/>
      <c r="D20" s="350"/>
      <c r="E20" s="350"/>
      <c r="F20" s="105">
        <v>2</v>
      </c>
      <c r="G20" s="37" t="s">
        <v>549</v>
      </c>
      <c r="H20" s="37" t="s">
        <v>554</v>
      </c>
      <c r="I20" s="351"/>
      <c r="J20" s="366"/>
      <c r="K20" s="366"/>
      <c r="L20" s="366"/>
      <c r="M20" s="366"/>
      <c r="N20" s="435"/>
    </row>
    <row r="21" spans="1:14" ht="86.25" customHeight="1" x14ac:dyDescent="0.25">
      <c r="A21" s="345">
        <v>3</v>
      </c>
      <c r="B21" s="347" t="s">
        <v>555</v>
      </c>
      <c r="C21" s="349" t="s">
        <v>556</v>
      </c>
      <c r="D21" s="349" t="s">
        <v>557</v>
      </c>
      <c r="E21" s="349"/>
      <c r="F21" s="101">
        <v>1</v>
      </c>
      <c r="G21" s="35" t="s">
        <v>547</v>
      </c>
      <c r="H21" s="35" t="s">
        <v>548</v>
      </c>
      <c r="I21" s="341" t="s">
        <v>733</v>
      </c>
      <c r="J21" s="360" t="s">
        <v>73</v>
      </c>
      <c r="K21" s="360" t="s">
        <v>581</v>
      </c>
      <c r="L21" s="360" t="s">
        <v>582</v>
      </c>
      <c r="M21" s="360" t="s">
        <v>583</v>
      </c>
      <c r="N21" s="434"/>
    </row>
    <row r="22" spans="1:14" ht="37.5" customHeight="1" thickBot="1" x14ac:dyDescent="0.3">
      <c r="A22" s="346"/>
      <c r="B22" s="348"/>
      <c r="C22" s="350"/>
      <c r="D22" s="350"/>
      <c r="E22" s="350"/>
      <c r="F22" s="105">
        <v>2</v>
      </c>
      <c r="G22" s="37" t="s">
        <v>549</v>
      </c>
      <c r="H22" s="37" t="s">
        <v>541</v>
      </c>
      <c r="I22" s="351"/>
      <c r="J22" s="366"/>
      <c r="K22" s="366"/>
      <c r="L22" s="366"/>
      <c r="M22" s="366"/>
      <c r="N22" s="435"/>
    </row>
    <row r="23" spans="1:14" ht="45" customHeight="1" x14ac:dyDescent="0.25">
      <c r="A23" s="345">
        <v>4</v>
      </c>
      <c r="B23" s="347" t="s">
        <v>558</v>
      </c>
      <c r="C23" s="349" t="s">
        <v>559</v>
      </c>
      <c r="D23" s="349" t="s">
        <v>557</v>
      </c>
      <c r="E23" s="349"/>
      <c r="F23" s="101">
        <v>1</v>
      </c>
      <c r="G23" s="35" t="s">
        <v>547</v>
      </c>
      <c r="H23" s="35" t="s">
        <v>548</v>
      </c>
      <c r="I23" s="341" t="s">
        <v>605</v>
      </c>
      <c r="J23" s="360" t="s">
        <v>73</v>
      </c>
      <c r="K23" s="360" t="s">
        <v>581</v>
      </c>
      <c r="L23" s="360" t="s">
        <v>582</v>
      </c>
      <c r="M23" s="360" t="s">
        <v>583</v>
      </c>
      <c r="N23" s="434"/>
    </row>
    <row r="24" spans="1:14" ht="42.75" customHeight="1" thickBot="1" x14ac:dyDescent="0.3">
      <c r="A24" s="359"/>
      <c r="B24" s="376"/>
      <c r="C24" s="431"/>
      <c r="D24" s="431"/>
      <c r="E24" s="431"/>
      <c r="F24" s="102">
        <v>2</v>
      </c>
      <c r="G24" s="38" t="s">
        <v>560</v>
      </c>
      <c r="H24" s="38" t="s">
        <v>561</v>
      </c>
      <c r="I24" s="351"/>
      <c r="J24" s="366"/>
      <c r="K24" s="366"/>
      <c r="L24" s="366"/>
      <c r="M24" s="366"/>
      <c r="N24" s="436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3"/>
      <c r="K35" s="100"/>
      <c r="L35" s="393"/>
      <c r="M35" s="393"/>
      <c r="N35" s="393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3"/>
      <c r="K36" s="100"/>
      <c r="L36" s="393"/>
      <c r="M36" s="393"/>
      <c r="N36" s="393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3"/>
      <c r="K37" s="100"/>
      <c r="L37" s="393"/>
      <c r="M37" s="393"/>
      <c r="N37" s="393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3"/>
      <c r="K38" s="100"/>
      <c r="L38" s="393"/>
      <c r="M38" s="393"/>
      <c r="N38" s="393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3"/>
      <c r="K39" s="100"/>
      <c r="L39" s="393"/>
      <c r="M39" s="393"/>
      <c r="N39" s="393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3"/>
      <c r="K40" s="100"/>
      <c r="L40" s="393"/>
      <c r="M40" s="393"/>
      <c r="N40" s="393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3"/>
      <c r="K41" s="100"/>
      <c r="L41" s="393"/>
      <c r="M41" s="393"/>
      <c r="N41" s="393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3"/>
      <c r="K42" s="100"/>
      <c r="L42" s="393"/>
      <c r="M42" s="393"/>
      <c r="N42" s="393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3"/>
      <c r="K43" s="100"/>
      <c r="L43" s="393"/>
      <c r="M43" s="393"/>
      <c r="N43" s="393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3"/>
      <c r="K44" s="100"/>
      <c r="L44" s="393"/>
      <c r="M44" s="393"/>
      <c r="N44" s="393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3"/>
      <c r="K45" s="100"/>
      <c r="L45" s="393"/>
      <c r="M45" s="393"/>
      <c r="N45" s="393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3"/>
      <c r="K46" s="100"/>
      <c r="L46" s="393"/>
      <c r="M46" s="393"/>
      <c r="N46" s="393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3"/>
      <c r="K47" s="100"/>
      <c r="L47" s="393"/>
      <c r="M47" s="393"/>
      <c r="N47" s="393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3"/>
      <c r="K48" s="100"/>
      <c r="L48" s="393"/>
      <c r="M48" s="393"/>
      <c r="N48" s="393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3"/>
      <c r="K49" s="100"/>
      <c r="L49" s="393"/>
      <c r="M49" s="393"/>
      <c r="N49" s="393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3"/>
      <c r="K50" s="100"/>
      <c r="L50" s="393"/>
      <c r="M50" s="393"/>
      <c r="N50" s="393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3"/>
      <c r="K51" s="100"/>
      <c r="L51" s="393"/>
      <c r="M51" s="393"/>
      <c r="N51" s="393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3"/>
      <c r="K52" s="100"/>
      <c r="L52" s="393"/>
      <c r="M52" s="393"/>
      <c r="N52" s="393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3"/>
      <c r="K53" s="100"/>
      <c r="L53" s="393"/>
      <c r="M53" s="393"/>
      <c r="N53" s="393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3"/>
      <c r="K54" s="100"/>
      <c r="L54" s="393"/>
      <c r="M54" s="393"/>
      <c r="N54" s="393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3"/>
      <c r="K55" s="100"/>
      <c r="L55" s="393"/>
      <c r="M55" s="393"/>
      <c r="N55" s="393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3"/>
      <c r="K56" s="100"/>
      <c r="L56" s="393"/>
      <c r="M56" s="393"/>
      <c r="N56" s="393"/>
    </row>
  </sheetData>
  <mergeCells count="104"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3" t="s">
        <v>74</v>
      </c>
      <c r="B1" s="334"/>
      <c r="C1" s="335"/>
      <c r="D1" s="335"/>
      <c r="E1" s="335"/>
      <c r="F1" s="33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3" t="s">
        <v>75</v>
      </c>
      <c r="B2" s="334"/>
      <c r="C2" s="335"/>
      <c r="D2" s="335"/>
      <c r="E2" s="335"/>
      <c r="F2" s="33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3" t="s">
        <v>76</v>
      </c>
      <c r="B3" s="334"/>
      <c r="C3" s="335"/>
      <c r="D3" s="335"/>
      <c r="E3" s="335"/>
      <c r="F3" s="33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0" t="s">
        <v>657</v>
      </c>
      <c r="B4" s="334"/>
      <c r="C4" s="335"/>
      <c r="D4" s="335"/>
      <c r="E4" s="335"/>
      <c r="F4" s="33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0" t="s">
        <v>658</v>
      </c>
      <c r="B5" s="334"/>
      <c r="C5" s="335"/>
      <c r="D5" s="335"/>
      <c r="E5" s="335"/>
      <c r="F5" s="33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0" t="s">
        <v>82</v>
      </c>
      <c r="B6" s="334"/>
      <c r="C6" s="335"/>
      <c r="D6" s="335"/>
      <c r="E6" s="335"/>
      <c r="F6" s="33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0" t="s">
        <v>78</v>
      </c>
      <c r="B7" s="334"/>
      <c r="C7" s="335"/>
      <c r="D7" s="335"/>
      <c r="E7" s="335"/>
      <c r="F7" s="33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3" t="s">
        <v>659</v>
      </c>
      <c r="B8" s="334"/>
      <c r="C8" s="335"/>
      <c r="D8" s="335"/>
      <c r="E8" s="335"/>
      <c r="F8" s="33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3" t="s">
        <v>68</v>
      </c>
      <c r="B9" s="334"/>
      <c r="C9" s="335"/>
      <c r="D9" s="335"/>
      <c r="E9" s="335"/>
      <c r="F9" s="33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3" t="s">
        <v>80</v>
      </c>
      <c r="B10" s="334"/>
      <c r="C10" s="335"/>
      <c r="D10" s="335"/>
      <c r="E10" s="335"/>
      <c r="F10" s="33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7" t="s">
        <v>69</v>
      </c>
      <c r="B11" s="337"/>
      <c r="C11" s="337"/>
      <c r="D11" s="337"/>
      <c r="E11" s="99">
        <v>4</v>
      </c>
      <c r="F11" s="88" t="s">
        <v>70</v>
      </c>
      <c r="G11" s="338">
        <v>4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9" t="s">
        <v>71</v>
      </c>
      <c r="B12" s="430"/>
      <c r="C12" s="430"/>
      <c r="D12" s="430"/>
      <c r="E12" s="133">
        <f>COUNTIF(J17:J192,"Pass")</f>
        <v>0</v>
      </c>
      <c r="F12" s="88" t="s">
        <v>72</v>
      </c>
      <c r="G12" s="338"/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9" t="s">
        <v>73</v>
      </c>
      <c r="B13" s="430"/>
      <c r="C13" s="430"/>
      <c r="D13" s="430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29"/>
      <c r="B14" s="430"/>
      <c r="C14" s="430"/>
      <c r="D14" s="430"/>
      <c r="E14" s="133"/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616</v>
      </c>
      <c r="J17" s="68" t="s">
        <v>73</v>
      </c>
      <c r="K17" s="68" t="s">
        <v>581</v>
      </c>
      <c r="L17" s="68" t="s">
        <v>582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587</v>
      </c>
      <c r="J18" s="68" t="s">
        <v>73</v>
      </c>
      <c r="K18" s="68" t="s">
        <v>581</v>
      </c>
      <c r="L18" s="68" t="s">
        <v>582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617</v>
      </c>
      <c r="J19" s="68" t="s">
        <v>73</v>
      </c>
      <c r="K19" s="68" t="s">
        <v>581</v>
      </c>
      <c r="L19" s="68" t="s">
        <v>582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733</v>
      </c>
      <c r="J20" s="59" t="s">
        <v>73</v>
      </c>
      <c r="K20" s="59" t="s">
        <v>581</v>
      </c>
      <c r="L20" s="68" t="s">
        <v>582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3"/>
      <c r="K35" s="100"/>
      <c r="L35" s="393"/>
      <c r="M35" s="393"/>
      <c r="N35" s="393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3"/>
      <c r="K36" s="100"/>
      <c r="L36" s="393"/>
      <c r="M36" s="393"/>
      <c r="N36" s="393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3"/>
      <c r="K37" s="100"/>
      <c r="L37" s="393"/>
      <c r="M37" s="393"/>
      <c r="N37" s="393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3"/>
      <c r="K38" s="100"/>
      <c r="L38" s="393"/>
      <c r="M38" s="393"/>
      <c r="N38" s="393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3"/>
      <c r="K39" s="100"/>
      <c r="L39" s="393"/>
      <c r="M39" s="393"/>
      <c r="N39" s="393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3"/>
      <c r="K40" s="100"/>
      <c r="L40" s="393"/>
      <c r="M40" s="393"/>
      <c r="N40" s="393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3"/>
      <c r="K41" s="100"/>
      <c r="L41" s="393"/>
      <c r="M41" s="393"/>
      <c r="N41" s="393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3"/>
      <c r="K42" s="100"/>
      <c r="L42" s="393"/>
      <c r="M42" s="393"/>
      <c r="N42" s="393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3"/>
      <c r="K43" s="100"/>
      <c r="L43" s="393"/>
      <c r="M43" s="393"/>
      <c r="N43" s="393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3"/>
      <c r="K44" s="100"/>
      <c r="L44" s="393"/>
      <c r="M44" s="393"/>
      <c r="N44" s="393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3"/>
      <c r="K45" s="100"/>
      <c r="L45" s="393"/>
      <c r="M45" s="393"/>
      <c r="N45" s="393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3"/>
      <c r="K46" s="100"/>
      <c r="L46" s="393"/>
      <c r="M46" s="393"/>
      <c r="N46" s="393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3"/>
      <c r="K47" s="100"/>
      <c r="L47" s="393"/>
      <c r="M47" s="393"/>
      <c r="N47" s="393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3"/>
      <c r="K48" s="100"/>
      <c r="L48" s="393"/>
      <c r="M48" s="393"/>
      <c r="N48" s="393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3"/>
      <c r="K49" s="100"/>
      <c r="L49" s="393"/>
      <c r="M49" s="393"/>
      <c r="N49" s="393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3"/>
      <c r="K50" s="100"/>
      <c r="L50" s="393"/>
      <c r="M50" s="393"/>
      <c r="N50" s="393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3"/>
      <c r="K51" s="100"/>
      <c r="L51" s="393"/>
      <c r="M51" s="393"/>
      <c r="N51" s="393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3"/>
      <c r="K52" s="100"/>
      <c r="L52" s="393"/>
      <c r="M52" s="393"/>
      <c r="N52" s="393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3"/>
      <c r="K53" s="100"/>
      <c r="L53" s="393"/>
      <c r="M53" s="393"/>
      <c r="N53" s="393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3"/>
      <c r="K54" s="100"/>
      <c r="L54" s="393"/>
      <c r="M54" s="393"/>
      <c r="N54" s="393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3"/>
      <c r="K55" s="100"/>
      <c r="L55" s="393"/>
      <c r="M55" s="393"/>
      <c r="N55" s="393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3"/>
      <c r="K56" s="100"/>
      <c r="L56" s="393"/>
      <c r="M56" s="393"/>
      <c r="N56" s="393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17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86" t="s">
        <v>9</v>
      </c>
      <c r="F2" s="286"/>
      <c r="G2" s="286"/>
    </row>
    <row r="3" spans="2:7" ht="18.75" customHeight="1" x14ac:dyDescent="0.25">
      <c r="D3" s="13" t="s">
        <v>10</v>
      </c>
      <c r="E3" s="286" t="s">
        <v>88</v>
      </c>
      <c r="F3" s="286"/>
      <c r="G3" s="286"/>
    </row>
    <row r="4" spans="2:7" ht="18.75" customHeight="1" x14ac:dyDescent="0.25">
      <c r="D4" s="13" t="s">
        <v>11</v>
      </c>
      <c r="E4" s="286"/>
      <c r="F4" s="286"/>
      <c r="G4" s="286"/>
    </row>
    <row r="5" spans="2:7" ht="18.75" customHeight="1" x14ac:dyDescent="0.25">
      <c r="D5" s="13" t="s">
        <v>12</v>
      </c>
      <c r="E5" s="286"/>
      <c r="F5" s="286"/>
      <c r="G5" s="286"/>
    </row>
    <row r="6" spans="2:7" ht="18.75" customHeight="1" x14ac:dyDescent="0.25">
      <c r="D6" s="13" t="s">
        <v>13</v>
      </c>
      <c r="E6" s="286"/>
      <c r="F6" s="286"/>
      <c r="G6" s="286"/>
    </row>
    <row r="7" spans="2:7" ht="18.75" customHeight="1" x14ac:dyDescent="0.25">
      <c r="D7" s="13" t="s">
        <v>14</v>
      </c>
      <c r="E7" s="286"/>
      <c r="F7" s="286"/>
      <c r="G7" s="286"/>
    </row>
    <row r="8" spans="2:7" ht="18.75" customHeight="1" x14ac:dyDescent="0.25">
      <c r="D8" s="13" t="s">
        <v>15</v>
      </c>
      <c r="E8" s="286"/>
      <c r="F8" s="286"/>
      <c r="G8" s="286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83" t="s">
        <v>335</v>
      </c>
      <c r="C12" s="112">
        <v>1</v>
      </c>
      <c r="D12" s="287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284"/>
      <c r="C13" s="119">
        <v>2</v>
      </c>
      <c r="D13" s="288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284"/>
      <c r="C14" s="119">
        <v>3</v>
      </c>
      <c r="D14" s="288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284"/>
      <c r="C15" s="119">
        <v>4</v>
      </c>
      <c r="D15" s="288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284"/>
      <c r="C16" s="119">
        <v>5</v>
      </c>
      <c r="D16" s="288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284"/>
      <c r="C17" s="119">
        <v>6</v>
      </c>
      <c r="D17" s="288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284"/>
      <c r="C18" s="119">
        <v>7</v>
      </c>
      <c r="D18" s="288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284"/>
      <c r="C19" s="119">
        <v>8</v>
      </c>
      <c r="D19" s="288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284"/>
      <c r="C20" s="159">
        <v>9</v>
      </c>
      <c r="D20" s="289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284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284"/>
      <c r="C22" s="112">
        <v>11</v>
      </c>
      <c r="D22" s="287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284"/>
      <c r="C23" s="119">
        <v>12</v>
      </c>
      <c r="D23" s="288"/>
      <c r="E23" s="150" t="s">
        <v>121</v>
      </c>
      <c r="F23" s="155" t="s">
        <v>122</v>
      </c>
      <c r="G23" s="154" t="s">
        <v>123</v>
      </c>
    </row>
    <row r="24" spans="2:7" x14ac:dyDescent="0.25">
      <c r="B24" s="284"/>
      <c r="C24" s="119">
        <v>13</v>
      </c>
      <c r="D24" s="288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284"/>
      <c r="C25" s="159">
        <v>14</v>
      </c>
      <c r="D25" s="289"/>
      <c r="E25" s="164" t="s">
        <v>127</v>
      </c>
      <c r="F25" s="168" t="s">
        <v>128</v>
      </c>
      <c r="G25" s="166" t="s">
        <v>129</v>
      </c>
    </row>
    <row r="26" spans="2:7" x14ac:dyDescent="0.25">
      <c r="B26" s="284"/>
      <c r="C26" s="112">
        <v>15</v>
      </c>
      <c r="D26" s="287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284"/>
      <c r="C27" s="119">
        <v>16</v>
      </c>
      <c r="D27" s="288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284"/>
      <c r="C28" s="119">
        <v>17</v>
      </c>
      <c r="D28" s="288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284"/>
      <c r="C29" s="119">
        <v>18</v>
      </c>
      <c r="D29" s="288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284"/>
      <c r="C30" s="119">
        <v>19</v>
      </c>
      <c r="D30" s="288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284"/>
      <c r="C31" s="119">
        <v>20</v>
      </c>
      <c r="D31" s="288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284"/>
      <c r="C32" s="159">
        <v>21</v>
      </c>
      <c r="D32" s="289"/>
      <c r="E32" s="164" t="s">
        <v>149</v>
      </c>
      <c r="F32" s="168" t="s">
        <v>150</v>
      </c>
      <c r="G32" s="166" t="s">
        <v>151</v>
      </c>
    </row>
    <row r="33" spans="2:7" x14ac:dyDescent="0.25">
      <c r="B33" s="284"/>
      <c r="C33" s="112">
        <v>22</v>
      </c>
      <c r="D33" s="287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284"/>
      <c r="C34" s="119">
        <v>23</v>
      </c>
      <c r="D34" s="288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284"/>
      <c r="C35" s="159">
        <v>24</v>
      </c>
      <c r="D35" s="289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284"/>
      <c r="C36" s="112">
        <v>25</v>
      </c>
      <c r="D36" s="287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284"/>
      <c r="C37" s="119">
        <v>26</v>
      </c>
      <c r="D37" s="288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285"/>
      <c r="C38" s="119">
        <v>27</v>
      </c>
      <c r="D38" s="290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285"/>
      <c r="C39" s="159">
        <v>28</v>
      </c>
      <c r="D39" s="289"/>
      <c r="E39" s="164" t="s">
        <v>168</v>
      </c>
      <c r="F39" s="168" t="s">
        <v>169</v>
      </c>
      <c r="G39" s="166" t="s">
        <v>170</v>
      </c>
    </row>
    <row r="40" spans="2:7" x14ac:dyDescent="0.25">
      <c r="B40" s="300" t="s">
        <v>334</v>
      </c>
      <c r="C40" s="112">
        <v>29</v>
      </c>
      <c r="D40" s="298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301"/>
      <c r="C41" s="119">
        <v>30</v>
      </c>
      <c r="D41" s="305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301"/>
      <c r="C42" s="119">
        <v>30</v>
      </c>
      <c r="D42" s="305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301"/>
      <c r="C43" s="119">
        <v>31</v>
      </c>
      <c r="D43" s="305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301"/>
      <c r="C44" s="119">
        <v>32</v>
      </c>
      <c r="D44" s="305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301"/>
      <c r="C45" s="119">
        <v>33</v>
      </c>
      <c r="D45" s="305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301"/>
      <c r="C46" s="159">
        <v>34</v>
      </c>
      <c r="D46" s="299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301"/>
      <c r="C47" s="112">
        <v>35</v>
      </c>
      <c r="D47" s="298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301"/>
      <c r="C48" s="159">
        <v>36</v>
      </c>
      <c r="D48" s="299"/>
      <c r="E48" s="164" t="s">
        <v>291</v>
      </c>
      <c r="F48" s="165" t="s">
        <v>292</v>
      </c>
      <c r="G48" s="166" t="s">
        <v>293</v>
      </c>
    </row>
    <row r="49" spans="2:7" x14ac:dyDescent="0.25">
      <c r="B49" s="301"/>
      <c r="C49" s="112">
        <v>37</v>
      </c>
      <c r="D49" s="298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301"/>
      <c r="C50" s="159">
        <v>38</v>
      </c>
      <c r="D50" s="299"/>
      <c r="E50" s="164" t="s">
        <v>298</v>
      </c>
      <c r="F50" s="165" t="s">
        <v>299</v>
      </c>
      <c r="G50" s="166" t="s">
        <v>300</v>
      </c>
    </row>
    <row r="51" spans="2:7" x14ac:dyDescent="0.25">
      <c r="B51" s="301"/>
      <c r="C51" s="112">
        <v>39</v>
      </c>
      <c r="D51" s="298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301"/>
      <c r="C52" s="119">
        <v>40</v>
      </c>
      <c r="D52" s="305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301"/>
      <c r="C53" s="119">
        <v>41</v>
      </c>
      <c r="D53" s="305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301"/>
      <c r="C54" s="119">
        <v>42</v>
      </c>
      <c r="D54" s="305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301"/>
      <c r="C55" s="119">
        <v>43</v>
      </c>
      <c r="D55" s="305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301"/>
      <c r="C56" s="159">
        <v>44</v>
      </c>
      <c r="D56" s="299"/>
      <c r="E56" s="164" t="s">
        <v>317</v>
      </c>
      <c r="F56" s="165" t="s">
        <v>318</v>
      </c>
      <c r="G56" s="166" t="s">
        <v>319</v>
      </c>
    </row>
    <row r="57" spans="2:7" x14ac:dyDescent="0.25">
      <c r="B57" s="301"/>
      <c r="C57" s="112">
        <v>45</v>
      </c>
      <c r="D57" s="298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301"/>
      <c r="C58" s="159">
        <v>46</v>
      </c>
      <c r="D58" s="299"/>
      <c r="E58" s="164" t="s">
        <v>324</v>
      </c>
      <c r="F58" s="165" t="s">
        <v>325</v>
      </c>
      <c r="G58" s="166" t="s">
        <v>326</v>
      </c>
    </row>
    <row r="59" spans="2:7" x14ac:dyDescent="0.25">
      <c r="B59" s="301"/>
      <c r="C59" s="112">
        <v>47</v>
      </c>
      <c r="D59" s="298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02"/>
      <c r="C60" s="149">
        <v>48</v>
      </c>
      <c r="D60" s="299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294" t="s">
        <v>486</v>
      </c>
      <c r="C61" s="178">
        <v>49</v>
      </c>
      <c r="D61" s="291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295"/>
      <c r="C62" s="179">
        <v>50</v>
      </c>
      <c r="D62" s="292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295"/>
      <c r="C63" s="179">
        <v>51</v>
      </c>
      <c r="D63" s="292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295"/>
      <c r="C64" s="179">
        <v>52</v>
      </c>
      <c r="D64" s="292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295"/>
      <c r="C65" s="179">
        <v>53</v>
      </c>
      <c r="D65" s="292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295"/>
      <c r="C66" s="179">
        <v>53</v>
      </c>
      <c r="D66" s="292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295"/>
      <c r="C67" s="179">
        <v>54</v>
      </c>
      <c r="D67" s="292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295"/>
      <c r="C68" s="179">
        <v>55</v>
      </c>
      <c r="D68" s="292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295"/>
      <c r="C69" s="179">
        <v>56</v>
      </c>
      <c r="D69" s="292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295"/>
      <c r="C70" s="179">
        <v>57</v>
      </c>
      <c r="D70" s="292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295"/>
      <c r="C71" s="179">
        <v>58</v>
      </c>
      <c r="D71" s="292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295"/>
      <c r="C72" s="181">
        <v>59</v>
      </c>
      <c r="D72" s="293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295"/>
      <c r="C73" s="178">
        <v>60</v>
      </c>
      <c r="D73" s="303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295"/>
      <c r="C74" s="179">
        <v>61</v>
      </c>
      <c r="D74" s="292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295"/>
      <c r="C75" s="179">
        <v>62</v>
      </c>
      <c r="D75" s="292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295"/>
      <c r="C76" s="181">
        <v>63</v>
      </c>
      <c r="D76" s="293"/>
      <c r="E76" s="164" t="s">
        <v>453</v>
      </c>
      <c r="F76" s="155" t="s">
        <v>454</v>
      </c>
      <c r="G76" s="155" t="s">
        <v>455</v>
      </c>
    </row>
    <row r="77" spans="2:7" x14ac:dyDescent="0.25">
      <c r="B77" s="295"/>
      <c r="C77" s="178">
        <v>64</v>
      </c>
      <c r="D77" s="291" t="s">
        <v>456</v>
      </c>
      <c r="E77" s="241" t="s">
        <v>457</v>
      </c>
      <c r="F77" s="155" t="s">
        <v>665</v>
      </c>
      <c r="G77" s="155" t="s">
        <v>666</v>
      </c>
    </row>
    <row r="78" spans="2:7" ht="37.5" x14ac:dyDescent="0.25">
      <c r="B78" s="295"/>
      <c r="C78" s="240"/>
      <c r="D78" s="304"/>
      <c r="E78" s="150" t="s">
        <v>458</v>
      </c>
      <c r="F78" s="155" t="s">
        <v>667</v>
      </c>
      <c r="G78" s="155" t="s">
        <v>668</v>
      </c>
    </row>
    <row r="79" spans="2:7" ht="37.5" x14ac:dyDescent="0.25">
      <c r="B79" s="295"/>
      <c r="C79" s="240"/>
      <c r="D79" s="304"/>
      <c r="E79" s="150" t="s">
        <v>646</v>
      </c>
      <c r="F79" s="155" t="s">
        <v>669</v>
      </c>
      <c r="G79" s="155" t="s">
        <v>670</v>
      </c>
    </row>
    <row r="80" spans="2:7" ht="57" thickBot="1" x14ac:dyDescent="0.3">
      <c r="B80" s="295"/>
      <c r="C80" s="181">
        <v>65</v>
      </c>
      <c r="D80" s="293"/>
      <c r="E80" s="160" t="s">
        <v>647</v>
      </c>
      <c r="F80" s="168" t="s">
        <v>669</v>
      </c>
      <c r="G80" s="166" t="s">
        <v>459</v>
      </c>
    </row>
    <row r="81" spans="2:7" x14ac:dyDescent="0.25">
      <c r="B81" s="296"/>
      <c r="C81" s="178">
        <v>66</v>
      </c>
      <c r="D81" s="291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296"/>
      <c r="C82" s="179">
        <v>67</v>
      </c>
      <c r="D82" s="292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296"/>
      <c r="C83" s="179">
        <v>68</v>
      </c>
      <c r="D83" s="292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296"/>
      <c r="C84" s="181">
        <v>69</v>
      </c>
      <c r="D84" s="293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296"/>
      <c r="C85" s="178">
        <v>70</v>
      </c>
      <c r="D85" s="291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296"/>
      <c r="C86" s="179">
        <v>71</v>
      </c>
      <c r="D86" s="292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296"/>
      <c r="C87" s="179">
        <v>72</v>
      </c>
      <c r="D87" s="292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297"/>
      <c r="C88" s="180">
        <v>73</v>
      </c>
      <c r="D88" s="293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zoomScale="55" zoomScaleNormal="55" workbookViewId="0">
      <selection activeCell="G73" sqref="G73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618</v>
      </c>
      <c r="C2" s="209" t="s">
        <v>18</v>
      </c>
      <c r="D2" s="209" t="s">
        <v>619</v>
      </c>
      <c r="E2" s="210" t="s">
        <v>620</v>
      </c>
      <c r="F2" s="209" t="s">
        <v>29</v>
      </c>
      <c r="G2" s="209" t="s">
        <v>30</v>
      </c>
      <c r="H2" s="211" t="s">
        <v>621</v>
      </c>
      <c r="I2" s="211" t="s">
        <v>731</v>
      </c>
      <c r="J2" s="211" t="s">
        <v>732</v>
      </c>
      <c r="K2" s="211" t="s">
        <v>734</v>
      </c>
      <c r="L2" s="211" t="s">
        <v>622</v>
      </c>
    </row>
    <row r="3" spans="2:12" ht="83.25" customHeight="1" thickTop="1" thickBot="1" x14ac:dyDescent="0.3">
      <c r="B3" s="212" t="s">
        <v>633</v>
      </c>
      <c r="C3" s="212" t="s">
        <v>634</v>
      </c>
      <c r="D3" s="213" t="s">
        <v>410</v>
      </c>
      <c r="E3" s="214" t="s">
        <v>487</v>
      </c>
      <c r="F3" s="234" t="s">
        <v>635</v>
      </c>
      <c r="G3" s="215" t="s">
        <v>580</v>
      </c>
      <c r="H3" s="216" t="s">
        <v>581</v>
      </c>
      <c r="I3" s="216" t="s">
        <v>735</v>
      </c>
      <c r="J3" s="216" t="s">
        <v>736</v>
      </c>
      <c r="K3" s="216" t="s">
        <v>735</v>
      </c>
      <c r="L3" s="216" t="s">
        <v>583</v>
      </c>
    </row>
    <row r="4" spans="2:12" ht="63" customHeight="1" thickTop="1" thickBot="1" x14ac:dyDescent="0.3">
      <c r="B4" s="212" t="s">
        <v>633</v>
      </c>
      <c r="C4" s="212" t="s">
        <v>634</v>
      </c>
      <c r="D4" s="213" t="s">
        <v>413</v>
      </c>
      <c r="E4" s="218" t="s">
        <v>492</v>
      </c>
      <c r="F4" s="231" t="s">
        <v>636</v>
      </c>
      <c r="G4" s="124" t="s">
        <v>584</v>
      </c>
      <c r="H4" s="216" t="s">
        <v>581</v>
      </c>
      <c r="I4" s="216" t="s">
        <v>735</v>
      </c>
      <c r="J4" s="216" t="s">
        <v>736</v>
      </c>
      <c r="K4" s="216" t="s">
        <v>735</v>
      </c>
      <c r="L4" s="216" t="s">
        <v>583</v>
      </c>
    </row>
    <row r="5" spans="2:12" ht="72.75" customHeight="1" thickTop="1" thickBot="1" x14ac:dyDescent="0.3">
      <c r="B5" s="212" t="s">
        <v>633</v>
      </c>
      <c r="C5" s="212" t="s">
        <v>634</v>
      </c>
      <c r="D5" s="213" t="s">
        <v>419</v>
      </c>
      <c r="E5" s="218" t="s">
        <v>500</v>
      </c>
      <c r="F5" s="232" t="s">
        <v>637</v>
      </c>
      <c r="G5" s="220" t="s">
        <v>584</v>
      </c>
      <c r="H5" s="216" t="s">
        <v>581</v>
      </c>
      <c r="I5" s="216" t="s">
        <v>736</v>
      </c>
      <c r="J5" s="216" t="s">
        <v>736</v>
      </c>
      <c r="K5" s="216" t="s">
        <v>735</v>
      </c>
      <c r="L5" s="216" t="s">
        <v>583</v>
      </c>
    </row>
    <row r="6" spans="2:12" ht="69" customHeight="1" thickTop="1" thickBot="1" x14ac:dyDescent="0.3">
      <c r="B6" s="212" t="s">
        <v>633</v>
      </c>
      <c r="C6" s="212" t="s">
        <v>634</v>
      </c>
      <c r="D6" s="213" t="s">
        <v>422</v>
      </c>
      <c r="E6" s="218" t="s">
        <v>504</v>
      </c>
      <c r="F6" s="232" t="s">
        <v>638</v>
      </c>
      <c r="G6" s="220" t="s">
        <v>587</v>
      </c>
      <c r="H6" s="216" t="s">
        <v>581</v>
      </c>
      <c r="I6" s="216" t="s">
        <v>736</v>
      </c>
      <c r="J6" s="216" t="s">
        <v>736</v>
      </c>
      <c r="K6" s="216" t="s">
        <v>736</v>
      </c>
      <c r="L6" s="216" t="s">
        <v>583</v>
      </c>
    </row>
    <row r="7" spans="2:12" ht="80.25" customHeight="1" thickTop="1" thickBot="1" x14ac:dyDescent="0.3">
      <c r="B7" s="212" t="s">
        <v>633</v>
      </c>
      <c r="C7" s="212" t="s">
        <v>634</v>
      </c>
      <c r="D7" s="213" t="s">
        <v>425</v>
      </c>
      <c r="E7" s="218" t="s">
        <v>507</v>
      </c>
      <c r="F7" s="232" t="s">
        <v>638</v>
      </c>
      <c r="G7" s="220" t="s">
        <v>587</v>
      </c>
      <c r="H7" s="216" t="s">
        <v>581</v>
      </c>
      <c r="I7" s="216" t="s">
        <v>736</v>
      </c>
      <c r="J7" s="216" t="s">
        <v>736</v>
      </c>
      <c r="K7" s="216" t="s">
        <v>736</v>
      </c>
      <c r="L7" s="216" t="s">
        <v>583</v>
      </c>
    </row>
    <row r="8" spans="2:12" ht="58.5" customHeight="1" thickTop="1" thickBot="1" x14ac:dyDescent="0.3">
      <c r="B8" s="212" t="s">
        <v>633</v>
      </c>
      <c r="C8" s="212" t="s">
        <v>634</v>
      </c>
      <c r="D8" s="213" t="s">
        <v>428</v>
      </c>
      <c r="E8" s="218" t="s">
        <v>509</v>
      </c>
      <c r="F8" s="232" t="s">
        <v>639</v>
      </c>
      <c r="G8" s="220" t="s">
        <v>587</v>
      </c>
      <c r="H8" s="216" t="s">
        <v>581</v>
      </c>
      <c r="I8" s="216" t="s">
        <v>736</v>
      </c>
      <c r="J8" s="216" t="s">
        <v>736</v>
      </c>
      <c r="K8" s="216" t="s">
        <v>736</v>
      </c>
      <c r="L8" s="216" t="s">
        <v>583</v>
      </c>
    </row>
    <row r="9" spans="2:12" ht="58.5" customHeight="1" thickTop="1" thickBot="1" x14ac:dyDescent="0.3">
      <c r="B9" s="212" t="s">
        <v>633</v>
      </c>
      <c r="C9" s="212" t="s">
        <v>634</v>
      </c>
      <c r="D9" s="213" t="s">
        <v>431</v>
      </c>
      <c r="E9" s="218" t="s">
        <v>512</v>
      </c>
      <c r="F9" s="228" t="s">
        <v>640</v>
      </c>
      <c r="G9" s="221" t="s">
        <v>584</v>
      </c>
      <c r="H9" s="216" t="s">
        <v>581</v>
      </c>
      <c r="I9" s="216" t="s">
        <v>735</v>
      </c>
      <c r="J9" s="216" t="s">
        <v>735</v>
      </c>
      <c r="K9" s="216" t="s">
        <v>735</v>
      </c>
      <c r="L9" s="216" t="s">
        <v>583</v>
      </c>
    </row>
    <row r="10" spans="2:12" ht="27.75" customHeight="1" thickTop="1" thickBot="1" x14ac:dyDescent="0.3">
      <c r="B10" s="212" t="s">
        <v>633</v>
      </c>
      <c r="C10" s="212" t="s">
        <v>634</v>
      </c>
      <c r="D10" s="213" t="s">
        <v>434</v>
      </c>
      <c r="E10" s="218" t="s">
        <v>516</v>
      </c>
      <c r="F10" s="228" t="s">
        <v>541</v>
      </c>
      <c r="G10" s="221" t="s">
        <v>733</v>
      </c>
      <c r="H10" s="216" t="s">
        <v>581</v>
      </c>
      <c r="I10" s="216" t="s">
        <v>736</v>
      </c>
      <c r="J10" s="216" t="s">
        <v>736</v>
      </c>
      <c r="K10" s="216" t="s">
        <v>736</v>
      </c>
      <c r="L10" s="216" t="s">
        <v>583</v>
      </c>
    </row>
    <row r="11" spans="2:12" ht="105" customHeight="1" thickTop="1" thickBot="1" x14ac:dyDescent="0.3">
      <c r="B11" s="212" t="s">
        <v>633</v>
      </c>
      <c r="C11" s="217" t="s">
        <v>641</v>
      </c>
      <c r="D11" s="213" t="s">
        <v>444</v>
      </c>
      <c r="E11" s="218" t="s">
        <v>531</v>
      </c>
      <c r="F11" s="232" t="s">
        <v>642</v>
      </c>
      <c r="G11" s="221" t="s">
        <v>643</v>
      </c>
      <c r="H11" s="216" t="s">
        <v>581</v>
      </c>
      <c r="I11" s="216" t="s">
        <v>735</v>
      </c>
      <c r="J11" s="216" t="s">
        <v>735</v>
      </c>
      <c r="K11" s="216" t="s">
        <v>735</v>
      </c>
      <c r="L11" s="216" t="s">
        <v>583</v>
      </c>
    </row>
    <row r="12" spans="2:12" ht="53.25" customHeight="1" thickTop="1" thickBot="1" x14ac:dyDescent="0.3">
      <c r="B12" s="212" t="s">
        <v>633</v>
      </c>
      <c r="C12" s="217" t="s">
        <v>641</v>
      </c>
      <c r="D12" s="213" t="s">
        <v>447</v>
      </c>
      <c r="E12" s="214" t="s">
        <v>738</v>
      </c>
      <c r="F12" s="232" t="s">
        <v>644</v>
      </c>
      <c r="G12" s="219" t="s">
        <v>587</v>
      </c>
      <c r="H12" s="216" t="s">
        <v>581</v>
      </c>
      <c r="I12" s="216" t="s">
        <v>735</v>
      </c>
      <c r="J12" s="216" t="s">
        <v>735</v>
      </c>
      <c r="K12" s="216" t="s">
        <v>735</v>
      </c>
      <c r="L12" s="216" t="s">
        <v>583</v>
      </c>
    </row>
    <row r="13" spans="2:12" ht="17.25" thickTop="1" thickBot="1" x14ac:dyDescent="0.3">
      <c r="B13" s="212" t="s">
        <v>633</v>
      </c>
      <c r="C13" s="217" t="s">
        <v>641</v>
      </c>
      <c r="D13" s="213" t="s">
        <v>450</v>
      </c>
      <c r="E13" s="218" t="s">
        <v>739</v>
      </c>
      <c r="F13" s="27" t="s">
        <v>541</v>
      </c>
      <c r="G13" s="221" t="s">
        <v>733</v>
      </c>
      <c r="H13" s="216" t="s">
        <v>581</v>
      </c>
      <c r="I13" s="216" t="s">
        <v>736</v>
      </c>
      <c r="J13" s="216" t="s">
        <v>736</v>
      </c>
      <c r="K13" s="216" t="s">
        <v>736</v>
      </c>
      <c r="L13" s="216" t="s">
        <v>583</v>
      </c>
    </row>
    <row r="14" spans="2:12" ht="17.25" thickTop="1" thickBot="1" x14ac:dyDescent="0.3">
      <c r="B14" s="212" t="s">
        <v>633</v>
      </c>
      <c r="C14" s="217" t="s">
        <v>641</v>
      </c>
      <c r="D14" s="213" t="s">
        <v>453</v>
      </c>
      <c r="E14" s="218" t="s">
        <v>740</v>
      </c>
      <c r="F14" s="232" t="s">
        <v>543</v>
      </c>
      <c r="G14" s="220" t="s">
        <v>605</v>
      </c>
      <c r="H14" s="216" t="s">
        <v>581</v>
      </c>
      <c r="I14" s="216" t="s">
        <v>737</v>
      </c>
      <c r="J14" s="216" t="s">
        <v>737</v>
      </c>
      <c r="K14" s="216" t="s">
        <v>737</v>
      </c>
      <c r="L14" s="216" t="s">
        <v>583</v>
      </c>
    </row>
    <row r="15" spans="2:12" ht="56.25" customHeight="1" thickTop="1" thickBot="1" x14ac:dyDescent="0.3">
      <c r="B15" s="212" t="s">
        <v>633</v>
      </c>
      <c r="C15" s="217" t="s">
        <v>645</v>
      </c>
      <c r="D15" s="213" t="s">
        <v>457</v>
      </c>
      <c r="E15" s="218" t="s">
        <v>608</v>
      </c>
      <c r="F15" s="228" t="s">
        <v>648</v>
      </c>
      <c r="G15" s="221" t="s">
        <v>650</v>
      </c>
      <c r="H15" s="216" t="s">
        <v>581</v>
      </c>
      <c r="I15" s="216" t="s">
        <v>735</v>
      </c>
      <c r="J15" s="216" t="s">
        <v>735</v>
      </c>
      <c r="K15" s="216" t="s">
        <v>735</v>
      </c>
      <c r="L15" s="216" t="s">
        <v>583</v>
      </c>
    </row>
    <row r="16" spans="2:12" ht="25.5" customHeight="1" thickTop="1" thickBot="1" x14ac:dyDescent="0.3">
      <c r="B16" s="212" t="s">
        <v>633</v>
      </c>
      <c r="C16" s="217" t="s">
        <v>645</v>
      </c>
      <c r="D16" s="213" t="s">
        <v>646</v>
      </c>
      <c r="E16" s="218" t="s">
        <v>612</v>
      </c>
      <c r="F16" s="27" t="s">
        <v>541</v>
      </c>
      <c r="G16" s="221" t="s">
        <v>733</v>
      </c>
      <c r="H16" s="216" t="s">
        <v>581</v>
      </c>
      <c r="I16" s="216" t="s">
        <v>737</v>
      </c>
      <c r="J16" s="216" t="s">
        <v>737</v>
      </c>
      <c r="K16" s="216" t="s">
        <v>737</v>
      </c>
      <c r="L16" s="216" t="s">
        <v>583</v>
      </c>
    </row>
    <row r="17" spans="2:12" ht="33" thickTop="1" thickBot="1" x14ac:dyDescent="0.3">
      <c r="B17" s="212" t="s">
        <v>633</v>
      </c>
      <c r="C17" s="217" t="s">
        <v>645</v>
      </c>
      <c r="D17" s="213" t="s">
        <v>647</v>
      </c>
      <c r="E17" s="218" t="s">
        <v>529</v>
      </c>
      <c r="F17" s="27" t="s">
        <v>541</v>
      </c>
      <c r="G17" s="222" t="s">
        <v>733</v>
      </c>
      <c r="H17" s="216" t="s">
        <v>581</v>
      </c>
      <c r="I17" s="216" t="s">
        <v>737</v>
      </c>
      <c r="J17" s="216" t="s">
        <v>737</v>
      </c>
      <c r="K17" s="216" t="s">
        <v>737</v>
      </c>
      <c r="L17" s="216" t="s">
        <v>583</v>
      </c>
    </row>
    <row r="18" spans="2:12" ht="57.75" customHeight="1" thickTop="1" thickBot="1" x14ac:dyDescent="0.3">
      <c r="B18" s="212" t="s">
        <v>633</v>
      </c>
      <c r="C18" s="217" t="s">
        <v>654</v>
      </c>
      <c r="D18" s="213" t="s">
        <v>461</v>
      </c>
      <c r="E18" s="218" t="s">
        <v>545</v>
      </c>
      <c r="F18" s="228" t="s">
        <v>661</v>
      </c>
      <c r="G18" s="221" t="s">
        <v>614</v>
      </c>
      <c r="H18" s="216" t="s">
        <v>581</v>
      </c>
      <c r="I18" s="216" t="s">
        <v>736</v>
      </c>
      <c r="J18" s="216" t="s">
        <v>737</v>
      </c>
      <c r="K18" s="216" t="s">
        <v>737</v>
      </c>
      <c r="L18" s="216" t="s">
        <v>583</v>
      </c>
    </row>
    <row r="19" spans="2:12" ht="54" customHeight="1" thickTop="1" thickBot="1" x14ac:dyDescent="0.3">
      <c r="B19" s="212" t="s">
        <v>633</v>
      </c>
      <c r="C19" s="217" t="s">
        <v>654</v>
      </c>
      <c r="D19" s="213" t="s">
        <v>464</v>
      </c>
      <c r="E19" s="218" t="s">
        <v>552</v>
      </c>
      <c r="F19" s="228" t="s">
        <v>554</v>
      </c>
      <c r="G19" s="238"/>
      <c r="H19" s="216" t="s">
        <v>615</v>
      </c>
      <c r="I19" s="216" t="s">
        <v>736</v>
      </c>
      <c r="J19" s="216" t="s">
        <v>737</v>
      </c>
      <c r="K19" s="216" t="s">
        <v>737</v>
      </c>
      <c r="L19" s="216" t="s">
        <v>583</v>
      </c>
    </row>
    <row r="20" spans="2:12" ht="46.5" customHeight="1" thickTop="1" thickBot="1" x14ac:dyDescent="0.3">
      <c r="B20" s="212" t="s">
        <v>633</v>
      </c>
      <c r="C20" s="217" t="s">
        <v>654</v>
      </c>
      <c r="D20" s="213" t="s">
        <v>467</v>
      </c>
      <c r="E20" s="218" t="s">
        <v>660</v>
      </c>
      <c r="F20" s="27" t="s">
        <v>541</v>
      </c>
      <c r="G20" s="238" t="s">
        <v>733</v>
      </c>
      <c r="H20" s="216" t="s">
        <v>581</v>
      </c>
      <c r="I20" s="216" t="s">
        <v>737</v>
      </c>
      <c r="J20" s="216" t="s">
        <v>737</v>
      </c>
      <c r="K20" s="216" t="s">
        <v>737</v>
      </c>
      <c r="L20" s="216" t="s">
        <v>583</v>
      </c>
    </row>
    <row r="21" spans="2:12" ht="54" customHeight="1" thickTop="1" thickBot="1" x14ac:dyDescent="0.3">
      <c r="B21" s="212" t="s">
        <v>633</v>
      </c>
      <c r="C21" s="217" t="s">
        <v>654</v>
      </c>
      <c r="D21" s="213" t="s">
        <v>470</v>
      </c>
      <c r="E21" s="218" t="s">
        <v>559</v>
      </c>
      <c r="F21" s="228" t="s">
        <v>662</v>
      </c>
      <c r="G21" s="239" t="s">
        <v>605</v>
      </c>
      <c r="H21" s="216" t="s">
        <v>581</v>
      </c>
      <c r="I21" s="216" t="s">
        <v>737</v>
      </c>
      <c r="J21" s="216" t="s">
        <v>737</v>
      </c>
      <c r="K21" s="216" t="s">
        <v>737</v>
      </c>
      <c r="L21" s="216" t="s">
        <v>583</v>
      </c>
    </row>
    <row r="22" spans="2:12" ht="64.5" thickTop="1" thickBot="1" x14ac:dyDescent="0.3">
      <c r="B22" s="212" t="s">
        <v>633</v>
      </c>
      <c r="C22" s="217" t="s">
        <v>663</v>
      </c>
      <c r="D22" s="213" t="s">
        <v>474</v>
      </c>
      <c r="E22" s="218" t="s">
        <v>563</v>
      </c>
      <c r="F22" s="236" t="s">
        <v>664</v>
      </c>
      <c r="G22" s="237" t="s">
        <v>616</v>
      </c>
      <c r="H22" s="216" t="s">
        <v>581</v>
      </c>
      <c r="I22" s="216" t="s">
        <v>736</v>
      </c>
      <c r="J22" s="216" t="s">
        <v>736</v>
      </c>
      <c r="K22" s="216" t="s">
        <v>736</v>
      </c>
      <c r="L22" s="216" t="s">
        <v>583</v>
      </c>
    </row>
    <row r="23" spans="2:12" ht="64.5" customHeight="1" thickTop="1" thickBot="1" x14ac:dyDescent="0.3">
      <c r="B23" s="212" t="s">
        <v>633</v>
      </c>
      <c r="C23" s="217" t="s">
        <v>663</v>
      </c>
      <c r="D23" s="213" t="s">
        <v>477</v>
      </c>
      <c r="E23" s="218" t="s">
        <v>568</v>
      </c>
      <c r="F23" s="228" t="s">
        <v>570</v>
      </c>
      <c r="G23" s="223" t="s">
        <v>587</v>
      </c>
      <c r="H23" s="216" t="s">
        <v>581</v>
      </c>
      <c r="I23" s="216" t="s">
        <v>737</v>
      </c>
      <c r="J23" s="216" t="s">
        <v>737</v>
      </c>
      <c r="K23" s="216" t="s">
        <v>737</v>
      </c>
      <c r="L23" s="216" t="s">
        <v>583</v>
      </c>
    </row>
    <row r="24" spans="2:12" ht="33" thickTop="1" thickBot="1" x14ac:dyDescent="0.3">
      <c r="B24" s="212" t="s">
        <v>633</v>
      </c>
      <c r="C24" s="217" t="s">
        <v>663</v>
      </c>
      <c r="D24" s="213" t="s">
        <v>480</v>
      </c>
      <c r="E24" s="218" t="s">
        <v>572</v>
      </c>
      <c r="F24" s="232" t="s">
        <v>574</v>
      </c>
      <c r="G24" s="221" t="s">
        <v>617</v>
      </c>
      <c r="H24" s="216" t="s">
        <v>581</v>
      </c>
      <c r="I24" s="216" t="s">
        <v>736</v>
      </c>
      <c r="J24" s="216" t="s">
        <v>736</v>
      </c>
      <c r="K24" s="216" t="s">
        <v>736</v>
      </c>
      <c r="L24" s="216" t="s">
        <v>583</v>
      </c>
    </row>
    <row r="25" spans="2:12" ht="55.5" customHeight="1" thickTop="1" thickBot="1" x14ac:dyDescent="0.3">
      <c r="B25" s="212" t="s">
        <v>633</v>
      </c>
      <c r="C25" s="217" t="s">
        <v>663</v>
      </c>
      <c r="D25" s="213" t="s">
        <v>483</v>
      </c>
      <c r="E25" s="218" t="s">
        <v>576</v>
      </c>
      <c r="F25" s="232" t="s">
        <v>61</v>
      </c>
      <c r="G25" s="221" t="s">
        <v>733</v>
      </c>
      <c r="H25" s="216" t="s">
        <v>581</v>
      </c>
      <c r="I25" s="216" t="s">
        <v>737</v>
      </c>
      <c r="J25" s="216" t="s">
        <v>737</v>
      </c>
      <c r="K25" s="216" t="s">
        <v>737</v>
      </c>
      <c r="L25" s="216" t="s">
        <v>583</v>
      </c>
    </row>
    <row r="26" spans="2:12" ht="86.25" customHeight="1" thickTop="1" thickBot="1" x14ac:dyDescent="0.3">
      <c r="B26" s="212" t="s">
        <v>671</v>
      </c>
      <c r="C26" s="217" t="s">
        <v>672</v>
      </c>
      <c r="D26" s="213" t="s">
        <v>90</v>
      </c>
      <c r="E26" s="218" t="s">
        <v>678</v>
      </c>
      <c r="F26" s="232" t="s">
        <v>679</v>
      </c>
      <c r="G26" s="221" t="s">
        <v>720</v>
      </c>
      <c r="H26" s="216" t="s">
        <v>581</v>
      </c>
      <c r="I26" s="216" t="s">
        <v>735</v>
      </c>
      <c r="J26" s="216" t="s">
        <v>736</v>
      </c>
      <c r="K26" s="216" t="s">
        <v>735</v>
      </c>
      <c r="L26" s="216" t="s">
        <v>624</v>
      </c>
    </row>
    <row r="27" spans="2:12" ht="71.25" customHeight="1" thickTop="1" thickBot="1" x14ac:dyDescent="0.3">
      <c r="B27" s="212" t="s">
        <v>671</v>
      </c>
      <c r="C27" s="217" t="s">
        <v>672</v>
      </c>
      <c r="D27" s="213" t="s">
        <v>93</v>
      </c>
      <c r="E27" s="218" t="s">
        <v>178</v>
      </c>
      <c r="F27" s="228" t="s">
        <v>680</v>
      </c>
      <c r="G27" s="221" t="s">
        <v>720</v>
      </c>
      <c r="H27" s="216" t="s">
        <v>581</v>
      </c>
      <c r="I27" s="216" t="s">
        <v>735</v>
      </c>
      <c r="J27" s="216" t="s">
        <v>736</v>
      </c>
      <c r="K27" s="216" t="s">
        <v>735</v>
      </c>
      <c r="L27" s="216" t="s">
        <v>624</v>
      </c>
    </row>
    <row r="28" spans="2:12" ht="64.5" thickTop="1" thickBot="1" x14ac:dyDescent="0.3">
      <c r="B28" s="212" t="s">
        <v>671</v>
      </c>
      <c r="C28" s="217" t="s">
        <v>672</v>
      </c>
      <c r="D28" s="213" t="s">
        <v>96</v>
      </c>
      <c r="E28" s="218" t="s">
        <v>182</v>
      </c>
      <c r="F28" s="228" t="s">
        <v>681</v>
      </c>
      <c r="G28" s="224" t="s">
        <v>720</v>
      </c>
      <c r="H28" s="216" t="s">
        <v>581</v>
      </c>
      <c r="I28" s="216" t="s">
        <v>735</v>
      </c>
      <c r="J28" s="216" t="s">
        <v>736</v>
      </c>
      <c r="K28" s="216" t="s">
        <v>735</v>
      </c>
      <c r="L28" s="216" t="s">
        <v>624</v>
      </c>
    </row>
    <row r="29" spans="2:12" ht="88.5" customHeight="1" thickTop="1" thickBot="1" x14ac:dyDescent="0.3">
      <c r="B29" s="212" t="s">
        <v>671</v>
      </c>
      <c r="C29" s="217" t="s">
        <v>672</v>
      </c>
      <c r="D29" s="213" t="s">
        <v>99</v>
      </c>
      <c r="E29" s="218" t="s">
        <v>186</v>
      </c>
      <c r="F29" s="228" t="s">
        <v>682</v>
      </c>
      <c r="G29" s="224" t="s">
        <v>720</v>
      </c>
      <c r="H29" s="216" t="s">
        <v>581</v>
      </c>
      <c r="I29" s="216" t="s">
        <v>735</v>
      </c>
      <c r="J29" s="216" t="s">
        <v>736</v>
      </c>
      <c r="K29" s="216" t="s">
        <v>735</v>
      </c>
      <c r="L29" s="216" t="s">
        <v>624</v>
      </c>
    </row>
    <row r="30" spans="2:12" ht="75" customHeight="1" thickTop="1" thickBot="1" x14ac:dyDescent="0.3">
      <c r="B30" s="212" t="s">
        <v>671</v>
      </c>
      <c r="C30" s="217" t="s">
        <v>672</v>
      </c>
      <c r="D30" s="213" t="s">
        <v>102</v>
      </c>
      <c r="E30" s="218" t="s">
        <v>190</v>
      </c>
      <c r="F30" s="232" t="s">
        <v>683</v>
      </c>
      <c r="G30" s="224" t="s">
        <v>720</v>
      </c>
      <c r="H30" s="216" t="s">
        <v>581</v>
      </c>
      <c r="I30" s="216" t="s">
        <v>735</v>
      </c>
      <c r="J30" s="216" t="s">
        <v>736</v>
      </c>
      <c r="K30" s="216" t="s">
        <v>735</v>
      </c>
      <c r="L30" s="216" t="s">
        <v>624</v>
      </c>
    </row>
    <row r="31" spans="2:12" ht="21.75" customHeight="1" thickTop="1" thickBot="1" x14ac:dyDescent="0.3">
      <c r="B31" s="212" t="s">
        <v>671</v>
      </c>
      <c r="C31" s="217" t="s">
        <v>672</v>
      </c>
      <c r="D31" s="213" t="s">
        <v>105</v>
      </c>
      <c r="E31" s="218" t="s">
        <v>194</v>
      </c>
      <c r="F31" s="232" t="s">
        <v>684</v>
      </c>
      <c r="G31" s="224" t="s">
        <v>720</v>
      </c>
      <c r="H31" s="216" t="s">
        <v>581</v>
      </c>
      <c r="I31" s="216" t="s">
        <v>736</v>
      </c>
      <c r="J31" s="216" t="s">
        <v>736</v>
      </c>
      <c r="K31" s="216" t="s">
        <v>736</v>
      </c>
      <c r="L31" s="216" t="s">
        <v>624</v>
      </c>
    </row>
    <row r="32" spans="2:12" ht="17.25" thickTop="1" thickBot="1" x14ac:dyDescent="0.3">
      <c r="B32" s="212" t="s">
        <v>671</v>
      </c>
      <c r="C32" s="217" t="s">
        <v>672</v>
      </c>
      <c r="D32" s="213" t="s">
        <v>108</v>
      </c>
      <c r="E32" s="218" t="s">
        <v>198</v>
      </c>
      <c r="F32" s="232" t="s">
        <v>199</v>
      </c>
      <c r="G32" s="224" t="s">
        <v>720</v>
      </c>
      <c r="H32" s="216" t="s">
        <v>581</v>
      </c>
      <c r="I32" s="216" t="s">
        <v>737</v>
      </c>
      <c r="J32" s="216" t="s">
        <v>737</v>
      </c>
      <c r="K32" s="216" t="s">
        <v>737</v>
      </c>
      <c r="L32" s="216" t="s">
        <v>624</v>
      </c>
    </row>
    <row r="33" spans="2:12" ht="64.5" thickTop="1" thickBot="1" x14ac:dyDescent="0.3">
      <c r="B33" s="212" t="s">
        <v>671</v>
      </c>
      <c r="C33" s="217" t="s">
        <v>672</v>
      </c>
      <c r="D33" s="213" t="s">
        <v>111</v>
      </c>
      <c r="E33" s="218" t="s">
        <v>685</v>
      </c>
      <c r="F33" s="235" t="s">
        <v>679</v>
      </c>
      <c r="G33" s="224" t="s">
        <v>720</v>
      </c>
      <c r="H33" s="216" t="s">
        <v>581</v>
      </c>
      <c r="I33" s="216" t="s">
        <v>735</v>
      </c>
      <c r="J33" s="216" t="s">
        <v>736</v>
      </c>
      <c r="K33" s="216" t="s">
        <v>735</v>
      </c>
      <c r="L33" s="216" t="s">
        <v>624</v>
      </c>
    </row>
    <row r="34" spans="2:12" ht="39.75" customHeight="1" thickTop="1" thickBot="1" x14ac:dyDescent="0.3">
      <c r="B34" s="212" t="s">
        <v>671</v>
      </c>
      <c r="C34" s="217" t="s">
        <v>673</v>
      </c>
      <c r="D34" s="213" t="s">
        <v>114</v>
      </c>
      <c r="E34" s="218" t="s">
        <v>676</v>
      </c>
      <c r="F34" s="235" t="s">
        <v>677</v>
      </c>
      <c r="G34" s="224" t="s">
        <v>720</v>
      </c>
      <c r="H34" s="216" t="s">
        <v>581</v>
      </c>
      <c r="I34" s="216" t="s">
        <v>735</v>
      </c>
      <c r="J34" s="216" t="s">
        <v>736</v>
      </c>
      <c r="K34" s="216" t="s">
        <v>735</v>
      </c>
      <c r="L34" s="216" t="s">
        <v>624</v>
      </c>
    </row>
    <row r="35" spans="2:12" ht="33" thickTop="1" thickBot="1" x14ac:dyDescent="0.3">
      <c r="B35" s="212" t="s">
        <v>671</v>
      </c>
      <c r="C35" s="217" t="s">
        <v>673</v>
      </c>
      <c r="D35" s="213" t="s">
        <v>674</v>
      </c>
      <c r="E35" s="218" t="s">
        <v>675</v>
      </c>
      <c r="F35" s="235" t="s">
        <v>203</v>
      </c>
      <c r="G35" s="224" t="s">
        <v>720</v>
      </c>
      <c r="H35" s="216" t="s">
        <v>581</v>
      </c>
      <c r="I35" s="216" t="s">
        <v>735</v>
      </c>
      <c r="J35" s="216" t="s">
        <v>736</v>
      </c>
      <c r="K35" s="216" t="s">
        <v>735</v>
      </c>
      <c r="L35" s="216" t="s">
        <v>624</v>
      </c>
    </row>
    <row r="36" spans="2:12" ht="48.75" thickTop="1" thickBot="1" x14ac:dyDescent="0.3">
      <c r="B36" s="212" t="s">
        <v>671</v>
      </c>
      <c r="C36" s="217" t="s">
        <v>686</v>
      </c>
      <c r="D36" s="213" t="s">
        <v>118</v>
      </c>
      <c r="E36" s="218" t="s">
        <v>205</v>
      </c>
      <c r="F36" s="235" t="s">
        <v>689</v>
      </c>
      <c r="G36" s="224" t="s">
        <v>720</v>
      </c>
      <c r="H36" s="216" t="s">
        <v>581</v>
      </c>
      <c r="I36" s="216" t="s">
        <v>735</v>
      </c>
      <c r="J36" s="216" t="s">
        <v>736</v>
      </c>
      <c r="K36" s="216" t="s">
        <v>735</v>
      </c>
      <c r="L36" s="216" t="s">
        <v>624</v>
      </c>
    </row>
    <row r="37" spans="2:12" ht="17.25" thickTop="1" thickBot="1" x14ac:dyDescent="0.3">
      <c r="B37" s="212" t="s">
        <v>671</v>
      </c>
      <c r="C37" s="217" t="s">
        <v>686</v>
      </c>
      <c r="D37" s="213" t="s">
        <v>121</v>
      </c>
      <c r="E37" s="218" t="s">
        <v>212</v>
      </c>
      <c r="F37" s="235" t="s">
        <v>625</v>
      </c>
      <c r="G37" s="224" t="s">
        <v>720</v>
      </c>
      <c r="H37" s="216" t="s">
        <v>581</v>
      </c>
      <c r="I37" s="216" t="s">
        <v>736</v>
      </c>
      <c r="J37" s="216" t="s">
        <v>736</v>
      </c>
      <c r="K37" s="216" t="s">
        <v>736</v>
      </c>
      <c r="L37" s="216" t="s">
        <v>624</v>
      </c>
    </row>
    <row r="38" spans="2:12" ht="48.75" thickTop="1" thickBot="1" x14ac:dyDescent="0.3">
      <c r="B38" s="212" t="s">
        <v>671</v>
      </c>
      <c r="C38" s="217" t="s">
        <v>686</v>
      </c>
      <c r="D38" s="213" t="s">
        <v>687</v>
      </c>
      <c r="E38" s="218" t="s">
        <v>215</v>
      </c>
      <c r="F38" s="235" t="s">
        <v>689</v>
      </c>
      <c r="G38" s="224" t="s">
        <v>720</v>
      </c>
      <c r="H38" s="216" t="s">
        <v>581</v>
      </c>
      <c r="I38" s="216" t="s">
        <v>735</v>
      </c>
      <c r="J38" s="216" t="s">
        <v>736</v>
      </c>
      <c r="K38" s="216" t="s">
        <v>735</v>
      </c>
      <c r="L38" s="216" t="s">
        <v>624</v>
      </c>
    </row>
    <row r="39" spans="2:12" ht="17.25" thickTop="1" thickBot="1" x14ac:dyDescent="0.3">
      <c r="B39" s="212" t="s">
        <v>671</v>
      </c>
      <c r="C39" s="217" t="s">
        <v>686</v>
      </c>
      <c r="D39" s="213" t="s">
        <v>688</v>
      </c>
      <c r="E39" s="218" t="s">
        <v>219</v>
      </c>
      <c r="F39" s="235" t="s">
        <v>625</v>
      </c>
      <c r="G39" s="224" t="s">
        <v>720</v>
      </c>
      <c r="H39" s="216" t="s">
        <v>581</v>
      </c>
      <c r="I39" s="216" t="s">
        <v>736</v>
      </c>
      <c r="J39" s="216" t="s">
        <v>736</v>
      </c>
      <c r="K39" s="216" t="s">
        <v>736</v>
      </c>
      <c r="L39" s="216" t="s">
        <v>624</v>
      </c>
    </row>
    <row r="40" spans="2:12" ht="64.5" thickTop="1" thickBot="1" x14ac:dyDescent="0.3">
      <c r="B40" s="212" t="s">
        <v>671</v>
      </c>
      <c r="C40" s="217" t="s">
        <v>690</v>
      </c>
      <c r="D40" s="213" t="s">
        <v>131</v>
      </c>
      <c r="E40" s="214" t="s">
        <v>222</v>
      </c>
      <c r="F40" s="235" t="s">
        <v>692</v>
      </c>
      <c r="G40" s="224" t="s">
        <v>720</v>
      </c>
      <c r="H40" s="216" t="s">
        <v>581</v>
      </c>
      <c r="I40" s="216" t="s">
        <v>735</v>
      </c>
      <c r="J40" s="216" t="s">
        <v>736</v>
      </c>
      <c r="K40" s="216" t="s">
        <v>735</v>
      </c>
      <c r="L40" s="216" t="s">
        <v>624</v>
      </c>
    </row>
    <row r="41" spans="2:12" ht="84" customHeight="1" thickTop="1" thickBot="1" x14ac:dyDescent="0.3">
      <c r="B41" s="212" t="s">
        <v>671</v>
      </c>
      <c r="C41" s="217" t="s">
        <v>690</v>
      </c>
      <c r="D41" s="213" t="s">
        <v>134</v>
      </c>
      <c r="E41" s="218" t="s">
        <v>691</v>
      </c>
      <c r="F41" s="235" t="s">
        <v>680</v>
      </c>
      <c r="G41" s="224" t="s">
        <v>720</v>
      </c>
      <c r="H41" s="216" t="s">
        <v>581</v>
      </c>
      <c r="I41" s="216" t="s">
        <v>735</v>
      </c>
      <c r="J41" s="216" t="s">
        <v>736</v>
      </c>
      <c r="K41" s="216" t="s">
        <v>735</v>
      </c>
      <c r="L41" s="216" t="s">
        <v>624</v>
      </c>
    </row>
    <row r="42" spans="2:12" ht="64.5" thickTop="1" thickBot="1" x14ac:dyDescent="0.3">
      <c r="B42" s="212" t="s">
        <v>671</v>
      </c>
      <c r="C42" s="217" t="s">
        <v>690</v>
      </c>
      <c r="D42" s="213" t="s">
        <v>137</v>
      </c>
      <c r="E42" s="218" t="s">
        <v>231</v>
      </c>
      <c r="F42" s="235" t="s">
        <v>681</v>
      </c>
      <c r="G42" s="224" t="s">
        <v>720</v>
      </c>
      <c r="H42" s="216" t="s">
        <v>581</v>
      </c>
      <c r="I42" s="216" t="s">
        <v>735</v>
      </c>
      <c r="J42" s="216" t="s">
        <v>736</v>
      </c>
      <c r="K42" s="216" t="s">
        <v>735</v>
      </c>
      <c r="L42" s="216" t="s">
        <v>624</v>
      </c>
    </row>
    <row r="43" spans="2:12" ht="80.25" customHeight="1" thickTop="1" thickBot="1" x14ac:dyDescent="0.3">
      <c r="B43" s="212" t="s">
        <v>671</v>
      </c>
      <c r="C43" s="217" t="s">
        <v>690</v>
      </c>
      <c r="D43" s="213" t="s">
        <v>140</v>
      </c>
      <c r="E43" s="214" t="s">
        <v>233</v>
      </c>
      <c r="F43" s="235" t="s">
        <v>682</v>
      </c>
      <c r="G43" s="224" t="s">
        <v>720</v>
      </c>
      <c r="H43" s="216" t="s">
        <v>581</v>
      </c>
      <c r="I43" s="216" t="s">
        <v>735</v>
      </c>
      <c r="J43" s="216" t="s">
        <v>736</v>
      </c>
      <c r="K43" s="216" t="s">
        <v>735</v>
      </c>
      <c r="L43" s="216" t="s">
        <v>624</v>
      </c>
    </row>
    <row r="44" spans="2:12" ht="64.5" thickTop="1" thickBot="1" x14ac:dyDescent="0.3">
      <c r="B44" s="212" t="s">
        <v>671</v>
      </c>
      <c r="C44" s="217" t="s">
        <v>690</v>
      </c>
      <c r="D44" s="213" t="s">
        <v>143</v>
      </c>
      <c r="E44" s="218" t="s">
        <v>236</v>
      </c>
      <c r="F44" s="235" t="s">
        <v>683</v>
      </c>
      <c r="G44" s="224" t="s">
        <v>720</v>
      </c>
      <c r="H44" s="216" t="s">
        <v>581</v>
      </c>
      <c r="I44" s="216" t="s">
        <v>735</v>
      </c>
      <c r="J44" s="216" t="s">
        <v>736</v>
      </c>
      <c r="K44" s="216" t="s">
        <v>735</v>
      </c>
      <c r="L44" s="216" t="s">
        <v>624</v>
      </c>
    </row>
    <row r="45" spans="2:12" ht="18" customHeight="1" thickTop="1" thickBot="1" x14ac:dyDescent="0.3">
      <c r="B45" s="212" t="s">
        <v>671</v>
      </c>
      <c r="C45" s="217" t="s">
        <v>690</v>
      </c>
      <c r="D45" s="213" t="s">
        <v>146</v>
      </c>
      <c r="E45" s="218" t="s">
        <v>239</v>
      </c>
      <c r="F45" s="235" t="s">
        <v>684</v>
      </c>
      <c r="G45" s="224" t="s">
        <v>720</v>
      </c>
      <c r="H45" s="216" t="s">
        <v>581</v>
      </c>
      <c r="I45" s="216" t="s">
        <v>736</v>
      </c>
      <c r="J45" s="216" t="s">
        <v>736</v>
      </c>
      <c r="K45" s="216" t="s">
        <v>736</v>
      </c>
      <c r="L45" s="216" t="s">
        <v>624</v>
      </c>
    </row>
    <row r="46" spans="2:12" ht="39.75" customHeight="1" thickTop="1" thickBot="1" x14ac:dyDescent="0.3">
      <c r="B46" s="212" t="s">
        <v>671</v>
      </c>
      <c r="C46" s="217" t="s">
        <v>690</v>
      </c>
      <c r="D46" s="213" t="s">
        <v>149</v>
      </c>
      <c r="E46" s="218" t="s">
        <v>242</v>
      </c>
      <c r="F46" s="235" t="s">
        <v>199</v>
      </c>
      <c r="G46" s="224" t="s">
        <v>720</v>
      </c>
      <c r="H46" s="216" t="s">
        <v>581</v>
      </c>
      <c r="I46" s="216" t="s">
        <v>737</v>
      </c>
      <c r="J46" s="216" t="s">
        <v>737</v>
      </c>
      <c r="K46" s="216" t="s">
        <v>737</v>
      </c>
      <c r="L46" s="216" t="s">
        <v>624</v>
      </c>
    </row>
    <row r="47" spans="2:12" ht="48.75" thickTop="1" thickBot="1" x14ac:dyDescent="0.3">
      <c r="B47" s="212" t="s">
        <v>671</v>
      </c>
      <c r="C47" s="217" t="s">
        <v>693</v>
      </c>
      <c r="D47" s="213" t="s">
        <v>153</v>
      </c>
      <c r="E47" s="218" t="s">
        <v>244</v>
      </c>
      <c r="F47" s="235" t="s">
        <v>694</v>
      </c>
      <c r="G47" s="224" t="s">
        <v>720</v>
      </c>
      <c r="H47" s="216" t="s">
        <v>581</v>
      </c>
      <c r="I47" s="216" t="s">
        <v>735</v>
      </c>
      <c r="J47" s="216" t="s">
        <v>736</v>
      </c>
      <c r="K47" s="216" t="s">
        <v>735</v>
      </c>
      <c r="L47" s="216" t="s">
        <v>624</v>
      </c>
    </row>
    <row r="48" spans="2:12" ht="39.75" customHeight="1" thickTop="1" thickBot="1" x14ac:dyDescent="0.3">
      <c r="B48" s="212" t="s">
        <v>671</v>
      </c>
      <c r="C48" s="217" t="s">
        <v>693</v>
      </c>
      <c r="D48" s="213" t="s">
        <v>156</v>
      </c>
      <c r="E48" s="218" t="s">
        <v>250</v>
      </c>
      <c r="F48" s="235" t="s">
        <v>625</v>
      </c>
      <c r="G48" s="224" t="s">
        <v>720</v>
      </c>
      <c r="H48" s="216" t="s">
        <v>581</v>
      </c>
      <c r="I48" s="216" t="s">
        <v>736</v>
      </c>
      <c r="J48" s="216" t="s">
        <v>736</v>
      </c>
      <c r="K48" s="216" t="s">
        <v>736</v>
      </c>
      <c r="L48" s="216" t="s">
        <v>624</v>
      </c>
    </row>
    <row r="49" spans="2:12" ht="41.25" customHeight="1" thickTop="1" thickBot="1" x14ac:dyDescent="0.3">
      <c r="B49" s="212" t="s">
        <v>671</v>
      </c>
      <c r="C49" s="217" t="s">
        <v>693</v>
      </c>
      <c r="D49" s="213" t="s">
        <v>159</v>
      </c>
      <c r="E49" s="218" t="s">
        <v>253</v>
      </c>
      <c r="F49" s="235" t="s">
        <v>199</v>
      </c>
      <c r="G49" s="224" t="s">
        <v>720</v>
      </c>
      <c r="H49" s="216" t="s">
        <v>581</v>
      </c>
      <c r="I49" s="216" t="s">
        <v>737</v>
      </c>
      <c r="J49" s="216" t="s">
        <v>737</v>
      </c>
      <c r="K49" s="216" t="s">
        <v>737</v>
      </c>
      <c r="L49" s="216" t="s">
        <v>624</v>
      </c>
    </row>
    <row r="50" spans="2:12" ht="48.75" thickTop="1" thickBot="1" x14ac:dyDescent="0.3">
      <c r="B50" s="212" t="s">
        <v>671</v>
      </c>
      <c r="C50" s="217" t="s">
        <v>695</v>
      </c>
      <c r="D50" s="213" t="s">
        <v>162</v>
      </c>
      <c r="E50" s="218" t="s">
        <v>696</v>
      </c>
      <c r="F50" s="235" t="s">
        <v>697</v>
      </c>
      <c r="G50" s="224" t="s">
        <v>720</v>
      </c>
      <c r="H50" s="216" t="s">
        <v>581</v>
      </c>
      <c r="I50" s="216" t="s">
        <v>735</v>
      </c>
      <c r="J50" s="216" t="s">
        <v>736</v>
      </c>
      <c r="K50" s="216" t="s">
        <v>735</v>
      </c>
      <c r="L50" s="216" t="s">
        <v>624</v>
      </c>
    </row>
    <row r="51" spans="2:12" ht="17.25" thickTop="1" thickBot="1" x14ac:dyDescent="0.3">
      <c r="B51" s="212" t="s">
        <v>671</v>
      </c>
      <c r="C51" s="217" t="s">
        <v>695</v>
      </c>
      <c r="D51" s="213" t="s">
        <v>165</v>
      </c>
      <c r="E51" s="218" t="s">
        <v>261</v>
      </c>
      <c r="F51" s="235" t="s">
        <v>625</v>
      </c>
      <c r="G51" s="224" t="s">
        <v>720</v>
      </c>
      <c r="H51" s="216" t="s">
        <v>581</v>
      </c>
      <c r="I51" s="216" t="s">
        <v>735</v>
      </c>
      <c r="J51" s="216" t="s">
        <v>736</v>
      </c>
      <c r="K51" s="216" t="s">
        <v>735</v>
      </c>
      <c r="L51" s="216" t="s">
        <v>624</v>
      </c>
    </row>
    <row r="52" spans="2:12" ht="17.25" thickTop="1" thickBot="1" x14ac:dyDescent="0.3">
      <c r="B52" s="212" t="s">
        <v>671</v>
      </c>
      <c r="C52" s="217" t="s">
        <v>695</v>
      </c>
      <c r="D52" s="213" t="s">
        <v>168</v>
      </c>
      <c r="E52" s="218" t="s">
        <v>263</v>
      </c>
      <c r="F52" s="235" t="s">
        <v>199</v>
      </c>
      <c r="G52" s="224" t="s">
        <v>720</v>
      </c>
      <c r="H52" s="216" t="s">
        <v>581</v>
      </c>
      <c r="I52" s="216" t="s">
        <v>737</v>
      </c>
      <c r="J52" s="216" t="s">
        <v>737</v>
      </c>
      <c r="K52" s="216" t="s">
        <v>737</v>
      </c>
      <c r="L52" s="216" t="s">
        <v>624</v>
      </c>
    </row>
    <row r="53" spans="2:12" ht="33" thickTop="1" thickBot="1" x14ac:dyDescent="0.3">
      <c r="B53" s="212" t="s">
        <v>698</v>
      </c>
      <c r="C53" s="217" t="s">
        <v>699</v>
      </c>
      <c r="D53" s="213" t="s">
        <v>269</v>
      </c>
      <c r="E53" s="218" t="s">
        <v>337</v>
      </c>
      <c r="F53" s="235" t="s">
        <v>46</v>
      </c>
      <c r="G53" s="224" t="s">
        <v>746</v>
      </c>
      <c r="H53" s="216" t="s">
        <v>615</v>
      </c>
      <c r="I53" s="216" t="s">
        <v>735</v>
      </c>
      <c r="J53" s="216" t="s">
        <v>736</v>
      </c>
      <c r="K53" s="216" t="s">
        <v>735</v>
      </c>
      <c r="L53" s="216" t="s">
        <v>624</v>
      </c>
    </row>
    <row r="54" spans="2:12" ht="33" thickTop="1" thickBot="1" x14ac:dyDescent="0.3">
      <c r="B54" s="212" t="s">
        <v>698</v>
      </c>
      <c r="C54" s="217" t="s">
        <v>699</v>
      </c>
      <c r="D54" s="213" t="s">
        <v>272</v>
      </c>
      <c r="E54" s="218" t="s">
        <v>700</v>
      </c>
      <c r="F54" s="235" t="s">
        <v>702</v>
      </c>
      <c r="G54" s="224" t="s">
        <v>746</v>
      </c>
      <c r="H54" s="216" t="s">
        <v>615</v>
      </c>
      <c r="I54" s="216" t="s">
        <v>735</v>
      </c>
      <c r="J54" s="216" t="s">
        <v>736</v>
      </c>
      <c r="K54" s="216" t="s">
        <v>735</v>
      </c>
      <c r="L54" s="216" t="s">
        <v>624</v>
      </c>
    </row>
    <row r="55" spans="2:12" ht="59.25" customHeight="1" thickTop="1" thickBot="1" x14ac:dyDescent="0.3">
      <c r="B55" s="212" t="s">
        <v>698</v>
      </c>
      <c r="C55" s="217" t="s">
        <v>699</v>
      </c>
      <c r="D55" s="213" t="s">
        <v>275</v>
      </c>
      <c r="E55" s="218" t="s">
        <v>350</v>
      </c>
      <c r="F55" s="235" t="s">
        <v>623</v>
      </c>
      <c r="G55" s="224" t="s">
        <v>746</v>
      </c>
      <c r="H55" s="216" t="s">
        <v>615</v>
      </c>
      <c r="I55" s="216" t="s">
        <v>735</v>
      </c>
      <c r="J55" s="216" t="s">
        <v>736</v>
      </c>
      <c r="K55" s="216" t="s">
        <v>735</v>
      </c>
      <c r="L55" s="216" t="s">
        <v>624</v>
      </c>
    </row>
    <row r="56" spans="2:12" ht="69.75" customHeight="1" thickTop="1" thickBot="1" x14ac:dyDescent="0.3">
      <c r="B56" s="212" t="s">
        <v>698</v>
      </c>
      <c r="C56" s="217" t="s">
        <v>699</v>
      </c>
      <c r="D56" s="213" t="s">
        <v>278</v>
      </c>
      <c r="E56" s="218" t="s">
        <v>701</v>
      </c>
      <c r="F56" s="235" t="s">
        <v>360</v>
      </c>
      <c r="G56" s="224" t="s">
        <v>746</v>
      </c>
      <c r="H56" s="216" t="s">
        <v>615</v>
      </c>
      <c r="I56" s="216" t="s">
        <v>735</v>
      </c>
      <c r="J56" s="216" t="s">
        <v>736</v>
      </c>
      <c r="K56" s="216" t="s">
        <v>735</v>
      </c>
      <c r="L56" s="216" t="s">
        <v>624</v>
      </c>
    </row>
    <row r="57" spans="2:12" ht="63.75" customHeight="1" thickTop="1" thickBot="1" x14ac:dyDescent="0.3">
      <c r="B57" s="212" t="s">
        <v>698</v>
      </c>
      <c r="C57" s="217" t="s">
        <v>699</v>
      </c>
      <c r="D57" s="213" t="s">
        <v>281</v>
      </c>
      <c r="E57" s="218" t="s">
        <v>356</v>
      </c>
      <c r="F57" s="235" t="s">
        <v>50</v>
      </c>
      <c r="G57" s="224" t="s">
        <v>746</v>
      </c>
      <c r="H57" s="216" t="s">
        <v>615</v>
      </c>
      <c r="I57" s="216" t="s">
        <v>735</v>
      </c>
      <c r="J57" s="216" t="s">
        <v>736</v>
      </c>
      <c r="K57" s="216" t="s">
        <v>735</v>
      </c>
      <c r="L57" s="216" t="s">
        <v>624</v>
      </c>
    </row>
    <row r="58" spans="2:12" ht="71.25" customHeight="1" thickTop="1" thickBot="1" x14ac:dyDescent="0.3">
      <c r="B58" s="212" t="s">
        <v>698</v>
      </c>
      <c r="C58" s="217" t="s">
        <v>699</v>
      </c>
      <c r="D58" s="213" t="s">
        <v>284</v>
      </c>
      <c r="E58" s="218" t="s">
        <v>359</v>
      </c>
      <c r="F58" s="235" t="s">
        <v>360</v>
      </c>
      <c r="G58" s="224" t="s">
        <v>746</v>
      </c>
      <c r="H58" s="216" t="s">
        <v>615</v>
      </c>
      <c r="I58" s="216" t="s">
        <v>735</v>
      </c>
      <c r="J58" s="216" t="s">
        <v>736</v>
      </c>
      <c r="K58" s="216" t="s">
        <v>735</v>
      </c>
      <c r="L58" s="216" t="s">
        <v>624</v>
      </c>
    </row>
    <row r="59" spans="2:12" ht="81" customHeight="1" thickTop="1" thickBot="1" x14ac:dyDescent="0.3">
      <c r="B59" s="212" t="s">
        <v>698</v>
      </c>
      <c r="C59" s="217" t="s">
        <v>703</v>
      </c>
      <c r="D59" s="213" t="s">
        <v>288</v>
      </c>
      <c r="E59" s="218" t="s">
        <v>362</v>
      </c>
      <c r="F59" s="235" t="s">
        <v>364</v>
      </c>
      <c r="G59" s="224" t="s">
        <v>746</v>
      </c>
      <c r="H59" s="216" t="s">
        <v>615</v>
      </c>
      <c r="I59" s="216" t="s">
        <v>735</v>
      </c>
      <c r="J59" s="216" t="s">
        <v>736</v>
      </c>
      <c r="K59" s="216" t="s">
        <v>735</v>
      </c>
      <c r="L59" s="216" t="s">
        <v>624</v>
      </c>
    </row>
    <row r="60" spans="2:12" ht="54.75" customHeight="1" thickTop="1" thickBot="1" x14ac:dyDescent="0.3">
      <c r="B60" s="212" t="s">
        <v>698</v>
      </c>
      <c r="C60" s="217" t="s">
        <v>703</v>
      </c>
      <c r="D60" s="213" t="s">
        <v>291</v>
      </c>
      <c r="E60" s="218" t="s">
        <v>366</v>
      </c>
      <c r="F60" s="235" t="s">
        <v>369</v>
      </c>
      <c r="G60" s="224" t="s">
        <v>746</v>
      </c>
      <c r="H60" s="216" t="s">
        <v>615</v>
      </c>
      <c r="I60" s="216" t="s">
        <v>735</v>
      </c>
      <c r="J60" s="216" t="s">
        <v>736</v>
      </c>
      <c r="K60" s="216" t="s">
        <v>735</v>
      </c>
      <c r="L60" s="216" t="s">
        <v>624</v>
      </c>
    </row>
    <row r="61" spans="2:12" ht="67.5" customHeight="1" thickTop="1" thickBot="1" x14ac:dyDescent="0.3">
      <c r="B61" s="212" t="s">
        <v>698</v>
      </c>
      <c r="C61" s="217" t="s">
        <v>704</v>
      </c>
      <c r="D61" s="213" t="s">
        <v>295</v>
      </c>
      <c r="E61" s="218" t="s">
        <v>371</v>
      </c>
      <c r="F61" s="235" t="s">
        <v>374</v>
      </c>
      <c r="G61" s="224" t="s">
        <v>746</v>
      </c>
      <c r="H61" s="216" t="s">
        <v>615</v>
      </c>
      <c r="I61" s="216" t="s">
        <v>735</v>
      </c>
      <c r="J61" s="216" t="s">
        <v>736</v>
      </c>
      <c r="K61" s="216" t="s">
        <v>735</v>
      </c>
      <c r="L61" s="216" t="s">
        <v>624</v>
      </c>
    </row>
    <row r="62" spans="2:12" ht="55.5" customHeight="1" thickTop="1" thickBot="1" x14ac:dyDescent="0.3">
      <c r="B62" s="212" t="s">
        <v>698</v>
      </c>
      <c r="C62" s="217" t="s">
        <v>704</v>
      </c>
      <c r="D62" s="213" t="s">
        <v>298</v>
      </c>
      <c r="E62" s="214" t="s">
        <v>376</v>
      </c>
      <c r="F62" s="235" t="s">
        <v>50</v>
      </c>
      <c r="G62" s="224" t="s">
        <v>746</v>
      </c>
      <c r="H62" s="216" t="s">
        <v>615</v>
      </c>
      <c r="I62" s="216" t="s">
        <v>737</v>
      </c>
      <c r="J62" s="216" t="s">
        <v>737</v>
      </c>
      <c r="K62" s="216" t="s">
        <v>737</v>
      </c>
      <c r="L62" s="216" t="s">
        <v>624</v>
      </c>
    </row>
    <row r="63" spans="2:12" ht="51" customHeight="1" thickTop="1" thickBot="1" x14ac:dyDescent="0.3">
      <c r="B63" s="212" t="s">
        <v>698</v>
      </c>
      <c r="C63" s="217" t="s">
        <v>705</v>
      </c>
      <c r="D63" s="213" t="s">
        <v>302</v>
      </c>
      <c r="E63" s="218" t="s">
        <v>378</v>
      </c>
      <c r="F63" s="235" t="s">
        <v>46</v>
      </c>
      <c r="G63" s="224" t="s">
        <v>746</v>
      </c>
      <c r="H63" s="216" t="s">
        <v>615</v>
      </c>
      <c r="I63" s="216" t="s">
        <v>735</v>
      </c>
      <c r="J63" s="216" t="s">
        <v>736</v>
      </c>
      <c r="K63" s="216" t="s">
        <v>735</v>
      </c>
      <c r="L63" s="216" t="s">
        <v>624</v>
      </c>
    </row>
    <row r="64" spans="2:12" ht="56.25" customHeight="1" thickTop="1" thickBot="1" x14ac:dyDescent="0.3">
      <c r="B64" s="212" t="s">
        <v>698</v>
      </c>
      <c r="C64" s="217" t="s">
        <v>705</v>
      </c>
      <c r="D64" s="213" t="s">
        <v>305</v>
      </c>
      <c r="E64" s="218" t="s">
        <v>706</v>
      </c>
      <c r="F64" s="235" t="s">
        <v>702</v>
      </c>
      <c r="G64" s="224" t="s">
        <v>746</v>
      </c>
      <c r="H64" s="216" t="s">
        <v>615</v>
      </c>
      <c r="I64" s="216" t="s">
        <v>735</v>
      </c>
      <c r="J64" s="216" t="s">
        <v>736</v>
      </c>
      <c r="K64" s="216" t="s">
        <v>735</v>
      </c>
      <c r="L64" s="216" t="s">
        <v>624</v>
      </c>
    </row>
    <row r="65" spans="2:12" ht="33" thickTop="1" thickBot="1" x14ac:dyDescent="0.3">
      <c r="B65" s="212" t="s">
        <v>698</v>
      </c>
      <c r="C65" s="217" t="s">
        <v>705</v>
      </c>
      <c r="D65" s="213" t="s">
        <v>308</v>
      </c>
      <c r="E65" s="218" t="s">
        <v>385</v>
      </c>
      <c r="F65" s="235" t="s">
        <v>623</v>
      </c>
      <c r="G65" s="224" t="s">
        <v>746</v>
      </c>
      <c r="H65" s="216" t="s">
        <v>615</v>
      </c>
      <c r="I65" s="216" t="s">
        <v>735</v>
      </c>
      <c r="J65" s="216" t="s">
        <v>736</v>
      </c>
      <c r="K65" s="216" t="s">
        <v>735</v>
      </c>
      <c r="L65" s="216" t="s">
        <v>624</v>
      </c>
    </row>
    <row r="66" spans="2:12" ht="33" thickTop="1" thickBot="1" x14ac:dyDescent="0.3">
      <c r="B66" s="212" t="s">
        <v>698</v>
      </c>
      <c r="C66" s="217" t="s">
        <v>705</v>
      </c>
      <c r="D66" s="213" t="s">
        <v>311</v>
      </c>
      <c r="E66" s="218" t="s">
        <v>707</v>
      </c>
      <c r="F66" s="235" t="s">
        <v>360</v>
      </c>
      <c r="G66" s="224" t="s">
        <v>746</v>
      </c>
      <c r="H66" s="216" t="s">
        <v>615</v>
      </c>
      <c r="I66" s="216" t="s">
        <v>735</v>
      </c>
      <c r="J66" s="216" t="s">
        <v>736</v>
      </c>
      <c r="K66" s="216" t="s">
        <v>735</v>
      </c>
      <c r="L66" s="216" t="s">
        <v>624</v>
      </c>
    </row>
    <row r="67" spans="2:12" ht="30" customHeight="1" thickTop="1" thickBot="1" x14ac:dyDescent="0.3">
      <c r="B67" s="212" t="s">
        <v>698</v>
      </c>
      <c r="C67" s="217" t="s">
        <v>705</v>
      </c>
      <c r="D67" s="213" t="s">
        <v>314</v>
      </c>
      <c r="E67" s="218" t="s">
        <v>390</v>
      </c>
      <c r="F67" s="235" t="s">
        <v>50</v>
      </c>
      <c r="G67" s="224" t="s">
        <v>746</v>
      </c>
      <c r="H67" s="216" t="s">
        <v>615</v>
      </c>
      <c r="I67" s="216" t="s">
        <v>735</v>
      </c>
      <c r="J67" s="216" t="s">
        <v>736</v>
      </c>
      <c r="K67" s="216" t="s">
        <v>735</v>
      </c>
      <c r="L67" s="216" t="s">
        <v>624</v>
      </c>
    </row>
    <row r="68" spans="2:12" ht="33" thickTop="1" thickBot="1" x14ac:dyDescent="0.3">
      <c r="B68" s="212" t="s">
        <v>698</v>
      </c>
      <c r="C68" s="217" t="s">
        <v>705</v>
      </c>
      <c r="D68" s="213" t="s">
        <v>317</v>
      </c>
      <c r="E68" s="218" t="s">
        <v>392</v>
      </c>
      <c r="F68" s="235" t="s">
        <v>360</v>
      </c>
      <c r="G68" s="224" t="s">
        <v>746</v>
      </c>
      <c r="H68" s="216" t="s">
        <v>615</v>
      </c>
      <c r="I68" s="216" t="s">
        <v>735</v>
      </c>
      <c r="J68" s="216" t="s">
        <v>736</v>
      </c>
      <c r="K68" s="216" t="s">
        <v>735</v>
      </c>
      <c r="L68" s="216" t="s">
        <v>624</v>
      </c>
    </row>
    <row r="69" spans="2:12" ht="33" thickTop="1" thickBot="1" x14ac:dyDescent="0.3">
      <c r="B69" s="212" t="s">
        <v>698</v>
      </c>
      <c r="C69" s="217" t="s">
        <v>708</v>
      </c>
      <c r="D69" s="213" t="s">
        <v>321</v>
      </c>
      <c r="E69" s="218" t="s">
        <v>394</v>
      </c>
      <c r="F69" s="235" t="s">
        <v>52</v>
      </c>
      <c r="G69" s="224" t="s">
        <v>746</v>
      </c>
      <c r="H69" s="216" t="s">
        <v>615</v>
      </c>
      <c r="I69" s="216" t="s">
        <v>735</v>
      </c>
      <c r="J69" s="216" t="s">
        <v>736</v>
      </c>
      <c r="K69" s="216" t="s">
        <v>735</v>
      </c>
      <c r="L69" s="216" t="s">
        <v>624</v>
      </c>
    </row>
    <row r="70" spans="2:12" ht="42" customHeight="1" thickTop="1" thickBot="1" x14ac:dyDescent="0.3">
      <c r="B70" s="212" t="s">
        <v>698</v>
      </c>
      <c r="C70" s="217" t="s">
        <v>708</v>
      </c>
      <c r="D70" s="213" t="s">
        <v>324</v>
      </c>
      <c r="E70" s="218" t="s">
        <v>399</v>
      </c>
      <c r="F70" s="235" t="s">
        <v>50</v>
      </c>
      <c r="G70" s="224" t="s">
        <v>746</v>
      </c>
      <c r="H70" s="216" t="s">
        <v>615</v>
      </c>
      <c r="I70" s="216" t="s">
        <v>737</v>
      </c>
      <c r="J70" s="216" t="s">
        <v>737</v>
      </c>
      <c r="K70" s="216" t="s">
        <v>737</v>
      </c>
      <c r="L70" s="216" t="s">
        <v>624</v>
      </c>
    </row>
    <row r="71" spans="2:12" ht="33" thickTop="1" thickBot="1" x14ac:dyDescent="0.3">
      <c r="B71" s="212" t="s">
        <v>698</v>
      </c>
      <c r="C71" s="217" t="s">
        <v>709</v>
      </c>
      <c r="D71" s="213" t="s">
        <v>328</v>
      </c>
      <c r="E71" s="218" t="s">
        <v>401</v>
      </c>
      <c r="F71" s="235" t="s">
        <v>405</v>
      </c>
      <c r="G71" s="224" t="s">
        <v>746</v>
      </c>
      <c r="H71" s="216" t="s">
        <v>615</v>
      </c>
      <c r="I71" s="216" t="s">
        <v>735</v>
      </c>
      <c r="J71" s="216" t="s">
        <v>736</v>
      </c>
      <c r="K71" s="216" t="s">
        <v>735</v>
      </c>
      <c r="L71" s="216" t="s">
        <v>624</v>
      </c>
    </row>
    <row r="72" spans="2:12" ht="33.75" customHeight="1" thickTop="1" thickBot="1" x14ac:dyDescent="0.3">
      <c r="B72" s="212" t="s">
        <v>698</v>
      </c>
      <c r="C72" s="217" t="s">
        <v>709</v>
      </c>
      <c r="D72" s="213" t="s">
        <v>331</v>
      </c>
      <c r="E72" s="218" t="s">
        <v>407</v>
      </c>
      <c r="F72" s="235" t="s">
        <v>50</v>
      </c>
      <c r="G72" s="224" t="s">
        <v>746</v>
      </c>
      <c r="H72" s="216" t="s">
        <v>615</v>
      </c>
      <c r="I72" s="216" t="s">
        <v>737</v>
      </c>
      <c r="J72" s="216" t="s">
        <v>737</v>
      </c>
      <c r="K72" s="216" t="s">
        <v>737</v>
      </c>
      <c r="L72" s="216" t="s">
        <v>624</v>
      </c>
    </row>
    <row r="73" spans="2:12" ht="17.25" thickTop="1" thickBot="1" x14ac:dyDescent="0.3">
      <c r="B73" s="217"/>
      <c r="C73" s="217"/>
      <c r="D73" s="213"/>
      <c r="E73" s="218"/>
      <c r="F73" s="235"/>
      <c r="G73" s="225"/>
      <c r="H73" s="216"/>
      <c r="I73" s="216"/>
      <c r="J73" s="216"/>
      <c r="K73" s="216"/>
      <c r="L73" s="216"/>
    </row>
    <row r="74" spans="2:12" ht="17.25" thickTop="1" thickBot="1" x14ac:dyDescent="0.3">
      <c r="B74" s="226"/>
      <c r="C74" s="226"/>
      <c r="D74" s="227"/>
      <c r="E74" s="218"/>
      <c r="F74" s="228"/>
      <c r="G74" s="228"/>
      <c r="H74" s="216"/>
      <c r="I74" s="216"/>
      <c r="J74" s="216"/>
      <c r="K74" s="216"/>
      <c r="L74" s="216"/>
    </row>
    <row r="75" spans="2:12" ht="16.5" thickTop="1" x14ac:dyDescent="0.25"/>
  </sheetData>
  <autoFilter ref="B2:L73"/>
  <dataValidations count="5">
    <dataValidation type="list" allowBlank="1" showInputMessage="1" showErrorMessage="1" sqref="H65579:K65610 JG65579:JG65610 TC65579:TC65610 ACY65579:ACY65610 AMU65579:AMU65610 AWQ65579:AWQ65610 BGM65579:BGM65610 BQI65579:BQI65610 CAE65579:CAE65610 CKA65579:CKA65610 CTW65579:CTW65610 DDS65579:DDS65610 DNO65579:DNO65610 DXK65579:DXK65610 EHG65579:EHG65610 ERC65579:ERC65610 FAY65579:FAY65610 FKU65579:FKU65610 FUQ65579:FUQ65610 GEM65579:GEM65610 GOI65579:GOI65610 GYE65579:GYE65610 HIA65579:HIA65610 HRW65579:HRW65610 IBS65579:IBS65610 ILO65579:ILO65610 IVK65579:IVK65610 JFG65579:JFG65610 JPC65579:JPC65610 JYY65579:JYY65610 KIU65579:KIU65610 KSQ65579:KSQ65610 LCM65579:LCM65610 LMI65579:LMI65610 LWE65579:LWE65610 MGA65579:MGA65610 MPW65579:MPW65610 MZS65579:MZS65610 NJO65579:NJO65610 NTK65579:NTK65610 ODG65579:ODG65610 ONC65579:ONC65610 OWY65579:OWY65610 PGU65579:PGU65610 PQQ65579:PQQ65610 QAM65579:QAM65610 QKI65579:QKI65610 QUE65579:QUE65610 REA65579:REA65610 RNW65579:RNW65610 RXS65579:RXS65610 SHO65579:SHO65610 SRK65579:SRK65610 TBG65579:TBG65610 TLC65579:TLC65610 TUY65579:TUY65610 UEU65579:UEU65610 UOQ65579:UOQ65610 UYM65579:UYM65610 VII65579:VII65610 VSE65579:VSE65610 WCA65579:WCA65610 WLW65579:WLW65610 WVS65579:WVS65610 H131115:K131146 JG131115:JG131146 TC131115:TC131146 ACY131115:ACY131146 AMU131115:AMU131146 AWQ131115:AWQ131146 BGM131115:BGM131146 BQI131115:BQI131146 CAE131115:CAE131146 CKA131115:CKA131146 CTW131115:CTW131146 DDS131115:DDS131146 DNO131115:DNO131146 DXK131115:DXK131146 EHG131115:EHG131146 ERC131115:ERC131146 FAY131115:FAY131146 FKU131115:FKU131146 FUQ131115:FUQ131146 GEM131115:GEM131146 GOI131115:GOI131146 GYE131115:GYE131146 HIA131115:HIA131146 HRW131115:HRW131146 IBS131115:IBS131146 ILO131115:ILO131146 IVK131115:IVK131146 JFG131115:JFG131146 JPC131115:JPC131146 JYY131115:JYY131146 KIU131115:KIU131146 KSQ131115:KSQ131146 LCM131115:LCM131146 LMI131115:LMI131146 LWE131115:LWE131146 MGA131115:MGA131146 MPW131115:MPW131146 MZS131115:MZS131146 NJO131115:NJO131146 NTK131115:NTK131146 ODG131115:ODG131146 ONC131115:ONC131146 OWY131115:OWY131146 PGU131115:PGU131146 PQQ131115:PQQ131146 QAM131115:QAM131146 QKI131115:QKI131146 QUE131115:QUE131146 REA131115:REA131146 RNW131115:RNW131146 RXS131115:RXS131146 SHO131115:SHO131146 SRK131115:SRK131146 TBG131115:TBG131146 TLC131115:TLC131146 TUY131115:TUY131146 UEU131115:UEU131146 UOQ131115:UOQ131146 UYM131115:UYM131146 VII131115:VII131146 VSE131115:VSE131146 WCA131115:WCA131146 WLW131115:WLW131146 WVS131115:WVS131146 H196651:K196682 JG196651:JG196682 TC196651:TC196682 ACY196651:ACY196682 AMU196651:AMU196682 AWQ196651:AWQ196682 BGM196651:BGM196682 BQI196651:BQI196682 CAE196651:CAE196682 CKA196651:CKA196682 CTW196651:CTW196682 DDS196651:DDS196682 DNO196651:DNO196682 DXK196651:DXK196682 EHG196651:EHG196682 ERC196651:ERC196682 FAY196651:FAY196682 FKU196651:FKU196682 FUQ196651:FUQ196682 GEM196651:GEM196682 GOI196651:GOI196682 GYE196651:GYE196682 HIA196651:HIA196682 HRW196651:HRW196682 IBS196651:IBS196682 ILO196651:ILO196682 IVK196651:IVK196682 JFG196651:JFG196682 JPC196651:JPC196682 JYY196651:JYY196682 KIU196651:KIU196682 KSQ196651:KSQ196682 LCM196651:LCM196682 LMI196651:LMI196682 LWE196651:LWE196682 MGA196651:MGA196682 MPW196651:MPW196682 MZS196651:MZS196682 NJO196651:NJO196682 NTK196651:NTK196682 ODG196651:ODG196682 ONC196651:ONC196682 OWY196651:OWY196682 PGU196651:PGU196682 PQQ196651:PQQ196682 QAM196651:QAM196682 QKI196651:QKI196682 QUE196651:QUE196682 REA196651:REA196682 RNW196651:RNW196682 RXS196651:RXS196682 SHO196651:SHO196682 SRK196651:SRK196682 TBG196651:TBG196682 TLC196651:TLC196682 TUY196651:TUY196682 UEU196651:UEU196682 UOQ196651:UOQ196682 UYM196651:UYM196682 VII196651:VII196682 VSE196651:VSE196682 WCA196651:WCA196682 WLW196651:WLW196682 WVS196651:WVS196682 H262187:K262218 JG262187:JG262218 TC262187:TC262218 ACY262187:ACY262218 AMU262187:AMU262218 AWQ262187:AWQ262218 BGM262187:BGM262218 BQI262187:BQI262218 CAE262187:CAE262218 CKA262187:CKA262218 CTW262187:CTW262218 DDS262187:DDS262218 DNO262187:DNO262218 DXK262187:DXK262218 EHG262187:EHG262218 ERC262187:ERC262218 FAY262187:FAY262218 FKU262187:FKU262218 FUQ262187:FUQ262218 GEM262187:GEM262218 GOI262187:GOI262218 GYE262187:GYE262218 HIA262187:HIA262218 HRW262187:HRW262218 IBS262187:IBS262218 ILO262187:ILO262218 IVK262187:IVK262218 JFG262187:JFG262218 JPC262187:JPC262218 JYY262187:JYY262218 KIU262187:KIU262218 KSQ262187:KSQ262218 LCM262187:LCM262218 LMI262187:LMI262218 LWE262187:LWE262218 MGA262187:MGA262218 MPW262187:MPW262218 MZS262187:MZS262218 NJO262187:NJO262218 NTK262187:NTK262218 ODG262187:ODG262218 ONC262187:ONC262218 OWY262187:OWY262218 PGU262187:PGU262218 PQQ262187:PQQ262218 QAM262187:QAM262218 QKI262187:QKI262218 QUE262187:QUE262218 REA262187:REA262218 RNW262187:RNW262218 RXS262187:RXS262218 SHO262187:SHO262218 SRK262187:SRK262218 TBG262187:TBG262218 TLC262187:TLC262218 TUY262187:TUY262218 UEU262187:UEU262218 UOQ262187:UOQ262218 UYM262187:UYM262218 VII262187:VII262218 VSE262187:VSE262218 WCA262187:WCA262218 WLW262187:WLW262218 WVS262187:WVS262218 H327723:K327754 JG327723:JG327754 TC327723:TC327754 ACY327723:ACY327754 AMU327723:AMU327754 AWQ327723:AWQ327754 BGM327723:BGM327754 BQI327723:BQI327754 CAE327723:CAE327754 CKA327723:CKA327754 CTW327723:CTW327754 DDS327723:DDS327754 DNO327723:DNO327754 DXK327723:DXK327754 EHG327723:EHG327754 ERC327723:ERC327754 FAY327723:FAY327754 FKU327723:FKU327754 FUQ327723:FUQ327754 GEM327723:GEM327754 GOI327723:GOI327754 GYE327723:GYE327754 HIA327723:HIA327754 HRW327723:HRW327754 IBS327723:IBS327754 ILO327723:ILO327754 IVK327723:IVK327754 JFG327723:JFG327754 JPC327723:JPC327754 JYY327723:JYY327754 KIU327723:KIU327754 KSQ327723:KSQ327754 LCM327723:LCM327754 LMI327723:LMI327754 LWE327723:LWE327754 MGA327723:MGA327754 MPW327723:MPW327754 MZS327723:MZS327754 NJO327723:NJO327754 NTK327723:NTK327754 ODG327723:ODG327754 ONC327723:ONC327754 OWY327723:OWY327754 PGU327723:PGU327754 PQQ327723:PQQ327754 QAM327723:QAM327754 QKI327723:QKI327754 QUE327723:QUE327754 REA327723:REA327754 RNW327723:RNW327754 RXS327723:RXS327754 SHO327723:SHO327754 SRK327723:SRK327754 TBG327723:TBG327754 TLC327723:TLC327754 TUY327723:TUY327754 UEU327723:UEU327754 UOQ327723:UOQ327754 UYM327723:UYM327754 VII327723:VII327754 VSE327723:VSE327754 WCA327723:WCA327754 WLW327723:WLW327754 WVS327723:WVS327754 H393259:K393290 JG393259:JG393290 TC393259:TC393290 ACY393259:ACY393290 AMU393259:AMU393290 AWQ393259:AWQ393290 BGM393259:BGM393290 BQI393259:BQI393290 CAE393259:CAE393290 CKA393259:CKA393290 CTW393259:CTW393290 DDS393259:DDS393290 DNO393259:DNO393290 DXK393259:DXK393290 EHG393259:EHG393290 ERC393259:ERC393290 FAY393259:FAY393290 FKU393259:FKU393290 FUQ393259:FUQ393290 GEM393259:GEM393290 GOI393259:GOI393290 GYE393259:GYE393290 HIA393259:HIA393290 HRW393259:HRW393290 IBS393259:IBS393290 ILO393259:ILO393290 IVK393259:IVK393290 JFG393259:JFG393290 JPC393259:JPC393290 JYY393259:JYY393290 KIU393259:KIU393290 KSQ393259:KSQ393290 LCM393259:LCM393290 LMI393259:LMI393290 LWE393259:LWE393290 MGA393259:MGA393290 MPW393259:MPW393290 MZS393259:MZS393290 NJO393259:NJO393290 NTK393259:NTK393290 ODG393259:ODG393290 ONC393259:ONC393290 OWY393259:OWY393290 PGU393259:PGU393290 PQQ393259:PQQ393290 QAM393259:QAM393290 QKI393259:QKI393290 QUE393259:QUE393290 REA393259:REA393290 RNW393259:RNW393290 RXS393259:RXS393290 SHO393259:SHO393290 SRK393259:SRK393290 TBG393259:TBG393290 TLC393259:TLC393290 TUY393259:TUY393290 UEU393259:UEU393290 UOQ393259:UOQ393290 UYM393259:UYM393290 VII393259:VII393290 VSE393259:VSE393290 WCA393259:WCA393290 WLW393259:WLW393290 WVS393259:WVS393290 H458795:K458826 JG458795:JG458826 TC458795:TC458826 ACY458795:ACY458826 AMU458795:AMU458826 AWQ458795:AWQ458826 BGM458795:BGM458826 BQI458795:BQI458826 CAE458795:CAE458826 CKA458795:CKA458826 CTW458795:CTW458826 DDS458795:DDS458826 DNO458795:DNO458826 DXK458795:DXK458826 EHG458795:EHG458826 ERC458795:ERC458826 FAY458795:FAY458826 FKU458795:FKU458826 FUQ458795:FUQ458826 GEM458795:GEM458826 GOI458795:GOI458826 GYE458795:GYE458826 HIA458795:HIA458826 HRW458795:HRW458826 IBS458795:IBS458826 ILO458795:ILO458826 IVK458795:IVK458826 JFG458795:JFG458826 JPC458795:JPC458826 JYY458795:JYY458826 KIU458795:KIU458826 KSQ458795:KSQ458826 LCM458795:LCM458826 LMI458795:LMI458826 LWE458795:LWE458826 MGA458795:MGA458826 MPW458795:MPW458826 MZS458795:MZS458826 NJO458795:NJO458826 NTK458795:NTK458826 ODG458795:ODG458826 ONC458795:ONC458826 OWY458795:OWY458826 PGU458795:PGU458826 PQQ458795:PQQ458826 QAM458795:QAM458826 QKI458795:QKI458826 QUE458795:QUE458826 REA458795:REA458826 RNW458795:RNW458826 RXS458795:RXS458826 SHO458795:SHO458826 SRK458795:SRK458826 TBG458795:TBG458826 TLC458795:TLC458826 TUY458795:TUY458826 UEU458795:UEU458826 UOQ458795:UOQ458826 UYM458795:UYM458826 VII458795:VII458826 VSE458795:VSE458826 WCA458795:WCA458826 WLW458795:WLW458826 WVS458795:WVS458826 H524331:K524362 JG524331:JG524362 TC524331:TC524362 ACY524331:ACY524362 AMU524331:AMU524362 AWQ524331:AWQ524362 BGM524331:BGM524362 BQI524331:BQI524362 CAE524331:CAE524362 CKA524331:CKA524362 CTW524331:CTW524362 DDS524331:DDS524362 DNO524331:DNO524362 DXK524331:DXK524362 EHG524331:EHG524362 ERC524331:ERC524362 FAY524331:FAY524362 FKU524331:FKU524362 FUQ524331:FUQ524362 GEM524331:GEM524362 GOI524331:GOI524362 GYE524331:GYE524362 HIA524331:HIA524362 HRW524331:HRW524362 IBS524331:IBS524362 ILO524331:ILO524362 IVK524331:IVK524362 JFG524331:JFG524362 JPC524331:JPC524362 JYY524331:JYY524362 KIU524331:KIU524362 KSQ524331:KSQ524362 LCM524331:LCM524362 LMI524331:LMI524362 LWE524331:LWE524362 MGA524331:MGA524362 MPW524331:MPW524362 MZS524331:MZS524362 NJO524331:NJO524362 NTK524331:NTK524362 ODG524331:ODG524362 ONC524331:ONC524362 OWY524331:OWY524362 PGU524331:PGU524362 PQQ524331:PQQ524362 QAM524331:QAM524362 QKI524331:QKI524362 QUE524331:QUE524362 REA524331:REA524362 RNW524331:RNW524362 RXS524331:RXS524362 SHO524331:SHO524362 SRK524331:SRK524362 TBG524331:TBG524362 TLC524331:TLC524362 TUY524331:TUY524362 UEU524331:UEU524362 UOQ524331:UOQ524362 UYM524331:UYM524362 VII524331:VII524362 VSE524331:VSE524362 WCA524331:WCA524362 WLW524331:WLW524362 WVS524331:WVS524362 H589867:K589898 JG589867:JG589898 TC589867:TC589898 ACY589867:ACY589898 AMU589867:AMU589898 AWQ589867:AWQ589898 BGM589867:BGM589898 BQI589867:BQI589898 CAE589867:CAE589898 CKA589867:CKA589898 CTW589867:CTW589898 DDS589867:DDS589898 DNO589867:DNO589898 DXK589867:DXK589898 EHG589867:EHG589898 ERC589867:ERC589898 FAY589867:FAY589898 FKU589867:FKU589898 FUQ589867:FUQ589898 GEM589867:GEM589898 GOI589867:GOI589898 GYE589867:GYE589898 HIA589867:HIA589898 HRW589867:HRW589898 IBS589867:IBS589898 ILO589867:ILO589898 IVK589867:IVK589898 JFG589867:JFG589898 JPC589867:JPC589898 JYY589867:JYY589898 KIU589867:KIU589898 KSQ589867:KSQ589898 LCM589867:LCM589898 LMI589867:LMI589898 LWE589867:LWE589898 MGA589867:MGA589898 MPW589867:MPW589898 MZS589867:MZS589898 NJO589867:NJO589898 NTK589867:NTK589898 ODG589867:ODG589898 ONC589867:ONC589898 OWY589867:OWY589898 PGU589867:PGU589898 PQQ589867:PQQ589898 QAM589867:QAM589898 QKI589867:QKI589898 QUE589867:QUE589898 REA589867:REA589898 RNW589867:RNW589898 RXS589867:RXS589898 SHO589867:SHO589898 SRK589867:SRK589898 TBG589867:TBG589898 TLC589867:TLC589898 TUY589867:TUY589898 UEU589867:UEU589898 UOQ589867:UOQ589898 UYM589867:UYM589898 VII589867:VII589898 VSE589867:VSE589898 WCA589867:WCA589898 WLW589867:WLW589898 WVS589867:WVS589898 H655403:K655434 JG655403:JG655434 TC655403:TC655434 ACY655403:ACY655434 AMU655403:AMU655434 AWQ655403:AWQ655434 BGM655403:BGM655434 BQI655403:BQI655434 CAE655403:CAE655434 CKA655403:CKA655434 CTW655403:CTW655434 DDS655403:DDS655434 DNO655403:DNO655434 DXK655403:DXK655434 EHG655403:EHG655434 ERC655403:ERC655434 FAY655403:FAY655434 FKU655403:FKU655434 FUQ655403:FUQ655434 GEM655403:GEM655434 GOI655403:GOI655434 GYE655403:GYE655434 HIA655403:HIA655434 HRW655403:HRW655434 IBS655403:IBS655434 ILO655403:ILO655434 IVK655403:IVK655434 JFG655403:JFG655434 JPC655403:JPC655434 JYY655403:JYY655434 KIU655403:KIU655434 KSQ655403:KSQ655434 LCM655403:LCM655434 LMI655403:LMI655434 LWE655403:LWE655434 MGA655403:MGA655434 MPW655403:MPW655434 MZS655403:MZS655434 NJO655403:NJO655434 NTK655403:NTK655434 ODG655403:ODG655434 ONC655403:ONC655434 OWY655403:OWY655434 PGU655403:PGU655434 PQQ655403:PQQ655434 QAM655403:QAM655434 QKI655403:QKI655434 QUE655403:QUE655434 REA655403:REA655434 RNW655403:RNW655434 RXS655403:RXS655434 SHO655403:SHO655434 SRK655403:SRK655434 TBG655403:TBG655434 TLC655403:TLC655434 TUY655403:TUY655434 UEU655403:UEU655434 UOQ655403:UOQ655434 UYM655403:UYM655434 VII655403:VII655434 VSE655403:VSE655434 WCA655403:WCA655434 WLW655403:WLW655434 WVS655403:WVS655434 H720939:K720970 JG720939:JG720970 TC720939:TC720970 ACY720939:ACY720970 AMU720939:AMU720970 AWQ720939:AWQ720970 BGM720939:BGM720970 BQI720939:BQI720970 CAE720939:CAE720970 CKA720939:CKA720970 CTW720939:CTW720970 DDS720939:DDS720970 DNO720939:DNO720970 DXK720939:DXK720970 EHG720939:EHG720970 ERC720939:ERC720970 FAY720939:FAY720970 FKU720939:FKU720970 FUQ720939:FUQ720970 GEM720939:GEM720970 GOI720939:GOI720970 GYE720939:GYE720970 HIA720939:HIA720970 HRW720939:HRW720970 IBS720939:IBS720970 ILO720939:ILO720970 IVK720939:IVK720970 JFG720939:JFG720970 JPC720939:JPC720970 JYY720939:JYY720970 KIU720939:KIU720970 KSQ720939:KSQ720970 LCM720939:LCM720970 LMI720939:LMI720970 LWE720939:LWE720970 MGA720939:MGA720970 MPW720939:MPW720970 MZS720939:MZS720970 NJO720939:NJO720970 NTK720939:NTK720970 ODG720939:ODG720970 ONC720939:ONC720970 OWY720939:OWY720970 PGU720939:PGU720970 PQQ720939:PQQ720970 QAM720939:QAM720970 QKI720939:QKI720970 QUE720939:QUE720970 REA720939:REA720970 RNW720939:RNW720970 RXS720939:RXS720970 SHO720939:SHO720970 SRK720939:SRK720970 TBG720939:TBG720970 TLC720939:TLC720970 TUY720939:TUY720970 UEU720939:UEU720970 UOQ720939:UOQ720970 UYM720939:UYM720970 VII720939:VII720970 VSE720939:VSE720970 WCA720939:WCA720970 WLW720939:WLW720970 WVS720939:WVS720970 H786475:K786506 JG786475:JG786506 TC786475:TC786506 ACY786475:ACY786506 AMU786475:AMU786506 AWQ786475:AWQ786506 BGM786475:BGM786506 BQI786475:BQI786506 CAE786475:CAE786506 CKA786475:CKA786506 CTW786475:CTW786506 DDS786475:DDS786506 DNO786475:DNO786506 DXK786475:DXK786506 EHG786475:EHG786506 ERC786475:ERC786506 FAY786475:FAY786506 FKU786475:FKU786506 FUQ786475:FUQ786506 GEM786475:GEM786506 GOI786475:GOI786506 GYE786475:GYE786506 HIA786475:HIA786506 HRW786475:HRW786506 IBS786475:IBS786506 ILO786475:ILO786506 IVK786475:IVK786506 JFG786475:JFG786506 JPC786475:JPC786506 JYY786475:JYY786506 KIU786475:KIU786506 KSQ786475:KSQ786506 LCM786475:LCM786506 LMI786475:LMI786506 LWE786475:LWE786506 MGA786475:MGA786506 MPW786475:MPW786506 MZS786475:MZS786506 NJO786475:NJO786506 NTK786475:NTK786506 ODG786475:ODG786506 ONC786475:ONC786506 OWY786475:OWY786506 PGU786475:PGU786506 PQQ786475:PQQ786506 QAM786475:QAM786506 QKI786475:QKI786506 QUE786475:QUE786506 REA786475:REA786506 RNW786475:RNW786506 RXS786475:RXS786506 SHO786475:SHO786506 SRK786475:SRK786506 TBG786475:TBG786506 TLC786475:TLC786506 TUY786475:TUY786506 UEU786475:UEU786506 UOQ786475:UOQ786506 UYM786475:UYM786506 VII786475:VII786506 VSE786475:VSE786506 WCA786475:WCA786506 WLW786475:WLW786506 WVS786475:WVS786506 H852011:K852042 JG852011:JG852042 TC852011:TC852042 ACY852011:ACY852042 AMU852011:AMU852042 AWQ852011:AWQ852042 BGM852011:BGM852042 BQI852011:BQI852042 CAE852011:CAE852042 CKA852011:CKA852042 CTW852011:CTW852042 DDS852011:DDS852042 DNO852011:DNO852042 DXK852011:DXK852042 EHG852011:EHG852042 ERC852011:ERC852042 FAY852011:FAY852042 FKU852011:FKU852042 FUQ852011:FUQ852042 GEM852011:GEM852042 GOI852011:GOI852042 GYE852011:GYE852042 HIA852011:HIA852042 HRW852011:HRW852042 IBS852011:IBS852042 ILO852011:ILO852042 IVK852011:IVK852042 JFG852011:JFG852042 JPC852011:JPC852042 JYY852011:JYY852042 KIU852011:KIU852042 KSQ852011:KSQ852042 LCM852011:LCM852042 LMI852011:LMI852042 LWE852011:LWE852042 MGA852011:MGA852042 MPW852011:MPW852042 MZS852011:MZS852042 NJO852011:NJO852042 NTK852011:NTK852042 ODG852011:ODG852042 ONC852011:ONC852042 OWY852011:OWY852042 PGU852011:PGU852042 PQQ852011:PQQ852042 QAM852011:QAM852042 QKI852011:QKI852042 QUE852011:QUE852042 REA852011:REA852042 RNW852011:RNW852042 RXS852011:RXS852042 SHO852011:SHO852042 SRK852011:SRK852042 TBG852011:TBG852042 TLC852011:TLC852042 TUY852011:TUY852042 UEU852011:UEU852042 UOQ852011:UOQ852042 UYM852011:UYM852042 VII852011:VII852042 VSE852011:VSE852042 WCA852011:WCA852042 WLW852011:WLW852042 WVS852011:WVS852042 H917547:K917578 JG917547:JG917578 TC917547:TC917578 ACY917547:ACY917578 AMU917547:AMU917578 AWQ917547:AWQ917578 BGM917547:BGM917578 BQI917547:BQI917578 CAE917547:CAE917578 CKA917547:CKA917578 CTW917547:CTW917578 DDS917547:DDS917578 DNO917547:DNO917578 DXK917547:DXK917578 EHG917547:EHG917578 ERC917547:ERC917578 FAY917547:FAY917578 FKU917547:FKU917578 FUQ917547:FUQ917578 GEM917547:GEM917578 GOI917547:GOI917578 GYE917547:GYE917578 HIA917547:HIA917578 HRW917547:HRW917578 IBS917547:IBS917578 ILO917547:ILO917578 IVK917547:IVK917578 JFG917547:JFG917578 JPC917547:JPC917578 JYY917547:JYY917578 KIU917547:KIU917578 KSQ917547:KSQ917578 LCM917547:LCM917578 LMI917547:LMI917578 LWE917547:LWE917578 MGA917547:MGA917578 MPW917547:MPW917578 MZS917547:MZS917578 NJO917547:NJO917578 NTK917547:NTK917578 ODG917547:ODG917578 ONC917547:ONC917578 OWY917547:OWY917578 PGU917547:PGU917578 PQQ917547:PQQ917578 QAM917547:QAM917578 QKI917547:QKI917578 QUE917547:QUE917578 REA917547:REA917578 RNW917547:RNW917578 RXS917547:RXS917578 SHO917547:SHO917578 SRK917547:SRK917578 TBG917547:TBG917578 TLC917547:TLC917578 TUY917547:TUY917578 UEU917547:UEU917578 UOQ917547:UOQ917578 UYM917547:UYM917578 VII917547:VII917578 VSE917547:VSE917578 WCA917547:WCA917578 WLW917547:WLW917578 WVS917547:WVS917578 H983083:K983114 JG983083:JG983114 TC983083:TC983114 ACY983083:ACY983114 AMU983083:AMU983114 AWQ983083:AWQ983114 BGM983083:BGM983114 BQI983083:BQI983114 CAE983083:CAE983114 CKA983083:CKA983114 CTW983083:CTW983114 DDS983083:DDS983114 DNO983083:DNO983114 DXK983083:DXK983114 EHG983083:EHG983114 ERC983083:ERC983114 FAY983083:FAY983114 FKU983083:FKU983114 FUQ983083:FUQ983114 GEM983083:GEM983114 GOI983083:GOI983114 GYE983083:GYE983114 HIA983083:HIA983114 HRW983083:HRW983114 IBS983083:IBS983114 ILO983083:ILO983114 IVK983083:IVK983114 JFG983083:JFG983114 JPC983083:JPC983114 JYY983083:JYY983114 KIU983083:KIU983114 KSQ983083:KSQ983114 LCM983083:LCM983114 LMI983083:LMI983114 LWE983083:LWE983114 MGA983083:MGA983114 MPW983083:MPW983114 MZS983083:MZS983114 NJO983083:NJO983114 NTK983083:NTK983114 ODG983083:ODG983114 ONC983083:ONC983114 OWY983083:OWY983114 PGU983083:PGU983114 PQQ983083:PQQ983114 QAM983083:QAM983114 QKI983083:QKI983114 QUE983083:QUE983114 REA983083:REA983114 RNW983083:RNW983114 RXS983083:RXS983114 SHO983083:SHO983114 SRK983083:SRK983114 TBG983083:TBG983114 TLC983083:TLC983114 TUY983083:TUY983114 UEU983083:UEU983114 UOQ983083:UOQ983114 UYM983083:UYM983114 VII983083:VII983114 VSE983083:VSE983114 WCA983083:WCA983114 WLW983083:WLW983114 WVS983083:WVS983114 JG3:JG74 TC3:TC74 ACY3:ACY74 AMU3:AMU74 AWQ3:AWQ74 BGM3:BGM74 BQI3:BQI74 CAE3:CAE74 CKA3:CKA74 CTW3:CTW74 DDS3:DDS74 DNO3:DNO74 DXK3:DXK74 EHG3:EHG74 ERC3:ERC74 FAY3:FAY74 FKU3:FKU74 FUQ3:FUQ74 GEM3:GEM74 GOI3:GOI74 GYE3:GYE74 HIA3:HIA74 HRW3:HRW74 IBS3:IBS74 ILO3:ILO74 IVK3:IVK74 JFG3:JFG74 JPC3:JPC74 JYY3:JYY74 KIU3:KIU74 KSQ3:KSQ74 LCM3:LCM74 LMI3:LMI74 LWE3:LWE74 MGA3:MGA74 MPW3:MPW74 MZS3:MZS74 NJO3:NJO74 NTK3:NTK74 ODG3:ODG74 ONC3:ONC74 OWY3:OWY74 PGU3:PGU74 PQQ3:PQQ74 QAM3:QAM74 QKI3:QKI74 QUE3:QUE74 REA3:REA74 RNW3:RNW74 RXS3:RXS74 SHO3:SHO74 SRK3:SRK74 TBG3:TBG74 TLC3:TLC74 TUY3:TUY74 UEU3:UEU74 UOQ3:UOQ74 UYM3:UYM74 VII3:VII74 VSE3:VSE74 WCA3:WCA74 WLW3:WLW74 WVS3:WVS74">
      <formula1>"Open, Accepted, Fixed, Closed"</formula1>
    </dataValidation>
    <dataValidation type="list" allowBlank="1" showInputMessage="1" showErrorMessage="1" sqref="L65579:L65610 JH65579:JH65610 TD65579:TD65610 ACZ65579:ACZ65610 AMV65579:AMV65610 AWR65579:AWR65610 BGN65579:BGN65610 BQJ65579:BQJ65610 CAF65579:CAF65610 CKB65579:CKB65610 CTX65579:CTX65610 DDT65579:DDT65610 DNP65579:DNP65610 DXL65579:DXL65610 EHH65579:EHH65610 ERD65579:ERD65610 FAZ65579:FAZ65610 FKV65579:FKV65610 FUR65579:FUR65610 GEN65579:GEN65610 GOJ65579:GOJ65610 GYF65579:GYF65610 HIB65579:HIB65610 HRX65579:HRX65610 IBT65579:IBT65610 ILP65579:ILP65610 IVL65579:IVL65610 JFH65579:JFH65610 JPD65579:JPD65610 JYZ65579:JYZ65610 KIV65579:KIV65610 KSR65579:KSR65610 LCN65579:LCN65610 LMJ65579:LMJ65610 LWF65579:LWF65610 MGB65579:MGB65610 MPX65579:MPX65610 MZT65579:MZT65610 NJP65579:NJP65610 NTL65579:NTL65610 ODH65579:ODH65610 OND65579:OND65610 OWZ65579:OWZ65610 PGV65579:PGV65610 PQR65579:PQR65610 QAN65579:QAN65610 QKJ65579:QKJ65610 QUF65579:QUF65610 REB65579:REB65610 RNX65579:RNX65610 RXT65579:RXT65610 SHP65579:SHP65610 SRL65579:SRL65610 TBH65579:TBH65610 TLD65579:TLD65610 TUZ65579:TUZ65610 UEV65579:UEV65610 UOR65579:UOR65610 UYN65579:UYN65610 VIJ65579:VIJ65610 VSF65579:VSF65610 WCB65579:WCB65610 WLX65579:WLX65610 WVT65579:WVT65610 L131115:L131146 JH131115:JH131146 TD131115:TD131146 ACZ131115:ACZ131146 AMV131115:AMV131146 AWR131115:AWR131146 BGN131115:BGN131146 BQJ131115:BQJ131146 CAF131115:CAF131146 CKB131115:CKB131146 CTX131115:CTX131146 DDT131115:DDT131146 DNP131115:DNP131146 DXL131115:DXL131146 EHH131115:EHH131146 ERD131115:ERD131146 FAZ131115:FAZ131146 FKV131115:FKV131146 FUR131115:FUR131146 GEN131115:GEN131146 GOJ131115:GOJ131146 GYF131115:GYF131146 HIB131115:HIB131146 HRX131115:HRX131146 IBT131115:IBT131146 ILP131115:ILP131146 IVL131115:IVL131146 JFH131115:JFH131146 JPD131115:JPD131146 JYZ131115:JYZ131146 KIV131115:KIV131146 KSR131115:KSR131146 LCN131115:LCN131146 LMJ131115:LMJ131146 LWF131115:LWF131146 MGB131115:MGB131146 MPX131115:MPX131146 MZT131115:MZT131146 NJP131115:NJP131146 NTL131115:NTL131146 ODH131115:ODH131146 OND131115:OND131146 OWZ131115:OWZ131146 PGV131115:PGV131146 PQR131115:PQR131146 QAN131115:QAN131146 QKJ131115:QKJ131146 QUF131115:QUF131146 REB131115:REB131146 RNX131115:RNX131146 RXT131115:RXT131146 SHP131115:SHP131146 SRL131115:SRL131146 TBH131115:TBH131146 TLD131115:TLD131146 TUZ131115:TUZ131146 UEV131115:UEV131146 UOR131115:UOR131146 UYN131115:UYN131146 VIJ131115:VIJ131146 VSF131115:VSF131146 WCB131115:WCB131146 WLX131115:WLX131146 WVT131115:WVT131146 L196651:L196682 JH196651:JH196682 TD196651:TD196682 ACZ196651:ACZ196682 AMV196651:AMV196682 AWR196651:AWR196682 BGN196651:BGN196682 BQJ196651:BQJ196682 CAF196651:CAF196682 CKB196651:CKB196682 CTX196651:CTX196682 DDT196651:DDT196682 DNP196651:DNP196682 DXL196651:DXL196682 EHH196651:EHH196682 ERD196651:ERD196682 FAZ196651:FAZ196682 FKV196651:FKV196682 FUR196651:FUR196682 GEN196651:GEN196682 GOJ196651:GOJ196682 GYF196651:GYF196682 HIB196651:HIB196682 HRX196651:HRX196682 IBT196651:IBT196682 ILP196651:ILP196682 IVL196651:IVL196682 JFH196651:JFH196682 JPD196651:JPD196682 JYZ196651:JYZ196682 KIV196651:KIV196682 KSR196651:KSR196682 LCN196651:LCN196682 LMJ196651:LMJ196682 LWF196651:LWF196682 MGB196651:MGB196682 MPX196651:MPX196682 MZT196651:MZT196682 NJP196651:NJP196682 NTL196651:NTL196682 ODH196651:ODH196682 OND196651:OND196682 OWZ196651:OWZ196682 PGV196651:PGV196682 PQR196651:PQR196682 QAN196651:QAN196682 QKJ196651:QKJ196682 QUF196651:QUF196682 REB196651:REB196682 RNX196651:RNX196682 RXT196651:RXT196682 SHP196651:SHP196682 SRL196651:SRL196682 TBH196651:TBH196682 TLD196651:TLD196682 TUZ196651:TUZ196682 UEV196651:UEV196682 UOR196651:UOR196682 UYN196651:UYN196682 VIJ196651:VIJ196682 VSF196651:VSF196682 WCB196651:WCB196682 WLX196651:WLX196682 WVT196651:WVT196682 L262187:L262218 JH262187:JH262218 TD262187:TD262218 ACZ262187:ACZ262218 AMV262187:AMV262218 AWR262187:AWR262218 BGN262187:BGN262218 BQJ262187:BQJ262218 CAF262187:CAF262218 CKB262187:CKB262218 CTX262187:CTX262218 DDT262187:DDT262218 DNP262187:DNP262218 DXL262187:DXL262218 EHH262187:EHH262218 ERD262187:ERD262218 FAZ262187:FAZ262218 FKV262187:FKV262218 FUR262187:FUR262218 GEN262187:GEN262218 GOJ262187:GOJ262218 GYF262187:GYF262218 HIB262187:HIB262218 HRX262187:HRX262218 IBT262187:IBT262218 ILP262187:ILP262218 IVL262187:IVL262218 JFH262187:JFH262218 JPD262187:JPD262218 JYZ262187:JYZ262218 KIV262187:KIV262218 KSR262187:KSR262218 LCN262187:LCN262218 LMJ262187:LMJ262218 LWF262187:LWF262218 MGB262187:MGB262218 MPX262187:MPX262218 MZT262187:MZT262218 NJP262187:NJP262218 NTL262187:NTL262218 ODH262187:ODH262218 OND262187:OND262218 OWZ262187:OWZ262218 PGV262187:PGV262218 PQR262187:PQR262218 QAN262187:QAN262218 QKJ262187:QKJ262218 QUF262187:QUF262218 REB262187:REB262218 RNX262187:RNX262218 RXT262187:RXT262218 SHP262187:SHP262218 SRL262187:SRL262218 TBH262187:TBH262218 TLD262187:TLD262218 TUZ262187:TUZ262218 UEV262187:UEV262218 UOR262187:UOR262218 UYN262187:UYN262218 VIJ262187:VIJ262218 VSF262187:VSF262218 WCB262187:WCB262218 WLX262187:WLX262218 WVT262187:WVT262218 L327723:L327754 JH327723:JH327754 TD327723:TD327754 ACZ327723:ACZ327754 AMV327723:AMV327754 AWR327723:AWR327754 BGN327723:BGN327754 BQJ327723:BQJ327754 CAF327723:CAF327754 CKB327723:CKB327754 CTX327723:CTX327754 DDT327723:DDT327754 DNP327723:DNP327754 DXL327723:DXL327754 EHH327723:EHH327754 ERD327723:ERD327754 FAZ327723:FAZ327754 FKV327723:FKV327754 FUR327723:FUR327754 GEN327723:GEN327754 GOJ327723:GOJ327754 GYF327723:GYF327754 HIB327723:HIB327754 HRX327723:HRX327754 IBT327723:IBT327754 ILP327723:ILP327754 IVL327723:IVL327754 JFH327723:JFH327754 JPD327723:JPD327754 JYZ327723:JYZ327754 KIV327723:KIV327754 KSR327723:KSR327754 LCN327723:LCN327754 LMJ327723:LMJ327754 LWF327723:LWF327754 MGB327723:MGB327754 MPX327723:MPX327754 MZT327723:MZT327754 NJP327723:NJP327754 NTL327723:NTL327754 ODH327723:ODH327754 OND327723:OND327754 OWZ327723:OWZ327754 PGV327723:PGV327754 PQR327723:PQR327754 QAN327723:QAN327754 QKJ327723:QKJ327754 QUF327723:QUF327754 REB327723:REB327754 RNX327723:RNX327754 RXT327723:RXT327754 SHP327723:SHP327754 SRL327723:SRL327754 TBH327723:TBH327754 TLD327723:TLD327754 TUZ327723:TUZ327754 UEV327723:UEV327754 UOR327723:UOR327754 UYN327723:UYN327754 VIJ327723:VIJ327754 VSF327723:VSF327754 WCB327723:WCB327754 WLX327723:WLX327754 WVT327723:WVT327754 L393259:L393290 JH393259:JH393290 TD393259:TD393290 ACZ393259:ACZ393290 AMV393259:AMV393290 AWR393259:AWR393290 BGN393259:BGN393290 BQJ393259:BQJ393290 CAF393259:CAF393290 CKB393259:CKB393290 CTX393259:CTX393290 DDT393259:DDT393290 DNP393259:DNP393290 DXL393259:DXL393290 EHH393259:EHH393290 ERD393259:ERD393290 FAZ393259:FAZ393290 FKV393259:FKV393290 FUR393259:FUR393290 GEN393259:GEN393290 GOJ393259:GOJ393290 GYF393259:GYF393290 HIB393259:HIB393290 HRX393259:HRX393290 IBT393259:IBT393290 ILP393259:ILP393290 IVL393259:IVL393290 JFH393259:JFH393290 JPD393259:JPD393290 JYZ393259:JYZ393290 KIV393259:KIV393290 KSR393259:KSR393290 LCN393259:LCN393290 LMJ393259:LMJ393290 LWF393259:LWF393290 MGB393259:MGB393290 MPX393259:MPX393290 MZT393259:MZT393290 NJP393259:NJP393290 NTL393259:NTL393290 ODH393259:ODH393290 OND393259:OND393290 OWZ393259:OWZ393290 PGV393259:PGV393290 PQR393259:PQR393290 QAN393259:QAN393290 QKJ393259:QKJ393290 QUF393259:QUF393290 REB393259:REB393290 RNX393259:RNX393290 RXT393259:RXT393290 SHP393259:SHP393290 SRL393259:SRL393290 TBH393259:TBH393290 TLD393259:TLD393290 TUZ393259:TUZ393290 UEV393259:UEV393290 UOR393259:UOR393290 UYN393259:UYN393290 VIJ393259:VIJ393290 VSF393259:VSF393290 WCB393259:WCB393290 WLX393259:WLX393290 WVT393259:WVT393290 L458795:L458826 JH458795:JH458826 TD458795:TD458826 ACZ458795:ACZ458826 AMV458795:AMV458826 AWR458795:AWR458826 BGN458795:BGN458826 BQJ458795:BQJ458826 CAF458795:CAF458826 CKB458795:CKB458826 CTX458795:CTX458826 DDT458795:DDT458826 DNP458795:DNP458826 DXL458795:DXL458826 EHH458795:EHH458826 ERD458795:ERD458826 FAZ458795:FAZ458826 FKV458795:FKV458826 FUR458795:FUR458826 GEN458795:GEN458826 GOJ458795:GOJ458826 GYF458795:GYF458826 HIB458795:HIB458826 HRX458795:HRX458826 IBT458795:IBT458826 ILP458795:ILP458826 IVL458795:IVL458826 JFH458795:JFH458826 JPD458795:JPD458826 JYZ458795:JYZ458826 KIV458795:KIV458826 KSR458795:KSR458826 LCN458795:LCN458826 LMJ458795:LMJ458826 LWF458795:LWF458826 MGB458795:MGB458826 MPX458795:MPX458826 MZT458795:MZT458826 NJP458795:NJP458826 NTL458795:NTL458826 ODH458795:ODH458826 OND458795:OND458826 OWZ458795:OWZ458826 PGV458795:PGV458826 PQR458795:PQR458826 QAN458795:QAN458826 QKJ458795:QKJ458826 QUF458795:QUF458826 REB458795:REB458826 RNX458795:RNX458826 RXT458795:RXT458826 SHP458795:SHP458826 SRL458795:SRL458826 TBH458795:TBH458826 TLD458795:TLD458826 TUZ458795:TUZ458826 UEV458795:UEV458826 UOR458795:UOR458826 UYN458795:UYN458826 VIJ458795:VIJ458826 VSF458795:VSF458826 WCB458795:WCB458826 WLX458795:WLX458826 WVT458795:WVT458826 L524331:L524362 JH524331:JH524362 TD524331:TD524362 ACZ524331:ACZ524362 AMV524331:AMV524362 AWR524331:AWR524362 BGN524331:BGN524362 BQJ524331:BQJ524362 CAF524331:CAF524362 CKB524331:CKB524362 CTX524331:CTX524362 DDT524331:DDT524362 DNP524331:DNP524362 DXL524331:DXL524362 EHH524331:EHH524362 ERD524331:ERD524362 FAZ524331:FAZ524362 FKV524331:FKV524362 FUR524331:FUR524362 GEN524331:GEN524362 GOJ524331:GOJ524362 GYF524331:GYF524362 HIB524331:HIB524362 HRX524331:HRX524362 IBT524331:IBT524362 ILP524331:ILP524362 IVL524331:IVL524362 JFH524331:JFH524362 JPD524331:JPD524362 JYZ524331:JYZ524362 KIV524331:KIV524362 KSR524331:KSR524362 LCN524331:LCN524362 LMJ524331:LMJ524362 LWF524331:LWF524362 MGB524331:MGB524362 MPX524331:MPX524362 MZT524331:MZT524362 NJP524331:NJP524362 NTL524331:NTL524362 ODH524331:ODH524362 OND524331:OND524362 OWZ524331:OWZ524362 PGV524331:PGV524362 PQR524331:PQR524362 QAN524331:QAN524362 QKJ524331:QKJ524362 QUF524331:QUF524362 REB524331:REB524362 RNX524331:RNX524362 RXT524331:RXT524362 SHP524331:SHP524362 SRL524331:SRL524362 TBH524331:TBH524362 TLD524331:TLD524362 TUZ524331:TUZ524362 UEV524331:UEV524362 UOR524331:UOR524362 UYN524331:UYN524362 VIJ524331:VIJ524362 VSF524331:VSF524362 WCB524331:WCB524362 WLX524331:WLX524362 WVT524331:WVT524362 L589867:L589898 JH589867:JH589898 TD589867:TD589898 ACZ589867:ACZ589898 AMV589867:AMV589898 AWR589867:AWR589898 BGN589867:BGN589898 BQJ589867:BQJ589898 CAF589867:CAF589898 CKB589867:CKB589898 CTX589867:CTX589898 DDT589867:DDT589898 DNP589867:DNP589898 DXL589867:DXL589898 EHH589867:EHH589898 ERD589867:ERD589898 FAZ589867:FAZ589898 FKV589867:FKV589898 FUR589867:FUR589898 GEN589867:GEN589898 GOJ589867:GOJ589898 GYF589867:GYF589898 HIB589867:HIB589898 HRX589867:HRX589898 IBT589867:IBT589898 ILP589867:ILP589898 IVL589867:IVL589898 JFH589867:JFH589898 JPD589867:JPD589898 JYZ589867:JYZ589898 KIV589867:KIV589898 KSR589867:KSR589898 LCN589867:LCN589898 LMJ589867:LMJ589898 LWF589867:LWF589898 MGB589867:MGB589898 MPX589867:MPX589898 MZT589867:MZT589898 NJP589867:NJP589898 NTL589867:NTL589898 ODH589867:ODH589898 OND589867:OND589898 OWZ589867:OWZ589898 PGV589867:PGV589898 PQR589867:PQR589898 QAN589867:QAN589898 QKJ589867:QKJ589898 QUF589867:QUF589898 REB589867:REB589898 RNX589867:RNX589898 RXT589867:RXT589898 SHP589867:SHP589898 SRL589867:SRL589898 TBH589867:TBH589898 TLD589867:TLD589898 TUZ589867:TUZ589898 UEV589867:UEV589898 UOR589867:UOR589898 UYN589867:UYN589898 VIJ589867:VIJ589898 VSF589867:VSF589898 WCB589867:WCB589898 WLX589867:WLX589898 WVT589867:WVT589898 L655403:L655434 JH655403:JH655434 TD655403:TD655434 ACZ655403:ACZ655434 AMV655403:AMV655434 AWR655403:AWR655434 BGN655403:BGN655434 BQJ655403:BQJ655434 CAF655403:CAF655434 CKB655403:CKB655434 CTX655403:CTX655434 DDT655403:DDT655434 DNP655403:DNP655434 DXL655403:DXL655434 EHH655403:EHH655434 ERD655403:ERD655434 FAZ655403:FAZ655434 FKV655403:FKV655434 FUR655403:FUR655434 GEN655403:GEN655434 GOJ655403:GOJ655434 GYF655403:GYF655434 HIB655403:HIB655434 HRX655403:HRX655434 IBT655403:IBT655434 ILP655403:ILP655434 IVL655403:IVL655434 JFH655403:JFH655434 JPD655403:JPD655434 JYZ655403:JYZ655434 KIV655403:KIV655434 KSR655403:KSR655434 LCN655403:LCN655434 LMJ655403:LMJ655434 LWF655403:LWF655434 MGB655403:MGB655434 MPX655403:MPX655434 MZT655403:MZT655434 NJP655403:NJP655434 NTL655403:NTL655434 ODH655403:ODH655434 OND655403:OND655434 OWZ655403:OWZ655434 PGV655403:PGV655434 PQR655403:PQR655434 QAN655403:QAN655434 QKJ655403:QKJ655434 QUF655403:QUF655434 REB655403:REB655434 RNX655403:RNX655434 RXT655403:RXT655434 SHP655403:SHP655434 SRL655403:SRL655434 TBH655403:TBH655434 TLD655403:TLD655434 TUZ655403:TUZ655434 UEV655403:UEV655434 UOR655403:UOR655434 UYN655403:UYN655434 VIJ655403:VIJ655434 VSF655403:VSF655434 WCB655403:WCB655434 WLX655403:WLX655434 WVT655403:WVT655434 L720939:L720970 JH720939:JH720970 TD720939:TD720970 ACZ720939:ACZ720970 AMV720939:AMV720970 AWR720939:AWR720970 BGN720939:BGN720970 BQJ720939:BQJ720970 CAF720939:CAF720970 CKB720939:CKB720970 CTX720939:CTX720970 DDT720939:DDT720970 DNP720939:DNP720970 DXL720939:DXL720970 EHH720939:EHH720970 ERD720939:ERD720970 FAZ720939:FAZ720970 FKV720939:FKV720970 FUR720939:FUR720970 GEN720939:GEN720970 GOJ720939:GOJ720970 GYF720939:GYF720970 HIB720939:HIB720970 HRX720939:HRX720970 IBT720939:IBT720970 ILP720939:ILP720970 IVL720939:IVL720970 JFH720939:JFH720970 JPD720939:JPD720970 JYZ720939:JYZ720970 KIV720939:KIV720970 KSR720939:KSR720970 LCN720939:LCN720970 LMJ720939:LMJ720970 LWF720939:LWF720970 MGB720939:MGB720970 MPX720939:MPX720970 MZT720939:MZT720970 NJP720939:NJP720970 NTL720939:NTL720970 ODH720939:ODH720970 OND720939:OND720970 OWZ720939:OWZ720970 PGV720939:PGV720970 PQR720939:PQR720970 QAN720939:QAN720970 QKJ720939:QKJ720970 QUF720939:QUF720970 REB720939:REB720970 RNX720939:RNX720970 RXT720939:RXT720970 SHP720939:SHP720970 SRL720939:SRL720970 TBH720939:TBH720970 TLD720939:TLD720970 TUZ720939:TUZ720970 UEV720939:UEV720970 UOR720939:UOR720970 UYN720939:UYN720970 VIJ720939:VIJ720970 VSF720939:VSF720970 WCB720939:WCB720970 WLX720939:WLX720970 WVT720939:WVT720970 L786475:L786506 JH786475:JH786506 TD786475:TD786506 ACZ786475:ACZ786506 AMV786475:AMV786506 AWR786475:AWR786506 BGN786475:BGN786506 BQJ786475:BQJ786506 CAF786475:CAF786506 CKB786475:CKB786506 CTX786475:CTX786506 DDT786475:DDT786506 DNP786475:DNP786506 DXL786475:DXL786506 EHH786475:EHH786506 ERD786475:ERD786506 FAZ786475:FAZ786506 FKV786475:FKV786506 FUR786475:FUR786506 GEN786475:GEN786506 GOJ786475:GOJ786506 GYF786475:GYF786506 HIB786475:HIB786506 HRX786475:HRX786506 IBT786475:IBT786506 ILP786475:ILP786506 IVL786475:IVL786506 JFH786475:JFH786506 JPD786475:JPD786506 JYZ786475:JYZ786506 KIV786475:KIV786506 KSR786475:KSR786506 LCN786475:LCN786506 LMJ786475:LMJ786506 LWF786475:LWF786506 MGB786475:MGB786506 MPX786475:MPX786506 MZT786475:MZT786506 NJP786475:NJP786506 NTL786475:NTL786506 ODH786475:ODH786506 OND786475:OND786506 OWZ786475:OWZ786506 PGV786475:PGV786506 PQR786475:PQR786506 QAN786475:QAN786506 QKJ786475:QKJ786506 QUF786475:QUF786506 REB786475:REB786506 RNX786475:RNX786506 RXT786475:RXT786506 SHP786475:SHP786506 SRL786475:SRL786506 TBH786475:TBH786506 TLD786475:TLD786506 TUZ786475:TUZ786506 UEV786475:UEV786506 UOR786475:UOR786506 UYN786475:UYN786506 VIJ786475:VIJ786506 VSF786475:VSF786506 WCB786475:WCB786506 WLX786475:WLX786506 WVT786475:WVT786506 L852011:L852042 JH852011:JH852042 TD852011:TD852042 ACZ852011:ACZ852042 AMV852011:AMV852042 AWR852011:AWR852042 BGN852011:BGN852042 BQJ852011:BQJ852042 CAF852011:CAF852042 CKB852011:CKB852042 CTX852011:CTX852042 DDT852011:DDT852042 DNP852011:DNP852042 DXL852011:DXL852042 EHH852011:EHH852042 ERD852011:ERD852042 FAZ852011:FAZ852042 FKV852011:FKV852042 FUR852011:FUR852042 GEN852011:GEN852042 GOJ852011:GOJ852042 GYF852011:GYF852042 HIB852011:HIB852042 HRX852011:HRX852042 IBT852011:IBT852042 ILP852011:ILP852042 IVL852011:IVL852042 JFH852011:JFH852042 JPD852011:JPD852042 JYZ852011:JYZ852042 KIV852011:KIV852042 KSR852011:KSR852042 LCN852011:LCN852042 LMJ852011:LMJ852042 LWF852011:LWF852042 MGB852011:MGB852042 MPX852011:MPX852042 MZT852011:MZT852042 NJP852011:NJP852042 NTL852011:NTL852042 ODH852011:ODH852042 OND852011:OND852042 OWZ852011:OWZ852042 PGV852011:PGV852042 PQR852011:PQR852042 QAN852011:QAN852042 QKJ852011:QKJ852042 QUF852011:QUF852042 REB852011:REB852042 RNX852011:RNX852042 RXT852011:RXT852042 SHP852011:SHP852042 SRL852011:SRL852042 TBH852011:TBH852042 TLD852011:TLD852042 TUZ852011:TUZ852042 UEV852011:UEV852042 UOR852011:UOR852042 UYN852011:UYN852042 VIJ852011:VIJ852042 VSF852011:VSF852042 WCB852011:WCB852042 WLX852011:WLX852042 WVT852011:WVT852042 L917547:L917578 JH917547:JH917578 TD917547:TD917578 ACZ917547:ACZ917578 AMV917547:AMV917578 AWR917547:AWR917578 BGN917547:BGN917578 BQJ917547:BQJ917578 CAF917547:CAF917578 CKB917547:CKB917578 CTX917547:CTX917578 DDT917547:DDT917578 DNP917547:DNP917578 DXL917547:DXL917578 EHH917547:EHH917578 ERD917547:ERD917578 FAZ917547:FAZ917578 FKV917547:FKV917578 FUR917547:FUR917578 GEN917547:GEN917578 GOJ917547:GOJ917578 GYF917547:GYF917578 HIB917547:HIB917578 HRX917547:HRX917578 IBT917547:IBT917578 ILP917547:ILP917578 IVL917547:IVL917578 JFH917547:JFH917578 JPD917547:JPD917578 JYZ917547:JYZ917578 KIV917547:KIV917578 KSR917547:KSR917578 LCN917547:LCN917578 LMJ917547:LMJ917578 LWF917547:LWF917578 MGB917547:MGB917578 MPX917547:MPX917578 MZT917547:MZT917578 NJP917547:NJP917578 NTL917547:NTL917578 ODH917547:ODH917578 OND917547:OND917578 OWZ917547:OWZ917578 PGV917547:PGV917578 PQR917547:PQR917578 QAN917547:QAN917578 QKJ917547:QKJ917578 QUF917547:QUF917578 REB917547:REB917578 RNX917547:RNX917578 RXT917547:RXT917578 SHP917547:SHP917578 SRL917547:SRL917578 TBH917547:TBH917578 TLD917547:TLD917578 TUZ917547:TUZ917578 UEV917547:UEV917578 UOR917547:UOR917578 UYN917547:UYN917578 VIJ917547:VIJ917578 VSF917547:VSF917578 WCB917547:WCB917578 WLX917547:WLX917578 WVT917547:WVT917578 L983083:L983114 JH983083:JH983114 TD983083:TD983114 ACZ983083:ACZ983114 AMV983083:AMV983114 AWR983083:AWR983114 BGN983083:BGN983114 BQJ983083:BQJ983114 CAF983083:CAF983114 CKB983083:CKB983114 CTX983083:CTX983114 DDT983083:DDT983114 DNP983083:DNP983114 DXL983083:DXL983114 EHH983083:EHH983114 ERD983083:ERD983114 FAZ983083:FAZ983114 FKV983083:FKV983114 FUR983083:FUR983114 GEN983083:GEN983114 GOJ983083:GOJ983114 GYF983083:GYF983114 HIB983083:HIB983114 HRX983083:HRX983114 IBT983083:IBT983114 ILP983083:ILP983114 IVL983083:IVL983114 JFH983083:JFH983114 JPD983083:JPD983114 JYZ983083:JYZ983114 KIV983083:KIV983114 KSR983083:KSR983114 LCN983083:LCN983114 LMJ983083:LMJ983114 LWF983083:LWF983114 MGB983083:MGB983114 MPX983083:MPX983114 MZT983083:MZT983114 NJP983083:NJP983114 NTL983083:NTL983114 ODH983083:ODH983114 OND983083:OND983114 OWZ983083:OWZ983114 PGV983083:PGV983114 PQR983083:PQR983114 QAN983083:QAN983114 QKJ983083:QKJ983114 QUF983083:QUF983114 REB983083:REB983114 RNX983083:RNX983114 RXT983083:RXT983114 SHP983083:SHP983114 SRL983083:SRL983114 TBH983083:TBH983114 TLD983083:TLD983114 TUZ983083:TUZ983114 UEV983083:UEV983114 UOR983083:UOR983114 UYN983083:UYN983114 VIJ983083:VIJ983114 VSF983083:VSF983114 WCB983083:WCB983114 WLX983083:WLX983114 WVT983083:WVT983114 JH3:JH74 TD3:TD74 ACZ3:ACZ74 AMV3:AMV74 AWR3:AWR74 BGN3:BGN74 BQJ3:BQJ74 CAF3:CAF74 CKB3:CKB74 CTX3:CTX74 DDT3:DDT74 DNP3:DNP74 DXL3:DXL74 EHH3:EHH74 ERD3:ERD74 FAZ3:FAZ74 FKV3:FKV74 FUR3:FUR74 GEN3:GEN74 GOJ3:GOJ74 GYF3:GYF74 HIB3:HIB74 HRX3:HRX74 IBT3:IBT74 ILP3:ILP74 IVL3:IVL74 JFH3:JFH74 JPD3:JPD74 JYZ3:JYZ74 KIV3:KIV74 KSR3:KSR74 LCN3:LCN74 LMJ3:LMJ74 LWF3:LWF74 MGB3:MGB74 MPX3:MPX74 MZT3:MZT74 NJP3:NJP74 NTL3:NTL74 ODH3:ODH74 OND3:OND74 OWZ3:OWZ74 PGV3:PGV74 PQR3:PQR74 QAN3:QAN74 QKJ3:QKJ74 QUF3:QUF74 REB3:REB74 RNX3:RNX74 RXT3:RXT74 SHP3:SHP74 SRL3:SRL74 TBH3:TBH74 TLD3:TLD74 TUZ3:TUZ74 UEV3:UEV74 UOR3:UOR74 UYN3:UYN74 VIJ3:VIJ74 VSF3:VSF74 WCB3:WCB74 WLX3:WLX74 WVT3:WVT74">
      <formula1>"An Nguyen, Hai Le"</formula1>
    </dataValidation>
    <dataValidation type="list" allowBlank="1" showInputMessage="1" showErrorMessage="1" sqref="L3:L74">
      <formula1>"Khoi Nguyen, Minh Doan"</formula1>
    </dataValidation>
    <dataValidation type="list" allowBlank="1" showInputMessage="1" showErrorMessage="1" sqref="H3:H74 I73:K74">
      <formula1>"Open, Fixed, Closed, Implement"</formula1>
    </dataValidation>
    <dataValidation type="list" allowBlank="1" showInputMessage="1" showErrorMessage="1" sqref="I3:K72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52" workbookViewId="0">
      <selection activeCell="G66" sqref="G66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274" t="s">
        <v>741</v>
      </c>
      <c r="C2" s="274" t="s">
        <v>742</v>
      </c>
      <c r="H2" s="274" t="s">
        <v>741</v>
      </c>
      <c r="I2" s="274" t="s">
        <v>742</v>
      </c>
    </row>
    <row r="3" spans="2:9" x14ac:dyDescent="0.25">
      <c r="B3" s="275" t="s">
        <v>71</v>
      </c>
      <c r="C3" s="275">
        <v>4</v>
      </c>
      <c r="H3" s="275" t="s">
        <v>631</v>
      </c>
      <c r="I3" s="275">
        <v>69</v>
      </c>
    </row>
    <row r="4" spans="2:9" x14ac:dyDescent="0.25">
      <c r="B4" s="275" t="s">
        <v>73</v>
      </c>
      <c r="C4" s="275">
        <v>70</v>
      </c>
      <c r="H4" s="275" t="s">
        <v>632</v>
      </c>
      <c r="I4" s="275">
        <v>1</v>
      </c>
    </row>
    <row r="27" spans="2:3" x14ac:dyDescent="0.25">
      <c r="B27" s="306" t="s">
        <v>743</v>
      </c>
      <c r="C27" s="306"/>
    </row>
    <row r="28" spans="2:3" x14ac:dyDescent="0.25">
      <c r="B28" s="275" t="s">
        <v>735</v>
      </c>
      <c r="C28" s="275">
        <f>COUNTIF('Defect Summary_Times 2'!K3:K93,"High")</f>
        <v>42</v>
      </c>
    </row>
    <row r="29" spans="2:3" x14ac:dyDescent="0.25">
      <c r="B29" s="275" t="s">
        <v>736</v>
      </c>
      <c r="C29" s="275">
        <f>COUNTIF('Defect Summary_Times 2'!K3:K93,"Medium")</f>
        <v>12</v>
      </c>
    </row>
    <row r="30" spans="2:3" x14ac:dyDescent="0.25">
      <c r="B30" s="275" t="s">
        <v>737</v>
      </c>
      <c r="C30" s="275">
        <f>COUNTIF('Defect Summary_Times 2'!K3:K93,"Low")</f>
        <v>16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G66" sqref="G66"/>
    </sheetView>
  </sheetViews>
  <sheetFormatPr defaultRowHeight="12.75" x14ac:dyDescent="0.2"/>
  <cols>
    <col min="1" max="12" width="3.42578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thickTop="1" thickBot="1" x14ac:dyDescent="0.25">
      <c r="A1" s="313" t="s">
        <v>626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5"/>
    </row>
    <row r="2" spans="1:17" ht="15.75" thickTop="1" thickBot="1" x14ac:dyDescent="0.25">
      <c r="A2" s="310" t="s">
        <v>627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2"/>
      <c r="M2" s="310">
        <f>SUM('Testcase CreateBanner:Testcase SearchQuestion'!E11)</f>
        <v>74</v>
      </c>
      <c r="N2" s="311"/>
      <c r="O2" s="311"/>
      <c r="P2" s="311"/>
      <c r="Q2" s="312"/>
    </row>
    <row r="3" spans="1:17" ht="16.5" thickTop="1" thickBot="1" x14ac:dyDescent="0.3">
      <c r="A3" s="307" t="s">
        <v>628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9"/>
      <c r="M3" s="310">
        <f>SUM('Testcase CreateBanner:Testcase SearchQuestion'!G11:H11)</f>
        <v>74</v>
      </c>
      <c r="N3" s="311"/>
      <c r="O3" s="311"/>
      <c r="P3" s="311"/>
      <c r="Q3" s="312"/>
    </row>
    <row r="4" spans="1:17" ht="16.5" thickTop="1" thickBot="1" x14ac:dyDescent="0.3">
      <c r="A4" s="307" t="s">
        <v>629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9"/>
      <c r="M4" s="310">
        <f>SUM('Testcase CreateBanner:Testcase SearchQuestion'!E12)</f>
        <v>4</v>
      </c>
      <c r="N4" s="311"/>
      <c r="O4" s="311"/>
      <c r="P4" s="311"/>
      <c r="Q4" s="312"/>
    </row>
    <row r="5" spans="1:17" ht="16.5" thickTop="1" thickBot="1" x14ac:dyDescent="0.3">
      <c r="A5" s="307" t="s">
        <v>630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9"/>
      <c r="M5" s="310">
        <f>SUM('Testcase CreateBanner:Testcase SearchQuestion'!E13)</f>
        <v>50</v>
      </c>
      <c r="N5" s="311"/>
      <c r="O5" s="311"/>
      <c r="P5" s="311"/>
      <c r="Q5" s="312"/>
    </row>
    <row r="6" spans="1:17" ht="15.75" customHeight="1" thickTop="1" thickBot="1" x14ac:dyDescent="0.3">
      <c r="A6" s="307" t="s">
        <v>631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9"/>
      <c r="M6" s="310">
        <f>COUNTIF('Defect Summary_Times 2'!H3:H108,"Open")</f>
        <v>49</v>
      </c>
      <c r="N6" s="311"/>
      <c r="O6" s="311"/>
      <c r="P6" s="311"/>
      <c r="Q6" s="312"/>
    </row>
    <row r="7" spans="1:17" ht="15.75" customHeight="1" thickTop="1" thickBot="1" x14ac:dyDescent="0.3">
      <c r="A7" s="307" t="s">
        <v>632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9"/>
      <c r="M7" s="310">
        <f>COUNTIF('Defect Summary_Times 2'!H3:H108,"Closed")</f>
        <v>21</v>
      </c>
      <c r="N7" s="311"/>
      <c r="O7" s="311"/>
      <c r="P7" s="311"/>
      <c r="Q7" s="312"/>
    </row>
    <row r="8" spans="1:17" ht="13.5" thickTop="1" x14ac:dyDescent="0.2">
      <c r="M8" s="229"/>
      <c r="N8" s="229"/>
      <c r="O8" s="229"/>
      <c r="P8" s="229"/>
      <c r="Q8" s="229"/>
    </row>
    <row r="15" spans="1:17" ht="16.5" customHeight="1" x14ac:dyDescent="0.2"/>
  </sheetData>
  <mergeCells count="13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7:L7"/>
    <mergeCell ref="M7:Q7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C3" zoomScale="70" zoomScaleNormal="70" workbookViewId="0">
      <selection activeCell="G12" sqref="G12:H12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22" x14ac:dyDescent="0.25">
      <c r="A2" s="333" t="s">
        <v>75</v>
      </c>
      <c r="B2" s="334"/>
      <c r="C2" s="335"/>
      <c r="D2" s="335"/>
      <c r="E2" s="335"/>
      <c r="F2" s="335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</row>
    <row r="3" spans="1:22" x14ac:dyDescent="0.25">
      <c r="A3" s="333" t="s">
        <v>76</v>
      </c>
      <c r="B3" s="334"/>
      <c r="C3" s="335"/>
      <c r="D3" s="335"/>
      <c r="E3" s="335"/>
      <c r="F3" s="335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2" x14ac:dyDescent="0.25">
      <c r="A4" s="340" t="s">
        <v>77</v>
      </c>
      <c r="B4" s="334"/>
      <c r="C4" s="335"/>
      <c r="D4" s="335"/>
      <c r="E4" s="335"/>
      <c r="F4" s="335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340" t="s">
        <v>81</v>
      </c>
      <c r="B5" s="334"/>
      <c r="C5" s="335"/>
      <c r="D5" s="335"/>
      <c r="E5" s="335"/>
      <c r="F5" s="335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</row>
    <row r="6" spans="1:22" x14ac:dyDescent="0.25">
      <c r="A6" s="340" t="s">
        <v>82</v>
      </c>
      <c r="B6" s="334"/>
      <c r="C6" s="335"/>
      <c r="D6" s="335"/>
      <c r="E6" s="335"/>
      <c r="F6" s="335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</row>
    <row r="7" spans="1:22" x14ac:dyDescent="0.25">
      <c r="A7" s="340" t="s">
        <v>78</v>
      </c>
      <c r="B7" s="334"/>
      <c r="C7" s="335"/>
      <c r="D7" s="335"/>
      <c r="E7" s="335"/>
      <c r="F7" s="335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</row>
    <row r="8" spans="1:22" x14ac:dyDescent="0.25">
      <c r="A8" s="333" t="s">
        <v>79</v>
      </c>
      <c r="B8" s="334"/>
      <c r="C8" s="335"/>
      <c r="D8" s="335"/>
      <c r="E8" s="335"/>
      <c r="F8" s="335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</row>
    <row r="9" spans="1:22" x14ac:dyDescent="0.25">
      <c r="A9" s="333" t="s">
        <v>68</v>
      </c>
      <c r="B9" s="334"/>
      <c r="C9" s="335"/>
      <c r="D9" s="335"/>
      <c r="E9" s="335"/>
      <c r="F9" s="335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</row>
    <row r="11" spans="1:22" ht="30" customHeight="1" x14ac:dyDescent="0.25">
      <c r="A11" s="337" t="s">
        <v>69</v>
      </c>
      <c r="B11" s="337"/>
      <c r="C11" s="337"/>
      <c r="D11" s="337"/>
      <c r="E11" s="242">
        <v>8</v>
      </c>
      <c r="F11" s="88" t="s">
        <v>70</v>
      </c>
      <c r="G11" s="338">
        <v>8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29" t="s">
        <v>73</v>
      </c>
      <c r="B13" s="330"/>
      <c r="C13" s="330"/>
      <c r="D13" s="330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745</v>
      </c>
      <c r="M16" s="60" t="s">
        <v>84</v>
      </c>
      <c r="N16" s="132" t="s">
        <v>720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745</v>
      </c>
      <c r="M17" s="60" t="s">
        <v>84</v>
      </c>
      <c r="N17" s="132" t="s">
        <v>720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745</v>
      </c>
      <c r="M18" s="60" t="s">
        <v>84</v>
      </c>
      <c r="N18" s="132" t="s">
        <v>720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745</v>
      </c>
      <c r="M41" s="60" t="s">
        <v>84</v>
      </c>
      <c r="N41" s="132" t="s">
        <v>720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745</v>
      </c>
      <c r="M42" s="60" t="s">
        <v>84</v>
      </c>
      <c r="N42" s="132" t="s">
        <v>720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745</v>
      </c>
      <c r="M43" s="60" t="s">
        <v>84</v>
      </c>
      <c r="N43" s="132" t="s">
        <v>720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745</v>
      </c>
      <c r="M44" s="60" t="s">
        <v>84</v>
      </c>
      <c r="N44" s="132" t="s">
        <v>720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745</v>
      </c>
      <c r="M45" s="60" t="s">
        <v>84</v>
      </c>
      <c r="N45" s="132" t="s">
        <v>720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31"/>
      <c r="B49" s="332"/>
      <c r="C49" s="326"/>
      <c r="D49" s="326"/>
      <c r="E49" s="326"/>
      <c r="F49" s="266"/>
      <c r="G49" s="25"/>
      <c r="H49" s="25"/>
      <c r="I49" s="25"/>
      <c r="J49" s="327"/>
      <c r="K49" s="244"/>
      <c r="L49" s="327"/>
      <c r="M49" s="327"/>
      <c r="N49" s="328"/>
    </row>
    <row r="50" spans="1:14" ht="79.5" hidden="1" customHeight="1" x14ac:dyDescent="0.25">
      <c r="A50" s="321"/>
      <c r="B50" s="323"/>
      <c r="C50" s="325"/>
      <c r="D50" s="325"/>
      <c r="E50" s="325"/>
      <c r="F50" s="264"/>
      <c r="G50" s="27"/>
      <c r="H50" s="27"/>
      <c r="I50" s="27"/>
      <c r="J50" s="319"/>
      <c r="K50" s="245"/>
      <c r="L50" s="319"/>
      <c r="M50" s="319"/>
      <c r="N50" s="317"/>
    </row>
    <row r="51" spans="1:14" ht="75.75" hidden="1" customHeight="1" x14ac:dyDescent="0.25">
      <c r="A51" s="320"/>
      <c r="B51" s="322"/>
      <c r="C51" s="324"/>
      <c r="D51" s="324"/>
      <c r="E51" s="324"/>
      <c r="F51" s="262"/>
      <c r="G51" s="26"/>
      <c r="H51" s="26"/>
      <c r="I51" s="26"/>
      <c r="J51" s="318"/>
      <c r="K51" s="246"/>
      <c r="L51" s="318"/>
      <c r="M51" s="318"/>
      <c r="N51" s="316"/>
    </row>
    <row r="52" spans="1:14" ht="79.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19"/>
      <c r="K52" s="245"/>
      <c r="L52" s="319"/>
      <c r="M52" s="319"/>
      <c r="N52" s="317"/>
    </row>
    <row r="53" spans="1:14" ht="75.75" hidden="1" customHeight="1" x14ac:dyDescent="0.25">
      <c r="A53" s="320"/>
      <c r="B53" s="322"/>
      <c r="C53" s="324"/>
      <c r="D53" s="324"/>
      <c r="E53" s="324"/>
      <c r="F53" s="262"/>
      <c r="G53" s="26"/>
      <c r="H53" s="26"/>
      <c r="I53" s="26"/>
      <c r="J53" s="318"/>
      <c r="K53" s="246"/>
      <c r="L53" s="318"/>
      <c r="M53" s="318"/>
      <c r="N53" s="316"/>
    </row>
    <row r="54" spans="1:14" ht="79.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19"/>
      <c r="K54" s="245"/>
      <c r="L54" s="319"/>
      <c r="M54" s="319"/>
      <c r="N54" s="317"/>
    </row>
    <row r="55" spans="1:14" ht="75.75" hidden="1" customHeight="1" x14ac:dyDescent="0.25">
      <c r="A55" s="320"/>
      <c r="B55" s="322"/>
      <c r="C55" s="324"/>
      <c r="D55" s="324"/>
      <c r="E55" s="324"/>
      <c r="F55" s="262"/>
      <c r="G55" s="26"/>
      <c r="H55" s="26"/>
      <c r="I55" s="26"/>
      <c r="J55" s="318"/>
      <c r="K55" s="246"/>
      <c r="L55" s="318"/>
      <c r="M55" s="318"/>
      <c r="N55" s="316"/>
    </row>
    <row r="56" spans="1:14" ht="16.5" hidden="1" thickBot="1" x14ac:dyDescent="0.3">
      <c r="A56" s="321"/>
      <c r="B56" s="323"/>
      <c r="C56" s="325"/>
      <c r="D56" s="325"/>
      <c r="E56" s="325"/>
      <c r="F56" s="264"/>
      <c r="G56" s="27"/>
      <c r="H56" s="27"/>
      <c r="I56" s="27"/>
      <c r="J56" s="319"/>
      <c r="K56" s="245"/>
      <c r="L56" s="319"/>
      <c r="M56" s="319"/>
      <c r="N56" s="317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3:D13"/>
    <mergeCell ref="A14:D14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A53:A54"/>
    <mergeCell ref="B53:B54"/>
    <mergeCell ref="C53:C54"/>
    <mergeCell ref="D53:D54"/>
    <mergeCell ref="E53:E5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8" sqref="A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22" x14ac:dyDescent="0.25">
      <c r="A2" s="333" t="s">
        <v>75</v>
      </c>
      <c r="B2" s="334"/>
      <c r="C2" s="335"/>
      <c r="D2" s="335"/>
      <c r="E2" s="335"/>
      <c r="F2" s="335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</row>
    <row r="3" spans="1:22" x14ac:dyDescent="0.25">
      <c r="A3" s="333" t="s">
        <v>76</v>
      </c>
      <c r="B3" s="334"/>
      <c r="C3" s="335"/>
      <c r="D3" s="335"/>
      <c r="E3" s="335"/>
      <c r="F3" s="335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2" x14ac:dyDescent="0.25">
      <c r="A4" s="340" t="s">
        <v>77</v>
      </c>
      <c r="B4" s="334"/>
      <c r="C4" s="335"/>
      <c r="D4" s="335"/>
      <c r="E4" s="335"/>
      <c r="F4" s="335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340" t="s">
        <v>81</v>
      </c>
      <c r="B5" s="334"/>
      <c r="C5" s="335"/>
      <c r="D5" s="335"/>
      <c r="E5" s="335"/>
      <c r="F5" s="335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</row>
    <row r="6" spans="1:22" x14ac:dyDescent="0.25">
      <c r="A6" s="340" t="s">
        <v>82</v>
      </c>
      <c r="B6" s="334"/>
      <c r="C6" s="335"/>
      <c r="D6" s="335"/>
      <c r="E6" s="335"/>
      <c r="F6" s="335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</row>
    <row r="7" spans="1:22" x14ac:dyDescent="0.25">
      <c r="A7" s="340" t="s">
        <v>78</v>
      </c>
      <c r="B7" s="334"/>
      <c r="C7" s="335"/>
      <c r="D7" s="335"/>
      <c r="E7" s="335"/>
      <c r="F7" s="335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</row>
    <row r="8" spans="1:22" x14ac:dyDescent="0.25">
      <c r="A8" s="333" t="s">
        <v>79</v>
      </c>
      <c r="B8" s="334"/>
      <c r="C8" s="335"/>
      <c r="D8" s="335"/>
      <c r="E8" s="335"/>
      <c r="F8" s="335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</row>
    <row r="9" spans="1:22" x14ac:dyDescent="0.25">
      <c r="A9" s="333" t="s">
        <v>68</v>
      </c>
      <c r="B9" s="334"/>
      <c r="C9" s="335"/>
      <c r="D9" s="335"/>
      <c r="E9" s="335"/>
      <c r="F9" s="335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</row>
    <row r="11" spans="1:22" ht="30" customHeight="1" x14ac:dyDescent="0.25">
      <c r="A11" s="337" t="s">
        <v>69</v>
      </c>
      <c r="B11" s="337"/>
      <c r="C11" s="337"/>
      <c r="D11" s="337"/>
      <c r="E11" s="242">
        <v>2</v>
      </c>
      <c r="F11" s="88" t="s">
        <v>70</v>
      </c>
      <c r="G11" s="338">
        <v>2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745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9" t="s">
        <v>73</v>
      </c>
      <c r="B13" s="330"/>
      <c r="C13" s="330"/>
      <c r="D13" s="330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675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745</v>
      </c>
      <c r="M17" s="59" t="s">
        <v>84</v>
      </c>
      <c r="N17" s="60" t="s">
        <v>720</v>
      </c>
    </row>
    <row r="18" spans="1:14" ht="75.75" customHeight="1" thickBot="1" x14ac:dyDescent="0.3">
      <c r="A18" s="50">
        <v>2</v>
      </c>
      <c r="B18" s="57" t="s">
        <v>721</v>
      </c>
      <c r="C18" s="58" t="s">
        <v>722</v>
      </c>
      <c r="D18" s="58" t="s">
        <v>202</v>
      </c>
      <c r="E18" s="58"/>
      <c r="F18" s="51">
        <v>1</v>
      </c>
      <c r="G18" s="59" t="s">
        <v>723</v>
      </c>
      <c r="H18" s="59" t="s">
        <v>203</v>
      </c>
      <c r="I18" s="59"/>
      <c r="J18" s="59" t="s">
        <v>73</v>
      </c>
      <c r="K18" s="59" t="s">
        <v>581</v>
      </c>
      <c r="L18" s="59" t="s">
        <v>745</v>
      </c>
      <c r="M18" s="59" t="s">
        <v>84</v>
      </c>
      <c r="N18" s="60" t="s">
        <v>720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31">
        <v>3</v>
      </c>
      <c r="B23" s="332" t="s">
        <v>42</v>
      </c>
      <c r="C23" s="326" t="s">
        <v>43</v>
      </c>
      <c r="D23" s="326" t="s">
        <v>37</v>
      </c>
      <c r="E23" s="326"/>
      <c r="F23" s="245">
        <v>1</v>
      </c>
      <c r="G23" s="25" t="s">
        <v>38</v>
      </c>
      <c r="H23" s="25" t="s">
        <v>39</v>
      </c>
      <c r="I23" s="33"/>
      <c r="J23" s="327"/>
      <c r="K23" s="244"/>
      <c r="L23" s="327"/>
      <c r="M23" s="327"/>
      <c r="N23" s="327"/>
    </row>
    <row r="24" spans="1:14" ht="89.25" hidden="1" customHeight="1" x14ac:dyDescent="0.25">
      <c r="A24" s="331"/>
      <c r="B24" s="332"/>
      <c r="C24" s="326"/>
      <c r="D24" s="326"/>
      <c r="E24" s="326"/>
      <c r="F24" s="264">
        <v>2</v>
      </c>
      <c r="G24" s="20" t="s">
        <v>40</v>
      </c>
      <c r="H24" s="20" t="s">
        <v>41</v>
      </c>
      <c r="I24" s="27"/>
      <c r="J24" s="327"/>
      <c r="K24" s="244"/>
      <c r="L24" s="327"/>
      <c r="M24" s="327"/>
      <c r="N24" s="327"/>
    </row>
    <row r="25" spans="1:14" ht="117.75" hidden="1" customHeight="1" x14ac:dyDescent="0.25">
      <c r="A25" s="321"/>
      <c r="B25" s="323"/>
      <c r="C25" s="325"/>
      <c r="D25" s="325"/>
      <c r="E25" s="325"/>
      <c r="F25" s="264">
        <v>3</v>
      </c>
      <c r="G25" s="27" t="s">
        <v>44</v>
      </c>
      <c r="H25" s="27" t="s">
        <v>45</v>
      </c>
      <c r="I25" s="27"/>
      <c r="J25" s="319"/>
      <c r="K25" s="245"/>
      <c r="L25" s="319"/>
      <c r="M25" s="319"/>
      <c r="N25" s="319"/>
    </row>
    <row r="26" spans="1:14" ht="75.75" hidden="1" customHeight="1" x14ac:dyDescent="0.25">
      <c r="A26" s="320"/>
      <c r="B26" s="322"/>
      <c r="C26" s="324"/>
      <c r="D26" s="324"/>
      <c r="E26" s="324"/>
      <c r="F26" s="262"/>
      <c r="G26" s="26"/>
      <c r="H26" s="26"/>
      <c r="I26" s="26"/>
      <c r="J26" s="318"/>
      <c r="K26" s="246"/>
      <c r="L26" s="318"/>
      <c r="M26" s="318"/>
      <c r="N26" s="316"/>
    </row>
    <row r="27" spans="1:14" ht="89.25" hidden="1" customHeight="1" x14ac:dyDescent="0.25">
      <c r="A27" s="321"/>
      <c r="B27" s="323"/>
      <c r="C27" s="325"/>
      <c r="D27" s="325"/>
      <c r="E27" s="325"/>
      <c r="F27" s="264"/>
      <c r="G27" s="27"/>
      <c r="H27" s="27"/>
      <c r="I27" s="27"/>
      <c r="J27" s="319"/>
      <c r="K27" s="245"/>
      <c r="L27" s="319"/>
      <c r="M27" s="319"/>
      <c r="N27" s="317"/>
    </row>
    <row r="28" spans="1:14" ht="38.25" hidden="1" customHeight="1" x14ac:dyDescent="0.25">
      <c r="A28" s="320"/>
      <c r="B28" s="322"/>
      <c r="C28" s="324"/>
      <c r="D28" s="324"/>
      <c r="E28" s="324"/>
      <c r="F28" s="262"/>
      <c r="G28" s="26"/>
      <c r="H28" s="26"/>
      <c r="I28" s="26"/>
      <c r="J28" s="318"/>
      <c r="K28" s="246"/>
      <c r="L28" s="318"/>
      <c r="M28" s="318"/>
      <c r="N28" s="318"/>
    </row>
    <row r="29" spans="1:14" ht="123" hidden="1" customHeight="1" x14ac:dyDescent="0.25">
      <c r="A29" s="321"/>
      <c r="B29" s="323"/>
      <c r="C29" s="325"/>
      <c r="D29" s="325"/>
      <c r="E29" s="325"/>
      <c r="F29" s="264"/>
      <c r="G29" s="27"/>
      <c r="H29" s="27"/>
      <c r="I29" s="27"/>
      <c r="J29" s="319"/>
      <c r="K29" s="245"/>
      <c r="L29" s="319"/>
      <c r="M29" s="319"/>
      <c r="N29" s="319"/>
    </row>
    <row r="30" spans="1:14" ht="75.75" hidden="1" customHeight="1" x14ac:dyDescent="0.25">
      <c r="A30" s="320"/>
      <c r="B30" s="322"/>
      <c r="C30" s="324"/>
      <c r="D30" s="324"/>
      <c r="E30" s="324"/>
      <c r="F30" s="262"/>
      <c r="G30" s="26"/>
      <c r="H30" s="26"/>
      <c r="I30" s="26"/>
      <c r="J30" s="318"/>
      <c r="K30" s="246"/>
      <c r="L30" s="318"/>
      <c r="M30" s="318"/>
      <c r="N30" s="316"/>
    </row>
    <row r="31" spans="1:14" ht="79.5" hidden="1" customHeight="1" x14ac:dyDescent="0.25">
      <c r="A31" s="321"/>
      <c r="B31" s="323"/>
      <c r="C31" s="325"/>
      <c r="D31" s="325"/>
      <c r="E31" s="325"/>
      <c r="F31" s="264"/>
      <c r="G31" s="27"/>
      <c r="H31" s="27"/>
      <c r="I31" s="27"/>
      <c r="J31" s="319"/>
      <c r="K31" s="245"/>
      <c r="L31" s="319"/>
      <c r="M31" s="319"/>
      <c r="N31" s="317"/>
    </row>
    <row r="32" spans="1:14" ht="38.25" hidden="1" customHeight="1" x14ac:dyDescent="0.25">
      <c r="A32" s="320"/>
      <c r="B32" s="322"/>
      <c r="C32" s="324"/>
      <c r="D32" s="324"/>
      <c r="E32" s="324"/>
      <c r="F32" s="262"/>
      <c r="G32" s="26"/>
      <c r="H32" s="26"/>
      <c r="I32" s="26"/>
      <c r="J32" s="318"/>
      <c r="K32" s="246"/>
      <c r="L32" s="318"/>
      <c r="M32" s="318"/>
      <c r="N32" s="318"/>
    </row>
    <row r="33" spans="1:14" ht="122.25" hidden="1" customHeight="1" x14ac:dyDescent="0.25">
      <c r="A33" s="321"/>
      <c r="B33" s="323"/>
      <c r="C33" s="325"/>
      <c r="D33" s="325"/>
      <c r="E33" s="325"/>
      <c r="F33" s="264"/>
      <c r="G33" s="27"/>
      <c r="H33" s="27"/>
      <c r="I33" s="27"/>
      <c r="J33" s="319"/>
      <c r="K33" s="245"/>
      <c r="L33" s="319"/>
      <c r="M33" s="319"/>
      <c r="N33" s="319"/>
    </row>
    <row r="34" spans="1:14" ht="75.75" hidden="1" customHeight="1" x14ac:dyDescent="0.25">
      <c r="A34" s="320"/>
      <c r="B34" s="322"/>
      <c r="C34" s="324"/>
      <c r="D34" s="324"/>
      <c r="E34" s="324"/>
      <c r="F34" s="262"/>
      <c r="G34" s="26"/>
      <c r="H34" s="26"/>
      <c r="I34" s="26"/>
      <c r="J34" s="318"/>
      <c r="K34" s="246"/>
      <c r="L34" s="318"/>
      <c r="M34" s="318"/>
      <c r="N34" s="316"/>
    </row>
    <row r="35" spans="1:14" ht="82.5" hidden="1" customHeight="1" x14ac:dyDescent="0.25">
      <c r="A35" s="321"/>
      <c r="B35" s="323"/>
      <c r="C35" s="325"/>
      <c r="D35" s="325"/>
      <c r="E35" s="325"/>
      <c r="F35" s="264"/>
      <c r="G35" s="27"/>
      <c r="H35" s="27"/>
      <c r="I35" s="27"/>
      <c r="J35" s="319"/>
      <c r="K35" s="245"/>
      <c r="L35" s="319"/>
      <c r="M35" s="319"/>
      <c r="N35" s="317"/>
    </row>
    <row r="36" spans="1:14" ht="38.25" hidden="1" customHeight="1" x14ac:dyDescent="0.25">
      <c r="A36" s="320"/>
      <c r="B36" s="322"/>
      <c r="C36" s="324"/>
      <c r="D36" s="324"/>
      <c r="E36" s="324"/>
      <c r="F36" s="262"/>
      <c r="G36" s="26"/>
      <c r="H36" s="26"/>
      <c r="I36" s="26"/>
      <c r="J36" s="318"/>
      <c r="K36" s="246"/>
      <c r="L36" s="318"/>
      <c r="M36" s="318"/>
      <c r="N36" s="318"/>
    </row>
    <row r="37" spans="1:14" ht="122.25" hidden="1" customHeight="1" x14ac:dyDescent="0.25">
      <c r="A37" s="321"/>
      <c r="B37" s="323"/>
      <c r="C37" s="325"/>
      <c r="D37" s="325"/>
      <c r="E37" s="325"/>
      <c r="F37" s="264"/>
      <c r="G37" s="27"/>
      <c r="H37" s="27"/>
      <c r="I37" s="27"/>
      <c r="J37" s="319"/>
      <c r="K37" s="245"/>
      <c r="L37" s="319"/>
      <c r="M37" s="319"/>
      <c r="N37" s="319"/>
    </row>
    <row r="38" spans="1:14" ht="75.75" hidden="1" customHeight="1" x14ac:dyDescent="0.25">
      <c r="A38" s="320"/>
      <c r="B38" s="322"/>
      <c r="C38" s="324"/>
      <c r="D38" s="324"/>
      <c r="E38" s="324"/>
      <c r="F38" s="262"/>
      <c r="G38" s="26"/>
      <c r="H38" s="26"/>
      <c r="I38" s="26"/>
      <c r="J38" s="318"/>
      <c r="K38" s="246"/>
      <c r="L38" s="318"/>
      <c r="M38" s="318"/>
      <c r="N38" s="316"/>
    </row>
    <row r="39" spans="1:14" ht="82.5" hidden="1" customHeight="1" x14ac:dyDescent="0.25">
      <c r="A39" s="321"/>
      <c r="B39" s="323"/>
      <c r="C39" s="325"/>
      <c r="D39" s="325"/>
      <c r="E39" s="325"/>
      <c r="F39" s="264"/>
      <c r="G39" s="27"/>
      <c r="H39" s="27"/>
      <c r="I39" s="27"/>
      <c r="J39" s="319"/>
      <c r="K39" s="245"/>
      <c r="L39" s="319"/>
      <c r="M39" s="319"/>
      <c r="N39" s="317"/>
    </row>
    <row r="40" spans="1:14" ht="38.25" hidden="1" customHeight="1" x14ac:dyDescent="0.25">
      <c r="A40" s="320"/>
      <c r="B40" s="322"/>
      <c r="C40" s="324"/>
      <c r="D40" s="324"/>
      <c r="E40" s="324"/>
      <c r="F40" s="262"/>
      <c r="G40" s="26"/>
      <c r="H40" s="26"/>
      <c r="I40" s="26"/>
      <c r="J40" s="318"/>
      <c r="K40" s="246"/>
      <c r="L40" s="318"/>
      <c r="M40" s="318"/>
      <c r="N40" s="318"/>
    </row>
    <row r="41" spans="1:14" ht="122.25" hidden="1" customHeight="1" x14ac:dyDescent="0.25">
      <c r="A41" s="321"/>
      <c r="B41" s="323"/>
      <c r="C41" s="325"/>
      <c r="D41" s="325"/>
      <c r="E41" s="325"/>
      <c r="F41" s="264"/>
      <c r="G41" s="27"/>
      <c r="H41" s="27"/>
      <c r="I41" s="27"/>
      <c r="J41" s="319"/>
      <c r="K41" s="245"/>
      <c r="L41" s="319"/>
      <c r="M41" s="319"/>
      <c r="N41" s="319"/>
    </row>
    <row r="42" spans="1:14" ht="75.75" hidden="1" customHeight="1" x14ac:dyDescent="0.25">
      <c r="A42" s="320"/>
      <c r="B42" s="322"/>
      <c r="C42" s="324"/>
      <c r="D42" s="324"/>
      <c r="E42" s="324"/>
      <c r="F42" s="262"/>
      <c r="G42" s="26"/>
      <c r="H42" s="26"/>
      <c r="I42" s="26"/>
      <c r="J42" s="318"/>
      <c r="K42" s="246"/>
      <c r="L42" s="318"/>
      <c r="M42" s="318"/>
      <c r="N42" s="316"/>
    </row>
    <row r="43" spans="1:14" ht="82.5" hidden="1" customHeight="1" x14ac:dyDescent="0.25">
      <c r="A43" s="321"/>
      <c r="B43" s="323"/>
      <c r="C43" s="325"/>
      <c r="D43" s="325"/>
      <c r="E43" s="325"/>
      <c r="F43" s="264"/>
      <c r="G43" s="27"/>
      <c r="H43" s="27"/>
      <c r="I43" s="27"/>
      <c r="J43" s="319"/>
      <c r="K43" s="245"/>
      <c r="L43" s="319"/>
      <c r="M43" s="319"/>
      <c r="N43" s="317"/>
    </row>
    <row r="44" spans="1:14" ht="75.75" hidden="1" customHeight="1" x14ac:dyDescent="0.25">
      <c r="A44" s="320"/>
      <c r="B44" s="322"/>
      <c r="C44" s="324"/>
      <c r="D44" s="324"/>
      <c r="E44" s="324"/>
      <c r="F44" s="262"/>
      <c r="G44" s="26"/>
      <c r="H44" s="26"/>
      <c r="I44" s="26"/>
      <c r="J44" s="318"/>
      <c r="K44" s="246"/>
      <c r="L44" s="318"/>
      <c r="M44" s="318"/>
      <c r="N44" s="316"/>
    </row>
    <row r="45" spans="1:14" ht="79.5" hidden="1" customHeight="1" x14ac:dyDescent="0.25">
      <c r="A45" s="321"/>
      <c r="B45" s="323"/>
      <c r="C45" s="325"/>
      <c r="D45" s="325"/>
      <c r="E45" s="325"/>
      <c r="F45" s="264"/>
      <c r="G45" s="27"/>
      <c r="H45" s="27"/>
      <c r="I45" s="27"/>
      <c r="J45" s="319"/>
      <c r="K45" s="245"/>
      <c r="L45" s="319"/>
      <c r="M45" s="319"/>
      <c r="N45" s="317"/>
    </row>
    <row r="46" spans="1:14" ht="75.75" hidden="1" customHeight="1" x14ac:dyDescent="0.25">
      <c r="A46" s="320"/>
      <c r="B46" s="322"/>
      <c r="C46" s="324"/>
      <c r="D46" s="324"/>
      <c r="E46" s="324"/>
      <c r="F46" s="262"/>
      <c r="G46" s="26"/>
      <c r="H46" s="26"/>
      <c r="I46" s="26"/>
      <c r="J46" s="318"/>
      <c r="K46" s="246"/>
      <c r="L46" s="318"/>
      <c r="M46" s="318"/>
      <c r="N46" s="316"/>
    </row>
    <row r="47" spans="1:14" ht="79.5" hidden="1" customHeight="1" x14ac:dyDescent="0.25">
      <c r="A47" s="321"/>
      <c r="B47" s="323"/>
      <c r="C47" s="325"/>
      <c r="D47" s="325"/>
      <c r="E47" s="325"/>
      <c r="F47" s="264"/>
      <c r="G47" s="27"/>
      <c r="H47" s="27"/>
      <c r="I47" s="27"/>
      <c r="J47" s="319"/>
      <c r="K47" s="245"/>
      <c r="L47" s="319"/>
      <c r="M47" s="319"/>
      <c r="N47" s="317"/>
    </row>
    <row r="48" spans="1:14" ht="75.75" hidden="1" customHeight="1" x14ac:dyDescent="0.25">
      <c r="A48" s="320"/>
      <c r="B48" s="322"/>
      <c r="C48" s="324"/>
      <c r="D48" s="324"/>
      <c r="E48" s="324"/>
      <c r="F48" s="262"/>
      <c r="G48" s="26"/>
      <c r="H48" s="26"/>
      <c r="I48" s="26"/>
      <c r="J48" s="318"/>
      <c r="K48" s="246"/>
      <c r="L48" s="318"/>
      <c r="M48" s="318"/>
      <c r="N48" s="316"/>
    </row>
    <row r="49" spans="1:14" ht="79.5" hidden="1" customHeight="1" x14ac:dyDescent="0.25">
      <c r="A49" s="321"/>
      <c r="B49" s="323"/>
      <c r="C49" s="325"/>
      <c r="D49" s="325"/>
      <c r="E49" s="325"/>
      <c r="F49" s="264"/>
      <c r="G49" s="27"/>
      <c r="H49" s="27"/>
      <c r="I49" s="27"/>
      <c r="J49" s="319"/>
      <c r="K49" s="245"/>
      <c r="L49" s="319"/>
      <c r="M49" s="319"/>
      <c r="N49" s="317"/>
    </row>
    <row r="50" spans="1:14" ht="75.75" hidden="1" customHeight="1" x14ac:dyDescent="0.25">
      <c r="A50" s="320"/>
      <c r="B50" s="322"/>
      <c r="C50" s="324"/>
      <c r="D50" s="324"/>
      <c r="E50" s="324"/>
      <c r="F50" s="262"/>
      <c r="G50" s="26"/>
      <c r="H50" s="26"/>
      <c r="I50" s="26"/>
      <c r="J50" s="318"/>
      <c r="K50" s="246"/>
      <c r="L50" s="318"/>
      <c r="M50" s="318"/>
      <c r="N50" s="316"/>
    </row>
    <row r="51" spans="1:14" ht="79.5" hidden="1" customHeight="1" x14ac:dyDescent="0.25">
      <c r="A51" s="321"/>
      <c r="B51" s="323"/>
      <c r="C51" s="325"/>
      <c r="D51" s="325"/>
      <c r="E51" s="325"/>
      <c r="F51" s="264"/>
      <c r="G51" s="27"/>
      <c r="H51" s="27"/>
      <c r="I51" s="27"/>
      <c r="J51" s="319"/>
      <c r="K51" s="245"/>
      <c r="L51" s="319"/>
      <c r="M51" s="319"/>
      <c r="N51" s="317"/>
    </row>
    <row r="52" spans="1:14" ht="75.75" hidden="1" customHeight="1" x14ac:dyDescent="0.25">
      <c r="A52" s="320"/>
      <c r="B52" s="322"/>
      <c r="C52" s="324"/>
      <c r="D52" s="324"/>
      <c r="E52" s="324"/>
      <c r="F52" s="262"/>
      <c r="G52" s="26"/>
      <c r="H52" s="26"/>
      <c r="I52" s="26"/>
      <c r="J52" s="318"/>
      <c r="K52" s="246"/>
      <c r="L52" s="318"/>
      <c r="M52" s="318"/>
      <c r="N52" s="316"/>
    </row>
    <row r="53" spans="1:14" ht="79.5" hidden="1" customHeight="1" x14ac:dyDescent="0.25">
      <c r="A53" s="321"/>
      <c r="B53" s="323"/>
      <c r="C53" s="325"/>
      <c r="D53" s="325"/>
      <c r="E53" s="325"/>
      <c r="F53" s="264"/>
      <c r="G53" s="27"/>
      <c r="H53" s="27"/>
      <c r="I53" s="27"/>
      <c r="J53" s="319"/>
      <c r="K53" s="245"/>
      <c r="L53" s="319"/>
      <c r="M53" s="319"/>
      <c r="N53" s="317"/>
    </row>
    <row r="54" spans="1:14" ht="75.75" hidden="1" customHeight="1" x14ac:dyDescent="0.25">
      <c r="A54" s="320"/>
      <c r="B54" s="322"/>
      <c r="C54" s="324"/>
      <c r="D54" s="324"/>
      <c r="E54" s="324"/>
      <c r="F54" s="262"/>
      <c r="G54" s="26"/>
      <c r="H54" s="26"/>
      <c r="I54" s="26"/>
      <c r="J54" s="318"/>
      <c r="K54" s="246"/>
      <c r="L54" s="318"/>
      <c r="M54" s="318"/>
      <c r="N54" s="316"/>
    </row>
    <row r="55" spans="1:14" ht="79.5" hidden="1" customHeight="1" x14ac:dyDescent="0.25">
      <c r="A55" s="321"/>
      <c r="B55" s="323"/>
      <c r="C55" s="325"/>
      <c r="D55" s="325"/>
      <c r="E55" s="325"/>
      <c r="F55" s="264"/>
      <c r="G55" s="27"/>
      <c r="H55" s="27"/>
      <c r="I55" s="27"/>
      <c r="J55" s="319"/>
      <c r="K55" s="245"/>
      <c r="L55" s="319"/>
      <c r="M55" s="319"/>
      <c r="N55" s="317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20"/>
      <c r="B57" s="322"/>
      <c r="C57" s="324"/>
      <c r="D57" s="324"/>
      <c r="E57" s="324"/>
      <c r="F57" s="262"/>
      <c r="G57" s="26"/>
      <c r="H57" s="26"/>
      <c r="I57" s="26"/>
      <c r="J57" s="318"/>
      <c r="K57" s="246"/>
      <c r="L57" s="318"/>
      <c r="M57" s="318"/>
      <c r="N57" s="316"/>
    </row>
    <row r="58" spans="1:14" ht="79.5" hidden="1" customHeight="1" x14ac:dyDescent="0.25">
      <c r="A58" s="321"/>
      <c r="B58" s="323"/>
      <c r="C58" s="325"/>
      <c r="D58" s="325"/>
      <c r="E58" s="325"/>
      <c r="F58" s="264"/>
      <c r="G58" s="27"/>
      <c r="H58" s="27"/>
      <c r="I58" s="27"/>
      <c r="J58" s="319"/>
      <c r="K58" s="245"/>
      <c r="L58" s="319"/>
      <c r="M58" s="319"/>
      <c r="N58" s="317"/>
    </row>
  </sheetData>
  <mergeCells count="179"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D12" zoomScale="70" zoomScaleNormal="70" workbookViewId="0">
      <selection activeCell="L39" sqref="L3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3" t="s">
        <v>74</v>
      </c>
      <c r="B1" s="334"/>
      <c r="C1" s="335"/>
      <c r="D1" s="335"/>
      <c r="E1" s="335"/>
      <c r="F1" s="335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22" x14ac:dyDescent="0.25">
      <c r="A2" s="333" t="s">
        <v>75</v>
      </c>
      <c r="B2" s="334"/>
      <c r="C2" s="335"/>
      <c r="D2" s="335"/>
      <c r="E2" s="335"/>
      <c r="F2" s="335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</row>
    <row r="3" spans="1:22" x14ac:dyDescent="0.25">
      <c r="A3" s="333" t="s">
        <v>76</v>
      </c>
      <c r="B3" s="334"/>
      <c r="C3" s="335"/>
      <c r="D3" s="335"/>
      <c r="E3" s="335"/>
      <c r="F3" s="335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2" x14ac:dyDescent="0.25">
      <c r="A4" s="340" t="s">
        <v>77</v>
      </c>
      <c r="B4" s="334"/>
      <c r="C4" s="335"/>
      <c r="D4" s="335"/>
      <c r="E4" s="335"/>
      <c r="F4" s="335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340" t="s">
        <v>81</v>
      </c>
      <c r="B5" s="334"/>
      <c r="C5" s="335"/>
      <c r="D5" s="335"/>
      <c r="E5" s="335"/>
      <c r="F5" s="335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</row>
    <row r="6" spans="1:22" x14ac:dyDescent="0.25">
      <c r="A6" s="340" t="s">
        <v>82</v>
      </c>
      <c r="B6" s="334"/>
      <c r="C6" s="335"/>
      <c r="D6" s="335"/>
      <c r="E6" s="335"/>
      <c r="F6" s="335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</row>
    <row r="7" spans="1:22" x14ac:dyDescent="0.25">
      <c r="A7" s="340" t="s">
        <v>78</v>
      </c>
      <c r="B7" s="334"/>
      <c r="C7" s="335"/>
      <c r="D7" s="335"/>
      <c r="E7" s="335"/>
      <c r="F7" s="335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</row>
    <row r="8" spans="1:22" x14ac:dyDescent="0.25">
      <c r="A8" s="333" t="s">
        <v>79</v>
      </c>
      <c r="B8" s="334"/>
      <c r="C8" s="335"/>
      <c r="D8" s="335"/>
      <c r="E8" s="335"/>
      <c r="F8" s="335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</row>
    <row r="9" spans="1:22" x14ac:dyDescent="0.25">
      <c r="A9" s="333" t="s">
        <v>68</v>
      </c>
      <c r="B9" s="334"/>
      <c r="C9" s="335"/>
      <c r="D9" s="335"/>
      <c r="E9" s="335"/>
      <c r="F9" s="335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</row>
    <row r="10" spans="1:22" x14ac:dyDescent="0.25">
      <c r="A10" s="333" t="s">
        <v>80</v>
      </c>
      <c r="B10" s="334"/>
      <c r="C10" s="335"/>
      <c r="D10" s="335"/>
      <c r="E10" s="335"/>
      <c r="F10" s="335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</row>
    <row r="11" spans="1:22" ht="30" customHeight="1" x14ac:dyDescent="0.25">
      <c r="A11" s="337" t="s">
        <v>69</v>
      </c>
      <c r="B11" s="337"/>
      <c r="C11" s="337"/>
      <c r="D11" s="337"/>
      <c r="E11" s="242">
        <v>4</v>
      </c>
      <c r="F11" s="88" t="s">
        <v>70</v>
      </c>
      <c r="G11" s="338">
        <v>4</v>
      </c>
      <c r="H11" s="33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9" t="s">
        <v>71</v>
      </c>
      <c r="B12" s="330"/>
      <c r="C12" s="330"/>
      <c r="D12" s="330"/>
      <c r="E12" s="267">
        <f>COUNTIF(J17:J192,"Pass")</f>
        <v>0</v>
      </c>
      <c r="F12" s="88" t="s">
        <v>72</v>
      </c>
      <c r="G12" s="338" t="s">
        <v>712</v>
      </c>
      <c r="H12" s="33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9" t="s">
        <v>73</v>
      </c>
      <c r="B13" s="330"/>
      <c r="C13" s="330"/>
      <c r="D13" s="330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9"/>
      <c r="B14" s="330"/>
      <c r="C14" s="330"/>
      <c r="D14" s="330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52">
        <v>1</v>
      </c>
      <c r="B17" s="354" t="s">
        <v>204</v>
      </c>
      <c r="C17" s="356" t="s">
        <v>205</v>
      </c>
      <c r="D17" s="356" t="s">
        <v>206</v>
      </c>
      <c r="E17" s="356"/>
      <c r="F17" s="254">
        <v>1</v>
      </c>
      <c r="G17" s="35" t="s">
        <v>207</v>
      </c>
      <c r="H17" s="35" t="s">
        <v>208</v>
      </c>
      <c r="I17" s="35"/>
      <c r="J17" s="341" t="s">
        <v>73</v>
      </c>
      <c r="K17" s="341" t="s">
        <v>581</v>
      </c>
      <c r="L17" s="341" t="s">
        <v>745</v>
      </c>
      <c r="M17" s="341" t="s">
        <v>84</v>
      </c>
      <c r="N17" s="343" t="s">
        <v>720</v>
      </c>
    </row>
    <row r="18" spans="1:14" ht="52.5" customHeight="1" thickBot="1" x14ac:dyDescent="0.3">
      <c r="A18" s="353"/>
      <c r="B18" s="355"/>
      <c r="C18" s="357"/>
      <c r="D18" s="357"/>
      <c r="E18" s="357"/>
      <c r="F18" s="255">
        <v>2</v>
      </c>
      <c r="G18" s="37" t="s">
        <v>209</v>
      </c>
      <c r="H18" s="47" t="s">
        <v>210</v>
      </c>
      <c r="I18" s="37"/>
      <c r="J18" s="342"/>
      <c r="K18" s="351"/>
      <c r="L18" s="342"/>
      <c r="M18" s="342"/>
      <c r="N18" s="344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745</v>
      </c>
      <c r="M19" s="51" t="s">
        <v>84</v>
      </c>
      <c r="N19" s="269" t="s">
        <v>720</v>
      </c>
    </row>
    <row r="20" spans="1:14" ht="38.25" hidden="1" customHeight="1" x14ac:dyDescent="0.25">
      <c r="A20" s="352">
        <v>3</v>
      </c>
      <c r="B20" s="354" t="s">
        <v>214</v>
      </c>
      <c r="C20" s="356" t="s">
        <v>215</v>
      </c>
      <c r="D20" s="356" t="s">
        <v>216</v>
      </c>
      <c r="E20" s="356"/>
      <c r="F20" s="254">
        <v>1</v>
      </c>
      <c r="G20" s="35" t="s">
        <v>217</v>
      </c>
      <c r="H20" s="35" t="s">
        <v>208</v>
      </c>
      <c r="I20" s="35"/>
      <c r="J20" s="341"/>
      <c r="K20" s="252"/>
      <c r="L20" s="341"/>
      <c r="M20" s="341"/>
      <c r="N20" s="343"/>
    </row>
    <row r="21" spans="1:14" ht="117.75" hidden="1" customHeight="1" x14ac:dyDescent="0.25">
      <c r="A21" s="353"/>
      <c r="B21" s="355"/>
      <c r="C21" s="357"/>
      <c r="D21" s="357"/>
      <c r="E21" s="357"/>
      <c r="F21" s="255">
        <v>2</v>
      </c>
      <c r="G21" s="37" t="s">
        <v>209</v>
      </c>
      <c r="H21" s="47" t="s">
        <v>210</v>
      </c>
      <c r="I21" s="37"/>
      <c r="J21" s="342"/>
      <c r="K21" s="253"/>
      <c r="L21" s="342"/>
      <c r="M21" s="342"/>
      <c r="N21" s="344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 t="s">
        <v>748</v>
      </c>
      <c r="M39" s="28"/>
      <c r="N39" s="28"/>
    </row>
    <row r="40" spans="1:14" s="28" customFormat="1" ht="75.75" customHeight="1" x14ac:dyDescent="0.25">
      <c r="A40" s="345">
        <v>3</v>
      </c>
      <c r="B40" s="347" t="s">
        <v>214</v>
      </c>
      <c r="C40" s="349" t="s">
        <v>215</v>
      </c>
      <c r="D40" s="349" t="s">
        <v>216</v>
      </c>
      <c r="E40" s="349"/>
      <c r="F40" s="254">
        <v>1</v>
      </c>
      <c r="G40" s="35" t="s">
        <v>217</v>
      </c>
      <c r="H40" s="35" t="s">
        <v>208</v>
      </c>
      <c r="I40" s="35"/>
      <c r="J40" s="341" t="s">
        <v>73</v>
      </c>
      <c r="K40" s="341" t="s">
        <v>581</v>
      </c>
      <c r="L40" s="341" t="s">
        <v>745</v>
      </c>
      <c r="M40" s="341" t="s">
        <v>84</v>
      </c>
      <c r="N40" s="343" t="s">
        <v>720</v>
      </c>
    </row>
    <row r="41" spans="1:14" s="28" customFormat="1" ht="75.75" customHeight="1" thickBot="1" x14ac:dyDescent="0.3">
      <c r="A41" s="346"/>
      <c r="B41" s="348"/>
      <c r="C41" s="350"/>
      <c r="D41" s="350"/>
      <c r="E41" s="350"/>
      <c r="F41" s="255">
        <v>2</v>
      </c>
      <c r="G41" s="37" t="s">
        <v>209</v>
      </c>
      <c r="H41" s="47" t="s">
        <v>210</v>
      </c>
      <c r="I41" s="37"/>
      <c r="J41" s="342"/>
      <c r="K41" s="351"/>
      <c r="L41" s="342"/>
      <c r="M41" s="342"/>
      <c r="N41" s="344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745</v>
      </c>
      <c r="M42" s="51" t="s">
        <v>84</v>
      </c>
      <c r="N42" s="269" t="s">
        <v>720</v>
      </c>
    </row>
    <row r="43" spans="1:14" ht="75.75" hidden="1" customHeight="1" x14ac:dyDescent="0.25">
      <c r="A43" s="331"/>
      <c r="B43" s="332"/>
      <c r="C43" s="326"/>
      <c r="D43" s="326"/>
      <c r="E43" s="326"/>
      <c r="F43" s="266"/>
      <c r="G43" s="25"/>
      <c r="H43" s="25"/>
      <c r="I43" s="25"/>
      <c r="J43" s="327"/>
      <c r="K43" s="244"/>
      <c r="L43" s="327"/>
      <c r="M43" s="327"/>
      <c r="N43" s="328"/>
    </row>
    <row r="44" spans="1:14" ht="79.5" hidden="1" customHeight="1" x14ac:dyDescent="0.25">
      <c r="A44" s="321"/>
      <c r="B44" s="323"/>
      <c r="C44" s="325"/>
      <c r="D44" s="325"/>
      <c r="E44" s="325"/>
      <c r="F44" s="264"/>
      <c r="G44" s="27"/>
      <c r="H44" s="27"/>
      <c r="I44" s="27"/>
      <c r="J44" s="319"/>
      <c r="K44" s="245"/>
      <c r="L44" s="319"/>
      <c r="M44" s="319"/>
      <c r="N44" s="317"/>
    </row>
    <row r="45" spans="1:14" ht="75.75" hidden="1" customHeight="1" x14ac:dyDescent="0.25">
      <c r="A45" s="320"/>
      <c r="B45" s="322"/>
      <c r="C45" s="324"/>
      <c r="D45" s="324"/>
      <c r="E45" s="324"/>
      <c r="F45" s="262"/>
      <c r="G45" s="26"/>
      <c r="H45" s="26"/>
      <c r="I45" s="26"/>
      <c r="J45" s="318"/>
      <c r="K45" s="246"/>
      <c r="L45" s="318"/>
      <c r="M45" s="318"/>
      <c r="N45" s="316"/>
    </row>
    <row r="46" spans="1:14" ht="79.5" hidden="1" customHeight="1" x14ac:dyDescent="0.25">
      <c r="A46" s="321"/>
      <c r="B46" s="323"/>
      <c r="C46" s="325"/>
      <c r="D46" s="325"/>
      <c r="E46" s="325"/>
      <c r="F46" s="264"/>
      <c r="G46" s="27"/>
      <c r="H46" s="27"/>
      <c r="I46" s="27"/>
      <c r="J46" s="319"/>
      <c r="K46" s="245"/>
      <c r="L46" s="319"/>
      <c r="M46" s="319"/>
      <c r="N46" s="317"/>
    </row>
    <row r="47" spans="1:14" ht="75.75" hidden="1" customHeight="1" x14ac:dyDescent="0.25">
      <c r="A47" s="320"/>
      <c r="B47" s="322"/>
      <c r="C47" s="324"/>
      <c r="D47" s="324"/>
      <c r="E47" s="324"/>
      <c r="F47" s="262"/>
      <c r="G47" s="26"/>
      <c r="H47" s="26"/>
      <c r="I47" s="26"/>
      <c r="J47" s="318"/>
      <c r="K47" s="246"/>
      <c r="L47" s="318"/>
      <c r="M47" s="318"/>
      <c r="N47" s="316"/>
    </row>
    <row r="48" spans="1:14" ht="79.5" hidden="1" customHeight="1" x14ac:dyDescent="0.25">
      <c r="A48" s="321"/>
      <c r="B48" s="323"/>
      <c r="C48" s="325"/>
      <c r="D48" s="325"/>
      <c r="E48" s="325"/>
      <c r="F48" s="264"/>
      <c r="G48" s="27"/>
      <c r="H48" s="27"/>
      <c r="I48" s="27"/>
      <c r="J48" s="319"/>
      <c r="K48" s="245"/>
      <c r="L48" s="319"/>
      <c r="M48" s="319"/>
      <c r="N48" s="317"/>
    </row>
    <row r="49" spans="1:14" ht="75.75" hidden="1" customHeight="1" x14ac:dyDescent="0.25">
      <c r="A49" s="320"/>
      <c r="B49" s="322"/>
      <c r="C49" s="324"/>
      <c r="D49" s="324"/>
      <c r="E49" s="324"/>
      <c r="F49" s="262"/>
      <c r="G49" s="26"/>
      <c r="H49" s="26"/>
      <c r="I49" s="26"/>
      <c r="J49" s="318"/>
      <c r="K49" s="246"/>
      <c r="L49" s="318"/>
      <c r="M49" s="318"/>
      <c r="N49" s="316"/>
    </row>
    <row r="50" spans="1:14" ht="79.5" hidden="1" customHeight="1" x14ac:dyDescent="0.25">
      <c r="A50" s="321"/>
      <c r="B50" s="323"/>
      <c r="C50" s="325"/>
      <c r="D50" s="325"/>
      <c r="E50" s="325"/>
      <c r="F50" s="264"/>
      <c r="G50" s="27"/>
      <c r="H50" s="27"/>
      <c r="I50" s="27"/>
      <c r="J50" s="319"/>
      <c r="K50" s="245"/>
      <c r="L50" s="319"/>
      <c r="M50" s="319"/>
      <c r="N50" s="317"/>
    </row>
    <row r="51" spans="1:14" ht="75.75" hidden="1" customHeight="1" x14ac:dyDescent="0.25">
      <c r="A51" s="320"/>
      <c r="B51" s="322"/>
      <c r="C51" s="324"/>
      <c r="D51" s="324"/>
      <c r="E51" s="324"/>
      <c r="F51" s="262"/>
      <c r="G51" s="26"/>
      <c r="H51" s="26"/>
      <c r="I51" s="26"/>
      <c r="J51" s="318"/>
      <c r="K51" s="246"/>
      <c r="L51" s="318"/>
      <c r="M51" s="318"/>
      <c r="N51" s="316"/>
    </row>
    <row r="52" spans="1:14" ht="79.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19"/>
      <c r="K52" s="245"/>
      <c r="L52" s="319"/>
      <c r="M52" s="319"/>
      <c r="N52" s="317"/>
    </row>
    <row r="53" spans="1:14" ht="75.75" hidden="1" customHeight="1" x14ac:dyDescent="0.25">
      <c r="A53" s="320"/>
      <c r="B53" s="322"/>
      <c r="C53" s="324"/>
      <c r="D53" s="324"/>
      <c r="E53" s="324"/>
      <c r="F53" s="262"/>
      <c r="G53" s="26"/>
      <c r="H53" s="26"/>
      <c r="I53" s="26"/>
      <c r="J53" s="318"/>
      <c r="K53" s="246"/>
      <c r="L53" s="318"/>
      <c r="M53" s="318"/>
      <c r="N53" s="316"/>
    </row>
    <row r="54" spans="1:14" ht="79.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19"/>
      <c r="K54" s="245"/>
      <c r="L54" s="319"/>
      <c r="M54" s="319"/>
      <c r="N54" s="317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20"/>
      <c r="B56" s="322"/>
      <c r="C56" s="324"/>
      <c r="D56" s="324"/>
      <c r="E56" s="324"/>
      <c r="F56" s="262"/>
      <c r="G56" s="26"/>
      <c r="H56" s="26"/>
      <c r="I56" s="26"/>
      <c r="J56" s="318"/>
      <c r="K56" s="246"/>
      <c r="L56" s="318"/>
      <c r="M56" s="318"/>
      <c r="N56" s="316"/>
    </row>
    <row r="57" spans="1:14" ht="79.5" hidden="1" customHeight="1" x14ac:dyDescent="0.25">
      <c r="A57" s="321"/>
      <c r="B57" s="323"/>
      <c r="C57" s="325"/>
      <c r="D57" s="325"/>
      <c r="E57" s="325"/>
      <c r="F57" s="264"/>
      <c r="G57" s="27"/>
      <c r="H57" s="27"/>
      <c r="I57" s="27"/>
      <c r="J57" s="319"/>
      <c r="K57" s="245"/>
      <c r="L57" s="319"/>
      <c r="M57" s="319"/>
      <c r="N57" s="317"/>
    </row>
  </sheetData>
  <mergeCells count="118"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GUI</vt:lpstr>
      <vt:lpstr>List of Testcases</vt:lpstr>
      <vt:lpstr>Defect Summary_Times 2</vt:lpstr>
      <vt:lpstr>Report chart</vt:lpstr>
      <vt:lpstr>Summary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2017-04-28T09:49:39Z</dcterms:modified>
</cp:coreProperties>
</file>