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tapong TH\Desktop\Homework 3 - A day in the life\"/>
    </mc:Choice>
  </mc:AlternateContent>
  <xr:revisionPtr revIDLastSave="0" documentId="13_ncr:1_{F7D1C29C-02CD-4598-B6F8-C30F0021B8F1}" xr6:coauthVersionLast="46" xr6:coauthVersionMax="46" xr10:uidLastSave="{00000000-0000-0000-0000-000000000000}"/>
  <bookViews>
    <workbookView xWindow="28680" yWindow="-120" windowWidth="29040" windowHeight="16440" tabRatio="732" firstSheet="5" activeTab="9" xr2:uid="{8067A0BC-29E2-4EE9-8212-E542B8AEB0D8}"/>
  </bookViews>
  <sheets>
    <sheet name="xls" sheetId="3" r:id="rId1"/>
    <sheet name="xlsb" sheetId="7" r:id="rId2"/>
    <sheet name="xlxs" sheetId="8" r:id="rId3"/>
    <sheet name="bug" sheetId="1" r:id="rId4"/>
    <sheet name="EDA-original" sheetId="10" r:id="rId5"/>
    <sheet name="EDA-2" sheetId="11" r:id="rId6"/>
    <sheet name="EDA-3" sheetId="13" r:id="rId7"/>
    <sheet name="EDA-Final" sheetId="14" r:id="rId8"/>
    <sheet name="EDA-Final (2)" sheetId="23" r:id="rId9"/>
    <sheet name="Sum-Pain Grain" sheetId="25" r:id="rId10"/>
    <sheet name="Time slot" sheetId="16" r:id="rId11"/>
    <sheet name="ID" sheetId="12" r:id="rId12"/>
    <sheet name="Sheet1" sheetId="15" r:id="rId13"/>
    <sheet name="Other idea&gt;&gt;" sheetId="24" r:id="rId14"/>
    <sheet name="Count-Pain in Time Period" sheetId="17" r:id="rId15"/>
  </sheets>
  <definedNames>
    <definedName name="_xlnm._FilterDatabase" localSheetId="6" hidden="1">'EDA-3'!$A$1:$F$1284</definedName>
    <definedName name="_xlnm._FilterDatabase" localSheetId="7" hidden="1">'EDA-Final'!$A$2:$F$1029</definedName>
    <definedName name="_xlnm._FilterDatabase" localSheetId="8" hidden="1">'EDA-Final (2)'!$A$4:$K$1031</definedName>
    <definedName name="_xlchart.v1.0" hidden="1">'EDA-Final (2)'!$T$26:$T$58</definedName>
    <definedName name="_xlchart.v1.1" hidden="1">'EDA-Final (2)'!$T$5:$T$25</definedName>
    <definedName name="_xlchart.v1.10" hidden="1">'Sum-Pain Grain'!$L$70:$V$70</definedName>
    <definedName name="_xlchart.v1.11" hidden="1">'Sum-Pain Grain'!$L$71:$V$71</definedName>
    <definedName name="_xlchart.v1.12" hidden="1">'Sum-Pain Grain'!$L$70:$V$70</definedName>
    <definedName name="_xlchart.v1.13" hidden="1">'Sum-Pain Grain'!$L$71:$V$71</definedName>
    <definedName name="_xlchart.v1.14" hidden="1">'Sum-Pain Grain'!$L$70:$V$70</definedName>
    <definedName name="_xlchart.v1.15" hidden="1">'Sum-Pain Grain'!$L$71:$V$71</definedName>
    <definedName name="_xlchart.v1.16" hidden="1">'Sum-Pain Grain'!$L$33:$X$33</definedName>
    <definedName name="_xlchart.v1.17" hidden="1">'Sum-Pain Grain'!$L$34:$X$34</definedName>
    <definedName name="_xlchart.v1.18" hidden="1">'Sum-Pain Grain'!$L$70:$V$70</definedName>
    <definedName name="_xlchart.v1.19" hidden="1">'Sum-Pain Grain'!$L$71:$V$71</definedName>
    <definedName name="_xlchart.v1.2" hidden="1">'Sum-Pain Grain'!$L$33:$X$33</definedName>
    <definedName name="_xlchart.v1.3" hidden="1">'Sum-Pain Grain'!$L$34:$X$34</definedName>
    <definedName name="_xlchart.v1.4" hidden="1">'Sum-Pain Grain'!$L$33:$X$33</definedName>
    <definedName name="_xlchart.v1.5" hidden="1">'Sum-Pain Grain'!$L$34:$X$34</definedName>
    <definedName name="_xlchart.v1.6" hidden="1">'Sum-Pain Grain'!$L$70:$V$70</definedName>
    <definedName name="_xlchart.v1.7" hidden="1">'Sum-Pain Grain'!$L$71:$V$71</definedName>
    <definedName name="_xlchart.v1.8" hidden="1">'Sum-Pain Grain'!$L$33:$X$33</definedName>
    <definedName name="_xlchart.v1.9" hidden="1">'Sum-Pain Grain'!$L$34:$X$34</definedName>
    <definedName name="ExternalData_1" localSheetId="5" hidden="1">'EDA-2'!$A$1:$E$1284</definedName>
    <definedName name="ExternalData_1" localSheetId="4" hidden="1">'EDA-original'!$A$1:$E$1284</definedName>
    <definedName name="ExternalData_1" localSheetId="0" hidden="1">xls!$A$1:$E$558</definedName>
    <definedName name="ExternalData_1" localSheetId="1" hidden="1">xlsb!$A$1:$E$41</definedName>
    <definedName name="ExternalData_1" localSheetId="2" hidden="1">xlxs!$A$1:$E$514</definedName>
  </definedNames>
  <calcPr calcId="191029"/>
  <pivotCaches>
    <pivotCache cacheId="0" r:id="rId16"/>
    <pivotCache cacheId="1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1" i="25" l="1"/>
  <c r="M71" i="25"/>
  <c r="N71" i="25"/>
  <c r="O71" i="25"/>
  <c r="P71" i="25"/>
  <c r="Q71" i="25"/>
  <c r="R71" i="25"/>
  <c r="S71" i="25"/>
  <c r="U71" i="25"/>
  <c r="V71" i="25"/>
  <c r="T71" i="25"/>
  <c r="W34" i="25"/>
  <c r="M34" i="25"/>
  <c r="N34" i="25"/>
  <c r="O34" i="25"/>
  <c r="P34" i="25"/>
  <c r="Q34" i="25"/>
  <c r="R34" i="25"/>
  <c r="S34" i="25"/>
  <c r="T34" i="25"/>
  <c r="U34" i="25"/>
  <c r="V34" i="25"/>
  <c r="X34" i="25"/>
  <c r="L34" i="25"/>
  <c r="W3" i="23"/>
  <c r="J6" i="23"/>
  <c r="J7" i="23"/>
  <c r="J8" i="23"/>
  <c r="J9" i="23"/>
  <c r="J10" i="23"/>
  <c r="J11" i="23"/>
  <c r="J12" i="23"/>
  <c r="J13" i="23"/>
  <c r="J14" i="23"/>
  <c r="J15" i="23"/>
  <c r="J16" i="23"/>
  <c r="J17" i="23"/>
  <c r="J18" i="23"/>
  <c r="J19" i="23"/>
  <c r="J20" i="23"/>
  <c r="J21" i="23"/>
  <c r="J22" i="23"/>
  <c r="J23" i="23"/>
  <c r="J24" i="23"/>
  <c r="J25" i="23"/>
  <c r="J26" i="23"/>
  <c r="J27" i="23"/>
  <c r="J28" i="23"/>
  <c r="J29" i="23"/>
  <c r="J30" i="23"/>
  <c r="J31" i="23"/>
  <c r="J32" i="23"/>
  <c r="J33" i="23"/>
  <c r="J34" i="23"/>
  <c r="J35" i="23"/>
  <c r="J36" i="23"/>
  <c r="J37" i="23"/>
  <c r="J38" i="23"/>
  <c r="J39" i="23"/>
  <c r="J40" i="23"/>
  <c r="J41" i="23"/>
  <c r="J42" i="23"/>
  <c r="J43" i="23"/>
  <c r="J44" i="23"/>
  <c r="J45" i="23"/>
  <c r="J46" i="23"/>
  <c r="J47" i="23"/>
  <c r="J48" i="23"/>
  <c r="J49" i="23"/>
  <c r="J50" i="23"/>
  <c r="J51" i="23"/>
  <c r="J52" i="23"/>
  <c r="J53" i="23"/>
  <c r="J54" i="23"/>
  <c r="J55" i="23"/>
  <c r="J56" i="23"/>
  <c r="J57" i="23"/>
  <c r="J58" i="23"/>
  <c r="J59" i="23"/>
  <c r="J60" i="23"/>
  <c r="J61" i="23"/>
  <c r="J62" i="23"/>
  <c r="J63" i="23"/>
  <c r="J64" i="23"/>
  <c r="J65" i="23"/>
  <c r="J66" i="23"/>
  <c r="J67" i="23"/>
  <c r="J68" i="23"/>
  <c r="J69" i="23"/>
  <c r="J70" i="23"/>
  <c r="J71" i="23"/>
  <c r="J72" i="23"/>
  <c r="J73" i="23"/>
  <c r="J74" i="23"/>
  <c r="J75" i="23"/>
  <c r="J76" i="23"/>
  <c r="J77" i="23"/>
  <c r="J78" i="23"/>
  <c r="J79" i="23"/>
  <c r="J80" i="23"/>
  <c r="J81" i="23"/>
  <c r="J82" i="23"/>
  <c r="J83" i="23"/>
  <c r="J84" i="23"/>
  <c r="J85" i="23"/>
  <c r="J86" i="23"/>
  <c r="J87" i="23"/>
  <c r="J88" i="23"/>
  <c r="J89" i="23"/>
  <c r="J90" i="23"/>
  <c r="J91" i="23"/>
  <c r="J92" i="23"/>
  <c r="J93" i="23"/>
  <c r="J94" i="23"/>
  <c r="J95" i="23"/>
  <c r="J96" i="23"/>
  <c r="J97" i="23"/>
  <c r="J98" i="23"/>
  <c r="J99" i="23"/>
  <c r="J100" i="23"/>
  <c r="J101" i="23"/>
  <c r="J102" i="23"/>
  <c r="J103" i="23"/>
  <c r="J104" i="23"/>
  <c r="J105" i="23"/>
  <c r="J106" i="23"/>
  <c r="J107" i="23"/>
  <c r="J108" i="23"/>
  <c r="J109" i="23"/>
  <c r="J110" i="23"/>
  <c r="J111" i="23"/>
  <c r="J112" i="23"/>
  <c r="J113" i="23"/>
  <c r="J114" i="23"/>
  <c r="J115" i="23"/>
  <c r="J116" i="23"/>
  <c r="J117" i="23"/>
  <c r="J118" i="23"/>
  <c r="J119" i="23"/>
  <c r="J120" i="23"/>
  <c r="J121" i="23"/>
  <c r="J122" i="23"/>
  <c r="J123" i="23"/>
  <c r="J124" i="23"/>
  <c r="J125" i="23"/>
  <c r="J126" i="23"/>
  <c r="J127" i="23"/>
  <c r="J128" i="23"/>
  <c r="J129" i="23"/>
  <c r="J130" i="23"/>
  <c r="J131" i="23"/>
  <c r="J132" i="23"/>
  <c r="J133" i="23"/>
  <c r="J134" i="23"/>
  <c r="J135" i="23"/>
  <c r="J136" i="23"/>
  <c r="J137" i="23"/>
  <c r="J138" i="23"/>
  <c r="J139" i="23"/>
  <c r="J140" i="23"/>
  <c r="J141" i="23"/>
  <c r="J142" i="23"/>
  <c r="J143" i="23"/>
  <c r="J144" i="23"/>
  <c r="J145" i="23"/>
  <c r="J146" i="23"/>
  <c r="J147" i="23"/>
  <c r="J148" i="23"/>
  <c r="J149" i="23"/>
  <c r="J150" i="23"/>
  <c r="J151" i="23"/>
  <c r="J152" i="23"/>
  <c r="J153" i="23"/>
  <c r="J154" i="23"/>
  <c r="J155" i="23"/>
  <c r="J156" i="23"/>
  <c r="J157" i="23"/>
  <c r="J158" i="23"/>
  <c r="J159" i="23"/>
  <c r="J160" i="23"/>
  <c r="J161" i="23"/>
  <c r="J162" i="23"/>
  <c r="J163" i="23"/>
  <c r="J164" i="23"/>
  <c r="J165" i="23"/>
  <c r="J166" i="23"/>
  <c r="J167" i="23"/>
  <c r="J168" i="23"/>
  <c r="J169" i="23"/>
  <c r="J170" i="23"/>
  <c r="J171" i="23"/>
  <c r="J172" i="23"/>
  <c r="J173" i="23"/>
  <c r="J174" i="23"/>
  <c r="J175" i="23"/>
  <c r="J176" i="23"/>
  <c r="J177" i="23"/>
  <c r="J178" i="23"/>
  <c r="J179" i="23"/>
  <c r="J180" i="23"/>
  <c r="J181" i="23"/>
  <c r="J182" i="23"/>
  <c r="J183" i="23"/>
  <c r="J184" i="23"/>
  <c r="J185" i="23"/>
  <c r="J186" i="23"/>
  <c r="J187" i="23"/>
  <c r="J188" i="23"/>
  <c r="J189" i="23"/>
  <c r="J190" i="23"/>
  <c r="J191" i="23"/>
  <c r="J192" i="23"/>
  <c r="J193" i="23"/>
  <c r="J194" i="23"/>
  <c r="J195" i="23"/>
  <c r="J196" i="23"/>
  <c r="J197" i="23"/>
  <c r="J198" i="23"/>
  <c r="J199" i="23"/>
  <c r="J200" i="23"/>
  <c r="J201" i="23"/>
  <c r="J202" i="23"/>
  <c r="J203" i="23"/>
  <c r="J204" i="23"/>
  <c r="J205" i="23"/>
  <c r="J206" i="23"/>
  <c r="J207" i="23"/>
  <c r="J208" i="23"/>
  <c r="J209" i="23"/>
  <c r="J210" i="23"/>
  <c r="J211" i="23"/>
  <c r="J212" i="23"/>
  <c r="J213" i="23"/>
  <c r="J214" i="23"/>
  <c r="J215" i="23"/>
  <c r="J216" i="23"/>
  <c r="J217" i="23"/>
  <c r="J218" i="23"/>
  <c r="J219" i="23"/>
  <c r="J220" i="23"/>
  <c r="J221" i="23"/>
  <c r="J222" i="23"/>
  <c r="J223" i="23"/>
  <c r="J224" i="23"/>
  <c r="J225" i="23"/>
  <c r="J226" i="23"/>
  <c r="J227" i="23"/>
  <c r="J228" i="23"/>
  <c r="J229" i="23"/>
  <c r="J230" i="23"/>
  <c r="J231" i="23"/>
  <c r="J232" i="23"/>
  <c r="J233" i="23"/>
  <c r="J234" i="23"/>
  <c r="J235" i="23"/>
  <c r="J236" i="23"/>
  <c r="J237" i="23"/>
  <c r="J238" i="23"/>
  <c r="J239" i="23"/>
  <c r="J240" i="23"/>
  <c r="J241" i="23"/>
  <c r="J242" i="23"/>
  <c r="J243" i="23"/>
  <c r="J244" i="23"/>
  <c r="J245" i="23"/>
  <c r="J246" i="23"/>
  <c r="J247" i="23"/>
  <c r="J248" i="23"/>
  <c r="J249" i="23"/>
  <c r="J250" i="23"/>
  <c r="J251" i="23"/>
  <c r="J252" i="23"/>
  <c r="J253" i="23"/>
  <c r="J254" i="23"/>
  <c r="J255" i="23"/>
  <c r="J256" i="23"/>
  <c r="J257" i="23"/>
  <c r="J258" i="23"/>
  <c r="J259" i="23"/>
  <c r="J260" i="23"/>
  <c r="J261" i="23"/>
  <c r="J262" i="23"/>
  <c r="J263" i="23"/>
  <c r="J264" i="23"/>
  <c r="J265" i="23"/>
  <c r="J266" i="23"/>
  <c r="J267" i="23"/>
  <c r="J268" i="23"/>
  <c r="J269" i="23"/>
  <c r="J270" i="23"/>
  <c r="J271" i="23"/>
  <c r="J272" i="23"/>
  <c r="J273" i="23"/>
  <c r="J274" i="23"/>
  <c r="J275" i="23"/>
  <c r="J276" i="23"/>
  <c r="J277" i="23"/>
  <c r="J278" i="23"/>
  <c r="J279" i="23"/>
  <c r="J280" i="23"/>
  <c r="J281" i="23"/>
  <c r="J282" i="23"/>
  <c r="J283" i="23"/>
  <c r="J284" i="23"/>
  <c r="J285" i="23"/>
  <c r="J286" i="23"/>
  <c r="J287" i="23"/>
  <c r="J288" i="23"/>
  <c r="J289" i="23"/>
  <c r="J290" i="23"/>
  <c r="J291" i="23"/>
  <c r="J292" i="23"/>
  <c r="J293" i="23"/>
  <c r="J294" i="23"/>
  <c r="J295" i="23"/>
  <c r="J296" i="23"/>
  <c r="J297" i="23"/>
  <c r="J298" i="23"/>
  <c r="J299" i="23"/>
  <c r="J300" i="23"/>
  <c r="J301" i="23"/>
  <c r="J302" i="23"/>
  <c r="J303" i="23"/>
  <c r="J304" i="23"/>
  <c r="J305" i="23"/>
  <c r="J306" i="23"/>
  <c r="J307" i="23"/>
  <c r="J308" i="23"/>
  <c r="J309" i="23"/>
  <c r="J310" i="23"/>
  <c r="J311" i="23"/>
  <c r="J312" i="23"/>
  <c r="J313" i="23"/>
  <c r="J314" i="23"/>
  <c r="J315" i="23"/>
  <c r="J316" i="23"/>
  <c r="J317" i="23"/>
  <c r="J318" i="23"/>
  <c r="J319" i="23"/>
  <c r="J320" i="23"/>
  <c r="J321" i="23"/>
  <c r="J322" i="23"/>
  <c r="J323" i="23"/>
  <c r="J324" i="23"/>
  <c r="J325" i="23"/>
  <c r="J326" i="23"/>
  <c r="J327" i="23"/>
  <c r="J328" i="23"/>
  <c r="J329" i="23"/>
  <c r="J330" i="23"/>
  <c r="J331" i="23"/>
  <c r="J332" i="23"/>
  <c r="J333" i="23"/>
  <c r="J334" i="23"/>
  <c r="J335" i="23"/>
  <c r="J336" i="23"/>
  <c r="J337" i="23"/>
  <c r="J338" i="23"/>
  <c r="J339" i="23"/>
  <c r="J340" i="23"/>
  <c r="J341" i="23"/>
  <c r="J342" i="23"/>
  <c r="J343" i="23"/>
  <c r="J344" i="23"/>
  <c r="J345" i="23"/>
  <c r="J346" i="23"/>
  <c r="J347" i="23"/>
  <c r="J348" i="23"/>
  <c r="J349" i="23"/>
  <c r="J350" i="23"/>
  <c r="J351" i="23"/>
  <c r="J352" i="23"/>
  <c r="J353" i="23"/>
  <c r="J354" i="23"/>
  <c r="J355" i="23"/>
  <c r="J356" i="23"/>
  <c r="J357" i="23"/>
  <c r="J358" i="23"/>
  <c r="J359" i="23"/>
  <c r="J360" i="23"/>
  <c r="J361" i="23"/>
  <c r="J362" i="23"/>
  <c r="J363" i="23"/>
  <c r="J364" i="23"/>
  <c r="J365" i="23"/>
  <c r="J366" i="23"/>
  <c r="J367" i="23"/>
  <c r="J368" i="23"/>
  <c r="J369" i="23"/>
  <c r="J370" i="23"/>
  <c r="J371" i="23"/>
  <c r="J372" i="23"/>
  <c r="J373" i="23"/>
  <c r="J374" i="23"/>
  <c r="J375" i="23"/>
  <c r="J376" i="23"/>
  <c r="J377" i="23"/>
  <c r="J378" i="23"/>
  <c r="J379" i="23"/>
  <c r="J380" i="23"/>
  <c r="J381" i="23"/>
  <c r="J382" i="23"/>
  <c r="J383" i="23"/>
  <c r="J384" i="23"/>
  <c r="J385" i="23"/>
  <c r="J386" i="23"/>
  <c r="J387" i="23"/>
  <c r="J388" i="23"/>
  <c r="J389" i="23"/>
  <c r="J390" i="23"/>
  <c r="J391" i="23"/>
  <c r="J392" i="23"/>
  <c r="J393" i="23"/>
  <c r="J394" i="23"/>
  <c r="J395" i="23"/>
  <c r="J396" i="23"/>
  <c r="J397" i="23"/>
  <c r="J398" i="23"/>
  <c r="J399" i="23"/>
  <c r="J400" i="23"/>
  <c r="J401" i="23"/>
  <c r="J402" i="23"/>
  <c r="J403" i="23"/>
  <c r="J404" i="23"/>
  <c r="J405" i="23"/>
  <c r="J406" i="23"/>
  <c r="J407" i="23"/>
  <c r="J408" i="23"/>
  <c r="J409" i="23"/>
  <c r="J410" i="23"/>
  <c r="J411" i="23"/>
  <c r="J412" i="23"/>
  <c r="J413" i="23"/>
  <c r="J414" i="23"/>
  <c r="J415" i="23"/>
  <c r="J416" i="23"/>
  <c r="J417" i="23"/>
  <c r="J418" i="23"/>
  <c r="J419" i="23"/>
  <c r="J420" i="23"/>
  <c r="J421" i="23"/>
  <c r="J422" i="23"/>
  <c r="J423" i="23"/>
  <c r="J424" i="23"/>
  <c r="J425" i="23"/>
  <c r="J426" i="23"/>
  <c r="J427" i="23"/>
  <c r="J428" i="23"/>
  <c r="J429" i="23"/>
  <c r="J430" i="23"/>
  <c r="J431" i="23"/>
  <c r="J432" i="23"/>
  <c r="J433" i="23"/>
  <c r="J434" i="23"/>
  <c r="J435" i="23"/>
  <c r="J436" i="23"/>
  <c r="J437" i="23"/>
  <c r="J438" i="23"/>
  <c r="J439" i="23"/>
  <c r="J440" i="23"/>
  <c r="J441" i="23"/>
  <c r="J442" i="23"/>
  <c r="J443" i="23"/>
  <c r="J444" i="23"/>
  <c r="J445" i="23"/>
  <c r="J446" i="23"/>
  <c r="J447" i="23"/>
  <c r="J448" i="23"/>
  <c r="J449" i="23"/>
  <c r="J450" i="23"/>
  <c r="J451" i="23"/>
  <c r="J452" i="23"/>
  <c r="J453" i="23"/>
  <c r="J454" i="23"/>
  <c r="J455" i="23"/>
  <c r="J456" i="23"/>
  <c r="J457" i="23"/>
  <c r="J458" i="23"/>
  <c r="J459" i="23"/>
  <c r="J460" i="23"/>
  <c r="J461" i="23"/>
  <c r="J462" i="23"/>
  <c r="J463" i="23"/>
  <c r="J464" i="23"/>
  <c r="J465" i="23"/>
  <c r="J466" i="23"/>
  <c r="J467" i="23"/>
  <c r="J468" i="23"/>
  <c r="J469" i="23"/>
  <c r="J470" i="23"/>
  <c r="J471" i="23"/>
  <c r="J472" i="23"/>
  <c r="J473" i="23"/>
  <c r="J474" i="23"/>
  <c r="J475" i="23"/>
  <c r="J476" i="23"/>
  <c r="J477" i="23"/>
  <c r="J478" i="23"/>
  <c r="J479" i="23"/>
  <c r="J480" i="23"/>
  <c r="J481" i="23"/>
  <c r="J482" i="23"/>
  <c r="J483" i="23"/>
  <c r="J484" i="23"/>
  <c r="J485" i="23"/>
  <c r="J486" i="23"/>
  <c r="J487" i="23"/>
  <c r="J488" i="23"/>
  <c r="J489" i="23"/>
  <c r="J490" i="23"/>
  <c r="J491" i="23"/>
  <c r="J492" i="23"/>
  <c r="J493" i="23"/>
  <c r="J494" i="23"/>
  <c r="J495" i="23"/>
  <c r="J496" i="23"/>
  <c r="J497" i="23"/>
  <c r="J498" i="23"/>
  <c r="J499" i="23"/>
  <c r="J500" i="23"/>
  <c r="J501" i="23"/>
  <c r="J502" i="23"/>
  <c r="J503" i="23"/>
  <c r="J504" i="23"/>
  <c r="J505" i="23"/>
  <c r="J506" i="23"/>
  <c r="J507" i="23"/>
  <c r="J508" i="23"/>
  <c r="J509" i="23"/>
  <c r="J510" i="23"/>
  <c r="J511" i="23"/>
  <c r="J512" i="23"/>
  <c r="J513" i="23"/>
  <c r="J514" i="23"/>
  <c r="J515" i="23"/>
  <c r="J516" i="23"/>
  <c r="J517" i="23"/>
  <c r="J518" i="23"/>
  <c r="J519" i="23"/>
  <c r="J520" i="23"/>
  <c r="J521" i="23"/>
  <c r="J522" i="23"/>
  <c r="J523" i="23"/>
  <c r="J524" i="23"/>
  <c r="J525" i="23"/>
  <c r="J526" i="23"/>
  <c r="J527" i="23"/>
  <c r="J528" i="23"/>
  <c r="J529" i="23"/>
  <c r="J530" i="23"/>
  <c r="J531" i="23"/>
  <c r="J532" i="23"/>
  <c r="J533" i="23"/>
  <c r="J534" i="23"/>
  <c r="J535" i="23"/>
  <c r="J536" i="23"/>
  <c r="J537" i="23"/>
  <c r="J538" i="23"/>
  <c r="J539" i="23"/>
  <c r="J540" i="23"/>
  <c r="J541" i="23"/>
  <c r="J542" i="23"/>
  <c r="J543" i="23"/>
  <c r="J544" i="23"/>
  <c r="J545" i="23"/>
  <c r="J546" i="23"/>
  <c r="J547" i="23"/>
  <c r="J548" i="23"/>
  <c r="J549" i="23"/>
  <c r="J550" i="23"/>
  <c r="J551" i="23"/>
  <c r="J552" i="23"/>
  <c r="J553" i="23"/>
  <c r="J554" i="23"/>
  <c r="J555" i="23"/>
  <c r="J556" i="23"/>
  <c r="J557" i="23"/>
  <c r="J558" i="23"/>
  <c r="J559" i="23"/>
  <c r="J560" i="23"/>
  <c r="J561" i="23"/>
  <c r="J562" i="23"/>
  <c r="J563" i="23"/>
  <c r="J564" i="23"/>
  <c r="J565" i="23"/>
  <c r="J566" i="23"/>
  <c r="J567" i="23"/>
  <c r="J568" i="23"/>
  <c r="J569" i="23"/>
  <c r="J570" i="23"/>
  <c r="J571" i="23"/>
  <c r="J572" i="23"/>
  <c r="J573" i="23"/>
  <c r="J574" i="23"/>
  <c r="J575" i="23"/>
  <c r="J576" i="23"/>
  <c r="J577" i="23"/>
  <c r="J578" i="23"/>
  <c r="J579" i="23"/>
  <c r="J580" i="23"/>
  <c r="J581" i="23"/>
  <c r="J582" i="23"/>
  <c r="J583" i="23"/>
  <c r="J584" i="23"/>
  <c r="J585" i="23"/>
  <c r="J586" i="23"/>
  <c r="J587" i="23"/>
  <c r="J588" i="23"/>
  <c r="J589" i="23"/>
  <c r="J590" i="23"/>
  <c r="J591" i="23"/>
  <c r="J592" i="23"/>
  <c r="J593" i="23"/>
  <c r="J594" i="23"/>
  <c r="J595" i="23"/>
  <c r="J596" i="23"/>
  <c r="J597" i="23"/>
  <c r="J598" i="23"/>
  <c r="J599" i="23"/>
  <c r="J600" i="23"/>
  <c r="J601" i="23"/>
  <c r="J602" i="23"/>
  <c r="J603" i="23"/>
  <c r="J604" i="23"/>
  <c r="J605" i="23"/>
  <c r="J606" i="23"/>
  <c r="J607" i="23"/>
  <c r="J608" i="23"/>
  <c r="J609" i="23"/>
  <c r="J610" i="23"/>
  <c r="J611" i="23"/>
  <c r="J612" i="23"/>
  <c r="J613" i="23"/>
  <c r="J614" i="23"/>
  <c r="J615" i="23"/>
  <c r="J616" i="23"/>
  <c r="J617" i="23"/>
  <c r="J618" i="23"/>
  <c r="J619" i="23"/>
  <c r="J620" i="23"/>
  <c r="J621" i="23"/>
  <c r="J622" i="23"/>
  <c r="J623" i="23"/>
  <c r="J624" i="23"/>
  <c r="J625" i="23"/>
  <c r="J626" i="23"/>
  <c r="J627" i="23"/>
  <c r="J628" i="23"/>
  <c r="J629" i="23"/>
  <c r="J630" i="23"/>
  <c r="J631" i="23"/>
  <c r="J632" i="23"/>
  <c r="J633" i="23"/>
  <c r="J634" i="23"/>
  <c r="J635" i="23"/>
  <c r="J636" i="23"/>
  <c r="J637" i="23"/>
  <c r="J638" i="23"/>
  <c r="J639" i="23"/>
  <c r="J640" i="23"/>
  <c r="J641" i="23"/>
  <c r="J642" i="23"/>
  <c r="J643" i="23"/>
  <c r="J644" i="23"/>
  <c r="J645" i="23"/>
  <c r="J646" i="23"/>
  <c r="J647" i="23"/>
  <c r="J648" i="23"/>
  <c r="J649" i="23"/>
  <c r="J650" i="23"/>
  <c r="J651" i="23"/>
  <c r="J652" i="23"/>
  <c r="J653" i="23"/>
  <c r="J654" i="23"/>
  <c r="J655" i="23"/>
  <c r="J656" i="23"/>
  <c r="J657" i="23"/>
  <c r="J658" i="23"/>
  <c r="J659" i="23"/>
  <c r="J660" i="23"/>
  <c r="J661" i="23"/>
  <c r="J662" i="23"/>
  <c r="J663" i="23"/>
  <c r="J664" i="23"/>
  <c r="J665" i="23"/>
  <c r="J666" i="23"/>
  <c r="J667" i="23"/>
  <c r="J668" i="23"/>
  <c r="J669" i="23"/>
  <c r="J670" i="23"/>
  <c r="J671" i="23"/>
  <c r="J672" i="23"/>
  <c r="J673" i="23"/>
  <c r="J674" i="23"/>
  <c r="J675" i="23"/>
  <c r="J676" i="23"/>
  <c r="J677" i="23"/>
  <c r="J678" i="23"/>
  <c r="J679" i="23"/>
  <c r="J680" i="23"/>
  <c r="J681" i="23"/>
  <c r="J682" i="23"/>
  <c r="J683" i="23"/>
  <c r="J684" i="23"/>
  <c r="J685" i="23"/>
  <c r="J686" i="23"/>
  <c r="J687" i="23"/>
  <c r="J688" i="23"/>
  <c r="J689" i="23"/>
  <c r="J690" i="23"/>
  <c r="J691" i="23"/>
  <c r="J692" i="23"/>
  <c r="J693" i="23"/>
  <c r="J694" i="23"/>
  <c r="J695" i="23"/>
  <c r="J696" i="23"/>
  <c r="J697" i="23"/>
  <c r="J698" i="23"/>
  <c r="J699" i="23"/>
  <c r="J700" i="23"/>
  <c r="J701" i="23"/>
  <c r="J702" i="23"/>
  <c r="J703" i="23"/>
  <c r="J704" i="23"/>
  <c r="J705" i="23"/>
  <c r="J706" i="23"/>
  <c r="J707" i="23"/>
  <c r="J708" i="23"/>
  <c r="J709" i="23"/>
  <c r="J710" i="23"/>
  <c r="J711" i="23"/>
  <c r="J712" i="23"/>
  <c r="J713" i="23"/>
  <c r="J714" i="23"/>
  <c r="J715" i="23"/>
  <c r="J716" i="23"/>
  <c r="J717" i="23"/>
  <c r="J718" i="23"/>
  <c r="J719" i="23"/>
  <c r="J720" i="23"/>
  <c r="J721" i="23"/>
  <c r="J722" i="23"/>
  <c r="J723" i="23"/>
  <c r="J724" i="23"/>
  <c r="J725" i="23"/>
  <c r="J726" i="23"/>
  <c r="J727" i="23"/>
  <c r="J728" i="23"/>
  <c r="J729" i="23"/>
  <c r="J730" i="23"/>
  <c r="J731" i="23"/>
  <c r="J732" i="23"/>
  <c r="J733" i="23"/>
  <c r="J734" i="23"/>
  <c r="J735" i="23"/>
  <c r="J736" i="23"/>
  <c r="J737" i="23"/>
  <c r="J738" i="23"/>
  <c r="J739" i="23"/>
  <c r="J740" i="23"/>
  <c r="J741" i="23"/>
  <c r="J742" i="23"/>
  <c r="J743" i="23"/>
  <c r="J744" i="23"/>
  <c r="J745" i="23"/>
  <c r="J746" i="23"/>
  <c r="J747" i="23"/>
  <c r="J748" i="23"/>
  <c r="J749" i="23"/>
  <c r="J750" i="23"/>
  <c r="J751" i="23"/>
  <c r="J752" i="23"/>
  <c r="J753" i="23"/>
  <c r="J754" i="23"/>
  <c r="J755" i="23"/>
  <c r="J756" i="23"/>
  <c r="J757" i="23"/>
  <c r="J758" i="23"/>
  <c r="J759" i="23"/>
  <c r="J760" i="23"/>
  <c r="J761" i="23"/>
  <c r="J762" i="23"/>
  <c r="J763" i="23"/>
  <c r="J764" i="23"/>
  <c r="J765" i="23"/>
  <c r="J766" i="23"/>
  <c r="J767" i="23"/>
  <c r="J768" i="23"/>
  <c r="J769" i="23"/>
  <c r="J770" i="23"/>
  <c r="J771" i="23"/>
  <c r="J772" i="23"/>
  <c r="J773" i="23"/>
  <c r="J774" i="23"/>
  <c r="J775" i="23"/>
  <c r="J776" i="23"/>
  <c r="J777" i="23"/>
  <c r="J778" i="23"/>
  <c r="J779" i="23"/>
  <c r="J780" i="23"/>
  <c r="J781" i="23"/>
  <c r="J782" i="23"/>
  <c r="J783" i="23"/>
  <c r="J784" i="23"/>
  <c r="J785" i="23"/>
  <c r="J786" i="23"/>
  <c r="J787" i="23"/>
  <c r="J788" i="23"/>
  <c r="J789" i="23"/>
  <c r="J790" i="23"/>
  <c r="J791" i="23"/>
  <c r="J792" i="23"/>
  <c r="J793" i="23"/>
  <c r="J794" i="23"/>
  <c r="J795" i="23"/>
  <c r="J796" i="23"/>
  <c r="J797" i="23"/>
  <c r="J798" i="23"/>
  <c r="J799" i="23"/>
  <c r="J800" i="23"/>
  <c r="J801" i="23"/>
  <c r="J802" i="23"/>
  <c r="J803" i="23"/>
  <c r="J804" i="23"/>
  <c r="J805" i="23"/>
  <c r="J806" i="23"/>
  <c r="J807" i="23"/>
  <c r="J808" i="23"/>
  <c r="J809" i="23"/>
  <c r="J810" i="23"/>
  <c r="J811" i="23"/>
  <c r="J812" i="23"/>
  <c r="J813" i="23"/>
  <c r="J814" i="23"/>
  <c r="J815" i="23"/>
  <c r="J816" i="23"/>
  <c r="J817" i="23"/>
  <c r="J818" i="23"/>
  <c r="J819" i="23"/>
  <c r="J820" i="23"/>
  <c r="J821" i="23"/>
  <c r="J822" i="23"/>
  <c r="J823" i="23"/>
  <c r="J824" i="23"/>
  <c r="J825" i="23"/>
  <c r="J826" i="23"/>
  <c r="J827" i="23"/>
  <c r="J828" i="23"/>
  <c r="J829" i="23"/>
  <c r="J830" i="23"/>
  <c r="J831" i="23"/>
  <c r="J832" i="23"/>
  <c r="J833" i="23"/>
  <c r="J834" i="23"/>
  <c r="J835" i="23"/>
  <c r="J836" i="23"/>
  <c r="J837" i="23"/>
  <c r="J838" i="23"/>
  <c r="J839" i="23"/>
  <c r="J840" i="23"/>
  <c r="J841" i="23"/>
  <c r="J842" i="23"/>
  <c r="J843" i="23"/>
  <c r="J844" i="23"/>
  <c r="J845" i="23"/>
  <c r="J846" i="23"/>
  <c r="J847" i="23"/>
  <c r="J848" i="23"/>
  <c r="J849" i="23"/>
  <c r="J850" i="23"/>
  <c r="J851" i="23"/>
  <c r="J852" i="23"/>
  <c r="J853" i="23"/>
  <c r="J854" i="23"/>
  <c r="J855" i="23"/>
  <c r="J856" i="23"/>
  <c r="J857" i="23"/>
  <c r="J858" i="23"/>
  <c r="J859" i="23"/>
  <c r="J860" i="23"/>
  <c r="J861" i="23"/>
  <c r="J862" i="23"/>
  <c r="J863" i="23"/>
  <c r="J864" i="23"/>
  <c r="J865" i="23"/>
  <c r="J866" i="23"/>
  <c r="J867" i="23"/>
  <c r="J868" i="23"/>
  <c r="J869" i="23"/>
  <c r="J870" i="23"/>
  <c r="J871" i="23"/>
  <c r="J872" i="23"/>
  <c r="J873" i="23"/>
  <c r="J874" i="23"/>
  <c r="J875" i="23"/>
  <c r="J876" i="23"/>
  <c r="J877" i="23"/>
  <c r="J878" i="23"/>
  <c r="J879" i="23"/>
  <c r="J880" i="23"/>
  <c r="J881" i="23"/>
  <c r="J882" i="23"/>
  <c r="J883" i="23"/>
  <c r="J884" i="23"/>
  <c r="J885" i="23"/>
  <c r="J886" i="23"/>
  <c r="J887" i="23"/>
  <c r="J888" i="23"/>
  <c r="J889" i="23"/>
  <c r="J890" i="23"/>
  <c r="J891" i="23"/>
  <c r="J892" i="23"/>
  <c r="J893" i="23"/>
  <c r="J894" i="23"/>
  <c r="J895" i="23"/>
  <c r="J896" i="23"/>
  <c r="J897" i="23"/>
  <c r="J898" i="23"/>
  <c r="J899" i="23"/>
  <c r="J900" i="23"/>
  <c r="J901" i="23"/>
  <c r="J902" i="23"/>
  <c r="J903" i="23"/>
  <c r="J904" i="23"/>
  <c r="J905" i="23"/>
  <c r="J906" i="23"/>
  <c r="J907" i="23"/>
  <c r="J908" i="23"/>
  <c r="J909" i="23"/>
  <c r="J910" i="23"/>
  <c r="J911" i="23"/>
  <c r="J912" i="23"/>
  <c r="J913" i="23"/>
  <c r="J914" i="23"/>
  <c r="J915" i="23"/>
  <c r="J916" i="23"/>
  <c r="J917" i="23"/>
  <c r="J918" i="23"/>
  <c r="J919" i="23"/>
  <c r="J920" i="23"/>
  <c r="J921" i="23"/>
  <c r="J922" i="23"/>
  <c r="J923" i="23"/>
  <c r="J924" i="23"/>
  <c r="J925" i="23"/>
  <c r="J926" i="23"/>
  <c r="J927" i="23"/>
  <c r="J928" i="23"/>
  <c r="J929" i="23"/>
  <c r="J930" i="23"/>
  <c r="J931" i="23"/>
  <c r="J932" i="23"/>
  <c r="J933" i="23"/>
  <c r="J934" i="23"/>
  <c r="J935" i="23"/>
  <c r="J936" i="23"/>
  <c r="J937" i="23"/>
  <c r="J938" i="23"/>
  <c r="J939" i="23"/>
  <c r="J940" i="23"/>
  <c r="J941" i="23"/>
  <c r="J942" i="23"/>
  <c r="J943" i="23"/>
  <c r="J944" i="23"/>
  <c r="J945" i="23"/>
  <c r="J946" i="23"/>
  <c r="J947" i="23"/>
  <c r="J948" i="23"/>
  <c r="J949" i="23"/>
  <c r="J950" i="23"/>
  <c r="J951" i="23"/>
  <c r="J952" i="23"/>
  <c r="J953" i="23"/>
  <c r="J954" i="23"/>
  <c r="J955" i="23"/>
  <c r="J956" i="23"/>
  <c r="J957" i="23"/>
  <c r="J958" i="23"/>
  <c r="J959" i="23"/>
  <c r="J960" i="23"/>
  <c r="J961" i="23"/>
  <c r="J962" i="23"/>
  <c r="J963" i="23"/>
  <c r="J964" i="23"/>
  <c r="J965" i="23"/>
  <c r="J966" i="23"/>
  <c r="J967" i="23"/>
  <c r="J968" i="23"/>
  <c r="J969" i="23"/>
  <c r="J970" i="23"/>
  <c r="J971" i="23"/>
  <c r="J972" i="23"/>
  <c r="J973" i="23"/>
  <c r="J974" i="23"/>
  <c r="J975" i="23"/>
  <c r="J976" i="23"/>
  <c r="J977" i="23"/>
  <c r="J978" i="23"/>
  <c r="J979" i="23"/>
  <c r="J980" i="23"/>
  <c r="J981" i="23"/>
  <c r="J982" i="23"/>
  <c r="J983" i="23"/>
  <c r="J984" i="23"/>
  <c r="J985" i="23"/>
  <c r="J986" i="23"/>
  <c r="J987" i="23"/>
  <c r="J988" i="23"/>
  <c r="J989" i="23"/>
  <c r="J990" i="23"/>
  <c r="J991" i="23"/>
  <c r="J992" i="23"/>
  <c r="J993" i="23"/>
  <c r="J994" i="23"/>
  <c r="J995" i="23"/>
  <c r="J996" i="23"/>
  <c r="J997" i="23"/>
  <c r="J998" i="23"/>
  <c r="J999" i="23"/>
  <c r="J1000" i="23"/>
  <c r="J1001" i="23"/>
  <c r="J1002" i="23"/>
  <c r="J1003" i="23"/>
  <c r="J1004" i="23"/>
  <c r="J1005" i="23"/>
  <c r="J1006" i="23"/>
  <c r="J1007" i="23"/>
  <c r="J1008" i="23"/>
  <c r="J1009" i="23"/>
  <c r="J1010" i="23"/>
  <c r="J1011" i="23"/>
  <c r="J1012" i="23"/>
  <c r="J1013" i="23"/>
  <c r="J1014" i="23"/>
  <c r="J1015" i="23"/>
  <c r="J1016" i="23"/>
  <c r="J1017" i="23"/>
  <c r="J1018" i="23"/>
  <c r="J1019" i="23"/>
  <c r="J1020" i="23"/>
  <c r="J1021" i="23"/>
  <c r="J1022" i="23"/>
  <c r="J1023" i="23"/>
  <c r="J1024" i="23"/>
  <c r="J1025" i="23"/>
  <c r="J1026" i="23"/>
  <c r="J1027" i="23"/>
  <c r="J1028" i="23"/>
  <c r="J1029" i="23"/>
  <c r="J1030" i="23"/>
  <c r="J1031" i="23"/>
  <c r="J5" i="23"/>
  <c r="I5" i="23"/>
  <c r="U3" i="23"/>
  <c r="R5" i="23"/>
  <c r="P6" i="23"/>
  <c r="P7" i="23"/>
  <c r="P8" i="23"/>
  <c r="P9" i="23"/>
  <c r="P10" i="23"/>
  <c r="P11" i="23"/>
  <c r="P12" i="23"/>
  <c r="P13" i="23"/>
  <c r="P14" i="23"/>
  <c r="P15" i="23"/>
  <c r="P16" i="23"/>
  <c r="P17" i="23"/>
  <c r="P18" i="23"/>
  <c r="P19" i="23"/>
  <c r="P20" i="23"/>
  <c r="P21" i="23"/>
  <c r="P22" i="23"/>
  <c r="P23" i="23"/>
  <c r="P24" i="23"/>
  <c r="P25" i="23"/>
  <c r="P26" i="23"/>
  <c r="P27" i="23"/>
  <c r="P28" i="23"/>
  <c r="P29" i="23"/>
  <c r="P30" i="23"/>
  <c r="P31" i="23"/>
  <c r="P32" i="23"/>
  <c r="P33" i="23"/>
  <c r="P34" i="23"/>
  <c r="P35" i="23"/>
  <c r="P36" i="23"/>
  <c r="P37" i="23"/>
  <c r="P38" i="23"/>
  <c r="P39" i="23"/>
  <c r="P40" i="23"/>
  <c r="P41" i="23"/>
  <c r="P42" i="23"/>
  <c r="P43" i="23"/>
  <c r="P44" i="23"/>
  <c r="P45" i="23"/>
  <c r="P46" i="23"/>
  <c r="P47" i="23"/>
  <c r="P48" i="23"/>
  <c r="P49" i="23"/>
  <c r="P50" i="23"/>
  <c r="P51" i="23"/>
  <c r="P52" i="23"/>
  <c r="P53" i="23"/>
  <c r="P54" i="23"/>
  <c r="P55" i="23"/>
  <c r="P56" i="23"/>
  <c r="P57" i="23"/>
  <c r="P58" i="23"/>
  <c r="P5" i="23"/>
  <c r="R12" i="23"/>
  <c r="R6" i="23"/>
  <c r="R7" i="23"/>
  <c r="R8" i="23"/>
  <c r="R9" i="23"/>
  <c r="R10" i="23"/>
  <c r="R11" i="23"/>
  <c r="R13" i="23"/>
  <c r="R14" i="23"/>
  <c r="R15" i="23"/>
  <c r="R16" i="23"/>
  <c r="R17" i="23"/>
  <c r="R18" i="23"/>
  <c r="R19" i="23"/>
  <c r="R20" i="23"/>
  <c r="R21" i="23"/>
  <c r="R22" i="23"/>
  <c r="R23" i="23"/>
  <c r="R24" i="23"/>
  <c r="R25" i="23"/>
  <c r="R26" i="23"/>
  <c r="R27" i="23"/>
  <c r="R28" i="23"/>
  <c r="R29" i="23"/>
  <c r="R30" i="23"/>
  <c r="R31" i="23"/>
  <c r="R32" i="23"/>
  <c r="R33" i="23"/>
  <c r="R34" i="23"/>
  <c r="R35" i="23"/>
  <c r="R36" i="23"/>
  <c r="R37" i="23"/>
  <c r="R38" i="23"/>
  <c r="R39" i="23"/>
  <c r="R40" i="23"/>
  <c r="R41" i="23"/>
  <c r="R42" i="23"/>
  <c r="R43" i="23"/>
  <c r="R44" i="23"/>
  <c r="R45" i="23"/>
  <c r="R46" i="23"/>
  <c r="R47" i="23"/>
  <c r="R48" i="23"/>
  <c r="R49" i="23"/>
  <c r="R50" i="23"/>
  <c r="R51" i="23"/>
  <c r="R52" i="23"/>
  <c r="R53" i="23"/>
  <c r="R54" i="23"/>
  <c r="R55" i="23"/>
  <c r="R56" i="23"/>
  <c r="R57" i="23"/>
  <c r="R58" i="23"/>
  <c r="I6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I89" i="23"/>
  <c r="I90" i="23"/>
  <c r="I91" i="23"/>
  <c r="I92" i="23"/>
  <c r="I93" i="23"/>
  <c r="I94" i="23"/>
  <c r="I95" i="23"/>
  <c r="I96" i="23"/>
  <c r="I97" i="23"/>
  <c r="I98" i="23"/>
  <c r="I99" i="23"/>
  <c r="I100" i="23"/>
  <c r="I101" i="23"/>
  <c r="I102" i="23"/>
  <c r="I103" i="23"/>
  <c r="I104" i="23"/>
  <c r="I105" i="23"/>
  <c r="I106" i="23"/>
  <c r="I107" i="23"/>
  <c r="I108" i="23"/>
  <c r="I109" i="23"/>
  <c r="I110" i="23"/>
  <c r="I111" i="23"/>
  <c r="I112" i="23"/>
  <c r="I113" i="23"/>
  <c r="I114" i="23"/>
  <c r="I115" i="23"/>
  <c r="I116" i="23"/>
  <c r="I117" i="23"/>
  <c r="I118" i="23"/>
  <c r="I119" i="23"/>
  <c r="I120" i="23"/>
  <c r="I121" i="23"/>
  <c r="I122" i="23"/>
  <c r="I123" i="23"/>
  <c r="I124" i="23"/>
  <c r="I125" i="23"/>
  <c r="I126" i="23"/>
  <c r="I127" i="23"/>
  <c r="I128" i="23"/>
  <c r="I129" i="23"/>
  <c r="I130" i="23"/>
  <c r="I131" i="23"/>
  <c r="I132" i="23"/>
  <c r="I133" i="23"/>
  <c r="I134" i="23"/>
  <c r="I135" i="23"/>
  <c r="I136" i="23"/>
  <c r="I137" i="23"/>
  <c r="I138" i="23"/>
  <c r="I139" i="23"/>
  <c r="I140" i="23"/>
  <c r="I141" i="23"/>
  <c r="I142" i="23"/>
  <c r="I143" i="23"/>
  <c r="I144" i="23"/>
  <c r="I145" i="23"/>
  <c r="I146" i="23"/>
  <c r="I147" i="23"/>
  <c r="I148" i="23"/>
  <c r="I149" i="23"/>
  <c r="I150" i="23"/>
  <c r="I151" i="23"/>
  <c r="I152" i="23"/>
  <c r="I153" i="23"/>
  <c r="I154" i="23"/>
  <c r="I155" i="23"/>
  <c r="I156" i="23"/>
  <c r="I157" i="23"/>
  <c r="I158" i="23"/>
  <c r="I159" i="23"/>
  <c r="I160" i="23"/>
  <c r="I161" i="23"/>
  <c r="I162" i="23"/>
  <c r="I163" i="23"/>
  <c r="I164" i="23"/>
  <c r="I165" i="23"/>
  <c r="I166" i="23"/>
  <c r="I167" i="23"/>
  <c r="I168" i="23"/>
  <c r="I169" i="23"/>
  <c r="I170" i="23"/>
  <c r="I171" i="23"/>
  <c r="I172" i="23"/>
  <c r="I173" i="23"/>
  <c r="I174" i="23"/>
  <c r="I175" i="23"/>
  <c r="I176" i="23"/>
  <c r="I177" i="23"/>
  <c r="I178" i="23"/>
  <c r="I179" i="23"/>
  <c r="I180" i="23"/>
  <c r="I181" i="23"/>
  <c r="I182" i="23"/>
  <c r="I183" i="23"/>
  <c r="I184" i="23"/>
  <c r="I185" i="23"/>
  <c r="I186" i="23"/>
  <c r="I187" i="23"/>
  <c r="I188" i="23"/>
  <c r="I189" i="23"/>
  <c r="I190" i="23"/>
  <c r="I191" i="23"/>
  <c r="I192" i="23"/>
  <c r="I193" i="23"/>
  <c r="I194" i="23"/>
  <c r="I195" i="23"/>
  <c r="I196" i="23"/>
  <c r="I197" i="23"/>
  <c r="I198" i="23"/>
  <c r="I199" i="23"/>
  <c r="I200" i="23"/>
  <c r="I201" i="23"/>
  <c r="I202" i="23"/>
  <c r="I203" i="23"/>
  <c r="I204" i="23"/>
  <c r="I205" i="23"/>
  <c r="I206" i="23"/>
  <c r="I207" i="23"/>
  <c r="I208" i="23"/>
  <c r="I209" i="23"/>
  <c r="I210" i="23"/>
  <c r="I211" i="23"/>
  <c r="I212" i="23"/>
  <c r="I213" i="23"/>
  <c r="I214" i="23"/>
  <c r="I215" i="23"/>
  <c r="I216" i="23"/>
  <c r="I217" i="23"/>
  <c r="I218" i="23"/>
  <c r="I219" i="23"/>
  <c r="I220" i="23"/>
  <c r="I221" i="23"/>
  <c r="I222" i="23"/>
  <c r="I223" i="23"/>
  <c r="I224" i="23"/>
  <c r="I225" i="23"/>
  <c r="I226" i="23"/>
  <c r="I227" i="23"/>
  <c r="I228" i="23"/>
  <c r="I229" i="23"/>
  <c r="I230" i="23"/>
  <c r="I231" i="23"/>
  <c r="I232" i="23"/>
  <c r="I233" i="23"/>
  <c r="I234" i="23"/>
  <c r="I235" i="23"/>
  <c r="I236" i="23"/>
  <c r="I237" i="23"/>
  <c r="I238" i="23"/>
  <c r="I239" i="23"/>
  <c r="I240" i="23"/>
  <c r="I241" i="23"/>
  <c r="I242" i="23"/>
  <c r="I243" i="23"/>
  <c r="I244" i="23"/>
  <c r="I245" i="23"/>
  <c r="I246" i="23"/>
  <c r="I247" i="23"/>
  <c r="I248" i="23"/>
  <c r="I249" i="23"/>
  <c r="I250" i="23"/>
  <c r="I251" i="23"/>
  <c r="I252" i="23"/>
  <c r="I253" i="23"/>
  <c r="I254" i="23"/>
  <c r="I255" i="23"/>
  <c r="I256" i="23"/>
  <c r="I257" i="23"/>
  <c r="I258" i="23"/>
  <c r="I259" i="23"/>
  <c r="I260" i="23"/>
  <c r="I261" i="23"/>
  <c r="I262" i="23"/>
  <c r="I263" i="23"/>
  <c r="I264" i="23"/>
  <c r="I265" i="23"/>
  <c r="I266" i="23"/>
  <c r="I267" i="23"/>
  <c r="I268" i="23"/>
  <c r="I269" i="23"/>
  <c r="I270" i="23"/>
  <c r="I271" i="23"/>
  <c r="I272" i="23"/>
  <c r="I273" i="23"/>
  <c r="I274" i="23"/>
  <c r="I275" i="23"/>
  <c r="I276" i="23"/>
  <c r="I277" i="23"/>
  <c r="I278" i="23"/>
  <c r="I279" i="23"/>
  <c r="I280" i="23"/>
  <c r="I281" i="23"/>
  <c r="I282" i="23"/>
  <c r="I283" i="23"/>
  <c r="I284" i="23"/>
  <c r="I285" i="23"/>
  <c r="I286" i="23"/>
  <c r="I287" i="23"/>
  <c r="I288" i="23"/>
  <c r="I289" i="23"/>
  <c r="I290" i="23"/>
  <c r="I291" i="23"/>
  <c r="I292" i="23"/>
  <c r="I293" i="23"/>
  <c r="I294" i="23"/>
  <c r="I295" i="23"/>
  <c r="I296" i="23"/>
  <c r="I297" i="23"/>
  <c r="I298" i="23"/>
  <c r="I299" i="23"/>
  <c r="I300" i="23"/>
  <c r="I301" i="23"/>
  <c r="I302" i="23"/>
  <c r="I303" i="23"/>
  <c r="I304" i="23"/>
  <c r="I305" i="23"/>
  <c r="I306" i="23"/>
  <c r="I307" i="23"/>
  <c r="I308" i="23"/>
  <c r="I309" i="23"/>
  <c r="I310" i="23"/>
  <c r="I311" i="23"/>
  <c r="I312" i="23"/>
  <c r="I313" i="23"/>
  <c r="I314" i="23"/>
  <c r="I315" i="23"/>
  <c r="I316" i="23"/>
  <c r="I317" i="23"/>
  <c r="I318" i="23"/>
  <c r="I319" i="23"/>
  <c r="I320" i="23"/>
  <c r="I321" i="23"/>
  <c r="I322" i="23"/>
  <c r="I323" i="23"/>
  <c r="I324" i="23"/>
  <c r="I325" i="23"/>
  <c r="I326" i="23"/>
  <c r="I327" i="23"/>
  <c r="I328" i="23"/>
  <c r="I329" i="23"/>
  <c r="I330" i="23"/>
  <c r="I331" i="23"/>
  <c r="I332" i="23"/>
  <c r="I333" i="23"/>
  <c r="I334" i="23"/>
  <c r="I335" i="23"/>
  <c r="I336" i="23"/>
  <c r="I337" i="23"/>
  <c r="I338" i="23"/>
  <c r="I339" i="23"/>
  <c r="I340" i="23"/>
  <c r="I341" i="23"/>
  <c r="I342" i="23"/>
  <c r="I343" i="23"/>
  <c r="I344" i="23"/>
  <c r="I345" i="23"/>
  <c r="I346" i="23"/>
  <c r="I347" i="23"/>
  <c r="I348" i="23"/>
  <c r="I349" i="23"/>
  <c r="I350" i="23"/>
  <c r="I351" i="23"/>
  <c r="I352" i="23"/>
  <c r="I353" i="23"/>
  <c r="I354" i="23"/>
  <c r="I355" i="23"/>
  <c r="I356" i="23"/>
  <c r="I357" i="23"/>
  <c r="I358" i="23"/>
  <c r="I359" i="23"/>
  <c r="I360" i="23"/>
  <c r="I361" i="23"/>
  <c r="I362" i="23"/>
  <c r="I363" i="23"/>
  <c r="I364" i="23"/>
  <c r="I365" i="23"/>
  <c r="I366" i="23"/>
  <c r="I367" i="23"/>
  <c r="I368" i="23"/>
  <c r="I369" i="23"/>
  <c r="I370" i="23"/>
  <c r="I371" i="23"/>
  <c r="I372" i="23"/>
  <c r="I373" i="23"/>
  <c r="I374" i="23"/>
  <c r="I375" i="23"/>
  <c r="I376" i="23"/>
  <c r="I377" i="23"/>
  <c r="I378" i="23"/>
  <c r="I379" i="23"/>
  <c r="I380" i="23"/>
  <c r="I381" i="23"/>
  <c r="I382" i="23"/>
  <c r="I383" i="23"/>
  <c r="I384" i="23"/>
  <c r="I385" i="23"/>
  <c r="I386" i="23"/>
  <c r="I387" i="23"/>
  <c r="I388" i="23"/>
  <c r="I389" i="23"/>
  <c r="I390" i="23"/>
  <c r="I391" i="23"/>
  <c r="I392" i="23"/>
  <c r="I393" i="23"/>
  <c r="I394" i="23"/>
  <c r="I395" i="23"/>
  <c r="I396" i="23"/>
  <c r="I397" i="23"/>
  <c r="I398" i="23"/>
  <c r="I399" i="23"/>
  <c r="I400" i="23"/>
  <c r="I401" i="23"/>
  <c r="I402" i="23"/>
  <c r="I403" i="23"/>
  <c r="I404" i="23"/>
  <c r="I405" i="23"/>
  <c r="I406" i="23"/>
  <c r="I407" i="23"/>
  <c r="I408" i="23"/>
  <c r="I409" i="23"/>
  <c r="I410" i="23"/>
  <c r="I411" i="23"/>
  <c r="I412" i="23"/>
  <c r="I413" i="23"/>
  <c r="I414" i="23"/>
  <c r="I415" i="23"/>
  <c r="I416" i="23"/>
  <c r="I417" i="23"/>
  <c r="I418" i="23"/>
  <c r="I419" i="23"/>
  <c r="I420" i="23"/>
  <c r="I421" i="23"/>
  <c r="I422" i="23"/>
  <c r="I423" i="23"/>
  <c r="I424" i="23"/>
  <c r="I425" i="23"/>
  <c r="I426" i="23"/>
  <c r="I427" i="23"/>
  <c r="I428" i="23"/>
  <c r="I429" i="23"/>
  <c r="I430" i="23"/>
  <c r="I431" i="23"/>
  <c r="I432" i="23"/>
  <c r="I433" i="23"/>
  <c r="I434" i="23"/>
  <c r="I435" i="23"/>
  <c r="I436" i="23"/>
  <c r="I437" i="23"/>
  <c r="I438" i="23"/>
  <c r="I439" i="23"/>
  <c r="I440" i="23"/>
  <c r="I441" i="23"/>
  <c r="I442" i="23"/>
  <c r="I443" i="23"/>
  <c r="I444" i="23"/>
  <c r="I445" i="23"/>
  <c r="I446" i="23"/>
  <c r="I447" i="23"/>
  <c r="I448" i="23"/>
  <c r="I449" i="23"/>
  <c r="I450" i="23"/>
  <c r="I451" i="23"/>
  <c r="I452" i="23"/>
  <c r="I453" i="23"/>
  <c r="I454" i="23"/>
  <c r="I455" i="23"/>
  <c r="I456" i="23"/>
  <c r="I457" i="23"/>
  <c r="I458" i="23"/>
  <c r="I459" i="23"/>
  <c r="I460" i="23"/>
  <c r="I461" i="23"/>
  <c r="I462" i="23"/>
  <c r="I463" i="23"/>
  <c r="I464" i="23"/>
  <c r="I465" i="23"/>
  <c r="I466" i="23"/>
  <c r="I467" i="23"/>
  <c r="I468" i="23"/>
  <c r="I469" i="23"/>
  <c r="I470" i="23"/>
  <c r="I471" i="23"/>
  <c r="I472" i="23"/>
  <c r="I473" i="23"/>
  <c r="I474" i="23"/>
  <c r="I475" i="23"/>
  <c r="I476" i="23"/>
  <c r="I477" i="23"/>
  <c r="I478" i="23"/>
  <c r="I479" i="23"/>
  <c r="I480" i="23"/>
  <c r="I481" i="23"/>
  <c r="I482" i="23"/>
  <c r="I483" i="23"/>
  <c r="I484" i="23"/>
  <c r="I485" i="23"/>
  <c r="I486" i="23"/>
  <c r="I487" i="23"/>
  <c r="I488" i="23"/>
  <c r="I489" i="23"/>
  <c r="I490" i="23"/>
  <c r="I491" i="23"/>
  <c r="I492" i="23"/>
  <c r="I493" i="23"/>
  <c r="I494" i="23"/>
  <c r="I495" i="23"/>
  <c r="I496" i="23"/>
  <c r="I497" i="23"/>
  <c r="I498" i="23"/>
  <c r="I499" i="23"/>
  <c r="I500" i="23"/>
  <c r="I501" i="23"/>
  <c r="I502" i="23"/>
  <c r="I503" i="23"/>
  <c r="I504" i="23"/>
  <c r="I505" i="23"/>
  <c r="I506" i="23"/>
  <c r="I507" i="23"/>
  <c r="I508" i="23"/>
  <c r="I509" i="23"/>
  <c r="I510" i="23"/>
  <c r="I511" i="23"/>
  <c r="I512" i="23"/>
  <c r="I513" i="23"/>
  <c r="I514" i="23"/>
  <c r="I515" i="23"/>
  <c r="I516" i="23"/>
  <c r="I517" i="23"/>
  <c r="I518" i="23"/>
  <c r="I519" i="23"/>
  <c r="I520" i="23"/>
  <c r="I521" i="23"/>
  <c r="I522" i="23"/>
  <c r="I523" i="23"/>
  <c r="I524" i="23"/>
  <c r="I525" i="23"/>
  <c r="I526" i="23"/>
  <c r="I527" i="23"/>
  <c r="I528" i="23"/>
  <c r="I529" i="23"/>
  <c r="I530" i="23"/>
  <c r="I531" i="23"/>
  <c r="I532" i="23"/>
  <c r="I533" i="23"/>
  <c r="I534" i="23"/>
  <c r="I535" i="23"/>
  <c r="I536" i="23"/>
  <c r="I537" i="23"/>
  <c r="I538" i="23"/>
  <c r="I539" i="23"/>
  <c r="I540" i="23"/>
  <c r="I541" i="23"/>
  <c r="I542" i="23"/>
  <c r="I543" i="23"/>
  <c r="I544" i="23"/>
  <c r="I545" i="23"/>
  <c r="I546" i="23"/>
  <c r="I547" i="23"/>
  <c r="I548" i="23"/>
  <c r="I549" i="23"/>
  <c r="I550" i="23"/>
  <c r="I551" i="23"/>
  <c r="I552" i="23"/>
  <c r="I553" i="23"/>
  <c r="I554" i="23"/>
  <c r="I555" i="23"/>
  <c r="I556" i="23"/>
  <c r="I557" i="23"/>
  <c r="I558" i="23"/>
  <c r="I559" i="23"/>
  <c r="I560" i="23"/>
  <c r="I561" i="23"/>
  <c r="I562" i="23"/>
  <c r="I563" i="23"/>
  <c r="I564" i="23"/>
  <c r="I565" i="23"/>
  <c r="I566" i="23"/>
  <c r="I567" i="23"/>
  <c r="I568" i="23"/>
  <c r="I569" i="23"/>
  <c r="I570" i="23"/>
  <c r="I571" i="23"/>
  <c r="I572" i="23"/>
  <c r="I573" i="23"/>
  <c r="I574" i="23"/>
  <c r="I575" i="23"/>
  <c r="I576" i="23"/>
  <c r="I577" i="23"/>
  <c r="I578" i="23"/>
  <c r="I579" i="23"/>
  <c r="I580" i="23"/>
  <c r="I581" i="23"/>
  <c r="I582" i="23"/>
  <c r="I583" i="23"/>
  <c r="I584" i="23"/>
  <c r="I585" i="23"/>
  <c r="I586" i="23"/>
  <c r="I587" i="23"/>
  <c r="I588" i="23"/>
  <c r="I589" i="23"/>
  <c r="I590" i="23"/>
  <c r="I591" i="23"/>
  <c r="I592" i="23"/>
  <c r="I593" i="23"/>
  <c r="I594" i="23"/>
  <c r="I595" i="23"/>
  <c r="I596" i="23"/>
  <c r="I597" i="23"/>
  <c r="I598" i="23"/>
  <c r="I599" i="23"/>
  <c r="I600" i="23"/>
  <c r="I601" i="23"/>
  <c r="I602" i="23"/>
  <c r="I603" i="23"/>
  <c r="I604" i="23"/>
  <c r="I605" i="23"/>
  <c r="I606" i="23"/>
  <c r="I607" i="23"/>
  <c r="I608" i="23"/>
  <c r="I609" i="23"/>
  <c r="I610" i="23"/>
  <c r="I611" i="23"/>
  <c r="I612" i="23"/>
  <c r="I613" i="23"/>
  <c r="I614" i="23"/>
  <c r="I615" i="23"/>
  <c r="I616" i="23"/>
  <c r="I617" i="23"/>
  <c r="I618" i="23"/>
  <c r="I619" i="23"/>
  <c r="I620" i="23"/>
  <c r="I621" i="23"/>
  <c r="I622" i="23"/>
  <c r="I623" i="23"/>
  <c r="I624" i="23"/>
  <c r="I625" i="23"/>
  <c r="I626" i="23"/>
  <c r="I627" i="23"/>
  <c r="I628" i="23"/>
  <c r="I629" i="23"/>
  <c r="I630" i="23"/>
  <c r="I631" i="23"/>
  <c r="I632" i="23"/>
  <c r="I633" i="23"/>
  <c r="I634" i="23"/>
  <c r="I635" i="23"/>
  <c r="I636" i="23"/>
  <c r="I637" i="23"/>
  <c r="I638" i="23"/>
  <c r="I639" i="23"/>
  <c r="I640" i="23"/>
  <c r="I641" i="23"/>
  <c r="I642" i="23"/>
  <c r="I643" i="23"/>
  <c r="I644" i="23"/>
  <c r="I645" i="23"/>
  <c r="I646" i="23"/>
  <c r="I647" i="23"/>
  <c r="I648" i="23"/>
  <c r="I649" i="23"/>
  <c r="I650" i="23"/>
  <c r="I651" i="23"/>
  <c r="I652" i="23"/>
  <c r="I653" i="23"/>
  <c r="I654" i="23"/>
  <c r="I655" i="23"/>
  <c r="I656" i="23"/>
  <c r="I657" i="23"/>
  <c r="I658" i="23"/>
  <c r="I659" i="23"/>
  <c r="I660" i="23"/>
  <c r="I661" i="23"/>
  <c r="I662" i="23"/>
  <c r="I663" i="23"/>
  <c r="I664" i="23"/>
  <c r="I665" i="23"/>
  <c r="I666" i="23"/>
  <c r="I667" i="23"/>
  <c r="I668" i="23"/>
  <c r="I669" i="23"/>
  <c r="I670" i="23"/>
  <c r="I671" i="23"/>
  <c r="I672" i="23"/>
  <c r="I673" i="23"/>
  <c r="I674" i="23"/>
  <c r="I675" i="23"/>
  <c r="I676" i="23"/>
  <c r="I677" i="23"/>
  <c r="I678" i="23"/>
  <c r="I679" i="23"/>
  <c r="I680" i="23"/>
  <c r="I681" i="23"/>
  <c r="I682" i="23"/>
  <c r="I683" i="23"/>
  <c r="I684" i="23"/>
  <c r="I685" i="23"/>
  <c r="I686" i="23"/>
  <c r="I687" i="23"/>
  <c r="I688" i="23"/>
  <c r="I689" i="23"/>
  <c r="I690" i="23"/>
  <c r="I691" i="23"/>
  <c r="I692" i="23"/>
  <c r="I693" i="23"/>
  <c r="I694" i="23"/>
  <c r="I695" i="23"/>
  <c r="I696" i="23"/>
  <c r="I697" i="23"/>
  <c r="I698" i="23"/>
  <c r="I699" i="23"/>
  <c r="I700" i="23"/>
  <c r="I701" i="23"/>
  <c r="I702" i="23"/>
  <c r="I703" i="23"/>
  <c r="I704" i="23"/>
  <c r="I705" i="23"/>
  <c r="I706" i="23"/>
  <c r="I707" i="23"/>
  <c r="I708" i="23"/>
  <c r="I709" i="23"/>
  <c r="I710" i="23"/>
  <c r="I711" i="23"/>
  <c r="I712" i="23"/>
  <c r="I713" i="23"/>
  <c r="I714" i="23"/>
  <c r="I715" i="23"/>
  <c r="I716" i="23"/>
  <c r="I717" i="23"/>
  <c r="I718" i="23"/>
  <c r="I719" i="23"/>
  <c r="I720" i="23"/>
  <c r="I721" i="23"/>
  <c r="I722" i="23"/>
  <c r="I723" i="23"/>
  <c r="I724" i="23"/>
  <c r="I725" i="23"/>
  <c r="I726" i="23"/>
  <c r="I727" i="23"/>
  <c r="I728" i="23"/>
  <c r="I729" i="23"/>
  <c r="I730" i="23"/>
  <c r="I731" i="23"/>
  <c r="I732" i="23"/>
  <c r="I733" i="23"/>
  <c r="I734" i="23"/>
  <c r="I735" i="23"/>
  <c r="I736" i="23"/>
  <c r="I737" i="23"/>
  <c r="I738" i="23"/>
  <c r="I739" i="23"/>
  <c r="I740" i="23"/>
  <c r="I741" i="23"/>
  <c r="I742" i="23"/>
  <c r="I743" i="23"/>
  <c r="I744" i="23"/>
  <c r="I745" i="23"/>
  <c r="I746" i="23"/>
  <c r="I747" i="23"/>
  <c r="I748" i="23"/>
  <c r="I749" i="23"/>
  <c r="I750" i="23"/>
  <c r="I751" i="23"/>
  <c r="I752" i="23"/>
  <c r="I753" i="23"/>
  <c r="I754" i="23"/>
  <c r="I755" i="23"/>
  <c r="I756" i="23"/>
  <c r="I757" i="23"/>
  <c r="I758" i="23"/>
  <c r="I759" i="23"/>
  <c r="I760" i="23"/>
  <c r="I761" i="23"/>
  <c r="I762" i="23"/>
  <c r="I763" i="23"/>
  <c r="I764" i="23"/>
  <c r="I765" i="23"/>
  <c r="I766" i="23"/>
  <c r="I767" i="23"/>
  <c r="I768" i="23"/>
  <c r="I769" i="23"/>
  <c r="I770" i="23"/>
  <c r="I771" i="23"/>
  <c r="I772" i="23"/>
  <c r="I773" i="23"/>
  <c r="I774" i="23"/>
  <c r="I775" i="23"/>
  <c r="I776" i="23"/>
  <c r="I777" i="23"/>
  <c r="I778" i="23"/>
  <c r="I779" i="23"/>
  <c r="I780" i="23"/>
  <c r="I781" i="23"/>
  <c r="I782" i="23"/>
  <c r="I783" i="23"/>
  <c r="I784" i="23"/>
  <c r="I785" i="23"/>
  <c r="I786" i="23"/>
  <c r="I787" i="23"/>
  <c r="I788" i="23"/>
  <c r="I789" i="23"/>
  <c r="I790" i="23"/>
  <c r="I791" i="23"/>
  <c r="I792" i="23"/>
  <c r="I793" i="23"/>
  <c r="I794" i="23"/>
  <c r="I795" i="23"/>
  <c r="I796" i="23"/>
  <c r="I797" i="23"/>
  <c r="I798" i="23"/>
  <c r="I799" i="23"/>
  <c r="I800" i="23"/>
  <c r="I801" i="23"/>
  <c r="I802" i="23"/>
  <c r="I803" i="23"/>
  <c r="I804" i="23"/>
  <c r="I805" i="23"/>
  <c r="I806" i="23"/>
  <c r="I807" i="23"/>
  <c r="I808" i="23"/>
  <c r="I809" i="23"/>
  <c r="I810" i="23"/>
  <c r="I811" i="23"/>
  <c r="I812" i="23"/>
  <c r="I813" i="23"/>
  <c r="I814" i="23"/>
  <c r="I815" i="23"/>
  <c r="I816" i="23"/>
  <c r="I817" i="23"/>
  <c r="I818" i="23"/>
  <c r="I819" i="23"/>
  <c r="I820" i="23"/>
  <c r="I821" i="23"/>
  <c r="I822" i="23"/>
  <c r="I823" i="23"/>
  <c r="I824" i="23"/>
  <c r="I825" i="23"/>
  <c r="I826" i="23"/>
  <c r="I827" i="23"/>
  <c r="I828" i="23"/>
  <c r="I829" i="23"/>
  <c r="I830" i="23"/>
  <c r="I831" i="23"/>
  <c r="I832" i="23"/>
  <c r="I833" i="23"/>
  <c r="I834" i="23"/>
  <c r="I835" i="23"/>
  <c r="I836" i="23"/>
  <c r="I837" i="23"/>
  <c r="I838" i="23"/>
  <c r="I839" i="23"/>
  <c r="I840" i="23"/>
  <c r="I841" i="23"/>
  <c r="I842" i="23"/>
  <c r="I843" i="23"/>
  <c r="I844" i="23"/>
  <c r="I845" i="23"/>
  <c r="I846" i="23"/>
  <c r="I847" i="23"/>
  <c r="I848" i="23"/>
  <c r="I849" i="23"/>
  <c r="I850" i="23"/>
  <c r="I851" i="23"/>
  <c r="I852" i="23"/>
  <c r="I853" i="23"/>
  <c r="I854" i="23"/>
  <c r="I855" i="23"/>
  <c r="I856" i="23"/>
  <c r="I857" i="23"/>
  <c r="I858" i="23"/>
  <c r="I859" i="23"/>
  <c r="I860" i="23"/>
  <c r="I861" i="23"/>
  <c r="I862" i="23"/>
  <c r="I863" i="23"/>
  <c r="I864" i="23"/>
  <c r="I865" i="23"/>
  <c r="I866" i="23"/>
  <c r="I867" i="23"/>
  <c r="I868" i="23"/>
  <c r="I869" i="23"/>
  <c r="I870" i="23"/>
  <c r="I871" i="23"/>
  <c r="I872" i="23"/>
  <c r="I873" i="23"/>
  <c r="I874" i="23"/>
  <c r="I875" i="23"/>
  <c r="I876" i="23"/>
  <c r="I877" i="23"/>
  <c r="I878" i="23"/>
  <c r="I879" i="23"/>
  <c r="I880" i="23"/>
  <c r="I881" i="23"/>
  <c r="I882" i="23"/>
  <c r="I883" i="23"/>
  <c r="I884" i="23"/>
  <c r="I885" i="23"/>
  <c r="I886" i="23"/>
  <c r="I887" i="23"/>
  <c r="I888" i="23"/>
  <c r="I889" i="23"/>
  <c r="I890" i="23"/>
  <c r="I891" i="23"/>
  <c r="I892" i="23"/>
  <c r="I893" i="23"/>
  <c r="I894" i="23"/>
  <c r="I895" i="23"/>
  <c r="I896" i="23"/>
  <c r="I897" i="23"/>
  <c r="I898" i="23"/>
  <c r="I899" i="23"/>
  <c r="I900" i="23"/>
  <c r="I901" i="23"/>
  <c r="I902" i="23"/>
  <c r="I903" i="23"/>
  <c r="I904" i="23"/>
  <c r="I905" i="23"/>
  <c r="I906" i="23"/>
  <c r="I907" i="23"/>
  <c r="I908" i="23"/>
  <c r="I909" i="23"/>
  <c r="I910" i="23"/>
  <c r="I911" i="23"/>
  <c r="I912" i="23"/>
  <c r="I913" i="23"/>
  <c r="I914" i="23"/>
  <c r="I915" i="23"/>
  <c r="I916" i="23"/>
  <c r="I917" i="23"/>
  <c r="I918" i="23"/>
  <c r="I919" i="23"/>
  <c r="I920" i="23"/>
  <c r="I921" i="23"/>
  <c r="I922" i="23"/>
  <c r="I923" i="23"/>
  <c r="I924" i="23"/>
  <c r="I925" i="23"/>
  <c r="I926" i="23"/>
  <c r="I927" i="23"/>
  <c r="I928" i="23"/>
  <c r="I929" i="23"/>
  <c r="I930" i="23"/>
  <c r="I931" i="23"/>
  <c r="I932" i="23"/>
  <c r="I933" i="23"/>
  <c r="I934" i="23"/>
  <c r="I935" i="23"/>
  <c r="I936" i="23"/>
  <c r="I937" i="23"/>
  <c r="I938" i="23"/>
  <c r="I939" i="23"/>
  <c r="I940" i="23"/>
  <c r="I941" i="23"/>
  <c r="I942" i="23"/>
  <c r="I943" i="23"/>
  <c r="I944" i="23"/>
  <c r="I945" i="23"/>
  <c r="I946" i="23"/>
  <c r="I947" i="23"/>
  <c r="I948" i="23"/>
  <c r="I949" i="23"/>
  <c r="I950" i="23"/>
  <c r="I951" i="23"/>
  <c r="I952" i="23"/>
  <c r="I953" i="23"/>
  <c r="I954" i="23"/>
  <c r="I955" i="23"/>
  <c r="I956" i="23"/>
  <c r="I957" i="23"/>
  <c r="I958" i="23"/>
  <c r="I959" i="23"/>
  <c r="I960" i="23"/>
  <c r="I961" i="23"/>
  <c r="I962" i="23"/>
  <c r="I963" i="23"/>
  <c r="I964" i="23"/>
  <c r="I965" i="23"/>
  <c r="I966" i="23"/>
  <c r="I967" i="23"/>
  <c r="I968" i="23"/>
  <c r="I969" i="23"/>
  <c r="I970" i="23"/>
  <c r="I971" i="23"/>
  <c r="I972" i="23"/>
  <c r="I973" i="23"/>
  <c r="I974" i="23"/>
  <c r="I975" i="23"/>
  <c r="I976" i="23"/>
  <c r="I977" i="23"/>
  <c r="I978" i="23"/>
  <c r="I979" i="23"/>
  <c r="I980" i="23"/>
  <c r="I981" i="23"/>
  <c r="I982" i="23"/>
  <c r="I983" i="23"/>
  <c r="I984" i="23"/>
  <c r="I985" i="23"/>
  <c r="I986" i="23"/>
  <c r="I987" i="23"/>
  <c r="I988" i="23"/>
  <c r="I989" i="23"/>
  <c r="I990" i="23"/>
  <c r="I991" i="23"/>
  <c r="I992" i="23"/>
  <c r="I993" i="23"/>
  <c r="I994" i="23"/>
  <c r="I995" i="23"/>
  <c r="I996" i="23"/>
  <c r="I997" i="23"/>
  <c r="I998" i="23"/>
  <c r="I999" i="23"/>
  <c r="I1000" i="23"/>
  <c r="I1001" i="23"/>
  <c r="I1002" i="23"/>
  <c r="I1003" i="23"/>
  <c r="I1004" i="23"/>
  <c r="I1005" i="23"/>
  <c r="I1006" i="23"/>
  <c r="I1007" i="23"/>
  <c r="I1008" i="23"/>
  <c r="I1009" i="23"/>
  <c r="I1010" i="23"/>
  <c r="I1011" i="23"/>
  <c r="I1012" i="23"/>
  <c r="I1013" i="23"/>
  <c r="I1014" i="23"/>
  <c r="I1015" i="23"/>
  <c r="I1016" i="23"/>
  <c r="I1017" i="23"/>
  <c r="I1018" i="23"/>
  <c r="I1019" i="23"/>
  <c r="I1020" i="23"/>
  <c r="I1021" i="23"/>
  <c r="I1022" i="23"/>
  <c r="I1023" i="23"/>
  <c r="I1024" i="23"/>
  <c r="I1025" i="23"/>
  <c r="I1026" i="23"/>
  <c r="I1027" i="23"/>
  <c r="I1028" i="23"/>
  <c r="I1029" i="23"/>
  <c r="I1030" i="23"/>
  <c r="I1031" i="23"/>
  <c r="H6" i="23"/>
  <c r="H7" i="23"/>
  <c r="H8" i="23"/>
  <c r="H9" i="23"/>
  <c r="H10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24" i="23"/>
  <c r="H25" i="23"/>
  <c r="H26" i="23"/>
  <c r="H27" i="23"/>
  <c r="H28" i="23"/>
  <c r="H29" i="23"/>
  <c r="H30" i="23"/>
  <c r="H31" i="23"/>
  <c r="H32" i="23"/>
  <c r="H33" i="23"/>
  <c r="H34" i="23"/>
  <c r="H35" i="23"/>
  <c r="H36" i="23"/>
  <c r="H37" i="23"/>
  <c r="H38" i="23"/>
  <c r="H39" i="23"/>
  <c r="H40" i="23"/>
  <c r="H41" i="23"/>
  <c r="H42" i="23"/>
  <c r="H43" i="23"/>
  <c r="H44" i="23"/>
  <c r="H45" i="23"/>
  <c r="H46" i="23"/>
  <c r="H47" i="23"/>
  <c r="H48" i="23"/>
  <c r="H49" i="23"/>
  <c r="H50" i="23"/>
  <c r="H51" i="23"/>
  <c r="H52" i="23"/>
  <c r="H53" i="23"/>
  <c r="H54" i="23"/>
  <c r="H55" i="23"/>
  <c r="H56" i="23"/>
  <c r="H57" i="23"/>
  <c r="H58" i="23"/>
  <c r="H59" i="23"/>
  <c r="H60" i="23"/>
  <c r="H61" i="23"/>
  <c r="H62" i="23"/>
  <c r="H63" i="23"/>
  <c r="H64" i="23"/>
  <c r="H65" i="23"/>
  <c r="H66" i="23"/>
  <c r="H67" i="23"/>
  <c r="H68" i="23"/>
  <c r="H69" i="23"/>
  <c r="H70" i="23"/>
  <c r="H71" i="23"/>
  <c r="H72" i="23"/>
  <c r="H73" i="23"/>
  <c r="H74" i="23"/>
  <c r="H75" i="23"/>
  <c r="H76" i="23"/>
  <c r="H77" i="23"/>
  <c r="H78" i="23"/>
  <c r="H79" i="23"/>
  <c r="H80" i="23"/>
  <c r="H81" i="23"/>
  <c r="H82" i="23"/>
  <c r="H83" i="23"/>
  <c r="H84" i="23"/>
  <c r="H85" i="23"/>
  <c r="H86" i="23"/>
  <c r="H87" i="23"/>
  <c r="H88" i="23"/>
  <c r="H89" i="23"/>
  <c r="H90" i="23"/>
  <c r="H91" i="23"/>
  <c r="H92" i="23"/>
  <c r="H93" i="23"/>
  <c r="H94" i="23"/>
  <c r="H95" i="23"/>
  <c r="H96" i="23"/>
  <c r="H97" i="23"/>
  <c r="H98" i="23"/>
  <c r="H99" i="23"/>
  <c r="H100" i="23"/>
  <c r="H101" i="23"/>
  <c r="H102" i="23"/>
  <c r="H103" i="23"/>
  <c r="H104" i="23"/>
  <c r="H105" i="23"/>
  <c r="H106" i="23"/>
  <c r="H107" i="23"/>
  <c r="H108" i="23"/>
  <c r="H109" i="23"/>
  <c r="H110" i="23"/>
  <c r="H111" i="23"/>
  <c r="H112" i="23"/>
  <c r="H113" i="23"/>
  <c r="H114" i="23"/>
  <c r="H115" i="23"/>
  <c r="H116" i="23"/>
  <c r="H117" i="23"/>
  <c r="H118" i="23"/>
  <c r="H119" i="23"/>
  <c r="H120" i="23"/>
  <c r="H121" i="23"/>
  <c r="H122" i="23"/>
  <c r="H123" i="23"/>
  <c r="H124" i="23"/>
  <c r="H125" i="23"/>
  <c r="H126" i="23"/>
  <c r="H127" i="23"/>
  <c r="H128" i="23"/>
  <c r="H129" i="23"/>
  <c r="H130" i="23"/>
  <c r="H131" i="23"/>
  <c r="H132" i="23"/>
  <c r="H133" i="23"/>
  <c r="H134" i="23"/>
  <c r="H135" i="23"/>
  <c r="H136" i="23"/>
  <c r="H137" i="23"/>
  <c r="H138" i="23"/>
  <c r="H139" i="23"/>
  <c r="H140" i="23"/>
  <c r="H141" i="23"/>
  <c r="H142" i="23"/>
  <c r="H143" i="23"/>
  <c r="H144" i="23"/>
  <c r="H145" i="23"/>
  <c r="H146" i="23"/>
  <c r="H147" i="23"/>
  <c r="H148" i="23"/>
  <c r="H149" i="23"/>
  <c r="H150" i="23"/>
  <c r="H151" i="23"/>
  <c r="H152" i="23"/>
  <c r="H153" i="23"/>
  <c r="H154" i="23"/>
  <c r="H155" i="23"/>
  <c r="H156" i="23"/>
  <c r="H157" i="23"/>
  <c r="H158" i="23"/>
  <c r="H159" i="23"/>
  <c r="H160" i="23"/>
  <c r="H161" i="23"/>
  <c r="H162" i="23"/>
  <c r="H163" i="23"/>
  <c r="H164" i="23"/>
  <c r="H165" i="23"/>
  <c r="H166" i="23"/>
  <c r="H167" i="23"/>
  <c r="H168" i="23"/>
  <c r="H169" i="23"/>
  <c r="H170" i="23"/>
  <c r="H171" i="23"/>
  <c r="H172" i="23"/>
  <c r="H173" i="23"/>
  <c r="H174" i="23"/>
  <c r="H175" i="23"/>
  <c r="H176" i="23"/>
  <c r="H177" i="23"/>
  <c r="H178" i="23"/>
  <c r="H179" i="23"/>
  <c r="H180" i="23"/>
  <c r="H181" i="23"/>
  <c r="H182" i="23"/>
  <c r="H183" i="23"/>
  <c r="H184" i="23"/>
  <c r="H185" i="23"/>
  <c r="H186" i="23"/>
  <c r="H187" i="23"/>
  <c r="H188" i="23"/>
  <c r="H189" i="23"/>
  <c r="H190" i="23"/>
  <c r="H191" i="23"/>
  <c r="H192" i="23"/>
  <c r="H193" i="23"/>
  <c r="H194" i="23"/>
  <c r="H195" i="23"/>
  <c r="H196" i="23"/>
  <c r="H197" i="23"/>
  <c r="H198" i="23"/>
  <c r="H199" i="23"/>
  <c r="H200" i="23"/>
  <c r="H201" i="23"/>
  <c r="H202" i="23"/>
  <c r="H203" i="23"/>
  <c r="H204" i="23"/>
  <c r="H205" i="23"/>
  <c r="H206" i="23"/>
  <c r="H207" i="23"/>
  <c r="H208" i="23"/>
  <c r="H209" i="23"/>
  <c r="H210" i="23"/>
  <c r="H211" i="23"/>
  <c r="H212" i="23"/>
  <c r="H213" i="23"/>
  <c r="H214" i="23"/>
  <c r="H215" i="23"/>
  <c r="H216" i="23"/>
  <c r="H217" i="23"/>
  <c r="H218" i="23"/>
  <c r="H219" i="23"/>
  <c r="H220" i="23"/>
  <c r="H221" i="23"/>
  <c r="H222" i="23"/>
  <c r="H223" i="23"/>
  <c r="H224" i="23"/>
  <c r="H225" i="23"/>
  <c r="H226" i="23"/>
  <c r="H227" i="23"/>
  <c r="H228" i="23"/>
  <c r="H229" i="23"/>
  <c r="H230" i="23"/>
  <c r="H231" i="23"/>
  <c r="H232" i="23"/>
  <c r="H233" i="23"/>
  <c r="H234" i="23"/>
  <c r="H235" i="23"/>
  <c r="H236" i="23"/>
  <c r="H237" i="23"/>
  <c r="H238" i="23"/>
  <c r="H239" i="23"/>
  <c r="H240" i="23"/>
  <c r="H241" i="23"/>
  <c r="H242" i="23"/>
  <c r="H243" i="23"/>
  <c r="H244" i="23"/>
  <c r="H245" i="23"/>
  <c r="H246" i="23"/>
  <c r="H247" i="23"/>
  <c r="H248" i="23"/>
  <c r="H249" i="23"/>
  <c r="H250" i="23"/>
  <c r="H251" i="23"/>
  <c r="H252" i="23"/>
  <c r="H253" i="23"/>
  <c r="H254" i="23"/>
  <c r="H255" i="23"/>
  <c r="H256" i="23"/>
  <c r="H257" i="23"/>
  <c r="H258" i="23"/>
  <c r="H259" i="23"/>
  <c r="H260" i="23"/>
  <c r="H261" i="23"/>
  <c r="H262" i="23"/>
  <c r="H263" i="23"/>
  <c r="H264" i="23"/>
  <c r="H265" i="23"/>
  <c r="H266" i="23"/>
  <c r="H267" i="23"/>
  <c r="H268" i="23"/>
  <c r="H269" i="23"/>
  <c r="H270" i="23"/>
  <c r="H271" i="23"/>
  <c r="H272" i="23"/>
  <c r="H273" i="23"/>
  <c r="H274" i="23"/>
  <c r="H275" i="23"/>
  <c r="H276" i="23"/>
  <c r="H277" i="23"/>
  <c r="H278" i="23"/>
  <c r="H279" i="23"/>
  <c r="H280" i="23"/>
  <c r="H281" i="23"/>
  <c r="H282" i="23"/>
  <c r="H283" i="23"/>
  <c r="H284" i="23"/>
  <c r="H285" i="23"/>
  <c r="H286" i="23"/>
  <c r="H287" i="23"/>
  <c r="H288" i="23"/>
  <c r="H289" i="23"/>
  <c r="H290" i="23"/>
  <c r="H291" i="23"/>
  <c r="H292" i="23"/>
  <c r="H293" i="23"/>
  <c r="H294" i="23"/>
  <c r="H295" i="23"/>
  <c r="H296" i="23"/>
  <c r="H297" i="23"/>
  <c r="H298" i="23"/>
  <c r="H299" i="23"/>
  <c r="H300" i="23"/>
  <c r="H301" i="23"/>
  <c r="H302" i="23"/>
  <c r="H303" i="23"/>
  <c r="H304" i="23"/>
  <c r="H305" i="23"/>
  <c r="H306" i="23"/>
  <c r="H307" i="23"/>
  <c r="H308" i="23"/>
  <c r="H309" i="23"/>
  <c r="H310" i="23"/>
  <c r="H311" i="23"/>
  <c r="H312" i="23"/>
  <c r="H313" i="23"/>
  <c r="H314" i="23"/>
  <c r="H315" i="23"/>
  <c r="H316" i="23"/>
  <c r="H317" i="23"/>
  <c r="H318" i="23"/>
  <c r="H319" i="23"/>
  <c r="H320" i="23"/>
  <c r="H321" i="23"/>
  <c r="H322" i="23"/>
  <c r="H323" i="23"/>
  <c r="H324" i="23"/>
  <c r="H325" i="23"/>
  <c r="H326" i="23"/>
  <c r="H327" i="23"/>
  <c r="H328" i="23"/>
  <c r="H329" i="23"/>
  <c r="H330" i="23"/>
  <c r="H331" i="23"/>
  <c r="H332" i="23"/>
  <c r="H333" i="23"/>
  <c r="H334" i="23"/>
  <c r="H335" i="23"/>
  <c r="H336" i="23"/>
  <c r="H337" i="23"/>
  <c r="H338" i="23"/>
  <c r="H339" i="23"/>
  <c r="H340" i="23"/>
  <c r="H341" i="23"/>
  <c r="H342" i="23"/>
  <c r="H343" i="23"/>
  <c r="H344" i="23"/>
  <c r="H345" i="23"/>
  <c r="H346" i="23"/>
  <c r="H347" i="23"/>
  <c r="H348" i="23"/>
  <c r="H349" i="23"/>
  <c r="H350" i="23"/>
  <c r="H351" i="23"/>
  <c r="H352" i="23"/>
  <c r="H353" i="23"/>
  <c r="H354" i="23"/>
  <c r="H355" i="23"/>
  <c r="H356" i="23"/>
  <c r="H357" i="23"/>
  <c r="H358" i="23"/>
  <c r="H359" i="23"/>
  <c r="H360" i="23"/>
  <c r="H361" i="23"/>
  <c r="H362" i="23"/>
  <c r="H363" i="23"/>
  <c r="H364" i="23"/>
  <c r="H365" i="23"/>
  <c r="H366" i="23"/>
  <c r="H367" i="23"/>
  <c r="H368" i="23"/>
  <c r="H369" i="23"/>
  <c r="H370" i="23"/>
  <c r="H371" i="23"/>
  <c r="H372" i="23"/>
  <c r="H373" i="23"/>
  <c r="H374" i="23"/>
  <c r="H375" i="23"/>
  <c r="H376" i="23"/>
  <c r="H377" i="23"/>
  <c r="H378" i="23"/>
  <c r="H379" i="23"/>
  <c r="H380" i="23"/>
  <c r="H381" i="23"/>
  <c r="H382" i="23"/>
  <c r="H383" i="23"/>
  <c r="H384" i="23"/>
  <c r="H385" i="23"/>
  <c r="H386" i="23"/>
  <c r="H387" i="23"/>
  <c r="H388" i="23"/>
  <c r="H389" i="23"/>
  <c r="H390" i="23"/>
  <c r="H391" i="23"/>
  <c r="H392" i="23"/>
  <c r="H393" i="23"/>
  <c r="H394" i="23"/>
  <c r="H395" i="23"/>
  <c r="H396" i="23"/>
  <c r="H397" i="23"/>
  <c r="H398" i="23"/>
  <c r="H399" i="23"/>
  <c r="H400" i="23"/>
  <c r="H401" i="23"/>
  <c r="H402" i="23"/>
  <c r="H403" i="23"/>
  <c r="H404" i="23"/>
  <c r="H405" i="23"/>
  <c r="H406" i="23"/>
  <c r="H407" i="23"/>
  <c r="H408" i="23"/>
  <c r="H409" i="23"/>
  <c r="H410" i="23"/>
  <c r="H411" i="23"/>
  <c r="H412" i="23"/>
  <c r="H413" i="23"/>
  <c r="H414" i="23"/>
  <c r="H415" i="23"/>
  <c r="H416" i="23"/>
  <c r="H417" i="23"/>
  <c r="H418" i="23"/>
  <c r="H419" i="23"/>
  <c r="H420" i="23"/>
  <c r="H421" i="23"/>
  <c r="H422" i="23"/>
  <c r="H423" i="23"/>
  <c r="H424" i="23"/>
  <c r="H425" i="23"/>
  <c r="H426" i="23"/>
  <c r="H427" i="23"/>
  <c r="H428" i="23"/>
  <c r="H429" i="23"/>
  <c r="H430" i="23"/>
  <c r="H431" i="23"/>
  <c r="H432" i="23"/>
  <c r="H433" i="23"/>
  <c r="H434" i="23"/>
  <c r="H435" i="23"/>
  <c r="H436" i="23"/>
  <c r="H437" i="23"/>
  <c r="H438" i="23"/>
  <c r="H439" i="23"/>
  <c r="H440" i="23"/>
  <c r="H441" i="23"/>
  <c r="H442" i="23"/>
  <c r="H443" i="23"/>
  <c r="H444" i="23"/>
  <c r="H445" i="23"/>
  <c r="H446" i="23"/>
  <c r="H447" i="23"/>
  <c r="H448" i="23"/>
  <c r="H449" i="23"/>
  <c r="H450" i="23"/>
  <c r="H451" i="23"/>
  <c r="H452" i="23"/>
  <c r="H453" i="23"/>
  <c r="H454" i="23"/>
  <c r="H455" i="23"/>
  <c r="H456" i="23"/>
  <c r="H457" i="23"/>
  <c r="H458" i="23"/>
  <c r="H459" i="23"/>
  <c r="H460" i="23"/>
  <c r="H461" i="23"/>
  <c r="H462" i="23"/>
  <c r="H463" i="23"/>
  <c r="H464" i="23"/>
  <c r="H465" i="23"/>
  <c r="H466" i="23"/>
  <c r="H467" i="23"/>
  <c r="H468" i="23"/>
  <c r="H469" i="23"/>
  <c r="H470" i="23"/>
  <c r="H471" i="23"/>
  <c r="H472" i="23"/>
  <c r="H473" i="23"/>
  <c r="H474" i="23"/>
  <c r="H475" i="23"/>
  <c r="H476" i="23"/>
  <c r="H477" i="23"/>
  <c r="H478" i="23"/>
  <c r="H479" i="23"/>
  <c r="H480" i="23"/>
  <c r="H481" i="23"/>
  <c r="H482" i="23"/>
  <c r="H483" i="23"/>
  <c r="H484" i="23"/>
  <c r="H485" i="23"/>
  <c r="H486" i="23"/>
  <c r="H487" i="23"/>
  <c r="H488" i="23"/>
  <c r="H489" i="23"/>
  <c r="H490" i="23"/>
  <c r="H491" i="23"/>
  <c r="H492" i="23"/>
  <c r="H493" i="23"/>
  <c r="H494" i="23"/>
  <c r="H495" i="23"/>
  <c r="H496" i="23"/>
  <c r="H497" i="23"/>
  <c r="H498" i="23"/>
  <c r="H499" i="23"/>
  <c r="H500" i="23"/>
  <c r="H501" i="23"/>
  <c r="H502" i="23"/>
  <c r="H503" i="23"/>
  <c r="H504" i="23"/>
  <c r="H505" i="23"/>
  <c r="H506" i="23"/>
  <c r="H507" i="23"/>
  <c r="H508" i="23"/>
  <c r="H509" i="23"/>
  <c r="H510" i="23"/>
  <c r="H511" i="23"/>
  <c r="H512" i="23"/>
  <c r="H513" i="23"/>
  <c r="H514" i="23"/>
  <c r="H515" i="23"/>
  <c r="H516" i="23"/>
  <c r="H517" i="23"/>
  <c r="H518" i="23"/>
  <c r="H519" i="23"/>
  <c r="H520" i="23"/>
  <c r="H521" i="23"/>
  <c r="H522" i="23"/>
  <c r="H523" i="23"/>
  <c r="H524" i="23"/>
  <c r="H525" i="23"/>
  <c r="H526" i="23"/>
  <c r="H527" i="23"/>
  <c r="H528" i="23"/>
  <c r="H529" i="23"/>
  <c r="H530" i="23"/>
  <c r="H531" i="23"/>
  <c r="H532" i="23"/>
  <c r="H533" i="23"/>
  <c r="H534" i="23"/>
  <c r="H535" i="23"/>
  <c r="H536" i="23"/>
  <c r="H537" i="23"/>
  <c r="H538" i="23"/>
  <c r="H539" i="23"/>
  <c r="H540" i="23"/>
  <c r="H541" i="23"/>
  <c r="H542" i="23"/>
  <c r="H543" i="23"/>
  <c r="H544" i="23"/>
  <c r="H545" i="23"/>
  <c r="H546" i="23"/>
  <c r="H547" i="23"/>
  <c r="H548" i="23"/>
  <c r="H549" i="23"/>
  <c r="H550" i="23"/>
  <c r="H551" i="23"/>
  <c r="H552" i="23"/>
  <c r="H553" i="23"/>
  <c r="H554" i="23"/>
  <c r="H555" i="23"/>
  <c r="H556" i="23"/>
  <c r="H557" i="23"/>
  <c r="H558" i="23"/>
  <c r="H559" i="23"/>
  <c r="H560" i="23"/>
  <c r="H561" i="23"/>
  <c r="H562" i="23"/>
  <c r="H563" i="23"/>
  <c r="H564" i="23"/>
  <c r="H565" i="23"/>
  <c r="H566" i="23"/>
  <c r="H567" i="23"/>
  <c r="H568" i="23"/>
  <c r="H569" i="23"/>
  <c r="H570" i="23"/>
  <c r="H571" i="23"/>
  <c r="H572" i="23"/>
  <c r="H573" i="23"/>
  <c r="H574" i="23"/>
  <c r="H575" i="23"/>
  <c r="H576" i="23"/>
  <c r="H577" i="23"/>
  <c r="H578" i="23"/>
  <c r="H579" i="23"/>
  <c r="H580" i="23"/>
  <c r="H581" i="23"/>
  <c r="H582" i="23"/>
  <c r="H583" i="23"/>
  <c r="H584" i="23"/>
  <c r="H585" i="23"/>
  <c r="H586" i="23"/>
  <c r="H587" i="23"/>
  <c r="H588" i="23"/>
  <c r="H589" i="23"/>
  <c r="H590" i="23"/>
  <c r="H591" i="23"/>
  <c r="H592" i="23"/>
  <c r="H593" i="23"/>
  <c r="H594" i="23"/>
  <c r="H595" i="23"/>
  <c r="H596" i="23"/>
  <c r="H597" i="23"/>
  <c r="H598" i="23"/>
  <c r="H599" i="23"/>
  <c r="H600" i="23"/>
  <c r="H601" i="23"/>
  <c r="H602" i="23"/>
  <c r="H603" i="23"/>
  <c r="H604" i="23"/>
  <c r="H605" i="23"/>
  <c r="H606" i="23"/>
  <c r="H607" i="23"/>
  <c r="H608" i="23"/>
  <c r="H609" i="23"/>
  <c r="H610" i="23"/>
  <c r="H611" i="23"/>
  <c r="H612" i="23"/>
  <c r="H613" i="23"/>
  <c r="H614" i="23"/>
  <c r="H615" i="23"/>
  <c r="H616" i="23"/>
  <c r="H617" i="23"/>
  <c r="H618" i="23"/>
  <c r="H619" i="23"/>
  <c r="H620" i="23"/>
  <c r="H621" i="23"/>
  <c r="H622" i="23"/>
  <c r="H623" i="23"/>
  <c r="H624" i="23"/>
  <c r="H625" i="23"/>
  <c r="H626" i="23"/>
  <c r="H627" i="23"/>
  <c r="H628" i="23"/>
  <c r="H629" i="23"/>
  <c r="H630" i="23"/>
  <c r="H631" i="23"/>
  <c r="H632" i="23"/>
  <c r="H633" i="23"/>
  <c r="H634" i="23"/>
  <c r="H635" i="23"/>
  <c r="H636" i="23"/>
  <c r="H637" i="23"/>
  <c r="H638" i="23"/>
  <c r="H639" i="23"/>
  <c r="H640" i="23"/>
  <c r="H641" i="23"/>
  <c r="H642" i="23"/>
  <c r="H643" i="23"/>
  <c r="H644" i="23"/>
  <c r="H645" i="23"/>
  <c r="H646" i="23"/>
  <c r="H647" i="23"/>
  <c r="H648" i="23"/>
  <c r="H649" i="23"/>
  <c r="H650" i="23"/>
  <c r="H651" i="23"/>
  <c r="H652" i="23"/>
  <c r="H653" i="23"/>
  <c r="H654" i="23"/>
  <c r="H655" i="23"/>
  <c r="H656" i="23"/>
  <c r="H657" i="23"/>
  <c r="H658" i="23"/>
  <c r="H659" i="23"/>
  <c r="H660" i="23"/>
  <c r="H661" i="23"/>
  <c r="H662" i="23"/>
  <c r="H663" i="23"/>
  <c r="H664" i="23"/>
  <c r="H665" i="23"/>
  <c r="H666" i="23"/>
  <c r="H667" i="23"/>
  <c r="H668" i="23"/>
  <c r="H669" i="23"/>
  <c r="H670" i="23"/>
  <c r="H671" i="23"/>
  <c r="H672" i="23"/>
  <c r="H673" i="23"/>
  <c r="H674" i="23"/>
  <c r="H675" i="23"/>
  <c r="H676" i="23"/>
  <c r="H677" i="23"/>
  <c r="H678" i="23"/>
  <c r="H679" i="23"/>
  <c r="H680" i="23"/>
  <c r="H681" i="23"/>
  <c r="H682" i="23"/>
  <c r="H683" i="23"/>
  <c r="H684" i="23"/>
  <c r="H685" i="23"/>
  <c r="H686" i="23"/>
  <c r="H687" i="23"/>
  <c r="H688" i="23"/>
  <c r="H689" i="23"/>
  <c r="H690" i="23"/>
  <c r="H691" i="23"/>
  <c r="H692" i="23"/>
  <c r="H693" i="23"/>
  <c r="H694" i="23"/>
  <c r="H695" i="23"/>
  <c r="H696" i="23"/>
  <c r="H697" i="23"/>
  <c r="H698" i="23"/>
  <c r="H699" i="23"/>
  <c r="H700" i="23"/>
  <c r="H701" i="23"/>
  <c r="H702" i="23"/>
  <c r="H703" i="23"/>
  <c r="H704" i="23"/>
  <c r="H705" i="23"/>
  <c r="H706" i="23"/>
  <c r="H707" i="23"/>
  <c r="H708" i="23"/>
  <c r="H709" i="23"/>
  <c r="H710" i="23"/>
  <c r="H711" i="23"/>
  <c r="H712" i="23"/>
  <c r="H713" i="23"/>
  <c r="H714" i="23"/>
  <c r="H715" i="23"/>
  <c r="H716" i="23"/>
  <c r="H717" i="23"/>
  <c r="H718" i="23"/>
  <c r="H719" i="23"/>
  <c r="H720" i="23"/>
  <c r="H721" i="23"/>
  <c r="H722" i="23"/>
  <c r="H723" i="23"/>
  <c r="H724" i="23"/>
  <c r="H725" i="23"/>
  <c r="H726" i="23"/>
  <c r="H727" i="23"/>
  <c r="H728" i="23"/>
  <c r="H729" i="23"/>
  <c r="H730" i="23"/>
  <c r="H731" i="23"/>
  <c r="H732" i="23"/>
  <c r="H733" i="23"/>
  <c r="H734" i="23"/>
  <c r="H735" i="23"/>
  <c r="H736" i="23"/>
  <c r="H737" i="23"/>
  <c r="H738" i="23"/>
  <c r="H739" i="23"/>
  <c r="H740" i="23"/>
  <c r="H741" i="23"/>
  <c r="H742" i="23"/>
  <c r="H743" i="23"/>
  <c r="H744" i="23"/>
  <c r="H745" i="23"/>
  <c r="H746" i="23"/>
  <c r="H747" i="23"/>
  <c r="H748" i="23"/>
  <c r="H749" i="23"/>
  <c r="H750" i="23"/>
  <c r="H751" i="23"/>
  <c r="H752" i="23"/>
  <c r="H753" i="23"/>
  <c r="H754" i="23"/>
  <c r="H755" i="23"/>
  <c r="H756" i="23"/>
  <c r="H757" i="23"/>
  <c r="H758" i="23"/>
  <c r="H759" i="23"/>
  <c r="H760" i="23"/>
  <c r="H761" i="23"/>
  <c r="H762" i="23"/>
  <c r="H763" i="23"/>
  <c r="H764" i="23"/>
  <c r="H765" i="23"/>
  <c r="H766" i="23"/>
  <c r="H767" i="23"/>
  <c r="H768" i="23"/>
  <c r="H769" i="23"/>
  <c r="H770" i="23"/>
  <c r="H771" i="23"/>
  <c r="H772" i="23"/>
  <c r="H773" i="23"/>
  <c r="H774" i="23"/>
  <c r="H775" i="23"/>
  <c r="H776" i="23"/>
  <c r="H777" i="23"/>
  <c r="H778" i="23"/>
  <c r="H779" i="23"/>
  <c r="H780" i="23"/>
  <c r="H781" i="23"/>
  <c r="H782" i="23"/>
  <c r="H783" i="23"/>
  <c r="H784" i="23"/>
  <c r="H785" i="23"/>
  <c r="H786" i="23"/>
  <c r="H787" i="23"/>
  <c r="H788" i="23"/>
  <c r="H789" i="23"/>
  <c r="H790" i="23"/>
  <c r="H791" i="23"/>
  <c r="H792" i="23"/>
  <c r="H793" i="23"/>
  <c r="H794" i="23"/>
  <c r="H795" i="23"/>
  <c r="H796" i="23"/>
  <c r="H797" i="23"/>
  <c r="H798" i="23"/>
  <c r="H799" i="23"/>
  <c r="H800" i="23"/>
  <c r="H801" i="23"/>
  <c r="H802" i="23"/>
  <c r="H803" i="23"/>
  <c r="H804" i="23"/>
  <c r="H805" i="23"/>
  <c r="H806" i="23"/>
  <c r="H807" i="23"/>
  <c r="H808" i="23"/>
  <c r="H809" i="23"/>
  <c r="H810" i="23"/>
  <c r="H811" i="23"/>
  <c r="H812" i="23"/>
  <c r="H813" i="23"/>
  <c r="H814" i="23"/>
  <c r="H815" i="23"/>
  <c r="H816" i="23"/>
  <c r="H817" i="23"/>
  <c r="H818" i="23"/>
  <c r="H819" i="23"/>
  <c r="H820" i="23"/>
  <c r="H821" i="23"/>
  <c r="H822" i="23"/>
  <c r="H823" i="23"/>
  <c r="H824" i="23"/>
  <c r="H825" i="23"/>
  <c r="H826" i="23"/>
  <c r="H827" i="23"/>
  <c r="H828" i="23"/>
  <c r="H829" i="23"/>
  <c r="H830" i="23"/>
  <c r="H831" i="23"/>
  <c r="H832" i="23"/>
  <c r="H833" i="23"/>
  <c r="H834" i="23"/>
  <c r="H835" i="23"/>
  <c r="H836" i="23"/>
  <c r="H837" i="23"/>
  <c r="H838" i="23"/>
  <c r="H839" i="23"/>
  <c r="H840" i="23"/>
  <c r="H841" i="23"/>
  <c r="H842" i="23"/>
  <c r="H843" i="23"/>
  <c r="H844" i="23"/>
  <c r="H845" i="23"/>
  <c r="H846" i="23"/>
  <c r="H847" i="23"/>
  <c r="H848" i="23"/>
  <c r="H849" i="23"/>
  <c r="H850" i="23"/>
  <c r="H851" i="23"/>
  <c r="H852" i="23"/>
  <c r="H853" i="23"/>
  <c r="H854" i="23"/>
  <c r="H855" i="23"/>
  <c r="H856" i="23"/>
  <c r="H857" i="23"/>
  <c r="H858" i="23"/>
  <c r="H859" i="23"/>
  <c r="H860" i="23"/>
  <c r="H861" i="23"/>
  <c r="H862" i="23"/>
  <c r="H863" i="23"/>
  <c r="H864" i="23"/>
  <c r="H865" i="23"/>
  <c r="H866" i="23"/>
  <c r="H867" i="23"/>
  <c r="H868" i="23"/>
  <c r="H869" i="23"/>
  <c r="H870" i="23"/>
  <c r="H871" i="23"/>
  <c r="H872" i="23"/>
  <c r="H873" i="23"/>
  <c r="H874" i="23"/>
  <c r="H875" i="23"/>
  <c r="H876" i="23"/>
  <c r="H877" i="23"/>
  <c r="H878" i="23"/>
  <c r="H879" i="23"/>
  <c r="H880" i="23"/>
  <c r="H881" i="23"/>
  <c r="H882" i="23"/>
  <c r="H883" i="23"/>
  <c r="H884" i="23"/>
  <c r="H885" i="23"/>
  <c r="H886" i="23"/>
  <c r="H887" i="23"/>
  <c r="H888" i="23"/>
  <c r="H889" i="23"/>
  <c r="H890" i="23"/>
  <c r="H891" i="23"/>
  <c r="H892" i="23"/>
  <c r="H893" i="23"/>
  <c r="H894" i="23"/>
  <c r="H895" i="23"/>
  <c r="H896" i="23"/>
  <c r="H897" i="23"/>
  <c r="H898" i="23"/>
  <c r="H899" i="23"/>
  <c r="H900" i="23"/>
  <c r="H901" i="23"/>
  <c r="H902" i="23"/>
  <c r="H903" i="23"/>
  <c r="H904" i="23"/>
  <c r="H905" i="23"/>
  <c r="H906" i="23"/>
  <c r="H907" i="23"/>
  <c r="H908" i="23"/>
  <c r="H909" i="23"/>
  <c r="H910" i="23"/>
  <c r="H911" i="23"/>
  <c r="H912" i="23"/>
  <c r="H913" i="23"/>
  <c r="H914" i="23"/>
  <c r="H915" i="23"/>
  <c r="H916" i="23"/>
  <c r="H917" i="23"/>
  <c r="H918" i="23"/>
  <c r="H919" i="23"/>
  <c r="H920" i="23"/>
  <c r="H921" i="23"/>
  <c r="H922" i="23"/>
  <c r="H923" i="23"/>
  <c r="H924" i="23"/>
  <c r="H925" i="23"/>
  <c r="H926" i="23"/>
  <c r="H927" i="23"/>
  <c r="H928" i="23"/>
  <c r="H929" i="23"/>
  <c r="H930" i="23"/>
  <c r="H931" i="23"/>
  <c r="H932" i="23"/>
  <c r="H933" i="23"/>
  <c r="H934" i="23"/>
  <c r="H935" i="23"/>
  <c r="H936" i="23"/>
  <c r="H937" i="23"/>
  <c r="H938" i="23"/>
  <c r="H939" i="23"/>
  <c r="H940" i="23"/>
  <c r="H941" i="23"/>
  <c r="H942" i="23"/>
  <c r="H943" i="23"/>
  <c r="H944" i="23"/>
  <c r="H945" i="23"/>
  <c r="H946" i="23"/>
  <c r="H947" i="23"/>
  <c r="H948" i="23"/>
  <c r="H949" i="23"/>
  <c r="H950" i="23"/>
  <c r="H951" i="23"/>
  <c r="H952" i="23"/>
  <c r="H953" i="23"/>
  <c r="H954" i="23"/>
  <c r="H955" i="23"/>
  <c r="H956" i="23"/>
  <c r="H957" i="23"/>
  <c r="H958" i="23"/>
  <c r="H959" i="23"/>
  <c r="H960" i="23"/>
  <c r="H961" i="23"/>
  <c r="H962" i="23"/>
  <c r="H963" i="23"/>
  <c r="H964" i="23"/>
  <c r="H965" i="23"/>
  <c r="H966" i="23"/>
  <c r="H967" i="23"/>
  <c r="H968" i="23"/>
  <c r="H969" i="23"/>
  <c r="H970" i="23"/>
  <c r="H971" i="23"/>
  <c r="H972" i="23"/>
  <c r="H973" i="23"/>
  <c r="H974" i="23"/>
  <c r="H975" i="23"/>
  <c r="H976" i="23"/>
  <c r="H977" i="23"/>
  <c r="H978" i="23"/>
  <c r="H979" i="23"/>
  <c r="H980" i="23"/>
  <c r="H981" i="23"/>
  <c r="H982" i="23"/>
  <c r="H983" i="23"/>
  <c r="H984" i="23"/>
  <c r="H985" i="23"/>
  <c r="H986" i="23"/>
  <c r="H987" i="23"/>
  <c r="H988" i="23"/>
  <c r="H989" i="23"/>
  <c r="H990" i="23"/>
  <c r="H991" i="23"/>
  <c r="H992" i="23"/>
  <c r="H993" i="23"/>
  <c r="H994" i="23"/>
  <c r="H995" i="23"/>
  <c r="H996" i="23"/>
  <c r="H997" i="23"/>
  <c r="H998" i="23"/>
  <c r="H999" i="23"/>
  <c r="H1000" i="23"/>
  <c r="H1001" i="23"/>
  <c r="H1002" i="23"/>
  <c r="H1003" i="23"/>
  <c r="H1004" i="23"/>
  <c r="H1005" i="23"/>
  <c r="H1006" i="23"/>
  <c r="H1007" i="23"/>
  <c r="H1008" i="23"/>
  <c r="H1009" i="23"/>
  <c r="H1010" i="23"/>
  <c r="H1011" i="23"/>
  <c r="H1012" i="23"/>
  <c r="H1013" i="23"/>
  <c r="H1014" i="23"/>
  <c r="H1015" i="23"/>
  <c r="H1016" i="23"/>
  <c r="H1017" i="23"/>
  <c r="H1018" i="23"/>
  <c r="H1019" i="23"/>
  <c r="H1020" i="23"/>
  <c r="H1021" i="23"/>
  <c r="H1022" i="23"/>
  <c r="H1023" i="23"/>
  <c r="H1024" i="23"/>
  <c r="H1025" i="23"/>
  <c r="H1026" i="23"/>
  <c r="H1027" i="23"/>
  <c r="H1028" i="23"/>
  <c r="H1029" i="23"/>
  <c r="H1030" i="23"/>
  <c r="H1031" i="23"/>
  <c r="H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G45" i="23"/>
  <c r="G46" i="23"/>
  <c r="G47" i="23"/>
  <c r="G48" i="23"/>
  <c r="G49" i="23"/>
  <c r="G50" i="23"/>
  <c r="G51" i="23"/>
  <c r="G52" i="23"/>
  <c r="G53" i="23"/>
  <c r="G54" i="23"/>
  <c r="G55" i="23"/>
  <c r="G56" i="23"/>
  <c r="G57" i="23"/>
  <c r="G58" i="23"/>
  <c r="G59" i="23"/>
  <c r="G60" i="23"/>
  <c r="G61" i="23"/>
  <c r="G62" i="23"/>
  <c r="G63" i="23"/>
  <c r="G64" i="23"/>
  <c r="G65" i="23"/>
  <c r="G66" i="23"/>
  <c r="G67" i="23"/>
  <c r="G68" i="23"/>
  <c r="G69" i="23"/>
  <c r="G70" i="23"/>
  <c r="G71" i="23"/>
  <c r="G72" i="23"/>
  <c r="G73" i="23"/>
  <c r="G74" i="23"/>
  <c r="G75" i="23"/>
  <c r="G76" i="23"/>
  <c r="G77" i="23"/>
  <c r="G78" i="23"/>
  <c r="G79" i="23"/>
  <c r="G80" i="23"/>
  <c r="G81" i="23"/>
  <c r="G82" i="23"/>
  <c r="G83" i="23"/>
  <c r="G84" i="23"/>
  <c r="G85" i="23"/>
  <c r="G86" i="23"/>
  <c r="G87" i="23"/>
  <c r="G88" i="23"/>
  <c r="G89" i="23"/>
  <c r="G90" i="23"/>
  <c r="G91" i="23"/>
  <c r="G92" i="23"/>
  <c r="G93" i="23"/>
  <c r="G94" i="23"/>
  <c r="G95" i="23"/>
  <c r="G96" i="23"/>
  <c r="G97" i="23"/>
  <c r="G98" i="23"/>
  <c r="G99" i="23"/>
  <c r="G100" i="23"/>
  <c r="G101" i="23"/>
  <c r="G102" i="23"/>
  <c r="G103" i="23"/>
  <c r="G104" i="23"/>
  <c r="G105" i="23"/>
  <c r="G106" i="23"/>
  <c r="G107" i="23"/>
  <c r="G108" i="23"/>
  <c r="G109" i="23"/>
  <c r="G110" i="23"/>
  <c r="G111" i="23"/>
  <c r="G112" i="23"/>
  <c r="G113" i="23"/>
  <c r="G114" i="23"/>
  <c r="G115" i="23"/>
  <c r="G116" i="23"/>
  <c r="G117" i="23"/>
  <c r="G118" i="23"/>
  <c r="G119" i="23"/>
  <c r="G120" i="23"/>
  <c r="G121" i="23"/>
  <c r="G122" i="23"/>
  <c r="G123" i="23"/>
  <c r="G124" i="23"/>
  <c r="G125" i="23"/>
  <c r="G126" i="23"/>
  <c r="G127" i="23"/>
  <c r="G128" i="23"/>
  <c r="G129" i="23"/>
  <c r="G130" i="23"/>
  <c r="G131" i="23"/>
  <c r="G132" i="23"/>
  <c r="G133" i="23"/>
  <c r="G134" i="23"/>
  <c r="G135" i="23"/>
  <c r="G136" i="23"/>
  <c r="G137" i="23"/>
  <c r="G138" i="23"/>
  <c r="G139" i="23"/>
  <c r="G140" i="23"/>
  <c r="G141" i="23"/>
  <c r="G142" i="23"/>
  <c r="G143" i="23"/>
  <c r="G144" i="23"/>
  <c r="G145" i="23"/>
  <c r="G146" i="23"/>
  <c r="G147" i="23"/>
  <c r="G148" i="23"/>
  <c r="G149" i="23"/>
  <c r="G150" i="23"/>
  <c r="G151" i="23"/>
  <c r="G152" i="23"/>
  <c r="G153" i="23"/>
  <c r="G154" i="23"/>
  <c r="G155" i="23"/>
  <c r="G156" i="23"/>
  <c r="G157" i="23"/>
  <c r="G158" i="23"/>
  <c r="G159" i="23"/>
  <c r="G160" i="23"/>
  <c r="G161" i="23"/>
  <c r="G162" i="23"/>
  <c r="G163" i="23"/>
  <c r="G164" i="23"/>
  <c r="G165" i="23"/>
  <c r="G166" i="23"/>
  <c r="G167" i="23"/>
  <c r="G168" i="23"/>
  <c r="G169" i="23"/>
  <c r="G170" i="23"/>
  <c r="G171" i="23"/>
  <c r="G172" i="23"/>
  <c r="G173" i="23"/>
  <c r="G174" i="23"/>
  <c r="G175" i="23"/>
  <c r="G176" i="23"/>
  <c r="G177" i="23"/>
  <c r="G178" i="23"/>
  <c r="G179" i="23"/>
  <c r="G180" i="23"/>
  <c r="G181" i="23"/>
  <c r="G182" i="23"/>
  <c r="G183" i="23"/>
  <c r="G184" i="23"/>
  <c r="G185" i="23"/>
  <c r="G186" i="23"/>
  <c r="G187" i="23"/>
  <c r="G188" i="23"/>
  <c r="G189" i="23"/>
  <c r="G190" i="23"/>
  <c r="G191" i="23"/>
  <c r="G192" i="23"/>
  <c r="G193" i="23"/>
  <c r="G194" i="23"/>
  <c r="G195" i="23"/>
  <c r="G196" i="23"/>
  <c r="G197" i="23"/>
  <c r="G198" i="23"/>
  <c r="G199" i="23"/>
  <c r="G200" i="23"/>
  <c r="G201" i="23"/>
  <c r="G202" i="23"/>
  <c r="G203" i="23"/>
  <c r="G204" i="23"/>
  <c r="G205" i="23"/>
  <c r="G206" i="23"/>
  <c r="G207" i="23"/>
  <c r="G208" i="23"/>
  <c r="G209" i="23"/>
  <c r="G210" i="23"/>
  <c r="G211" i="23"/>
  <c r="G212" i="23"/>
  <c r="G213" i="23"/>
  <c r="G214" i="23"/>
  <c r="G215" i="23"/>
  <c r="G216" i="23"/>
  <c r="G217" i="23"/>
  <c r="G218" i="23"/>
  <c r="G219" i="23"/>
  <c r="G220" i="23"/>
  <c r="G221" i="23"/>
  <c r="G222" i="23"/>
  <c r="G223" i="23"/>
  <c r="G224" i="23"/>
  <c r="G225" i="23"/>
  <c r="G226" i="23"/>
  <c r="G227" i="23"/>
  <c r="G228" i="23"/>
  <c r="G229" i="23"/>
  <c r="G230" i="23"/>
  <c r="G231" i="23"/>
  <c r="G232" i="23"/>
  <c r="G233" i="23"/>
  <c r="G234" i="23"/>
  <c r="G235" i="23"/>
  <c r="G236" i="23"/>
  <c r="G237" i="23"/>
  <c r="G238" i="23"/>
  <c r="G239" i="23"/>
  <c r="G240" i="23"/>
  <c r="G241" i="23"/>
  <c r="G242" i="23"/>
  <c r="G243" i="23"/>
  <c r="G244" i="23"/>
  <c r="G245" i="23"/>
  <c r="G246" i="23"/>
  <c r="G247" i="23"/>
  <c r="G248" i="23"/>
  <c r="G249" i="23"/>
  <c r="G250" i="23"/>
  <c r="G251" i="23"/>
  <c r="G252" i="23"/>
  <c r="G253" i="23"/>
  <c r="G254" i="23"/>
  <c r="G255" i="23"/>
  <c r="G256" i="23"/>
  <c r="G257" i="23"/>
  <c r="G258" i="23"/>
  <c r="G259" i="23"/>
  <c r="G260" i="23"/>
  <c r="G261" i="23"/>
  <c r="G262" i="23"/>
  <c r="G263" i="23"/>
  <c r="G264" i="23"/>
  <c r="G265" i="23"/>
  <c r="G266" i="23"/>
  <c r="G267" i="23"/>
  <c r="G268" i="23"/>
  <c r="G269" i="23"/>
  <c r="G270" i="23"/>
  <c r="G271" i="23"/>
  <c r="G272" i="23"/>
  <c r="G273" i="23"/>
  <c r="G274" i="23"/>
  <c r="G275" i="23"/>
  <c r="G276" i="23"/>
  <c r="G277" i="23"/>
  <c r="G278" i="23"/>
  <c r="G279" i="23"/>
  <c r="G280" i="23"/>
  <c r="G281" i="23"/>
  <c r="G282" i="23"/>
  <c r="G283" i="23"/>
  <c r="G284" i="23"/>
  <c r="G285" i="23"/>
  <c r="G286" i="23"/>
  <c r="G287" i="23"/>
  <c r="G288" i="23"/>
  <c r="G289" i="23"/>
  <c r="G290" i="23"/>
  <c r="G291" i="23"/>
  <c r="G292" i="23"/>
  <c r="G293" i="23"/>
  <c r="G294" i="23"/>
  <c r="G295" i="23"/>
  <c r="G296" i="23"/>
  <c r="G297" i="23"/>
  <c r="G298" i="23"/>
  <c r="G299" i="23"/>
  <c r="G300" i="23"/>
  <c r="G301" i="23"/>
  <c r="G302" i="23"/>
  <c r="G303" i="23"/>
  <c r="G304" i="23"/>
  <c r="G305" i="23"/>
  <c r="G306" i="23"/>
  <c r="G307" i="23"/>
  <c r="G308" i="23"/>
  <c r="G309" i="23"/>
  <c r="G310" i="23"/>
  <c r="G311" i="23"/>
  <c r="G312" i="23"/>
  <c r="G313" i="23"/>
  <c r="G314" i="23"/>
  <c r="G315" i="23"/>
  <c r="G316" i="23"/>
  <c r="G317" i="23"/>
  <c r="G318" i="23"/>
  <c r="G319" i="23"/>
  <c r="G320" i="23"/>
  <c r="G321" i="23"/>
  <c r="G322" i="23"/>
  <c r="G323" i="23"/>
  <c r="G324" i="23"/>
  <c r="G325" i="23"/>
  <c r="G326" i="23"/>
  <c r="G327" i="23"/>
  <c r="G328" i="23"/>
  <c r="G329" i="23"/>
  <c r="G330" i="23"/>
  <c r="G331" i="23"/>
  <c r="G332" i="23"/>
  <c r="G333" i="23"/>
  <c r="G334" i="23"/>
  <c r="G335" i="23"/>
  <c r="G336" i="23"/>
  <c r="G337" i="23"/>
  <c r="G338" i="23"/>
  <c r="G339" i="23"/>
  <c r="G340" i="23"/>
  <c r="G341" i="23"/>
  <c r="G342" i="23"/>
  <c r="G343" i="23"/>
  <c r="G344" i="23"/>
  <c r="G345" i="23"/>
  <c r="G346" i="23"/>
  <c r="G347" i="23"/>
  <c r="G348" i="23"/>
  <c r="G349" i="23"/>
  <c r="G350" i="23"/>
  <c r="G351" i="23"/>
  <c r="G352" i="23"/>
  <c r="G353" i="23"/>
  <c r="G354" i="23"/>
  <c r="G355" i="23"/>
  <c r="G356" i="23"/>
  <c r="G357" i="23"/>
  <c r="G358" i="23"/>
  <c r="G359" i="23"/>
  <c r="G360" i="23"/>
  <c r="G361" i="23"/>
  <c r="G362" i="23"/>
  <c r="G363" i="23"/>
  <c r="G364" i="23"/>
  <c r="G365" i="23"/>
  <c r="G366" i="23"/>
  <c r="G367" i="23"/>
  <c r="G368" i="23"/>
  <c r="G369" i="23"/>
  <c r="G370" i="23"/>
  <c r="G371" i="23"/>
  <c r="G372" i="23"/>
  <c r="G373" i="23"/>
  <c r="G374" i="23"/>
  <c r="G375" i="23"/>
  <c r="G376" i="23"/>
  <c r="G377" i="23"/>
  <c r="G378" i="23"/>
  <c r="G379" i="23"/>
  <c r="G380" i="23"/>
  <c r="G381" i="23"/>
  <c r="G382" i="23"/>
  <c r="G383" i="23"/>
  <c r="G384" i="23"/>
  <c r="G385" i="23"/>
  <c r="G386" i="23"/>
  <c r="G387" i="23"/>
  <c r="G388" i="23"/>
  <c r="G389" i="23"/>
  <c r="G390" i="23"/>
  <c r="G391" i="23"/>
  <c r="G392" i="23"/>
  <c r="G393" i="23"/>
  <c r="G394" i="23"/>
  <c r="G395" i="23"/>
  <c r="G396" i="23"/>
  <c r="G397" i="23"/>
  <c r="G398" i="23"/>
  <c r="G399" i="23"/>
  <c r="G400" i="23"/>
  <c r="G401" i="23"/>
  <c r="G402" i="23"/>
  <c r="G403" i="23"/>
  <c r="G404" i="23"/>
  <c r="G405" i="23"/>
  <c r="G406" i="23"/>
  <c r="G407" i="23"/>
  <c r="G408" i="23"/>
  <c r="G409" i="23"/>
  <c r="G410" i="23"/>
  <c r="G411" i="23"/>
  <c r="G412" i="23"/>
  <c r="G413" i="23"/>
  <c r="G414" i="23"/>
  <c r="G415" i="23"/>
  <c r="G416" i="23"/>
  <c r="G417" i="23"/>
  <c r="G418" i="23"/>
  <c r="G419" i="23"/>
  <c r="G420" i="23"/>
  <c r="G421" i="23"/>
  <c r="G422" i="23"/>
  <c r="G423" i="23"/>
  <c r="G424" i="23"/>
  <c r="G425" i="23"/>
  <c r="G426" i="23"/>
  <c r="G427" i="23"/>
  <c r="G428" i="23"/>
  <c r="G429" i="23"/>
  <c r="G430" i="23"/>
  <c r="G431" i="23"/>
  <c r="G432" i="23"/>
  <c r="G433" i="23"/>
  <c r="G434" i="23"/>
  <c r="G435" i="23"/>
  <c r="G436" i="23"/>
  <c r="G437" i="23"/>
  <c r="G438" i="23"/>
  <c r="G439" i="23"/>
  <c r="G440" i="23"/>
  <c r="G441" i="23"/>
  <c r="G442" i="23"/>
  <c r="G443" i="23"/>
  <c r="G444" i="23"/>
  <c r="G445" i="23"/>
  <c r="G446" i="23"/>
  <c r="G447" i="23"/>
  <c r="G448" i="23"/>
  <c r="G449" i="23"/>
  <c r="G450" i="23"/>
  <c r="G451" i="23"/>
  <c r="G452" i="23"/>
  <c r="G453" i="23"/>
  <c r="G454" i="23"/>
  <c r="G455" i="23"/>
  <c r="G456" i="23"/>
  <c r="G457" i="23"/>
  <c r="G458" i="23"/>
  <c r="G459" i="23"/>
  <c r="G460" i="23"/>
  <c r="G461" i="23"/>
  <c r="G462" i="23"/>
  <c r="G463" i="23"/>
  <c r="G464" i="23"/>
  <c r="G465" i="23"/>
  <c r="G466" i="23"/>
  <c r="G467" i="23"/>
  <c r="G468" i="23"/>
  <c r="G469" i="23"/>
  <c r="G470" i="23"/>
  <c r="G471" i="23"/>
  <c r="G472" i="23"/>
  <c r="G473" i="23"/>
  <c r="G474" i="23"/>
  <c r="G475" i="23"/>
  <c r="G476" i="23"/>
  <c r="G477" i="23"/>
  <c r="G478" i="23"/>
  <c r="G479" i="23"/>
  <c r="G480" i="23"/>
  <c r="G481" i="23"/>
  <c r="G482" i="23"/>
  <c r="G483" i="23"/>
  <c r="G484" i="23"/>
  <c r="G485" i="23"/>
  <c r="G486" i="23"/>
  <c r="G487" i="23"/>
  <c r="G488" i="23"/>
  <c r="G489" i="23"/>
  <c r="G490" i="23"/>
  <c r="G491" i="23"/>
  <c r="G492" i="23"/>
  <c r="G493" i="23"/>
  <c r="G494" i="23"/>
  <c r="G495" i="23"/>
  <c r="G496" i="23"/>
  <c r="G497" i="23"/>
  <c r="G498" i="23"/>
  <c r="G499" i="23"/>
  <c r="G500" i="23"/>
  <c r="G501" i="23"/>
  <c r="G502" i="23"/>
  <c r="G503" i="23"/>
  <c r="G504" i="23"/>
  <c r="G505" i="23"/>
  <c r="G506" i="23"/>
  <c r="G507" i="23"/>
  <c r="G508" i="23"/>
  <c r="G509" i="23"/>
  <c r="G510" i="23"/>
  <c r="G511" i="23"/>
  <c r="G512" i="23"/>
  <c r="G513" i="23"/>
  <c r="G514" i="23"/>
  <c r="G515" i="23"/>
  <c r="G516" i="23"/>
  <c r="G517" i="23"/>
  <c r="G518" i="23"/>
  <c r="G519" i="23"/>
  <c r="G520" i="23"/>
  <c r="G521" i="23"/>
  <c r="G522" i="23"/>
  <c r="G523" i="23"/>
  <c r="G524" i="23"/>
  <c r="G525" i="23"/>
  <c r="G526" i="23"/>
  <c r="G527" i="23"/>
  <c r="G528" i="23"/>
  <c r="G529" i="23"/>
  <c r="G530" i="23"/>
  <c r="G531" i="23"/>
  <c r="G532" i="23"/>
  <c r="G533" i="23"/>
  <c r="G534" i="23"/>
  <c r="G535" i="23"/>
  <c r="G536" i="23"/>
  <c r="G537" i="23"/>
  <c r="G538" i="23"/>
  <c r="G539" i="23"/>
  <c r="G540" i="23"/>
  <c r="G541" i="23"/>
  <c r="G542" i="23"/>
  <c r="G543" i="23"/>
  <c r="G544" i="23"/>
  <c r="G545" i="23"/>
  <c r="G546" i="23"/>
  <c r="G547" i="23"/>
  <c r="G548" i="23"/>
  <c r="G549" i="23"/>
  <c r="G550" i="23"/>
  <c r="G551" i="23"/>
  <c r="G552" i="23"/>
  <c r="G553" i="23"/>
  <c r="G554" i="23"/>
  <c r="G555" i="23"/>
  <c r="G556" i="23"/>
  <c r="G557" i="23"/>
  <c r="G558" i="23"/>
  <c r="G559" i="23"/>
  <c r="G560" i="23"/>
  <c r="G561" i="23"/>
  <c r="G562" i="23"/>
  <c r="G563" i="23"/>
  <c r="G564" i="23"/>
  <c r="G565" i="23"/>
  <c r="G566" i="23"/>
  <c r="G567" i="23"/>
  <c r="G568" i="23"/>
  <c r="G569" i="23"/>
  <c r="G570" i="23"/>
  <c r="G571" i="23"/>
  <c r="G572" i="23"/>
  <c r="G573" i="23"/>
  <c r="G574" i="23"/>
  <c r="G575" i="23"/>
  <c r="G576" i="23"/>
  <c r="G577" i="23"/>
  <c r="G578" i="23"/>
  <c r="G579" i="23"/>
  <c r="G580" i="23"/>
  <c r="G581" i="23"/>
  <c r="G582" i="23"/>
  <c r="G583" i="23"/>
  <c r="G584" i="23"/>
  <c r="G585" i="23"/>
  <c r="G586" i="23"/>
  <c r="G587" i="23"/>
  <c r="G588" i="23"/>
  <c r="G589" i="23"/>
  <c r="G590" i="23"/>
  <c r="G591" i="23"/>
  <c r="G592" i="23"/>
  <c r="G593" i="23"/>
  <c r="G594" i="23"/>
  <c r="G595" i="23"/>
  <c r="G596" i="23"/>
  <c r="G597" i="23"/>
  <c r="G598" i="23"/>
  <c r="G599" i="23"/>
  <c r="G600" i="23"/>
  <c r="G601" i="23"/>
  <c r="G602" i="23"/>
  <c r="G603" i="23"/>
  <c r="G604" i="23"/>
  <c r="G605" i="23"/>
  <c r="G606" i="23"/>
  <c r="G607" i="23"/>
  <c r="G608" i="23"/>
  <c r="G609" i="23"/>
  <c r="G610" i="23"/>
  <c r="G611" i="23"/>
  <c r="G612" i="23"/>
  <c r="G613" i="23"/>
  <c r="G614" i="23"/>
  <c r="G615" i="23"/>
  <c r="G616" i="23"/>
  <c r="G617" i="23"/>
  <c r="G618" i="23"/>
  <c r="G619" i="23"/>
  <c r="G620" i="23"/>
  <c r="G621" i="23"/>
  <c r="G622" i="23"/>
  <c r="G623" i="23"/>
  <c r="G624" i="23"/>
  <c r="G625" i="23"/>
  <c r="G626" i="23"/>
  <c r="G627" i="23"/>
  <c r="G628" i="23"/>
  <c r="G629" i="23"/>
  <c r="G630" i="23"/>
  <c r="G631" i="23"/>
  <c r="G632" i="23"/>
  <c r="G633" i="23"/>
  <c r="G634" i="23"/>
  <c r="G635" i="23"/>
  <c r="G636" i="23"/>
  <c r="G637" i="23"/>
  <c r="G638" i="23"/>
  <c r="G639" i="23"/>
  <c r="G640" i="23"/>
  <c r="G641" i="23"/>
  <c r="G642" i="23"/>
  <c r="G643" i="23"/>
  <c r="G644" i="23"/>
  <c r="G645" i="23"/>
  <c r="G646" i="23"/>
  <c r="G647" i="23"/>
  <c r="G648" i="23"/>
  <c r="G649" i="23"/>
  <c r="G650" i="23"/>
  <c r="G651" i="23"/>
  <c r="G652" i="23"/>
  <c r="G653" i="23"/>
  <c r="G654" i="23"/>
  <c r="G655" i="23"/>
  <c r="G656" i="23"/>
  <c r="G657" i="23"/>
  <c r="G658" i="23"/>
  <c r="G659" i="23"/>
  <c r="G660" i="23"/>
  <c r="G661" i="23"/>
  <c r="G662" i="23"/>
  <c r="G663" i="23"/>
  <c r="G664" i="23"/>
  <c r="G665" i="23"/>
  <c r="G666" i="23"/>
  <c r="G667" i="23"/>
  <c r="G668" i="23"/>
  <c r="G669" i="23"/>
  <c r="G670" i="23"/>
  <c r="G671" i="23"/>
  <c r="G672" i="23"/>
  <c r="G673" i="23"/>
  <c r="G674" i="23"/>
  <c r="G675" i="23"/>
  <c r="G676" i="23"/>
  <c r="G677" i="23"/>
  <c r="G678" i="23"/>
  <c r="G679" i="23"/>
  <c r="G680" i="23"/>
  <c r="G681" i="23"/>
  <c r="G682" i="23"/>
  <c r="G683" i="23"/>
  <c r="G684" i="23"/>
  <c r="G685" i="23"/>
  <c r="G686" i="23"/>
  <c r="G687" i="23"/>
  <c r="G688" i="23"/>
  <c r="G689" i="23"/>
  <c r="G690" i="23"/>
  <c r="G691" i="23"/>
  <c r="G692" i="23"/>
  <c r="G693" i="23"/>
  <c r="G694" i="23"/>
  <c r="G695" i="23"/>
  <c r="G696" i="23"/>
  <c r="G697" i="23"/>
  <c r="G698" i="23"/>
  <c r="G699" i="23"/>
  <c r="G700" i="23"/>
  <c r="G701" i="23"/>
  <c r="G702" i="23"/>
  <c r="G703" i="23"/>
  <c r="G704" i="23"/>
  <c r="G705" i="23"/>
  <c r="G706" i="23"/>
  <c r="G707" i="23"/>
  <c r="G708" i="23"/>
  <c r="G709" i="23"/>
  <c r="G710" i="23"/>
  <c r="G711" i="23"/>
  <c r="G712" i="23"/>
  <c r="G713" i="23"/>
  <c r="G714" i="23"/>
  <c r="G715" i="23"/>
  <c r="G716" i="23"/>
  <c r="G717" i="23"/>
  <c r="G718" i="23"/>
  <c r="G719" i="23"/>
  <c r="G720" i="23"/>
  <c r="G721" i="23"/>
  <c r="G722" i="23"/>
  <c r="G723" i="23"/>
  <c r="G724" i="23"/>
  <c r="G725" i="23"/>
  <c r="G726" i="23"/>
  <c r="G727" i="23"/>
  <c r="G728" i="23"/>
  <c r="G729" i="23"/>
  <c r="G730" i="23"/>
  <c r="G731" i="23"/>
  <c r="G732" i="23"/>
  <c r="G733" i="23"/>
  <c r="G734" i="23"/>
  <c r="G735" i="23"/>
  <c r="G736" i="23"/>
  <c r="G737" i="23"/>
  <c r="G738" i="23"/>
  <c r="G739" i="23"/>
  <c r="G740" i="23"/>
  <c r="G741" i="23"/>
  <c r="G742" i="23"/>
  <c r="G743" i="23"/>
  <c r="G744" i="23"/>
  <c r="G745" i="23"/>
  <c r="G746" i="23"/>
  <c r="G747" i="23"/>
  <c r="G748" i="23"/>
  <c r="G749" i="23"/>
  <c r="G750" i="23"/>
  <c r="G751" i="23"/>
  <c r="G752" i="23"/>
  <c r="G753" i="23"/>
  <c r="G754" i="23"/>
  <c r="G755" i="23"/>
  <c r="G756" i="23"/>
  <c r="G757" i="23"/>
  <c r="G758" i="23"/>
  <c r="G759" i="23"/>
  <c r="G760" i="23"/>
  <c r="G761" i="23"/>
  <c r="G762" i="23"/>
  <c r="G763" i="23"/>
  <c r="G764" i="23"/>
  <c r="G765" i="23"/>
  <c r="G766" i="23"/>
  <c r="G767" i="23"/>
  <c r="G768" i="23"/>
  <c r="G769" i="23"/>
  <c r="G770" i="23"/>
  <c r="G771" i="23"/>
  <c r="G772" i="23"/>
  <c r="G773" i="23"/>
  <c r="G774" i="23"/>
  <c r="G775" i="23"/>
  <c r="G776" i="23"/>
  <c r="G777" i="23"/>
  <c r="G778" i="23"/>
  <c r="G779" i="23"/>
  <c r="G780" i="23"/>
  <c r="G781" i="23"/>
  <c r="G782" i="23"/>
  <c r="G783" i="23"/>
  <c r="G784" i="23"/>
  <c r="G785" i="23"/>
  <c r="G786" i="23"/>
  <c r="G787" i="23"/>
  <c r="G788" i="23"/>
  <c r="G789" i="23"/>
  <c r="G790" i="23"/>
  <c r="G791" i="23"/>
  <c r="G792" i="23"/>
  <c r="G793" i="23"/>
  <c r="G794" i="23"/>
  <c r="G795" i="23"/>
  <c r="G796" i="23"/>
  <c r="G797" i="23"/>
  <c r="G798" i="23"/>
  <c r="G799" i="23"/>
  <c r="G800" i="23"/>
  <c r="G801" i="23"/>
  <c r="G802" i="23"/>
  <c r="G803" i="23"/>
  <c r="G804" i="23"/>
  <c r="G805" i="23"/>
  <c r="G806" i="23"/>
  <c r="G807" i="23"/>
  <c r="G808" i="23"/>
  <c r="G809" i="23"/>
  <c r="G810" i="23"/>
  <c r="G811" i="23"/>
  <c r="G812" i="23"/>
  <c r="G813" i="23"/>
  <c r="G814" i="23"/>
  <c r="G815" i="23"/>
  <c r="G816" i="23"/>
  <c r="G817" i="23"/>
  <c r="G818" i="23"/>
  <c r="G819" i="23"/>
  <c r="G820" i="23"/>
  <c r="G821" i="23"/>
  <c r="G822" i="23"/>
  <c r="G823" i="23"/>
  <c r="G824" i="23"/>
  <c r="G825" i="23"/>
  <c r="G826" i="23"/>
  <c r="G827" i="23"/>
  <c r="G828" i="23"/>
  <c r="G829" i="23"/>
  <c r="G830" i="23"/>
  <c r="G831" i="23"/>
  <c r="G832" i="23"/>
  <c r="G833" i="23"/>
  <c r="G834" i="23"/>
  <c r="G835" i="23"/>
  <c r="G836" i="23"/>
  <c r="G837" i="23"/>
  <c r="G838" i="23"/>
  <c r="G839" i="23"/>
  <c r="G840" i="23"/>
  <c r="G841" i="23"/>
  <c r="G842" i="23"/>
  <c r="G843" i="23"/>
  <c r="G844" i="23"/>
  <c r="G845" i="23"/>
  <c r="G846" i="23"/>
  <c r="G847" i="23"/>
  <c r="G848" i="23"/>
  <c r="G849" i="23"/>
  <c r="G850" i="23"/>
  <c r="G851" i="23"/>
  <c r="G852" i="23"/>
  <c r="G853" i="23"/>
  <c r="G854" i="23"/>
  <c r="G855" i="23"/>
  <c r="G856" i="23"/>
  <c r="G857" i="23"/>
  <c r="G858" i="23"/>
  <c r="G859" i="23"/>
  <c r="G860" i="23"/>
  <c r="G861" i="23"/>
  <c r="G862" i="23"/>
  <c r="G863" i="23"/>
  <c r="G864" i="23"/>
  <c r="G865" i="23"/>
  <c r="G866" i="23"/>
  <c r="G867" i="23"/>
  <c r="G868" i="23"/>
  <c r="G869" i="23"/>
  <c r="G870" i="23"/>
  <c r="G871" i="23"/>
  <c r="G872" i="23"/>
  <c r="G873" i="23"/>
  <c r="G874" i="23"/>
  <c r="G875" i="23"/>
  <c r="G876" i="23"/>
  <c r="G877" i="23"/>
  <c r="G878" i="23"/>
  <c r="G879" i="23"/>
  <c r="G880" i="23"/>
  <c r="G881" i="23"/>
  <c r="G882" i="23"/>
  <c r="G883" i="23"/>
  <c r="G884" i="23"/>
  <c r="G885" i="23"/>
  <c r="G886" i="23"/>
  <c r="G887" i="23"/>
  <c r="G888" i="23"/>
  <c r="G889" i="23"/>
  <c r="G890" i="23"/>
  <c r="G891" i="23"/>
  <c r="G892" i="23"/>
  <c r="G893" i="23"/>
  <c r="G894" i="23"/>
  <c r="G895" i="23"/>
  <c r="G896" i="23"/>
  <c r="G897" i="23"/>
  <c r="G898" i="23"/>
  <c r="G899" i="23"/>
  <c r="G900" i="23"/>
  <c r="G901" i="23"/>
  <c r="G902" i="23"/>
  <c r="G903" i="23"/>
  <c r="G904" i="23"/>
  <c r="G905" i="23"/>
  <c r="G906" i="23"/>
  <c r="G907" i="23"/>
  <c r="G908" i="23"/>
  <c r="G909" i="23"/>
  <c r="G910" i="23"/>
  <c r="G911" i="23"/>
  <c r="G912" i="23"/>
  <c r="G913" i="23"/>
  <c r="G914" i="23"/>
  <c r="G915" i="23"/>
  <c r="G916" i="23"/>
  <c r="G917" i="23"/>
  <c r="G918" i="23"/>
  <c r="G919" i="23"/>
  <c r="G920" i="23"/>
  <c r="G921" i="23"/>
  <c r="G922" i="23"/>
  <c r="G923" i="23"/>
  <c r="G924" i="23"/>
  <c r="G925" i="23"/>
  <c r="G926" i="23"/>
  <c r="G927" i="23"/>
  <c r="G928" i="23"/>
  <c r="G929" i="23"/>
  <c r="G930" i="23"/>
  <c r="G931" i="23"/>
  <c r="G932" i="23"/>
  <c r="G933" i="23"/>
  <c r="G934" i="23"/>
  <c r="G935" i="23"/>
  <c r="G936" i="23"/>
  <c r="G937" i="23"/>
  <c r="G938" i="23"/>
  <c r="G939" i="23"/>
  <c r="G940" i="23"/>
  <c r="G941" i="23"/>
  <c r="G942" i="23"/>
  <c r="G943" i="23"/>
  <c r="G944" i="23"/>
  <c r="G945" i="23"/>
  <c r="G946" i="23"/>
  <c r="G947" i="23"/>
  <c r="G948" i="23"/>
  <c r="G949" i="23"/>
  <c r="G950" i="23"/>
  <c r="G951" i="23"/>
  <c r="G952" i="23"/>
  <c r="G953" i="23"/>
  <c r="G954" i="23"/>
  <c r="G955" i="23"/>
  <c r="G956" i="23"/>
  <c r="G957" i="23"/>
  <c r="G958" i="23"/>
  <c r="G959" i="23"/>
  <c r="G960" i="23"/>
  <c r="G961" i="23"/>
  <c r="G962" i="23"/>
  <c r="G963" i="23"/>
  <c r="G964" i="23"/>
  <c r="G965" i="23"/>
  <c r="G966" i="23"/>
  <c r="G967" i="23"/>
  <c r="G968" i="23"/>
  <c r="G969" i="23"/>
  <c r="G970" i="23"/>
  <c r="G971" i="23"/>
  <c r="G972" i="23"/>
  <c r="G973" i="23"/>
  <c r="G974" i="23"/>
  <c r="G975" i="23"/>
  <c r="G976" i="23"/>
  <c r="G977" i="23"/>
  <c r="G978" i="23"/>
  <c r="G979" i="23"/>
  <c r="G980" i="23"/>
  <c r="G981" i="23"/>
  <c r="G982" i="23"/>
  <c r="G983" i="23"/>
  <c r="G984" i="23"/>
  <c r="G985" i="23"/>
  <c r="G986" i="23"/>
  <c r="G987" i="23"/>
  <c r="G988" i="23"/>
  <c r="G989" i="23"/>
  <c r="G990" i="23"/>
  <c r="G991" i="23"/>
  <c r="G992" i="23"/>
  <c r="G993" i="23"/>
  <c r="G994" i="23"/>
  <c r="G995" i="23"/>
  <c r="G996" i="23"/>
  <c r="G997" i="23"/>
  <c r="G998" i="23"/>
  <c r="G999" i="23"/>
  <c r="G1000" i="23"/>
  <c r="G1001" i="23"/>
  <c r="G1002" i="23"/>
  <c r="G1003" i="23"/>
  <c r="G1004" i="23"/>
  <c r="G1005" i="23"/>
  <c r="G1006" i="23"/>
  <c r="G1007" i="23"/>
  <c r="G1008" i="23"/>
  <c r="G1009" i="23"/>
  <c r="G1010" i="23"/>
  <c r="G1011" i="23"/>
  <c r="G1012" i="23"/>
  <c r="G1013" i="23"/>
  <c r="G1014" i="23"/>
  <c r="G1015" i="23"/>
  <c r="G1016" i="23"/>
  <c r="G1017" i="23"/>
  <c r="G1018" i="23"/>
  <c r="G1019" i="23"/>
  <c r="G1020" i="23"/>
  <c r="G1021" i="23"/>
  <c r="G1022" i="23"/>
  <c r="G1023" i="23"/>
  <c r="G1024" i="23"/>
  <c r="G1025" i="23"/>
  <c r="G1026" i="23"/>
  <c r="G1027" i="23"/>
  <c r="G1028" i="23"/>
  <c r="G1029" i="23"/>
  <c r="G1030" i="23"/>
  <c r="G1031" i="23"/>
  <c r="G5" i="23"/>
  <c r="F1031" i="23"/>
  <c r="F1030" i="23"/>
  <c r="F1029" i="23"/>
  <c r="F1028" i="23"/>
  <c r="F1027" i="23"/>
  <c r="F1026" i="23"/>
  <c r="F1025" i="23"/>
  <c r="F1024" i="23"/>
  <c r="F1023" i="23"/>
  <c r="F1022" i="23"/>
  <c r="F1021" i="23"/>
  <c r="F1020" i="23"/>
  <c r="F1019" i="23"/>
  <c r="F1018" i="23"/>
  <c r="F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99" i="23"/>
  <c r="F998" i="23"/>
  <c r="F997" i="23"/>
  <c r="F996" i="23"/>
  <c r="F995" i="23"/>
  <c r="F994" i="23"/>
  <c r="F993" i="23"/>
  <c r="F992" i="23"/>
  <c r="F991" i="23"/>
  <c r="F990" i="23"/>
  <c r="F989" i="23"/>
  <c r="F988" i="23"/>
  <c r="F987" i="23"/>
  <c r="F986" i="23"/>
  <c r="F985" i="23"/>
  <c r="F984" i="23"/>
  <c r="F983" i="23"/>
  <c r="F982" i="23"/>
  <c r="F981" i="23"/>
  <c r="F980" i="23"/>
  <c r="F979" i="23"/>
  <c r="F978" i="23"/>
  <c r="F977" i="23"/>
  <c r="F976" i="23"/>
  <c r="F975" i="23"/>
  <c r="F974" i="23"/>
  <c r="F973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60" i="23"/>
  <c r="F959" i="23"/>
  <c r="F958" i="23"/>
  <c r="F957" i="23"/>
  <c r="F956" i="23"/>
  <c r="F955" i="23"/>
  <c r="F954" i="23"/>
  <c r="F953" i="23"/>
  <c r="F952" i="23"/>
  <c r="F951" i="23"/>
  <c r="F950" i="23"/>
  <c r="F949" i="23"/>
  <c r="F948" i="23"/>
  <c r="F947" i="23"/>
  <c r="F946" i="23"/>
  <c r="F945" i="23"/>
  <c r="F944" i="23"/>
  <c r="F943" i="23"/>
  <c r="F942" i="23"/>
  <c r="F941" i="23"/>
  <c r="F940" i="23"/>
  <c r="F939" i="23"/>
  <c r="F938" i="23"/>
  <c r="F937" i="23"/>
  <c r="F936" i="23"/>
  <c r="F935" i="23"/>
  <c r="F934" i="23"/>
  <c r="F933" i="23"/>
  <c r="F932" i="23"/>
  <c r="F931" i="23"/>
  <c r="F930" i="23"/>
  <c r="F929" i="23"/>
  <c r="F928" i="23"/>
  <c r="F927" i="23"/>
  <c r="F926" i="23"/>
  <c r="F925" i="23"/>
  <c r="F924" i="23"/>
  <c r="F923" i="23"/>
  <c r="F922" i="23"/>
  <c r="F921" i="23"/>
  <c r="F920" i="23"/>
  <c r="F919" i="23"/>
  <c r="F918" i="23"/>
  <c r="F917" i="23"/>
  <c r="F916" i="23"/>
  <c r="F915" i="23"/>
  <c r="F914" i="23"/>
  <c r="F913" i="23"/>
  <c r="F912" i="23"/>
  <c r="F911" i="23"/>
  <c r="F910" i="23"/>
  <c r="F909" i="23"/>
  <c r="F908" i="23"/>
  <c r="F907" i="23"/>
  <c r="F906" i="23"/>
  <c r="F905" i="23"/>
  <c r="F904" i="23"/>
  <c r="F903" i="23"/>
  <c r="F902" i="23"/>
  <c r="F901" i="23"/>
  <c r="F900" i="23"/>
  <c r="F899" i="23"/>
  <c r="F898" i="23"/>
  <c r="F897" i="23"/>
  <c r="F896" i="23"/>
  <c r="F895" i="23"/>
  <c r="F894" i="23"/>
  <c r="F893" i="23"/>
  <c r="F892" i="23"/>
  <c r="F891" i="23"/>
  <c r="F890" i="23"/>
  <c r="F889" i="23"/>
  <c r="F888" i="23"/>
  <c r="F887" i="23"/>
  <c r="F886" i="23"/>
  <c r="F885" i="23"/>
  <c r="F884" i="23"/>
  <c r="F883" i="23"/>
  <c r="F882" i="23"/>
  <c r="F881" i="23"/>
  <c r="F880" i="23"/>
  <c r="F879" i="23"/>
  <c r="F878" i="23"/>
  <c r="F877" i="23"/>
  <c r="F876" i="23"/>
  <c r="F875" i="23"/>
  <c r="F874" i="23"/>
  <c r="F873" i="23"/>
  <c r="F872" i="23"/>
  <c r="F871" i="23"/>
  <c r="F870" i="23"/>
  <c r="F869" i="23"/>
  <c r="F868" i="23"/>
  <c r="F867" i="23"/>
  <c r="F866" i="23"/>
  <c r="F865" i="23"/>
  <c r="F864" i="23"/>
  <c r="F863" i="23"/>
  <c r="F862" i="23"/>
  <c r="F861" i="23"/>
  <c r="F860" i="23"/>
  <c r="F859" i="23"/>
  <c r="F858" i="23"/>
  <c r="F857" i="23"/>
  <c r="F856" i="23"/>
  <c r="F855" i="23"/>
  <c r="F854" i="23"/>
  <c r="F853" i="23"/>
  <c r="F852" i="23"/>
  <c r="F851" i="23"/>
  <c r="F850" i="23"/>
  <c r="F849" i="23"/>
  <c r="F848" i="23"/>
  <c r="F847" i="23"/>
  <c r="F846" i="23"/>
  <c r="F845" i="23"/>
  <c r="F844" i="23"/>
  <c r="F843" i="23"/>
  <c r="F842" i="23"/>
  <c r="F841" i="23"/>
  <c r="F840" i="23"/>
  <c r="F839" i="23"/>
  <c r="F838" i="23"/>
  <c r="F837" i="23"/>
  <c r="F836" i="23"/>
  <c r="F835" i="23"/>
  <c r="F834" i="23"/>
  <c r="F833" i="23"/>
  <c r="F832" i="23"/>
  <c r="F831" i="23"/>
  <c r="F830" i="23"/>
  <c r="F829" i="23"/>
  <c r="F828" i="23"/>
  <c r="F827" i="23"/>
  <c r="F826" i="23"/>
  <c r="F825" i="23"/>
  <c r="F824" i="23"/>
  <c r="F823" i="23"/>
  <c r="F822" i="23"/>
  <c r="F821" i="23"/>
  <c r="F820" i="23"/>
  <c r="F819" i="23"/>
  <c r="F818" i="23"/>
  <c r="F817" i="23"/>
  <c r="F816" i="23"/>
  <c r="F815" i="23"/>
  <c r="F814" i="23"/>
  <c r="F813" i="23"/>
  <c r="F812" i="23"/>
  <c r="F811" i="23"/>
  <c r="F810" i="23"/>
  <c r="F809" i="23"/>
  <c r="F808" i="23"/>
  <c r="F807" i="23"/>
  <c r="F806" i="23"/>
  <c r="F805" i="23"/>
  <c r="F804" i="23"/>
  <c r="F803" i="23"/>
  <c r="F802" i="23"/>
  <c r="F801" i="23"/>
  <c r="F800" i="23"/>
  <c r="F799" i="23"/>
  <c r="F798" i="23"/>
  <c r="F797" i="23"/>
  <c r="F796" i="23"/>
  <c r="F795" i="23"/>
  <c r="F794" i="23"/>
  <c r="F793" i="23"/>
  <c r="F792" i="23"/>
  <c r="F791" i="23"/>
  <c r="F790" i="23"/>
  <c r="F789" i="23"/>
  <c r="F788" i="23"/>
  <c r="F787" i="23"/>
  <c r="F786" i="23"/>
  <c r="F785" i="23"/>
  <c r="F784" i="23"/>
  <c r="F783" i="23"/>
  <c r="F782" i="23"/>
  <c r="F781" i="23"/>
  <c r="F780" i="23"/>
  <c r="F779" i="23"/>
  <c r="F778" i="23"/>
  <c r="F777" i="23"/>
  <c r="F776" i="23"/>
  <c r="F775" i="23"/>
  <c r="F774" i="23"/>
  <c r="F773" i="23"/>
  <c r="F772" i="23"/>
  <c r="F771" i="23"/>
  <c r="F770" i="23"/>
  <c r="F769" i="23"/>
  <c r="F768" i="23"/>
  <c r="F767" i="23"/>
  <c r="F766" i="23"/>
  <c r="F765" i="23"/>
  <c r="F764" i="23"/>
  <c r="F763" i="23"/>
  <c r="F762" i="23"/>
  <c r="F761" i="23"/>
  <c r="F760" i="23"/>
  <c r="F759" i="23"/>
  <c r="F758" i="23"/>
  <c r="F757" i="23"/>
  <c r="F756" i="23"/>
  <c r="F755" i="23"/>
  <c r="F754" i="23"/>
  <c r="F753" i="23"/>
  <c r="F752" i="23"/>
  <c r="F751" i="23"/>
  <c r="F750" i="23"/>
  <c r="F749" i="23"/>
  <c r="F748" i="23"/>
  <c r="F747" i="23"/>
  <c r="F746" i="23"/>
  <c r="F745" i="23"/>
  <c r="F744" i="23"/>
  <c r="F743" i="23"/>
  <c r="F742" i="23"/>
  <c r="F741" i="23"/>
  <c r="F740" i="23"/>
  <c r="F739" i="23"/>
  <c r="F738" i="23"/>
  <c r="F737" i="23"/>
  <c r="F736" i="23"/>
  <c r="F735" i="23"/>
  <c r="F734" i="23"/>
  <c r="F733" i="23"/>
  <c r="F732" i="23"/>
  <c r="F731" i="23"/>
  <c r="F730" i="23"/>
  <c r="F729" i="23"/>
  <c r="F728" i="23"/>
  <c r="F727" i="23"/>
  <c r="F726" i="23"/>
  <c r="F725" i="23"/>
  <c r="F724" i="23"/>
  <c r="F723" i="23"/>
  <c r="F722" i="23"/>
  <c r="F721" i="23"/>
  <c r="F720" i="23"/>
  <c r="F719" i="23"/>
  <c r="F718" i="23"/>
  <c r="F717" i="23"/>
  <c r="F716" i="23"/>
  <c r="F715" i="23"/>
  <c r="F714" i="23"/>
  <c r="F713" i="23"/>
  <c r="F712" i="23"/>
  <c r="F711" i="23"/>
  <c r="F710" i="23"/>
  <c r="F709" i="23"/>
  <c r="F708" i="23"/>
  <c r="F707" i="23"/>
  <c r="F706" i="23"/>
  <c r="F705" i="23"/>
  <c r="F704" i="23"/>
  <c r="F703" i="23"/>
  <c r="F702" i="23"/>
  <c r="F701" i="23"/>
  <c r="F700" i="23"/>
  <c r="F699" i="23"/>
  <c r="F698" i="23"/>
  <c r="F697" i="23"/>
  <c r="F696" i="23"/>
  <c r="F695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81" i="23"/>
  <c r="F680" i="23"/>
  <c r="F679" i="23"/>
  <c r="F678" i="23"/>
  <c r="F677" i="23"/>
  <c r="F676" i="23"/>
  <c r="F675" i="23"/>
  <c r="F674" i="23"/>
  <c r="F673" i="23"/>
  <c r="F672" i="23"/>
  <c r="F671" i="23"/>
  <c r="F670" i="23"/>
  <c r="F669" i="23"/>
  <c r="F668" i="23"/>
  <c r="F667" i="23"/>
  <c r="F666" i="23"/>
  <c r="F665" i="23"/>
  <c r="F664" i="23"/>
  <c r="F663" i="23"/>
  <c r="F662" i="23"/>
  <c r="F661" i="23"/>
  <c r="F660" i="23"/>
  <c r="F659" i="23"/>
  <c r="F658" i="23"/>
  <c r="F657" i="23"/>
  <c r="F656" i="23"/>
  <c r="F655" i="23"/>
  <c r="F654" i="23"/>
  <c r="F653" i="23"/>
  <c r="F652" i="23"/>
  <c r="F651" i="23"/>
  <c r="F650" i="23"/>
  <c r="F649" i="23"/>
  <c r="F648" i="23"/>
  <c r="F647" i="23"/>
  <c r="F646" i="23"/>
  <c r="F645" i="23"/>
  <c r="F644" i="23"/>
  <c r="F643" i="23"/>
  <c r="F642" i="23"/>
  <c r="F641" i="23"/>
  <c r="F640" i="23"/>
  <c r="F639" i="23"/>
  <c r="F638" i="23"/>
  <c r="F637" i="23"/>
  <c r="F636" i="23"/>
  <c r="F635" i="23"/>
  <c r="F634" i="23"/>
  <c r="F633" i="23"/>
  <c r="F632" i="23"/>
  <c r="F631" i="23"/>
  <c r="F630" i="23"/>
  <c r="F629" i="23"/>
  <c r="F628" i="23"/>
  <c r="F627" i="23"/>
  <c r="F626" i="23"/>
  <c r="F625" i="23"/>
  <c r="F624" i="23"/>
  <c r="F623" i="23"/>
  <c r="F622" i="23"/>
  <c r="F621" i="23"/>
  <c r="F620" i="23"/>
  <c r="F619" i="23"/>
  <c r="F618" i="23"/>
  <c r="F617" i="23"/>
  <c r="F616" i="23"/>
  <c r="F615" i="23"/>
  <c r="F614" i="23"/>
  <c r="F613" i="23"/>
  <c r="F612" i="23"/>
  <c r="F611" i="23"/>
  <c r="F610" i="23"/>
  <c r="F609" i="23"/>
  <c r="F608" i="23"/>
  <c r="F607" i="23"/>
  <c r="F606" i="23"/>
  <c r="F605" i="23"/>
  <c r="F604" i="23"/>
  <c r="F603" i="23"/>
  <c r="F602" i="23"/>
  <c r="F601" i="23"/>
  <c r="F600" i="23"/>
  <c r="F599" i="23"/>
  <c r="F598" i="23"/>
  <c r="F597" i="23"/>
  <c r="F596" i="23"/>
  <c r="F595" i="23"/>
  <c r="F594" i="23"/>
  <c r="F593" i="23"/>
  <c r="F592" i="23"/>
  <c r="F591" i="23"/>
  <c r="F590" i="23"/>
  <c r="F589" i="23"/>
  <c r="F588" i="23"/>
  <c r="F587" i="23"/>
  <c r="F586" i="23"/>
  <c r="F585" i="23"/>
  <c r="F584" i="23"/>
  <c r="F583" i="23"/>
  <c r="F582" i="23"/>
  <c r="F581" i="23"/>
  <c r="F580" i="23"/>
  <c r="F579" i="23"/>
  <c r="F578" i="23"/>
  <c r="F577" i="23"/>
  <c r="F576" i="23"/>
  <c r="F575" i="23"/>
  <c r="F574" i="23"/>
  <c r="F573" i="23"/>
  <c r="F572" i="23"/>
  <c r="F571" i="23"/>
  <c r="F570" i="23"/>
  <c r="F569" i="23"/>
  <c r="F568" i="23"/>
  <c r="F567" i="23"/>
  <c r="F566" i="23"/>
  <c r="F565" i="23"/>
  <c r="F564" i="23"/>
  <c r="F563" i="23"/>
  <c r="F562" i="23"/>
  <c r="F561" i="23"/>
  <c r="F560" i="23"/>
  <c r="F559" i="23"/>
  <c r="F558" i="23"/>
  <c r="F557" i="23"/>
  <c r="F556" i="23"/>
  <c r="F555" i="23"/>
  <c r="F554" i="23"/>
  <c r="F553" i="23"/>
  <c r="F552" i="23"/>
  <c r="F551" i="23"/>
  <c r="F550" i="23"/>
  <c r="F549" i="23"/>
  <c r="F548" i="23"/>
  <c r="F547" i="23"/>
  <c r="F546" i="23"/>
  <c r="F545" i="23"/>
  <c r="F544" i="23"/>
  <c r="F543" i="23"/>
  <c r="F542" i="23"/>
  <c r="F541" i="23"/>
  <c r="F540" i="23"/>
  <c r="F539" i="23"/>
  <c r="F538" i="23"/>
  <c r="F537" i="23"/>
  <c r="F536" i="23"/>
  <c r="F535" i="23"/>
  <c r="F534" i="23"/>
  <c r="F533" i="23"/>
  <c r="F532" i="23"/>
  <c r="F531" i="23"/>
  <c r="F530" i="23"/>
  <c r="F529" i="23"/>
  <c r="F528" i="23"/>
  <c r="F527" i="23"/>
  <c r="F526" i="23"/>
  <c r="F525" i="23"/>
  <c r="F524" i="23"/>
  <c r="F523" i="23"/>
  <c r="F522" i="23"/>
  <c r="F521" i="23"/>
  <c r="F520" i="23"/>
  <c r="F519" i="23"/>
  <c r="F518" i="23"/>
  <c r="F517" i="23"/>
  <c r="F516" i="23"/>
  <c r="F515" i="23"/>
  <c r="F514" i="23"/>
  <c r="F513" i="23"/>
  <c r="F512" i="23"/>
  <c r="F511" i="23"/>
  <c r="F510" i="23"/>
  <c r="F509" i="23"/>
  <c r="F508" i="23"/>
  <c r="F507" i="23"/>
  <c r="F506" i="23"/>
  <c r="F505" i="23"/>
  <c r="F504" i="23"/>
  <c r="F503" i="23"/>
  <c r="F502" i="23"/>
  <c r="F501" i="23"/>
  <c r="F500" i="23"/>
  <c r="F499" i="23"/>
  <c r="F498" i="23"/>
  <c r="F497" i="23"/>
  <c r="F496" i="23"/>
  <c r="F495" i="23"/>
  <c r="F494" i="23"/>
  <c r="F493" i="23"/>
  <c r="F492" i="23"/>
  <c r="F491" i="23"/>
  <c r="F490" i="23"/>
  <c r="F489" i="23"/>
  <c r="F488" i="23"/>
  <c r="F487" i="23"/>
  <c r="F486" i="23"/>
  <c r="F485" i="23"/>
  <c r="F484" i="23"/>
  <c r="F483" i="23"/>
  <c r="F482" i="23"/>
  <c r="F481" i="23"/>
  <c r="F480" i="23"/>
  <c r="F479" i="23"/>
  <c r="F478" i="23"/>
  <c r="F477" i="23"/>
  <c r="F476" i="23"/>
  <c r="F475" i="23"/>
  <c r="F474" i="23"/>
  <c r="F473" i="23"/>
  <c r="F472" i="23"/>
  <c r="F471" i="23"/>
  <c r="F470" i="23"/>
  <c r="F469" i="23"/>
  <c r="F468" i="23"/>
  <c r="F467" i="23"/>
  <c r="F466" i="23"/>
  <c r="F465" i="23"/>
  <c r="F464" i="23"/>
  <c r="F463" i="23"/>
  <c r="F462" i="23"/>
  <c r="F461" i="23"/>
  <c r="F460" i="23"/>
  <c r="F459" i="23"/>
  <c r="F458" i="23"/>
  <c r="F457" i="23"/>
  <c r="F456" i="23"/>
  <c r="F455" i="23"/>
  <c r="F454" i="23"/>
  <c r="F453" i="23"/>
  <c r="F452" i="23"/>
  <c r="F451" i="23"/>
  <c r="F450" i="23"/>
  <c r="F449" i="23"/>
  <c r="F448" i="23"/>
  <c r="F447" i="23"/>
  <c r="F446" i="23"/>
  <c r="F445" i="23"/>
  <c r="F444" i="23"/>
  <c r="F443" i="23"/>
  <c r="F442" i="23"/>
  <c r="F441" i="23"/>
  <c r="F440" i="23"/>
  <c r="F439" i="23"/>
  <c r="F438" i="23"/>
  <c r="F437" i="23"/>
  <c r="F436" i="23"/>
  <c r="F435" i="23"/>
  <c r="F434" i="23"/>
  <c r="F433" i="23"/>
  <c r="F432" i="23"/>
  <c r="F431" i="23"/>
  <c r="F430" i="23"/>
  <c r="F429" i="23"/>
  <c r="F428" i="23"/>
  <c r="F427" i="23"/>
  <c r="F426" i="23"/>
  <c r="F425" i="23"/>
  <c r="F424" i="23"/>
  <c r="F423" i="23"/>
  <c r="F422" i="23"/>
  <c r="F421" i="23"/>
  <c r="F420" i="23"/>
  <c r="F419" i="23"/>
  <c r="F418" i="23"/>
  <c r="F417" i="23"/>
  <c r="F416" i="23"/>
  <c r="F415" i="23"/>
  <c r="F414" i="23"/>
  <c r="F413" i="23"/>
  <c r="F412" i="23"/>
  <c r="F411" i="23"/>
  <c r="F410" i="23"/>
  <c r="F409" i="23"/>
  <c r="F408" i="23"/>
  <c r="F407" i="23"/>
  <c r="F406" i="23"/>
  <c r="F405" i="23"/>
  <c r="F404" i="23"/>
  <c r="F403" i="23"/>
  <c r="F402" i="23"/>
  <c r="F401" i="23"/>
  <c r="F400" i="23"/>
  <c r="F399" i="23"/>
  <c r="F398" i="23"/>
  <c r="F397" i="23"/>
  <c r="F396" i="23"/>
  <c r="F395" i="23"/>
  <c r="F394" i="23"/>
  <c r="F393" i="23"/>
  <c r="F392" i="23"/>
  <c r="F391" i="23"/>
  <c r="F390" i="23"/>
  <c r="F389" i="23"/>
  <c r="F388" i="23"/>
  <c r="F387" i="23"/>
  <c r="F386" i="23"/>
  <c r="F385" i="23"/>
  <c r="F384" i="23"/>
  <c r="F383" i="23"/>
  <c r="F382" i="23"/>
  <c r="F381" i="23"/>
  <c r="F380" i="23"/>
  <c r="F379" i="23"/>
  <c r="F378" i="23"/>
  <c r="F377" i="23"/>
  <c r="F376" i="23"/>
  <c r="F375" i="23"/>
  <c r="F374" i="23"/>
  <c r="F373" i="23"/>
  <c r="F372" i="23"/>
  <c r="F371" i="23"/>
  <c r="F370" i="23"/>
  <c r="F369" i="23"/>
  <c r="F368" i="23"/>
  <c r="F367" i="23"/>
  <c r="F366" i="23"/>
  <c r="F365" i="23"/>
  <c r="F364" i="23"/>
  <c r="F363" i="23"/>
  <c r="F362" i="23"/>
  <c r="F361" i="23"/>
  <c r="F360" i="23"/>
  <c r="F359" i="23"/>
  <c r="F358" i="23"/>
  <c r="F357" i="23"/>
  <c r="F356" i="23"/>
  <c r="F355" i="23"/>
  <c r="F354" i="23"/>
  <c r="F353" i="23"/>
  <c r="F352" i="23"/>
  <c r="F351" i="23"/>
  <c r="F350" i="23"/>
  <c r="F349" i="23"/>
  <c r="F348" i="23"/>
  <c r="F347" i="23"/>
  <c r="F346" i="23"/>
  <c r="F345" i="23"/>
  <c r="F344" i="23"/>
  <c r="F343" i="23"/>
  <c r="F342" i="23"/>
  <c r="F341" i="23"/>
  <c r="F340" i="23"/>
  <c r="F339" i="23"/>
  <c r="F338" i="23"/>
  <c r="F337" i="23"/>
  <c r="F336" i="23"/>
  <c r="F335" i="23"/>
  <c r="F334" i="23"/>
  <c r="F333" i="23"/>
  <c r="F332" i="23"/>
  <c r="F331" i="23"/>
  <c r="F330" i="23"/>
  <c r="F329" i="23"/>
  <c r="F328" i="23"/>
  <c r="F327" i="23"/>
  <c r="F326" i="23"/>
  <c r="F325" i="23"/>
  <c r="F324" i="23"/>
  <c r="F323" i="23"/>
  <c r="F322" i="23"/>
  <c r="F321" i="23"/>
  <c r="F320" i="23"/>
  <c r="F319" i="23"/>
  <c r="F318" i="23"/>
  <c r="F317" i="23"/>
  <c r="F316" i="23"/>
  <c r="F315" i="23"/>
  <c r="F314" i="23"/>
  <c r="F313" i="23"/>
  <c r="F312" i="23"/>
  <c r="F311" i="23"/>
  <c r="F310" i="23"/>
  <c r="F309" i="23"/>
  <c r="F308" i="23"/>
  <c r="F307" i="23"/>
  <c r="F306" i="23"/>
  <c r="F305" i="23"/>
  <c r="F304" i="23"/>
  <c r="F303" i="23"/>
  <c r="F302" i="23"/>
  <c r="F301" i="23"/>
  <c r="F300" i="23"/>
  <c r="F299" i="23"/>
  <c r="F298" i="23"/>
  <c r="F297" i="23"/>
  <c r="F296" i="23"/>
  <c r="F295" i="23"/>
  <c r="F294" i="23"/>
  <c r="F293" i="23"/>
  <c r="F292" i="23"/>
  <c r="F291" i="23"/>
  <c r="F290" i="23"/>
  <c r="F289" i="23"/>
  <c r="F288" i="23"/>
  <c r="F287" i="23"/>
  <c r="F286" i="23"/>
  <c r="F285" i="23"/>
  <c r="F284" i="23"/>
  <c r="F283" i="23"/>
  <c r="F282" i="23"/>
  <c r="F281" i="23"/>
  <c r="F280" i="23"/>
  <c r="F279" i="23"/>
  <c r="F278" i="23"/>
  <c r="F277" i="23"/>
  <c r="F276" i="23"/>
  <c r="F275" i="23"/>
  <c r="F274" i="23"/>
  <c r="F273" i="23"/>
  <c r="F272" i="23"/>
  <c r="F271" i="23"/>
  <c r="F270" i="23"/>
  <c r="F269" i="23"/>
  <c r="F268" i="23"/>
  <c r="F267" i="23"/>
  <c r="F266" i="23"/>
  <c r="F265" i="23"/>
  <c r="F264" i="23"/>
  <c r="F263" i="23"/>
  <c r="F262" i="23"/>
  <c r="F261" i="23"/>
  <c r="F260" i="23"/>
  <c r="F259" i="23"/>
  <c r="F258" i="23"/>
  <c r="F257" i="23"/>
  <c r="F256" i="23"/>
  <c r="F255" i="23"/>
  <c r="F254" i="23"/>
  <c r="F253" i="23"/>
  <c r="F252" i="23"/>
  <c r="F251" i="23"/>
  <c r="F250" i="23"/>
  <c r="F249" i="23"/>
  <c r="F248" i="23"/>
  <c r="F247" i="23"/>
  <c r="F246" i="23"/>
  <c r="F245" i="23"/>
  <c r="F244" i="23"/>
  <c r="F243" i="23"/>
  <c r="F242" i="23"/>
  <c r="F241" i="23"/>
  <c r="F240" i="23"/>
  <c r="F239" i="23"/>
  <c r="F238" i="23"/>
  <c r="F237" i="23"/>
  <c r="F236" i="23"/>
  <c r="F235" i="23"/>
  <c r="F234" i="23"/>
  <c r="F233" i="23"/>
  <c r="F232" i="23"/>
  <c r="F231" i="23"/>
  <c r="F230" i="23"/>
  <c r="F229" i="23"/>
  <c r="F228" i="23"/>
  <c r="F227" i="23"/>
  <c r="F226" i="23"/>
  <c r="F225" i="23"/>
  <c r="F224" i="23"/>
  <c r="F223" i="23"/>
  <c r="F222" i="23"/>
  <c r="F221" i="23"/>
  <c r="F220" i="23"/>
  <c r="F219" i="23"/>
  <c r="F218" i="23"/>
  <c r="F217" i="23"/>
  <c r="F216" i="23"/>
  <c r="F215" i="23"/>
  <c r="F214" i="23"/>
  <c r="F213" i="23"/>
  <c r="F212" i="23"/>
  <c r="F211" i="23"/>
  <c r="F210" i="23"/>
  <c r="F209" i="23"/>
  <c r="F208" i="23"/>
  <c r="F207" i="23"/>
  <c r="F206" i="23"/>
  <c r="F205" i="23"/>
  <c r="F204" i="23"/>
  <c r="F203" i="23"/>
  <c r="F202" i="23"/>
  <c r="F201" i="23"/>
  <c r="F200" i="23"/>
  <c r="F199" i="23"/>
  <c r="F198" i="23"/>
  <c r="F197" i="23"/>
  <c r="F196" i="23"/>
  <c r="F195" i="23"/>
  <c r="F194" i="23"/>
  <c r="F193" i="23"/>
  <c r="F192" i="23"/>
  <c r="F191" i="23"/>
  <c r="F190" i="23"/>
  <c r="F189" i="23"/>
  <c r="F188" i="23"/>
  <c r="F187" i="23"/>
  <c r="F186" i="23"/>
  <c r="F185" i="23"/>
  <c r="F184" i="23"/>
  <c r="F183" i="23"/>
  <c r="F182" i="23"/>
  <c r="F181" i="23"/>
  <c r="F180" i="23"/>
  <c r="F179" i="23"/>
  <c r="F178" i="23"/>
  <c r="F177" i="23"/>
  <c r="F176" i="23"/>
  <c r="F175" i="23"/>
  <c r="F174" i="23"/>
  <c r="F173" i="23"/>
  <c r="F172" i="23"/>
  <c r="F171" i="23"/>
  <c r="F170" i="23"/>
  <c r="F169" i="23"/>
  <c r="F168" i="23"/>
  <c r="F167" i="23"/>
  <c r="F166" i="23"/>
  <c r="F165" i="23"/>
  <c r="F164" i="23"/>
  <c r="F163" i="23"/>
  <c r="F162" i="23"/>
  <c r="F161" i="23"/>
  <c r="F160" i="23"/>
  <c r="F159" i="23"/>
  <c r="F158" i="23"/>
  <c r="F157" i="23"/>
  <c r="F156" i="23"/>
  <c r="F155" i="23"/>
  <c r="F154" i="23"/>
  <c r="F153" i="23"/>
  <c r="F152" i="23"/>
  <c r="F151" i="23"/>
  <c r="F150" i="23"/>
  <c r="F149" i="23"/>
  <c r="F148" i="23"/>
  <c r="F147" i="23"/>
  <c r="F146" i="23"/>
  <c r="F145" i="23"/>
  <c r="F144" i="23"/>
  <c r="F143" i="23"/>
  <c r="F142" i="23"/>
  <c r="F141" i="23"/>
  <c r="F140" i="23"/>
  <c r="F139" i="23"/>
  <c r="F138" i="23"/>
  <c r="F137" i="23"/>
  <c r="F136" i="23"/>
  <c r="F135" i="23"/>
  <c r="F134" i="23"/>
  <c r="F133" i="23"/>
  <c r="F132" i="23"/>
  <c r="F131" i="23"/>
  <c r="F130" i="23"/>
  <c r="F129" i="23"/>
  <c r="F128" i="23"/>
  <c r="F127" i="23"/>
  <c r="F126" i="23"/>
  <c r="F125" i="23"/>
  <c r="F124" i="23"/>
  <c r="F123" i="23"/>
  <c r="F122" i="23"/>
  <c r="F121" i="23"/>
  <c r="F120" i="23"/>
  <c r="F119" i="23"/>
  <c r="F118" i="23"/>
  <c r="F117" i="23"/>
  <c r="F116" i="23"/>
  <c r="F115" i="23"/>
  <c r="F114" i="23"/>
  <c r="F113" i="23"/>
  <c r="F112" i="23"/>
  <c r="F111" i="23"/>
  <c r="F110" i="23"/>
  <c r="F109" i="23"/>
  <c r="F108" i="23"/>
  <c r="F107" i="23"/>
  <c r="F106" i="23"/>
  <c r="F105" i="23"/>
  <c r="F104" i="23"/>
  <c r="F103" i="23"/>
  <c r="F102" i="23"/>
  <c r="F101" i="23"/>
  <c r="F100" i="23"/>
  <c r="F99" i="23"/>
  <c r="F98" i="23"/>
  <c r="F97" i="23"/>
  <c r="F96" i="23"/>
  <c r="F95" i="23"/>
  <c r="F94" i="23"/>
  <c r="F93" i="23"/>
  <c r="F92" i="23"/>
  <c r="F91" i="23"/>
  <c r="F90" i="23"/>
  <c r="F89" i="23"/>
  <c r="F88" i="23"/>
  <c r="F87" i="23"/>
  <c r="F86" i="23"/>
  <c r="F85" i="23"/>
  <c r="F84" i="23"/>
  <c r="F83" i="23"/>
  <c r="F82" i="23"/>
  <c r="F81" i="23"/>
  <c r="F80" i="23"/>
  <c r="F79" i="23"/>
  <c r="F78" i="23"/>
  <c r="F77" i="23"/>
  <c r="F76" i="23"/>
  <c r="F75" i="23"/>
  <c r="F74" i="23"/>
  <c r="F73" i="23"/>
  <c r="F72" i="23"/>
  <c r="F71" i="23"/>
  <c r="F70" i="23"/>
  <c r="F69" i="23"/>
  <c r="F68" i="23"/>
  <c r="F67" i="23"/>
  <c r="F66" i="23"/>
  <c r="F65" i="23"/>
  <c r="F64" i="23"/>
  <c r="F63" i="23"/>
  <c r="F62" i="23"/>
  <c r="F61" i="23"/>
  <c r="F60" i="23"/>
  <c r="F59" i="23"/>
  <c r="F58" i="23"/>
  <c r="F57" i="23"/>
  <c r="F56" i="23"/>
  <c r="F55" i="23"/>
  <c r="F54" i="23"/>
  <c r="F53" i="23"/>
  <c r="F52" i="23"/>
  <c r="F51" i="23"/>
  <c r="F50" i="23"/>
  <c r="F49" i="23"/>
  <c r="F48" i="23"/>
  <c r="F47" i="23"/>
  <c r="F46" i="23"/>
  <c r="F45" i="23"/>
  <c r="F44" i="23"/>
  <c r="F43" i="23"/>
  <c r="F42" i="23"/>
  <c r="F41" i="23"/>
  <c r="F40" i="23"/>
  <c r="F39" i="23"/>
  <c r="F38" i="23"/>
  <c r="F37" i="23"/>
  <c r="F36" i="23"/>
  <c r="F35" i="23"/>
  <c r="F34" i="23"/>
  <c r="F33" i="23"/>
  <c r="F32" i="23"/>
  <c r="F31" i="23"/>
  <c r="F30" i="23"/>
  <c r="F29" i="23"/>
  <c r="F28" i="23"/>
  <c r="F27" i="23"/>
  <c r="F26" i="23"/>
  <c r="F25" i="23"/>
  <c r="F24" i="23"/>
  <c r="F23" i="23"/>
  <c r="F22" i="23"/>
  <c r="F21" i="23"/>
  <c r="F20" i="23"/>
  <c r="F19" i="23"/>
  <c r="F18" i="23"/>
  <c r="F17" i="23"/>
  <c r="F16" i="23"/>
  <c r="F15" i="23"/>
  <c r="F14" i="23"/>
  <c r="F13" i="23"/>
  <c r="F12" i="23"/>
  <c r="F11" i="23"/>
  <c r="F10" i="23"/>
  <c r="F9" i="23"/>
  <c r="F8" i="23"/>
  <c r="F7" i="23"/>
  <c r="F6" i="23"/>
  <c r="F5" i="23"/>
  <c r="E3" i="23"/>
  <c r="D3" i="23"/>
  <c r="C3" i="23"/>
  <c r="D1" i="14"/>
  <c r="XC5" i="17"/>
  <c r="XB5" i="17"/>
  <c r="XA6" i="17" s="1"/>
  <c r="XC6" i="17" s="1"/>
  <c r="WV5" i="17"/>
  <c r="WV6" i="17" s="1"/>
  <c r="F6" i="16"/>
  <c r="G1112" i="13"/>
  <c r="E1" i="14"/>
  <c r="C1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3" i="14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G1284" i="13"/>
  <c r="G1283" i="13"/>
  <c r="G1282" i="13"/>
  <c r="G1281" i="13"/>
  <c r="G1280" i="13"/>
  <c r="G1279" i="13"/>
  <c r="G1278" i="13"/>
  <c r="G1277" i="13"/>
  <c r="G1276" i="13"/>
  <c r="G1275" i="13"/>
  <c r="G1274" i="13"/>
  <c r="G1273" i="13"/>
  <c r="G1272" i="13"/>
  <c r="G1271" i="13"/>
  <c r="G1270" i="13"/>
  <c r="G1269" i="13"/>
  <c r="G1268" i="13"/>
  <c r="G1267" i="13"/>
  <c r="G1266" i="13"/>
  <c r="G1265" i="13"/>
  <c r="G1264" i="13"/>
  <c r="G1263" i="13"/>
  <c r="G1262" i="13"/>
  <c r="G1261" i="13"/>
  <c r="G1260" i="13"/>
  <c r="G1259" i="13"/>
  <c r="G1258" i="13"/>
  <c r="G1257" i="13"/>
  <c r="G1256" i="13"/>
  <c r="G1255" i="13"/>
  <c r="G1254" i="13"/>
  <c r="G1253" i="13"/>
  <c r="G1252" i="13"/>
  <c r="G1251" i="13"/>
  <c r="G1249" i="13"/>
  <c r="G1248" i="13"/>
  <c r="G1247" i="13"/>
  <c r="G1246" i="13"/>
  <c r="G1245" i="13"/>
  <c r="G1244" i="13"/>
  <c r="G1243" i="13"/>
  <c r="G1242" i="13"/>
  <c r="G1241" i="13"/>
  <c r="G1240" i="13"/>
  <c r="G1239" i="13"/>
  <c r="G1238" i="13"/>
  <c r="G1237" i="13"/>
  <c r="G1236" i="13"/>
  <c r="G1235" i="13"/>
  <c r="G1234" i="13"/>
  <c r="G1233" i="13"/>
  <c r="G1232" i="13"/>
  <c r="G1231" i="13"/>
  <c r="G1229" i="13"/>
  <c r="G1228" i="13"/>
  <c r="G1227" i="13"/>
  <c r="G1226" i="13"/>
  <c r="G1225" i="13"/>
  <c r="G1224" i="13"/>
  <c r="G1223" i="13"/>
  <c r="G1222" i="13"/>
  <c r="G1221" i="13"/>
  <c r="G1220" i="13"/>
  <c r="G1219" i="13"/>
  <c r="G1218" i="13"/>
  <c r="G1217" i="13"/>
  <c r="G1216" i="13"/>
  <c r="G1215" i="13"/>
  <c r="G1214" i="13"/>
  <c r="G1213" i="13"/>
  <c r="G1212" i="13"/>
  <c r="G1211" i="13"/>
  <c r="G1209" i="13"/>
  <c r="G1208" i="13"/>
  <c r="G1207" i="13"/>
  <c r="G1206" i="13"/>
  <c r="G1205" i="13"/>
  <c r="G1204" i="13"/>
  <c r="G1203" i="13"/>
  <c r="G1202" i="13"/>
  <c r="G1201" i="13"/>
  <c r="G1200" i="13"/>
  <c r="G1199" i="13"/>
  <c r="G1198" i="13"/>
  <c r="G1197" i="13"/>
  <c r="G1196" i="13"/>
  <c r="G1195" i="13"/>
  <c r="G1194" i="13"/>
  <c r="G1193" i="13"/>
  <c r="G1192" i="13"/>
  <c r="G1190" i="13"/>
  <c r="G1189" i="13"/>
  <c r="G1188" i="13"/>
  <c r="G1187" i="13"/>
  <c r="G1186" i="13"/>
  <c r="G1185" i="13"/>
  <c r="G1184" i="13"/>
  <c r="G1183" i="13"/>
  <c r="G1182" i="13"/>
  <c r="G1181" i="13"/>
  <c r="G1180" i="13"/>
  <c r="G1179" i="13"/>
  <c r="G1178" i="13"/>
  <c r="G1177" i="13"/>
  <c r="G1176" i="13"/>
  <c r="G1175" i="13"/>
  <c r="G1174" i="13"/>
  <c r="G1173" i="13"/>
  <c r="G1171" i="13"/>
  <c r="G1170" i="13"/>
  <c r="G1169" i="13"/>
  <c r="G1168" i="13"/>
  <c r="G1167" i="13"/>
  <c r="G1166" i="13"/>
  <c r="G1165" i="13"/>
  <c r="G1164" i="13"/>
  <c r="G1163" i="13"/>
  <c r="G1162" i="13"/>
  <c r="G1161" i="13"/>
  <c r="G1160" i="13"/>
  <c r="G1159" i="13"/>
  <c r="G1158" i="13"/>
  <c r="G1157" i="13"/>
  <c r="G1156" i="13"/>
  <c r="G1155" i="13"/>
  <c r="G1154" i="13"/>
  <c r="G1152" i="13"/>
  <c r="G1151" i="13"/>
  <c r="G1150" i="13"/>
  <c r="G1149" i="13"/>
  <c r="G1148" i="13"/>
  <c r="G1147" i="13"/>
  <c r="G1146" i="13"/>
  <c r="G1145" i="13"/>
  <c r="G1144" i="13"/>
  <c r="G1143" i="13"/>
  <c r="G1142" i="13"/>
  <c r="G1141" i="13"/>
  <c r="G1140" i="13"/>
  <c r="G1139" i="13"/>
  <c r="G1138" i="13"/>
  <c r="G1137" i="13"/>
  <c r="G1134" i="13"/>
  <c r="G1133" i="13"/>
  <c r="G1132" i="13"/>
  <c r="G1131" i="13"/>
  <c r="G1130" i="13"/>
  <c r="G1129" i="13"/>
  <c r="G1128" i="13"/>
  <c r="G1127" i="13"/>
  <c r="G1126" i="13"/>
  <c r="G1125" i="13"/>
  <c r="G1124" i="13"/>
  <c r="G1123" i="13"/>
  <c r="G1122" i="13"/>
  <c r="G1121" i="13"/>
  <c r="G1120" i="13"/>
  <c r="G1119" i="13"/>
  <c r="G1118" i="13"/>
  <c r="G1117" i="13"/>
  <c r="G1116" i="13"/>
  <c r="G1115" i="13"/>
  <c r="G1114" i="13"/>
  <c r="G1113" i="13"/>
  <c r="G1101" i="13"/>
  <c r="G1100" i="13"/>
  <c r="G1099" i="13"/>
  <c r="G1098" i="13"/>
  <c r="G1097" i="13"/>
  <c r="G1096" i="13"/>
  <c r="G1095" i="13"/>
  <c r="G1094" i="13"/>
  <c r="G1093" i="13"/>
  <c r="G1092" i="13"/>
  <c r="G1091" i="13"/>
  <c r="G1090" i="13"/>
  <c r="G1089" i="13"/>
  <c r="G1088" i="13"/>
  <c r="G1087" i="13"/>
  <c r="G1086" i="13"/>
  <c r="G1085" i="13"/>
  <c r="G1084" i="13"/>
  <c r="G1083" i="13"/>
  <c r="G1082" i="13"/>
  <c r="G1080" i="13"/>
  <c r="G1079" i="13"/>
  <c r="G1078" i="13"/>
  <c r="G1077" i="13"/>
  <c r="G1076" i="13"/>
  <c r="G1075" i="13"/>
  <c r="G1074" i="13"/>
  <c r="G1073" i="13"/>
  <c r="G1072" i="13"/>
  <c r="G1071" i="13"/>
  <c r="G1070" i="13"/>
  <c r="G1069" i="13"/>
  <c r="G1068" i="13"/>
  <c r="G1067" i="13"/>
  <c r="G1066" i="13"/>
  <c r="G1065" i="13"/>
  <c r="G1064" i="13"/>
  <c r="G1062" i="13"/>
  <c r="G1061" i="13"/>
  <c r="G1060" i="13"/>
  <c r="G1059" i="13"/>
  <c r="G1058" i="13"/>
  <c r="G1057" i="13"/>
  <c r="G1056" i="13"/>
  <c r="G1055" i="13"/>
  <c r="G1054" i="13"/>
  <c r="G1053" i="13"/>
  <c r="G1052" i="13"/>
  <c r="G1051" i="13"/>
  <c r="G1050" i="13"/>
  <c r="G1049" i="13"/>
  <c r="G1048" i="13"/>
  <c r="G1047" i="13"/>
  <c r="G1046" i="13"/>
  <c r="G1045" i="13"/>
  <c r="G1044" i="13"/>
  <c r="G1043" i="13"/>
  <c r="G1042" i="13"/>
  <c r="G1041" i="13"/>
  <c r="G1040" i="13"/>
  <c r="G1039" i="13"/>
  <c r="G1038" i="13"/>
  <c r="G1024" i="13"/>
  <c r="G1023" i="13"/>
  <c r="G1022" i="13"/>
  <c r="G1021" i="13"/>
  <c r="G1020" i="13"/>
  <c r="G1019" i="13"/>
  <c r="G1018" i="13"/>
  <c r="G1017" i="13"/>
  <c r="G1016" i="13"/>
  <c r="G1015" i="13"/>
  <c r="G1014" i="13"/>
  <c r="G1013" i="13"/>
  <c r="G1012" i="13"/>
  <c r="G1011" i="13"/>
  <c r="G1010" i="13"/>
  <c r="G1008" i="13"/>
  <c r="G1007" i="13"/>
  <c r="G1006" i="13"/>
  <c r="G1005" i="13"/>
  <c r="G1004" i="13"/>
  <c r="G1003" i="13"/>
  <c r="G1002" i="13"/>
  <c r="G1001" i="13"/>
  <c r="G1000" i="13"/>
  <c r="G999" i="13"/>
  <c r="G998" i="13"/>
  <c r="G997" i="13"/>
  <c r="G996" i="13"/>
  <c r="G995" i="13"/>
  <c r="G982" i="13"/>
  <c r="G981" i="13"/>
  <c r="G980" i="13"/>
  <c r="G979" i="13"/>
  <c r="G978" i="13"/>
  <c r="G977" i="13"/>
  <c r="G976" i="13"/>
  <c r="G975" i="13"/>
  <c r="G974" i="13"/>
  <c r="G973" i="13"/>
  <c r="G972" i="13"/>
  <c r="G971" i="13"/>
  <c r="G970" i="13"/>
  <c r="G969" i="13"/>
  <c r="G968" i="13"/>
  <c r="G967" i="13"/>
  <c r="G965" i="13"/>
  <c r="G964" i="13"/>
  <c r="G963" i="13"/>
  <c r="G962" i="13"/>
  <c r="G961" i="13"/>
  <c r="G960" i="13"/>
  <c r="G959" i="13"/>
  <c r="G958" i="13"/>
  <c r="G957" i="13"/>
  <c r="G956" i="13"/>
  <c r="G955" i="13"/>
  <c r="G954" i="13"/>
  <c r="G953" i="13"/>
  <c r="G952" i="13"/>
  <c r="G951" i="13"/>
  <c r="G950" i="13"/>
  <c r="G949" i="13"/>
  <c r="G948" i="13"/>
  <c r="G947" i="13"/>
  <c r="G946" i="13"/>
  <c r="G945" i="13"/>
  <c r="G943" i="13"/>
  <c r="G942" i="13"/>
  <c r="G941" i="13"/>
  <c r="G940" i="13"/>
  <c r="G939" i="13"/>
  <c r="G938" i="13"/>
  <c r="G937" i="13"/>
  <c r="G936" i="13"/>
  <c r="G935" i="13"/>
  <c r="G934" i="13"/>
  <c r="G933" i="13"/>
  <c r="G932" i="13"/>
  <c r="G931" i="13"/>
  <c r="G930" i="13"/>
  <c r="G929" i="13"/>
  <c r="G928" i="13"/>
  <c r="G927" i="13"/>
  <c r="G926" i="13"/>
  <c r="G924" i="13"/>
  <c r="G923" i="13"/>
  <c r="G922" i="13"/>
  <c r="G921" i="13"/>
  <c r="G920" i="13"/>
  <c r="G919" i="13"/>
  <c r="G918" i="13"/>
  <c r="G917" i="13"/>
  <c r="G916" i="13"/>
  <c r="G915" i="13"/>
  <c r="G914" i="13"/>
  <c r="G913" i="13"/>
  <c r="G912" i="13"/>
  <c r="G911" i="13"/>
  <c r="G910" i="13"/>
  <c r="G909" i="13"/>
  <c r="G894" i="13"/>
  <c r="G893" i="13"/>
  <c r="G892" i="13"/>
  <c r="G891" i="13"/>
  <c r="G890" i="13"/>
  <c r="G889" i="13"/>
  <c r="G888" i="13"/>
  <c r="G887" i="13"/>
  <c r="G886" i="13"/>
  <c r="G885" i="13"/>
  <c r="G884" i="13"/>
  <c r="G883" i="13"/>
  <c r="G882" i="13"/>
  <c r="G881" i="13"/>
  <c r="G880" i="13"/>
  <c r="G879" i="13"/>
  <c r="G878" i="13"/>
  <c r="G877" i="13"/>
  <c r="G873" i="13"/>
  <c r="G872" i="13"/>
  <c r="G871" i="13"/>
  <c r="G870" i="13"/>
  <c r="G869" i="13"/>
  <c r="G868" i="13"/>
  <c r="G867" i="13"/>
  <c r="G866" i="13"/>
  <c r="G865" i="13"/>
  <c r="G864" i="13"/>
  <c r="G863" i="13"/>
  <c r="G862" i="13"/>
  <c r="G861" i="13"/>
  <c r="G860" i="13"/>
  <c r="G859" i="13"/>
  <c r="G858" i="13"/>
  <c r="G857" i="13"/>
  <c r="G856" i="13"/>
  <c r="G855" i="13"/>
  <c r="G854" i="13"/>
  <c r="G853" i="13"/>
  <c r="G851" i="13"/>
  <c r="G850" i="13"/>
  <c r="G849" i="13"/>
  <c r="G848" i="13"/>
  <c r="G847" i="13"/>
  <c r="G846" i="13"/>
  <c r="G845" i="13"/>
  <c r="G844" i="13"/>
  <c r="G843" i="13"/>
  <c r="G842" i="13"/>
  <c r="G841" i="13"/>
  <c r="G840" i="13"/>
  <c r="G839" i="13"/>
  <c r="G838" i="13"/>
  <c r="G837" i="13"/>
  <c r="G836" i="13"/>
  <c r="G834" i="13"/>
  <c r="G833" i="13"/>
  <c r="G832" i="13"/>
  <c r="G831" i="13"/>
  <c r="G830" i="13"/>
  <c r="G829" i="13"/>
  <c r="G828" i="13"/>
  <c r="G827" i="13"/>
  <c r="G826" i="13"/>
  <c r="G825" i="13"/>
  <c r="G824" i="13"/>
  <c r="G823" i="13"/>
  <c r="G822" i="13"/>
  <c r="G821" i="13"/>
  <c r="G820" i="13"/>
  <c r="G819" i="13"/>
  <c r="G818" i="13"/>
  <c r="G817" i="13"/>
  <c r="G816" i="13"/>
  <c r="G815" i="13"/>
  <c r="G814" i="13"/>
  <c r="G813" i="13"/>
  <c r="G812" i="13"/>
  <c r="G811" i="13"/>
  <c r="G810" i="13"/>
  <c r="G809" i="13"/>
  <c r="G808" i="13"/>
  <c r="G807" i="13"/>
  <c r="G806" i="13"/>
  <c r="G805" i="13"/>
  <c r="G804" i="13"/>
  <c r="G803" i="13"/>
  <c r="G802" i="13"/>
  <c r="G801" i="13"/>
  <c r="G800" i="13"/>
  <c r="G799" i="13"/>
  <c r="G798" i="13"/>
  <c r="G797" i="13"/>
  <c r="G788" i="13"/>
  <c r="G787" i="13"/>
  <c r="G786" i="13"/>
  <c r="G785" i="13"/>
  <c r="G784" i="13"/>
  <c r="G783" i="13"/>
  <c r="G782" i="13"/>
  <c r="G781" i="13"/>
  <c r="G780" i="13"/>
  <c r="G779" i="13"/>
  <c r="G778" i="13"/>
  <c r="G777" i="13"/>
  <c r="G776" i="13"/>
  <c r="G775" i="13"/>
  <c r="G774" i="13"/>
  <c r="G773" i="13"/>
  <c r="G772" i="13"/>
  <c r="G771" i="13"/>
  <c r="G770" i="13"/>
  <c r="G769" i="13"/>
  <c r="G768" i="13"/>
  <c r="G767" i="13"/>
  <c r="G765" i="13"/>
  <c r="G764" i="13"/>
  <c r="G763" i="13"/>
  <c r="G762" i="13"/>
  <c r="G761" i="13"/>
  <c r="G760" i="13"/>
  <c r="G759" i="13"/>
  <c r="G758" i="13"/>
  <c r="G757" i="13"/>
  <c r="G756" i="13"/>
  <c r="G755" i="13"/>
  <c r="G754" i="13"/>
  <c r="G753" i="13"/>
  <c r="G752" i="13"/>
  <c r="G750" i="13"/>
  <c r="G749" i="13"/>
  <c r="G748" i="13"/>
  <c r="G747" i="13"/>
  <c r="G746" i="13"/>
  <c r="G745" i="13"/>
  <c r="G744" i="13"/>
  <c r="G743" i="13"/>
  <c r="G742" i="13"/>
  <c r="G741" i="13"/>
  <c r="G740" i="13"/>
  <c r="G739" i="13"/>
  <c r="G738" i="13"/>
  <c r="G737" i="13"/>
  <c r="G736" i="13"/>
  <c r="G735" i="13"/>
  <c r="G734" i="13"/>
  <c r="G733" i="13"/>
  <c r="G732" i="13"/>
  <c r="G731" i="13"/>
  <c r="G730" i="13"/>
  <c r="G729" i="13"/>
  <c r="G728" i="13"/>
  <c r="G727" i="13"/>
  <c r="G726" i="13"/>
  <c r="G724" i="13"/>
  <c r="G723" i="13"/>
  <c r="G722" i="13"/>
  <c r="G721" i="13"/>
  <c r="G720" i="13"/>
  <c r="G719" i="13"/>
  <c r="G718" i="13"/>
  <c r="G717" i="13"/>
  <c r="G716" i="13"/>
  <c r="G715" i="13"/>
  <c r="G714" i="13"/>
  <c r="G713" i="13"/>
  <c r="G712" i="13"/>
  <c r="G711" i="13"/>
  <c r="G710" i="13"/>
  <c r="G709" i="13"/>
  <c r="G708" i="13"/>
  <c r="G707" i="13"/>
  <c r="G706" i="13"/>
  <c r="G704" i="13"/>
  <c r="G703" i="13"/>
  <c r="G702" i="13"/>
  <c r="G701" i="13"/>
  <c r="G700" i="13"/>
  <c r="G699" i="13"/>
  <c r="G698" i="13"/>
  <c r="G697" i="13"/>
  <c r="G696" i="13"/>
  <c r="G695" i="13"/>
  <c r="G694" i="13"/>
  <c r="G693" i="13"/>
  <c r="G692" i="13"/>
  <c r="G691" i="13"/>
  <c r="G690" i="13"/>
  <c r="G689" i="13"/>
  <c r="G688" i="13"/>
  <c r="G687" i="13"/>
  <c r="G685" i="13"/>
  <c r="G684" i="13"/>
  <c r="G683" i="13"/>
  <c r="G682" i="13"/>
  <c r="G681" i="13"/>
  <c r="G680" i="13"/>
  <c r="G679" i="13"/>
  <c r="G678" i="13"/>
  <c r="G677" i="13"/>
  <c r="G676" i="13"/>
  <c r="G675" i="13"/>
  <c r="G674" i="13"/>
  <c r="G673" i="13"/>
  <c r="G672" i="13"/>
  <c r="G671" i="13"/>
  <c r="G670" i="13"/>
  <c r="G669" i="13"/>
  <c r="G668" i="13"/>
  <c r="G656" i="13"/>
  <c r="G655" i="13"/>
  <c r="G654" i="13"/>
  <c r="G653" i="13"/>
  <c r="G652" i="13"/>
  <c r="G651" i="13"/>
  <c r="G650" i="13"/>
  <c r="G649" i="13"/>
  <c r="G648" i="13"/>
  <c r="G647" i="13"/>
  <c r="G646" i="13"/>
  <c r="G645" i="13"/>
  <c r="G644" i="13"/>
  <c r="G643" i="13"/>
  <c r="G642" i="13"/>
  <c r="G640" i="13"/>
  <c r="G639" i="13"/>
  <c r="G638" i="13"/>
  <c r="G637" i="13"/>
  <c r="G636" i="13"/>
  <c r="G635" i="13"/>
  <c r="G634" i="13"/>
  <c r="G633" i="13"/>
  <c r="G632" i="13"/>
  <c r="G631" i="13"/>
  <c r="G630" i="13"/>
  <c r="G629" i="13"/>
  <c r="G628" i="13"/>
  <c r="G627" i="13"/>
  <c r="G626" i="13"/>
  <c r="G625" i="13"/>
  <c r="G624" i="13"/>
  <c r="G623" i="13"/>
  <c r="G622" i="13"/>
  <c r="G621" i="13"/>
  <c r="G620" i="13"/>
  <c r="G618" i="13"/>
  <c r="G617" i="13"/>
  <c r="G616" i="13"/>
  <c r="G615" i="13"/>
  <c r="G614" i="13"/>
  <c r="G613" i="13"/>
  <c r="G612" i="13"/>
  <c r="G611" i="13"/>
  <c r="G610" i="13"/>
  <c r="G609" i="13"/>
  <c r="G608" i="13"/>
  <c r="G607" i="13"/>
  <c r="G606" i="13"/>
  <c r="G605" i="13"/>
  <c r="G604" i="13"/>
  <c r="G603" i="13"/>
  <c r="G602" i="13"/>
  <c r="G601" i="13"/>
  <c r="G600" i="13"/>
  <c r="G598" i="13"/>
  <c r="G597" i="13"/>
  <c r="G596" i="13"/>
  <c r="G595" i="13"/>
  <c r="G594" i="13"/>
  <c r="G593" i="13"/>
  <c r="G592" i="13"/>
  <c r="G591" i="13"/>
  <c r="G590" i="13"/>
  <c r="G589" i="13"/>
  <c r="G588" i="13"/>
  <c r="G587" i="13"/>
  <c r="G586" i="13"/>
  <c r="G585" i="13"/>
  <c r="G584" i="13"/>
  <c r="G583" i="13"/>
  <c r="G582" i="13"/>
  <c r="G581" i="13"/>
  <c r="G580" i="13"/>
  <c r="G579" i="13"/>
  <c r="G578" i="13"/>
  <c r="G577" i="13"/>
  <c r="G576" i="13"/>
  <c r="G575" i="13"/>
  <c r="G574" i="13"/>
  <c r="G573" i="13"/>
  <c r="G572" i="13"/>
  <c r="G571" i="13"/>
  <c r="G570" i="13"/>
  <c r="G569" i="13"/>
  <c r="G568" i="13"/>
  <c r="G567" i="13"/>
  <c r="G566" i="13"/>
  <c r="G565" i="13"/>
  <c r="G564" i="13"/>
  <c r="G563" i="13"/>
  <c r="G562" i="13"/>
  <c r="G561" i="13"/>
  <c r="G560" i="13"/>
  <c r="G559" i="13"/>
  <c r="G549" i="13"/>
  <c r="G548" i="13"/>
  <c r="G547" i="13"/>
  <c r="G546" i="13"/>
  <c r="G545" i="13"/>
  <c r="G544" i="13"/>
  <c r="G543" i="13"/>
  <c r="G542" i="13"/>
  <c r="G541" i="13"/>
  <c r="G540" i="13"/>
  <c r="G539" i="13"/>
  <c r="G538" i="13"/>
  <c r="G537" i="13"/>
  <c r="G536" i="13"/>
  <c r="G535" i="13"/>
  <c r="G534" i="13"/>
  <c r="G533" i="13"/>
  <c r="G532" i="13"/>
  <c r="G531" i="13"/>
  <c r="G487" i="13"/>
  <c r="G486" i="13"/>
  <c r="G485" i="13"/>
  <c r="G484" i="13"/>
  <c r="G483" i="13"/>
  <c r="G482" i="13"/>
  <c r="G481" i="13"/>
  <c r="G480" i="13"/>
  <c r="G479" i="13"/>
  <c r="G478" i="13"/>
  <c r="G477" i="13"/>
  <c r="G476" i="13"/>
  <c r="G475" i="13"/>
  <c r="G474" i="13"/>
  <c r="G473" i="13"/>
  <c r="G472" i="13"/>
  <c r="G471" i="13"/>
  <c r="G470" i="13"/>
  <c r="G469" i="13"/>
  <c r="G468" i="13"/>
  <c r="G467" i="13"/>
  <c r="G466" i="13"/>
  <c r="G465" i="13"/>
  <c r="G464" i="13"/>
  <c r="G463" i="13"/>
  <c r="G462" i="13"/>
  <c r="G461" i="13"/>
  <c r="G460" i="13"/>
  <c r="G459" i="13"/>
  <c r="G458" i="13"/>
  <c r="G457" i="13"/>
  <c r="G456" i="13"/>
  <c r="G455" i="13"/>
  <c r="G454" i="13"/>
  <c r="G453" i="13"/>
  <c r="G452" i="13"/>
  <c r="G451" i="13"/>
  <c r="G450" i="13"/>
  <c r="G449" i="13"/>
  <c r="G448" i="13"/>
  <c r="G447" i="13"/>
  <c r="G446" i="13"/>
  <c r="G445" i="13"/>
  <c r="G444" i="13"/>
  <c r="G443" i="13"/>
  <c r="G433" i="13"/>
  <c r="G432" i="13"/>
  <c r="G431" i="13"/>
  <c r="G430" i="13"/>
  <c r="G429" i="13"/>
  <c r="G428" i="13"/>
  <c r="G427" i="13"/>
  <c r="G426" i="13"/>
  <c r="G425" i="13"/>
  <c r="G424" i="13"/>
  <c r="G423" i="13"/>
  <c r="G422" i="13"/>
  <c r="G421" i="13"/>
  <c r="G420" i="13"/>
  <c r="G419" i="13"/>
  <c r="G418" i="13"/>
  <c r="G399" i="13"/>
  <c r="G398" i="13"/>
  <c r="G397" i="13"/>
  <c r="G396" i="13"/>
  <c r="G395" i="13"/>
  <c r="G394" i="13"/>
  <c r="G393" i="13"/>
  <c r="G392" i="13"/>
  <c r="G391" i="13"/>
  <c r="G390" i="13"/>
  <c r="G389" i="13"/>
  <c r="G388" i="13"/>
  <c r="G387" i="13"/>
  <c r="G386" i="13"/>
  <c r="G385" i="13"/>
  <c r="G384" i="13"/>
  <c r="G383" i="13"/>
  <c r="G382" i="13"/>
  <c r="G381" i="13"/>
  <c r="G380" i="13"/>
  <c r="G379" i="13"/>
  <c r="G378" i="13"/>
  <c r="G377" i="13"/>
  <c r="G376" i="13"/>
  <c r="G375" i="13"/>
  <c r="G361" i="13"/>
  <c r="G360" i="13"/>
  <c r="G359" i="13"/>
  <c r="G358" i="13"/>
  <c r="G357" i="13"/>
  <c r="G356" i="13"/>
  <c r="G355" i="13"/>
  <c r="G354" i="13"/>
  <c r="G353" i="13"/>
  <c r="G352" i="13"/>
  <c r="G351" i="13"/>
  <c r="G350" i="13"/>
  <c r="G349" i="13"/>
  <c r="G348" i="13"/>
  <c r="G343" i="13"/>
  <c r="G342" i="13"/>
  <c r="G341" i="13"/>
  <c r="G340" i="13"/>
  <c r="G339" i="13"/>
  <c r="G338" i="13"/>
  <c r="G337" i="13"/>
  <c r="G336" i="13"/>
  <c r="G335" i="13"/>
  <c r="G334" i="13"/>
  <c r="G333" i="13"/>
  <c r="G332" i="13"/>
  <c r="G331" i="13"/>
  <c r="G330" i="13"/>
  <c r="G329" i="13"/>
  <c r="G328" i="13"/>
  <c r="G327" i="13"/>
  <c r="G326" i="13"/>
  <c r="G325" i="13"/>
  <c r="G324" i="13"/>
  <c r="G323" i="13"/>
  <c r="G322" i="13"/>
  <c r="G321" i="13"/>
  <c r="G320" i="13"/>
  <c r="G319" i="13"/>
  <c r="G318" i="13"/>
  <c r="G317" i="13"/>
  <c r="G316" i="13"/>
  <c r="G315" i="13"/>
  <c r="G314" i="13"/>
  <c r="G313" i="13"/>
  <c r="G312" i="13"/>
  <c r="G311" i="13"/>
  <c r="G310" i="13"/>
  <c r="G309" i="13"/>
  <c r="G308" i="13"/>
  <c r="G307" i="13"/>
  <c r="G306" i="13"/>
  <c r="G305" i="13"/>
  <c r="G304" i="13"/>
  <c r="G303" i="13"/>
  <c r="G302" i="13"/>
  <c r="G301" i="13"/>
  <c r="G300" i="13"/>
  <c r="G299" i="13"/>
  <c r="G298" i="13"/>
  <c r="G297" i="13"/>
  <c r="G296" i="13"/>
  <c r="G295" i="13"/>
  <c r="G294" i="13"/>
  <c r="G293" i="13"/>
  <c r="G292" i="13"/>
  <c r="G291" i="13"/>
  <c r="G290" i="13"/>
  <c r="G289" i="13"/>
  <c r="G288" i="13"/>
  <c r="G287" i="13"/>
  <c r="G286" i="13"/>
  <c r="G285" i="13"/>
  <c r="G284" i="13"/>
  <c r="G283" i="13"/>
  <c r="G282" i="13"/>
  <c r="G281" i="13"/>
  <c r="G280" i="13"/>
  <c r="G279" i="13"/>
  <c r="G278" i="13"/>
  <c r="G277" i="13"/>
  <c r="G276" i="13"/>
  <c r="G275" i="13"/>
  <c r="G274" i="13"/>
  <c r="G273" i="13"/>
  <c r="G272" i="13"/>
  <c r="G271" i="13"/>
  <c r="G270" i="13"/>
  <c r="G269" i="13"/>
  <c r="G259" i="13"/>
  <c r="G258" i="13"/>
  <c r="G257" i="13"/>
  <c r="G256" i="13"/>
  <c r="G255" i="13"/>
  <c r="G254" i="13"/>
  <c r="G253" i="13"/>
  <c r="G252" i="13"/>
  <c r="G251" i="13"/>
  <c r="G250" i="13"/>
  <c r="G249" i="13"/>
  <c r="G248" i="13"/>
  <c r="G247" i="13"/>
  <c r="G246" i="13"/>
  <c r="G245" i="13"/>
  <c r="G244" i="13"/>
  <c r="G235" i="13"/>
  <c r="G234" i="13"/>
  <c r="G233" i="13"/>
  <c r="G232" i="13"/>
  <c r="G231" i="13"/>
  <c r="G230" i="13"/>
  <c r="G229" i="13"/>
  <c r="G228" i="13"/>
  <c r="G227" i="13"/>
  <c r="G226" i="13"/>
  <c r="G225" i="13"/>
  <c r="G224" i="13"/>
  <c r="G223" i="13"/>
  <c r="G222" i="13"/>
  <c r="G221" i="13"/>
  <c r="G220" i="13"/>
  <c r="G219" i="13"/>
  <c r="G212" i="13"/>
  <c r="G211" i="13"/>
  <c r="G210" i="13"/>
  <c r="G209" i="13"/>
  <c r="G208" i="13"/>
  <c r="G207" i="13"/>
  <c r="G206" i="13"/>
  <c r="G205" i="13"/>
  <c r="G204" i="13"/>
  <c r="G203" i="13"/>
  <c r="G202" i="13"/>
  <c r="G201" i="13"/>
  <c r="G200" i="13"/>
  <c r="G199" i="13"/>
  <c r="G198" i="13"/>
  <c r="G197" i="13"/>
  <c r="G196" i="13"/>
  <c r="G195" i="13"/>
  <c r="G194" i="13"/>
  <c r="G183" i="13"/>
  <c r="G182" i="13"/>
  <c r="G181" i="13"/>
  <c r="G180" i="13"/>
  <c r="G179" i="13"/>
  <c r="G178" i="13"/>
  <c r="G177" i="13"/>
  <c r="G176" i="13"/>
  <c r="G175" i="13"/>
  <c r="G174" i="13"/>
  <c r="G173" i="13"/>
  <c r="G172" i="13"/>
  <c r="G171" i="13"/>
  <c r="G170" i="13"/>
  <c r="G16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G145" i="13"/>
  <c r="G144" i="13"/>
  <c r="G143" i="13"/>
  <c r="G142" i="13"/>
  <c r="G138" i="13"/>
  <c r="G137" i="13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G122" i="13"/>
  <c r="G121" i="13"/>
  <c r="G120" i="13"/>
  <c r="G119" i="13"/>
  <c r="G118" i="13"/>
  <c r="G117" i="13"/>
  <c r="G116" i="13"/>
  <c r="G115" i="13"/>
  <c r="G114" i="13"/>
  <c r="G113" i="13"/>
  <c r="G112" i="13"/>
  <c r="G111" i="13"/>
  <c r="G110" i="13"/>
  <c r="G109" i="13"/>
  <c r="G108" i="13"/>
  <c r="G107" i="13"/>
  <c r="G106" i="13"/>
  <c r="G105" i="13"/>
  <c r="G104" i="13"/>
  <c r="G95" i="13"/>
  <c r="G94" i="13"/>
  <c r="G93" i="13"/>
  <c r="G92" i="13"/>
  <c r="G91" i="13"/>
  <c r="G90" i="13"/>
  <c r="G89" i="13"/>
  <c r="G88" i="13"/>
  <c r="G87" i="13"/>
  <c r="G86" i="13"/>
  <c r="G85" i="13"/>
  <c r="G84" i="13"/>
  <c r="G83" i="13"/>
  <c r="G82" i="13"/>
  <c r="G81" i="13"/>
  <c r="G80" i="13"/>
  <c r="G79" i="13"/>
  <c r="G78" i="13"/>
  <c r="G77" i="13"/>
  <c r="G76" i="13"/>
  <c r="G75" i="13"/>
  <c r="G74" i="13"/>
  <c r="G73" i="13"/>
  <c r="G72" i="13"/>
  <c r="G71" i="13"/>
  <c r="G70" i="13"/>
  <c r="G69" i="13"/>
  <c r="G68" i="13"/>
  <c r="G67" i="13"/>
  <c r="G66" i="13"/>
  <c r="G65" i="13"/>
  <c r="G64" i="13"/>
  <c r="G63" i="13"/>
  <c r="G62" i="13"/>
  <c r="G61" i="13"/>
  <c r="G60" i="13"/>
  <c r="G59" i="13"/>
  <c r="G58" i="13"/>
  <c r="G57" i="13"/>
  <c r="G56" i="13"/>
  <c r="G55" i="13"/>
  <c r="G54" i="13"/>
  <c r="G53" i="13"/>
  <c r="G52" i="13"/>
  <c r="G51" i="13"/>
  <c r="G50" i="13"/>
  <c r="G49" i="13"/>
  <c r="G48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G2" i="1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A318" i="13"/>
  <c r="A319" i="13"/>
  <c r="A320" i="13"/>
  <c r="A321" i="13"/>
  <c r="A322" i="13"/>
  <c r="A323" i="13"/>
  <c r="A324" i="13"/>
  <c r="A325" i="13"/>
  <c r="A326" i="13"/>
  <c r="A327" i="13"/>
  <c r="A328" i="13"/>
  <c r="A329" i="13"/>
  <c r="A330" i="13"/>
  <c r="A331" i="13"/>
  <c r="A332" i="13"/>
  <c r="A333" i="13"/>
  <c r="A334" i="13"/>
  <c r="A335" i="13"/>
  <c r="A336" i="13"/>
  <c r="A337" i="13"/>
  <c r="A338" i="13"/>
  <c r="A339" i="13"/>
  <c r="A340" i="13"/>
  <c r="A341" i="13"/>
  <c r="A342" i="13"/>
  <c r="A343" i="13"/>
  <c r="A344" i="13"/>
  <c r="A345" i="13"/>
  <c r="A346" i="13"/>
  <c r="A347" i="13"/>
  <c r="A348" i="13"/>
  <c r="A349" i="13"/>
  <c r="A350" i="13"/>
  <c r="A351" i="13"/>
  <c r="A352" i="13"/>
  <c r="A353" i="13"/>
  <c r="A354" i="13"/>
  <c r="A355" i="13"/>
  <c r="A356" i="13"/>
  <c r="A357" i="13"/>
  <c r="A358" i="13"/>
  <c r="A359" i="13"/>
  <c r="A360" i="13"/>
  <c r="A361" i="13"/>
  <c r="A362" i="13"/>
  <c r="A363" i="13"/>
  <c r="A364" i="13"/>
  <c r="A365" i="13"/>
  <c r="A366" i="13"/>
  <c r="A367" i="13"/>
  <c r="A368" i="13"/>
  <c r="A369" i="13"/>
  <c r="A370" i="13"/>
  <c r="A371" i="13"/>
  <c r="A372" i="13"/>
  <c r="A373" i="13"/>
  <c r="A374" i="13"/>
  <c r="A375" i="13"/>
  <c r="A376" i="13"/>
  <c r="A377" i="13"/>
  <c r="A378" i="13"/>
  <c r="A379" i="13"/>
  <c r="A380" i="13"/>
  <c r="A381" i="13"/>
  <c r="A382" i="13"/>
  <c r="A383" i="13"/>
  <c r="A384" i="13"/>
  <c r="A385" i="13"/>
  <c r="A386" i="13"/>
  <c r="A387" i="13"/>
  <c r="A388" i="13"/>
  <c r="A389" i="13"/>
  <c r="A390" i="13"/>
  <c r="A391" i="13"/>
  <c r="A392" i="13"/>
  <c r="A393" i="13"/>
  <c r="A394" i="13"/>
  <c r="A395" i="13"/>
  <c r="A396" i="13"/>
  <c r="A397" i="13"/>
  <c r="A398" i="13"/>
  <c r="A399" i="13"/>
  <c r="A400" i="13"/>
  <c r="A401" i="13"/>
  <c r="A402" i="13"/>
  <c r="A403" i="13"/>
  <c r="A404" i="13"/>
  <c r="A405" i="13"/>
  <c r="A406" i="13"/>
  <c r="A407" i="13"/>
  <c r="A408" i="13"/>
  <c r="A409" i="13"/>
  <c r="A410" i="13"/>
  <c r="A411" i="13"/>
  <c r="A412" i="13"/>
  <c r="A413" i="13"/>
  <c r="A414" i="13"/>
  <c r="A415" i="13"/>
  <c r="A416" i="13"/>
  <c r="A417" i="13"/>
  <c r="A418" i="13"/>
  <c r="A419" i="13"/>
  <c r="A420" i="13"/>
  <c r="A421" i="13"/>
  <c r="A422" i="13"/>
  <c r="A423" i="13"/>
  <c r="A424" i="13"/>
  <c r="A425" i="13"/>
  <c r="A426" i="13"/>
  <c r="A427" i="13"/>
  <c r="A428" i="13"/>
  <c r="A429" i="13"/>
  <c r="A430" i="13"/>
  <c r="A431" i="13"/>
  <c r="A432" i="13"/>
  <c r="A433" i="13"/>
  <c r="A434" i="13"/>
  <c r="A435" i="13"/>
  <c r="A436" i="13"/>
  <c r="A437" i="13"/>
  <c r="A438" i="13"/>
  <c r="A439" i="13"/>
  <c r="A440" i="13"/>
  <c r="A441" i="13"/>
  <c r="A442" i="13"/>
  <c r="A443" i="13"/>
  <c r="A444" i="13"/>
  <c r="A445" i="13"/>
  <c r="A446" i="13"/>
  <c r="A447" i="13"/>
  <c r="A448" i="13"/>
  <c r="A449" i="13"/>
  <c r="A450" i="13"/>
  <c r="A451" i="13"/>
  <c r="A452" i="13"/>
  <c r="A453" i="13"/>
  <c r="A454" i="13"/>
  <c r="A455" i="13"/>
  <c r="A456" i="13"/>
  <c r="A457" i="13"/>
  <c r="A458" i="13"/>
  <c r="A459" i="13"/>
  <c r="A460" i="13"/>
  <c r="A461" i="13"/>
  <c r="A462" i="13"/>
  <c r="A463" i="13"/>
  <c r="A464" i="13"/>
  <c r="A465" i="13"/>
  <c r="A466" i="13"/>
  <c r="A467" i="13"/>
  <c r="A468" i="13"/>
  <c r="A469" i="13"/>
  <c r="A470" i="13"/>
  <c r="A471" i="13"/>
  <c r="A472" i="13"/>
  <c r="A473" i="13"/>
  <c r="A474" i="13"/>
  <c r="A475" i="13"/>
  <c r="A476" i="13"/>
  <c r="A477" i="13"/>
  <c r="A478" i="13"/>
  <c r="A479" i="13"/>
  <c r="A480" i="13"/>
  <c r="A481" i="13"/>
  <c r="A482" i="13"/>
  <c r="A483" i="13"/>
  <c r="A484" i="13"/>
  <c r="A485" i="13"/>
  <c r="A486" i="13"/>
  <c r="A487" i="13"/>
  <c r="A488" i="13"/>
  <c r="A489" i="13"/>
  <c r="A490" i="13"/>
  <c r="A491" i="13"/>
  <c r="A492" i="13"/>
  <c r="A493" i="13"/>
  <c r="A494" i="13"/>
  <c r="A495" i="13"/>
  <c r="A496" i="13"/>
  <c r="A497" i="13"/>
  <c r="A498" i="13"/>
  <c r="A499" i="13"/>
  <c r="A500" i="13"/>
  <c r="A501" i="13"/>
  <c r="A502" i="13"/>
  <c r="A503" i="13"/>
  <c r="A504" i="13"/>
  <c r="A505" i="13"/>
  <c r="A506" i="13"/>
  <c r="A507" i="13"/>
  <c r="A508" i="13"/>
  <c r="A509" i="13"/>
  <c r="A510" i="13"/>
  <c r="A511" i="13"/>
  <c r="A512" i="13"/>
  <c r="A513" i="13"/>
  <c r="A514" i="13"/>
  <c r="A515" i="13"/>
  <c r="A516" i="13"/>
  <c r="A517" i="13"/>
  <c r="A518" i="13"/>
  <c r="A519" i="13"/>
  <c r="A520" i="13"/>
  <c r="A521" i="13"/>
  <c r="A522" i="13"/>
  <c r="A523" i="13"/>
  <c r="A524" i="13"/>
  <c r="A525" i="13"/>
  <c r="A526" i="13"/>
  <c r="A527" i="13"/>
  <c r="A528" i="13"/>
  <c r="A529" i="13"/>
  <c r="A530" i="13"/>
  <c r="A531" i="13"/>
  <c r="A532" i="13"/>
  <c r="A533" i="13"/>
  <c r="A534" i="13"/>
  <c r="A535" i="13"/>
  <c r="A536" i="13"/>
  <c r="A537" i="13"/>
  <c r="A538" i="13"/>
  <c r="A539" i="13"/>
  <c r="A540" i="13"/>
  <c r="A541" i="13"/>
  <c r="A542" i="13"/>
  <c r="A543" i="13"/>
  <c r="A544" i="13"/>
  <c r="A545" i="13"/>
  <c r="A546" i="13"/>
  <c r="A547" i="13"/>
  <c r="A548" i="13"/>
  <c r="A549" i="13"/>
  <c r="A550" i="13"/>
  <c r="A551" i="13"/>
  <c r="A552" i="13"/>
  <c r="A553" i="13"/>
  <c r="A554" i="13"/>
  <c r="A555" i="13"/>
  <c r="A556" i="13"/>
  <c r="A557" i="13"/>
  <c r="A558" i="13"/>
  <c r="A559" i="13"/>
  <c r="A560" i="13"/>
  <c r="A561" i="13"/>
  <c r="A562" i="13"/>
  <c r="A563" i="13"/>
  <c r="A564" i="13"/>
  <c r="A565" i="13"/>
  <c r="A566" i="13"/>
  <c r="A567" i="13"/>
  <c r="A568" i="13"/>
  <c r="A569" i="13"/>
  <c r="A570" i="13"/>
  <c r="A571" i="13"/>
  <c r="A572" i="13"/>
  <c r="A573" i="13"/>
  <c r="A574" i="13"/>
  <c r="A575" i="13"/>
  <c r="A576" i="13"/>
  <c r="A577" i="13"/>
  <c r="A578" i="13"/>
  <c r="A579" i="13"/>
  <c r="A580" i="13"/>
  <c r="A581" i="13"/>
  <c r="A582" i="13"/>
  <c r="A583" i="13"/>
  <c r="A584" i="13"/>
  <c r="A585" i="13"/>
  <c r="A586" i="13"/>
  <c r="A587" i="13"/>
  <c r="A588" i="13"/>
  <c r="A589" i="13"/>
  <c r="A590" i="13"/>
  <c r="A591" i="13"/>
  <c r="A592" i="13"/>
  <c r="A593" i="13"/>
  <c r="A594" i="13"/>
  <c r="A595" i="13"/>
  <c r="A596" i="13"/>
  <c r="A597" i="13"/>
  <c r="A598" i="13"/>
  <c r="A599" i="13"/>
  <c r="A600" i="13"/>
  <c r="A601" i="13"/>
  <c r="A602" i="13"/>
  <c r="A603" i="13"/>
  <c r="A604" i="13"/>
  <c r="A605" i="13"/>
  <c r="A606" i="13"/>
  <c r="A607" i="13"/>
  <c r="A608" i="13"/>
  <c r="A609" i="13"/>
  <c r="A610" i="13"/>
  <c r="A611" i="13"/>
  <c r="A612" i="13"/>
  <c r="A613" i="13"/>
  <c r="A614" i="13"/>
  <c r="A615" i="13"/>
  <c r="A616" i="13"/>
  <c r="A617" i="13"/>
  <c r="A618" i="13"/>
  <c r="A619" i="13"/>
  <c r="A620" i="13"/>
  <c r="A621" i="13"/>
  <c r="A622" i="13"/>
  <c r="A623" i="13"/>
  <c r="A624" i="13"/>
  <c r="A625" i="13"/>
  <c r="A626" i="13"/>
  <c r="A627" i="13"/>
  <c r="A628" i="13"/>
  <c r="A629" i="13"/>
  <c r="A630" i="13"/>
  <c r="A631" i="13"/>
  <c r="A632" i="13"/>
  <c r="A633" i="13"/>
  <c r="A634" i="13"/>
  <c r="A635" i="13"/>
  <c r="A636" i="13"/>
  <c r="A637" i="13"/>
  <c r="A638" i="13"/>
  <c r="A639" i="13"/>
  <c r="A640" i="13"/>
  <c r="A641" i="13"/>
  <c r="A642" i="13"/>
  <c r="A643" i="13"/>
  <c r="A644" i="13"/>
  <c r="A645" i="13"/>
  <c r="A646" i="13"/>
  <c r="A647" i="13"/>
  <c r="A648" i="13"/>
  <c r="A649" i="13"/>
  <c r="A650" i="13"/>
  <c r="A651" i="13"/>
  <c r="A652" i="13"/>
  <c r="A653" i="13"/>
  <c r="A654" i="13"/>
  <c r="A655" i="13"/>
  <c r="A656" i="13"/>
  <c r="A657" i="13"/>
  <c r="A658" i="13"/>
  <c r="A659" i="13"/>
  <c r="A660" i="13"/>
  <c r="A661" i="13"/>
  <c r="A662" i="13"/>
  <c r="A663" i="13"/>
  <c r="A664" i="13"/>
  <c r="A665" i="13"/>
  <c r="A666" i="13"/>
  <c r="A667" i="13"/>
  <c r="A668" i="13"/>
  <c r="A669" i="13"/>
  <c r="A670" i="13"/>
  <c r="A671" i="13"/>
  <c r="A672" i="13"/>
  <c r="A673" i="13"/>
  <c r="A674" i="13"/>
  <c r="A675" i="13"/>
  <c r="A676" i="13"/>
  <c r="A677" i="13"/>
  <c r="A678" i="13"/>
  <c r="A679" i="13"/>
  <c r="A680" i="13"/>
  <c r="A681" i="13"/>
  <c r="A682" i="13"/>
  <c r="A683" i="13"/>
  <c r="A684" i="13"/>
  <c r="A685" i="13"/>
  <c r="A686" i="13"/>
  <c r="A687" i="13"/>
  <c r="A688" i="13"/>
  <c r="A689" i="13"/>
  <c r="A690" i="13"/>
  <c r="A691" i="13"/>
  <c r="A692" i="13"/>
  <c r="A693" i="13"/>
  <c r="A694" i="13"/>
  <c r="A695" i="13"/>
  <c r="A696" i="13"/>
  <c r="A697" i="13"/>
  <c r="A698" i="13"/>
  <c r="A699" i="13"/>
  <c r="A700" i="13"/>
  <c r="A701" i="13"/>
  <c r="A702" i="13"/>
  <c r="A703" i="13"/>
  <c r="A704" i="13"/>
  <c r="A705" i="13"/>
  <c r="A706" i="13"/>
  <c r="A707" i="13"/>
  <c r="A708" i="13"/>
  <c r="A709" i="13"/>
  <c r="A710" i="13"/>
  <c r="A711" i="13"/>
  <c r="A712" i="13"/>
  <c r="A713" i="13"/>
  <c r="A714" i="13"/>
  <c r="A715" i="13"/>
  <c r="A716" i="13"/>
  <c r="A717" i="13"/>
  <c r="A718" i="13"/>
  <c r="A719" i="13"/>
  <c r="A720" i="13"/>
  <c r="A721" i="13"/>
  <c r="A722" i="13"/>
  <c r="A723" i="13"/>
  <c r="A724" i="13"/>
  <c r="A725" i="13"/>
  <c r="A726" i="13"/>
  <c r="A727" i="13"/>
  <c r="A728" i="13"/>
  <c r="A729" i="13"/>
  <c r="A730" i="13"/>
  <c r="A731" i="13"/>
  <c r="A732" i="13"/>
  <c r="A733" i="13"/>
  <c r="A734" i="13"/>
  <c r="A735" i="13"/>
  <c r="A736" i="13"/>
  <c r="A737" i="13"/>
  <c r="A738" i="13"/>
  <c r="A739" i="13"/>
  <c r="A740" i="13"/>
  <c r="A741" i="13"/>
  <c r="A742" i="13"/>
  <c r="A743" i="13"/>
  <c r="A744" i="13"/>
  <c r="A745" i="13"/>
  <c r="A746" i="13"/>
  <c r="A747" i="13"/>
  <c r="A748" i="13"/>
  <c r="A749" i="13"/>
  <c r="A750" i="13"/>
  <c r="A751" i="13"/>
  <c r="A752" i="13"/>
  <c r="A753" i="13"/>
  <c r="A754" i="13"/>
  <c r="A755" i="13"/>
  <c r="A756" i="13"/>
  <c r="A757" i="13"/>
  <c r="A758" i="13"/>
  <c r="A759" i="13"/>
  <c r="A760" i="13"/>
  <c r="A761" i="13"/>
  <c r="A762" i="13"/>
  <c r="A763" i="13"/>
  <c r="A764" i="13"/>
  <c r="A765" i="13"/>
  <c r="A766" i="13"/>
  <c r="A767" i="13"/>
  <c r="A768" i="13"/>
  <c r="A769" i="13"/>
  <c r="A770" i="13"/>
  <c r="A771" i="13"/>
  <c r="A772" i="13"/>
  <c r="A773" i="13"/>
  <c r="A774" i="13"/>
  <c r="A775" i="13"/>
  <c r="A776" i="13"/>
  <c r="A777" i="13"/>
  <c r="A778" i="13"/>
  <c r="A779" i="13"/>
  <c r="A780" i="13"/>
  <c r="A781" i="13"/>
  <c r="A782" i="13"/>
  <c r="A783" i="13"/>
  <c r="A784" i="13"/>
  <c r="A785" i="13"/>
  <c r="A786" i="13"/>
  <c r="A787" i="13"/>
  <c r="A788" i="13"/>
  <c r="A789" i="13"/>
  <c r="A790" i="13"/>
  <c r="A791" i="13"/>
  <c r="A792" i="13"/>
  <c r="A793" i="13"/>
  <c r="A794" i="13"/>
  <c r="A795" i="13"/>
  <c r="A796" i="13"/>
  <c r="A797" i="13"/>
  <c r="A798" i="13"/>
  <c r="A799" i="13"/>
  <c r="A800" i="13"/>
  <c r="A801" i="13"/>
  <c r="A802" i="13"/>
  <c r="A803" i="13"/>
  <c r="A804" i="13"/>
  <c r="A805" i="13"/>
  <c r="A806" i="13"/>
  <c r="A807" i="13"/>
  <c r="A808" i="13"/>
  <c r="A809" i="13"/>
  <c r="A810" i="13"/>
  <c r="A811" i="13"/>
  <c r="A812" i="13"/>
  <c r="A813" i="13"/>
  <c r="A814" i="13"/>
  <c r="A815" i="13"/>
  <c r="A816" i="13"/>
  <c r="A817" i="13"/>
  <c r="A818" i="13"/>
  <c r="A819" i="13"/>
  <c r="A820" i="13"/>
  <c r="A821" i="13"/>
  <c r="A822" i="13"/>
  <c r="A823" i="13"/>
  <c r="A824" i="13"/>
  <c r="A825" i="13"/>
  <c r="A826" i="13"/>
  <c r="A827" i="13"/>
  <c r="A828" i="13"/>
  <c r="A829" i="13"/>
  <c r="A830" i="13"/>
  <c r="A831" i="13"/>
  <c r="A832" i="13"/>
  <c r="A833" i="13"/>
  <c r="A834" i="13"/>
  <c r="A835" i="13"/>
  <c r="A836" i="13"/>
  <c r="A837" i="13"/>
  <c r="A838" i="13"/>
  <c r="A839" i="13"/>
  <c r="A840" i="13"/>
  <c r="A841" i="13"/>
  <c r="A842" i="13"/>
  <c r="A843" i="13"/>
  <c r="A844" i="13"/>
  <c r="A845" i="13"/>
  <c r="A846" i="13"/>
  <c r="A847" i="13"/>
  <c r="A848" i="13"/>
  <c r="A849" i="13"/>
  <c r="A850" i="13"/>
  <c r="A851" i="13"/>
  <c r="A852" i="13"/>
  <c r="A853" i="13"/>
  <c r="A854" i="13"/>
  <c r="A855" i="13"/>
  <c r="A856" i="13"/>
  <c r="A857" i="13"/>
  <c r="A858" i="13"/>
  <c r="A859" i="13"/>
  <c r="A860" i="13"/>
  <c r="A861" i="13"/>
  <c r="A862" i="13"/>
  <c r="A863" i="13"/>
  <c r="A864" i="13"/>
  <c r="A865" i="13"/>
  <c r="A866" i="13"/>
  <c r="A867" i="13"/>
  <c r="A868" i="13"/>
  <c r="A869" i="13"/>
  <c r="A870" i="13"/>
  <c r="A871" i="13"/>
  <c r="A872" i="13"/>
  <c r="A873" i="13"/>
  <c r="A874" i="13"/>
  <c r="A875" i="13"/>
  <c r="A876" i="13"/>
  <c r="A877" i="13"/>
  <c r="A878" i="13"/>
  <c r="A879" i="13"/>
  <c r="A880" i="13"/>
  <c r="A881" i="13"/>
  <c r="A882" i="13"/>
  <c r="A883" i="13"/>
  <c r="A884" i="13"/>
  <c r="A885" i="13"/>
  <c r="A886" i="13"/>
  <c r="A887" i="13"/>
  <c r="A888" i="13"/>
  <c r="A889" i="13"/>
  <c r="A890" i="13"/>
  <c r="A891" i="13"/>
  <c r="A892" i="13"/>
  <c r="A893" i="13"/>
  <c r="A894" i="13"/>
  <c r="A895" i="13"/>
  <c r="A896" i="13"/>
  <c r="A897" i="13"/>
  <c r="A898" i="13"/>
  <c r="A899" i="13"/>
  <c r="A900" i="13"/>
  <c r="A901" i="13"/>
  <c r="A902" i="13"/>
  <c r="A903" i="13"/>
  <c r="A904" i="13"/>
  <c r="A905" i="13"/>
  <c r="A906" i="13"/>
  <c r="A907" i="13"/>
  <c r="A908" i="13"/>
  <c r="A909" i="13"/>
  <c r="A910" i="13"/>
  <c r="A911" i="13"/>
  <c r="A912" i="13"/>
  <c r="A913" i="13"/>
  <c r="A914" i="13"/>
  <c r="A915" i="13"/>
  <c r="A916" i="13"/>
  <c r="A917" i="13"/>
  <c r="A918" i="13"/>
  <c r="A919" i="13"/>
  <c r="A920" i="13"/>
  <c r="A921" i="13"/>
  <c r="A922" i="13"/>
  <c r="A923" i="13"/>
  <c r="A924" i="13"/>
  <c r="A925" i="13"/>
  <c r="A926" i="13"/>
  <c r="A927" i="13"/>
  <c r="A928" i="13"/>
  <c r="A929" i="13"/>
  <c r="A930" i="13"/>
  <c r="A931" i="13"/>
  <c r="A932" i="13"/>
  <c r="A933" i="13"/>
  <c r="A934" i="13"/>
  <c r="A935" i="13"/>
  <c r="A936" i="13"/>
  <c r="A937" i="13"/>
  <c r="A938" i="13"/>
  <c r="A939" i="13"/>
  <c r="A940" i="13"/>
  <c r="A941" i="13"/>
  <c r="A942" i="13"/>
  <c r="A943" i="13"/>
  <c r="A944" i="13"/>
  <c r="A945" i="13"/>
  <c r="A946" i="13"/>
  <c r="A947" i="13"/>
  <c r="A948" i="13"/>
  <c r="A949" i="13"/>
  <c r="A950" i="13"/>
  <c r="A951" i="13"/>
  <c r="A952" i="13"/>
  <c r="A953" i="13"/>
  <c r="A954" i="13"/>
  <c r="A955" i="13"/>
  <c r="A956" i="13"/>
  <c r="A957" i="13"/>
  <c r="A958" i="13"/>
  <c r="A959" i="13"/>
  <c r="A960" i="13"/>
  <c r="A961" i="13"/>
  <c r="A962" i="13"/>
  <c r="A963" i="13"/>
  <c r="A964" i="13"/>
  <c r="A965" i="13"/>
  <c r="A966" i="13"/>
  <c r="A967" i="13"/>
  <c r="A968" i="13"/>
  <c r="A969" i="13"/>
  <c r="A970" i="13"/>
  <c r="A971" i="13"/>
  <c r="A972" i="13"/>
  <c r="A973" i="13"/>
  <c r="A974" i="13"/>
  <c r="A975" i="13"/>
  <c r="A976" i="13"/>
  <c r="A977" i="13"/>
  <c r="A978" i="13"/>
  <c r="A979" i="13"/>
  <c r="A980" i="13"/>
  <c r="A981" i="13"/>
  <c r="A982" i="13"/>
  <c r="A983" i="13"/>
  <c r="A984" i="13"/>
  <c r="A985" i="13"/>
  <c r="A986" i="13"/>
  <c r="A987" i="13"/>
  <c r="A988" i="13"/>
  <c r="A989" i="13"/>
  <c r="A990" i="13"/>
  <c r="A991" i="13"/>
  <c r="A992" i="13"/>
  <c r="A993" i="13"/>
  <c r="A994" i="13"/>
  <c r="A995" i="13"/>
  <c r="A996" i="13"/>
  <c r="A997" i="13"/>
  <c r="A998" i="13"/>
  <c r="A999" i="13"/>
  <c r="A1000" i="13"/>
  <c r="A1001" i="13"/>
  <c r="A1002" i="13"/>
  <c r="A1003" i="13"/>
  <c r="A1004" i="13"/>
  <c r="A1005" i="13"/>
  <c r="A1006" i="13"/>
  <c r="A1007" i="13"/>
  <c r="A1008" i="13"/>
  <c r="A1009" i="13"/>
  <c r="A1010" i="13"/>
  <c r="A1011" i="13"/>
  <c r="A1012" i="13"/>
  <c r="A1013" i="13"/>
  <c r="A1014" i="13"/>
  <c r="A1015" i="13"/>
  <c r="A1016" i="13"/>
  <c r="A1017" i="13"/>
  <c r="A1018" i="13"/>
  <c r="A1019" i="13"/>
  <c r="A1020" i="13"/>
  <c r="A1021" i="13"/>
  <c r="A1022" i="13"/>
  <c r="A1023" i="13"/>
  <c r="A1024" i="13"/>
  <c r="A1025" i="13"/>
  <c r="A1026" i="13"/>
  <c r="A1027" i="13"/>
  <c r="A1028" i="13"/>
  <c r="A1029" i="13"/>
  <c r="A1030" i="13"/>
  <c r="A1031" i="13"/>
  <c r="A1032" i="13"/>
  <c r="A1033" i="13"/>
  <c r="A1034" i="13"/>
  <c r="A1035" i="13"/>
  <c r="A1036" i="13"/>
  <c r="A1037" i="13"/>
  <c r="A1038" i="13"/>
  <c r="A1039" i="13"/>
  <c r="A1040" i="13"/>
  <c r="A1041" i="13"/>
  <c r="A1042" i="13"/>
  <c r="A1043" i="13"/>
  <c r="A1044" i="13"/>
  <c r="A1045" i="13"/>
  <c r="A1046" i="13"/>
  <c r="A1047" i="13"/>
  <c r="A1048" i="13"/>
  <c r="A1049" i="13"/>
  <c r="A1050" i="13"/>
  <c r="A1051" i="13"/>
  <c r="A1052" i="13"/>
  <c r="A1053" i="13"/>
  <c r="A1054" i="13"/>
  <c r="A1055" i="13"/>
  <c r="A1056" i="13"/>
  <c r="A1057" i="13"/>
  <c r="A1058" i="13"/>
  <c r="A1059" i="13"/>
  <c r="A1060" i="13"/>
  <c r="A1061" i="13"/>
  <c r="A1062" i="13"/>
  <c r="A1063" i="13"/>
  <c r="A1064" i="13"/>
  <c r="A1065" i="13"/>
  <c r="A1066" i="13"/>
  <c r="A1067" i="13"/>
  <c r="A1068" i="13"/>
  <c r="A1069" i="13"/>
  <c r="A1070" i="13"/>
  <c r="A1071" i="13"/>
  <c r="A1072" i="13"/>
  <c r="A1073" i="13"/>
  <c r="A1074" i="13"/>
  <c r="A1075" i="13"/>
  <c r="A1076" i="13"/>
  <c r="A1077" i="13"/>
  <c r="A1078" i="13"/>
  <c r="A1079" i="13"/>
  <c r="A1080" i="13"/>
  <c r="A1081" i="13"/>
  <c r="A1082" i="13"/>
  <c r="A1083" i="13"/>
  <c r="A1084" i="13"/>
  <c r="A1085" i="13"/>
  <c r="A1086" i="13"/>
  <c r="A1087" i="13"/>
  <c r="A1088" i="13"/>
  <c r="A1089" i="13"/>
  <c r="A1090" i="13"/>
  <c r="A1091" i="13"/>
  <c r="A1092" i="13"/>
  <c r="A1093" i="13"/>
  <c r="A1094" i="13"/>
  <c r="A1095" i="13"/>
  <c r="A1096" i="13"/>
  <c r="A1097" i="13"/>
  <c r="A1098" i="13"/>
  <c r="A1099" i="13"/>
  <c r="A1100" i="13"/>
  <c r="A1101" i="13"/>
  <c r="A1102" i="13"/>
  <c r="A1103" i="13"/>
  <c r="A1104" i="13"/>
  <c r="A1105" i="13"/>
  <c r="A1106" i="13"/>
  <c r="A1107" i="13"/>
  <c r="A1108" i="13"/>
  <c r="A1109" i="13"/>
  <c r="A1110" i="13"/>
  <c r="A1111" i="13"/>
  <c r="A1112" i="13"/>
  <c r="A1113" i="13"/>
  <c r="A1114" i="13"/>
  <c r="A1115" i="13"/>
  <c r="A1116" i="13"/>
  <c r="A1117" i="13"/>
  <c r="A1118" i="13"/>
  <c r="A1119" i="13"/>
  <c r="A1120" i="13"/>
  <c r="A1121" i="13"/>
  <c r="A1122" i="13"/>
  <c r="A1123" i="13"/>
  <c r="A1124" i="13"/>
  <c r="A1125" i="13"/>
  <c r="A1126" i="13"/>
  <c r="A1127" i="13"/>
  <c r="A1128" i="13"/>
  <c r="A1129" i="13"/>
  <c r="A1130" i="13"/>
  <c r="A1131" i="13"/>
  <c r="A1132" i="13"/>
  <c r="A1133" i="13"/>
  <c r="A1134" i="13"/>
  <c r="A1135" i="13"/>
  <c r="A1136" i="13"/>
  <c r="A1137" i="13"/>
  <c r="A1138" i="13"/>
  <c r="A1139" i="13"/>
  <c r="A1140" i="13"/>
  <c r="A1141" i="13"/>
  <c r="A1142" i="13"/>
  <c r="A1143" i="13"/>
  <c r="A1144" i="13"/>
  <c r="A1145" i="13"/>
  <c r="A1146" i="13"/>
  <c r="A1147" i="13"/>
  <c r="A1148" i="13"/>
  <c r="A1149" i="13"/>
  <c r="A1150" i="13"/>
  <c r="A1151" i="13"/>
  <c r="A1152" i="13"/>
  <c r="A1153" i="13"/>
  <c r="A1154" i="13"/>
  <c r="A1155" i="13"/>
  <c r="A1156" i="13"/>
  <c r="A1157" i="13"/>
  <c r="A1158" i="13"/>
  <c r="A1159" i="13"/>
  <c r="A1160" i="13"/>
  <c r="A1161" i="13"/>
  <c r="A1162" i="13"/>
  <c r="A1163" i="13"/>
  <c r="A1164" i="13"/>
  <c r="A1165" i="13"/>
  <c r="A1166" i="13"/>
  <c r="A1167" i="13"/>
  <c r="A1168" i="13"/>
  <c r="A1169" i="13"/>
  <c r="A1170" i="13"/>
  <c r="A1171" i="13"/>
  <c r="A1172" i="13"/>
  <c r="A1173" i="13"/>
  <c r="A1174" i="13"/>
  <c r="A1175" i="13"/>
  <c r="A1176" i="13"/>
  <c r="A1177" i="13"/>
  <c r="A1178" i="13"/>
  <c r="A1179" i="13"/>
  <c r="A1180" i="13"/>
  <c r="A1181" i="13"/>
  <c r="A1182" i="13"/>
  <c r="A1183" i="13"/>
  <c r="A1184" i="13"/>
  <c r="A1185" i="13"/>
  <c r="A1186" i="13"/>
  <c r="A1187" i="13"/>
  <c r="A1188" i="13"/>
  <c r="A1189" i="13"/>
  <c r="A1190" i="13"/>
  <c r="A1191" i="13"/>
  <c r="A1192" i="13"/>
  <c r="A1193" i="13"/>
  <c r="A1194" i="13"/>
  <c r="A1195" i="13"/>
  <c r="A1196" i="13"/>
  <c r="A1197" i="13"/>
  <c r="A1198" i="13"/>
  <c r="A1199" i="13"/>
  <c r="A1200" i="13"/>
  <c r="A1201" i="13"/>
  <c r="A1202" i="13"/>
  <c r="A1203" i="13"/>
  <c r="A1204" i="13"/>
  <c r="A1205" i="13"/>
  <c r="A1206" i="13"/>
  <c r="A1207" i="13"/>
  <c r="A1208" i="13"/>
  <c r="A1209" i="13"/>
  <c r="A1210" i="13"/>
  <c r="A1211" i="13"/>
  <c r="A1212" i="13"/>
  <c r="A1213" i="13"/>
  <c r="A1214" i="13"/>
  <c r="A1215" i="13"/>
  <c r="A1216" i="13"/>
  <c r="A1217" i="13"/>
  <c r="A1218" i="13"/>
  <c r="A1219" i="13"/>
  <c r="A1220" i="13"/>
  <c r="A1221" i="13"/>
  <c r="A1222" i="13"/>
  <c r="A1223" i="13"/>
  <c r="A1224" i="13"/>
  <c r="A1225" i="13"/>
  <c r="A1226" i="13"/>
  <c r="A1227" i="13"/>
  <c r="A1228" i="13"/>
  <c r="A1229" i="13"/>
  <c r="A1230" i="13"/>
  <c r="A1231" i="13"/>
  <c r="A1232" i="13"/>
  <c r="A1233" i="13"/>
  <c r="A1234" i="13"/>
  <c r="A1235" i="13"/>
  <c r="A1236" i="13"/>
  <c r="A1237" i="13"/>
  <c r="A1238" i="13"/>
  <c r="A1239" i="13"/>
  <c r="A1240" i="13"/>
  <c r="A1241" i="13"/>
  <c r="A1242" i="13"/>
  <c r="A1243" i="13"/>
  <c r="A1244" i="13"/>
  <c r="A1245" i="13"/>
  <c r="A1246" i="13"/>
  <c r="A1247" i="13"/>
  <c r="A1248" i="13"/>
  <c r="A1249" i="13"/>
  <c r="A1250" i="13"/>
  <c r="A1251" i="13"/>
  <c r="A1252" i="13"/>
  <c r="A1253" i="13"/>
  <c r="A1254" i="13"/>
  <c r="A1255" i="13"/>
  <c r="A1256" i="13"/>
  <c r="A1257" i="13"/>
  <c r="A1258" i="13"/>
  <c r="A1259" i="13"/>
  <c r="A1260" i="13"/>
  <c r="A1261" i="13"/>
  <c r="A1262" i="13"/>
  <c r="A1263" i="13"/>
  <c r="A1264" i="13"/>
  <c r="A1265" i="13"/>
  <c r="A1266" i="13"/>
  <c r="A1267" i="13"/>
  <c r="A1268" i="13"/>
  <c r="A1269" i="13"/>
  <c r="A1270" i="13"/>
  <c r="A1271" i="13"/>
  <c r="A1272" i="13"/>
  <c r="A1273" i="13"/>
  <c r="A1274" i="13"/>
  <c r="A1275" i="13"/>
  <c r="A1276" i="13"/>
  <c r="A1277" i="13"/>
  <c r="A1278" i="13"/>
  <c r="A1279" i="13"/>
  <c r="A1280" i="13"/>
  <c r="A1281" i="13"/>
  <c r="A1282" i="13"/>
  <c r="A1283" i="13"/>
  <c r="A1284" i="13"/>
  <c r="A2" i="13"/>
  <c r="K1022" i="23" l="1"/>
  <c r="K1014" i="23"/>
  <c r="K1006" i="23"/>
  <c r="K998" i="23"/>
  <c r="L998" i="23" s="1"/>
  <c r="K990" i="23"/>
  <c r="K982" i="23"/>
  <c r="K974" i="23"/>
  <c r="K966" i="23"/>
  <c r="L966" i="23" s="1"/>
  <c r="K950" i="23"/>
  <c r="K942" i="23"/>
  <c r="K934" i="23"/>
  <c r="K926" i="23"/>
  <c r="L926" i="23" s="1"/>
  <c r="K918" i="23"/>
  <c r="K910" i="23"/>
  <c r="K902" i="23"/>
  <c r="K894" i="23"/>
  <c r="L894" i="23" s="1"/>
  <c r="K886" i="23"/>
  <c r="K878" i="23"/>
  <c r="K870" i="23"/>
  <c r="K862" i="23"/>
  <c r="L862" i="23" s="1"/>
  <c r="K854" i="23"/>
  <c r="K846" i="23"/>
  <c r="K838" i="23"/>
  <c r="K830" i="23"/>
  <c r="L830" i="23" s="1"/>
  <c r="K822" i="23"/>
  <c r="K814" i="23"/>
  <c r="K806" i="23"/>
  <c r="K798" i="23"/>
  <c r="K790" i="23"/>
  <c r="K782" i="23"/>
  <c r="K774" i="23"/>
  <c r="K766" i="23"/>
  <c r="L766" i="23" s="1"/>
  <c r="K758" i="23"/>
  <c r="K750" i="23"/>
  <c r="K742" i="23"/>
  <c r="K734" i="23"/>
  <c r="L734" i="23" s="1"/>
  <c r="K726" i="23"/>
  <c r="K718" i="23"/>
  <c r="K710" i="23"/>
  <c r="K702" i="23"/>
  <c r="L702" i="23" s="1"/>
  <c r="K694" i="23"/>
  <c r="K686" i="23"/>
  <c r="K958" i="23"/>
  <c r="K1030" i="23"/>
  <c r="L1030" i="23" s="1"/>
  <c r="K678" i="23"/>
  <c r="K670" i="23"/>
  <c r="K662" i="23"/>
  <c r="K654" i="23"/>
  <c r="L654" i="23" s="1"/>
  <c r="K646" i="23"/>
  <c r="K638" i="23"/>
  <c r="L638" i="23" s="1"/>
  <c r="K630" i="23"/>
  <c r="L630" i="23" s="1"/>
  <c r="K622" i="23"/>
  <c r="L622" i="23" s="1"/>
  <c r="K614" i="23"/>
  <c r="K606" i="23"/>
  <c r="K598" i="23"/>
  <c r="K590" i="23"/>
  <c r="L590" i="23" s="1"/>
  <c r="K582" i="23"/>
  <c r="K574" i="23"/>
  <c r="K566" i="23"/>
  <c r="L566" i="23" s="1"/>
  <c r="K558" i="23"/>
  <c r="L558" i="23" s="1"/>
  <c r="K550" i="23"/>
  <c r="K542" i="23"/>
  <c r="K534" i="23"/>
  <c r="K526" i="23"/>
  <c r="L526" i="23" s="1"/>
  <c r="K518" i="23"/>
  <c r="K510" i="23"/>
  <c r="K502" i="23"/>
  <c r="L502" i="23" s="1"/>
  <c r="K494" i="23"/>
  <c r="L494" i="23" s="1"/>
  <c r="K486" i="23"/>
  <c r="K478" i="23"/>
  <c r="K470" i="23"/>
  <c r="K462" i="23"/>
  <c r="L462" i="23" s="1"/>
  <c r="K454" i="23"/>
  <c r="K446" i="23"/>
  <c r="L446" i="23" s="1"/>
  <c r="K438" i="23"/>
  <c r="L438" i="23" s="1"/>
  <c r="K430" i="23"/>
  <c r="L430" i="23" s="1"/>
  <c r="K422" i="23"/>
  <c r="K414" i="23"/>
  <c r="K406" i="23"/>
  <c r="K398" i="23"/>
  <c r="K390" i="23"/>
  <c r="K382" i="23"/>
  <c r="L382" i="23" s="1"/>
  <c r="K374" i="23"/>
  <c r="L374" i="23" s="1"/>
  <c r="K366" i="23"/>
  <c r="L366" i="23" s="1"/>
  <c r="K358" i="23"/>
  <c r="K350" i="23"/>
  <c r="K342" i="23"/>
  <c r="K334" i="23"/>
  <c r="L334" i="23" s="1"/>
  <c r="K326" i="23"/>
  <c r="K318" i="23"/>
  <c r="L318" i="23" s="1"/>
  <c r="K310" i="23"/>
  <c r="L310" i="23" s="1"/>
  <c r="K302" i="23"/>
  <c r="L302" i="23" s="1"/>
  <c r="K294" i="23"/>
  <c r="K286" i="23"/>
  <c r="K278" i="23"/>
  <c r="K270" i="23"/>
  <c r="K262" i="23"/>
  <c r="K254" i="23"/>
  <c r="K246" i="23"/>
  <c r="L246" i="23" s="1"/>
  <c r="K238" i="23"/>
  <c r="L238" i="23" s="1"/>
  <c r="K230" i="23"/>
  <c r="K222" i="23"/>
  <c r="K214" i="23"/>
  <c r="K206" i="23"/>
  <c r="L206" i="23" s="1"/>
  <c r="K198" i="23"/>
  <c r="K190" i="23"/>
  <c r="L190" i="23" s="1"/>
  <c r="K182" i="23"/>
  <c r="L182" i="23" s="1"/>
  <c r="K174" i="23"/>
  <c r="L174" i="23" s="1"/>
  <c r="K166" i="23"/>
  <c r="K158" i="23"/>
  <c r="K150" i="23"/>
  <c r="K142" i="23"/>
  <c r="K134" i="23"/>
  <c r="K126" i="23"/>
  <c r="L126" i="23" s="1"/>
  <c r="K118" i="23"/>
  <c r="L118" i="23" s="1"/>
  <c r="K110" i="23"/>
  <c r="L110" i="23" s="1"/>
  <c r="K102" i="23"/>
  <c r="K94" i="23"/>
  <c r="K86" i="23"/>
  <c r="K78" i="23"/>
  <c r="L78" i="23" s="1"/>
  <c r="K70" i="23"/>
  <c r="K62" i="23"/>
  <c r="L62" i="23" s="1"/>
  <c r="K54" i="23"/>
  <c r="L54" i="23" s="1"/>
  <c r="K46" i="23"/>
  <c r="L46" i="23" s="1"/>
  <c r="K38" i="23"/>
  <c r="K30" i="23"/>
  <c r="K22" i="23"/>
  <c r="K14" i="23"/>
  <c r="L14" i="23" s="1"/>
  <c r="K6" i="23"/>
  <c r="K1027" i="23"/>
  <c r="L1027" i="23" s="1"/>
  <c r="K1019" i="23"/>
  <c r="L1019" i="23" s="1"/>
  <c r="K1011" i="23"/>
  <c r="K1003" i="23"/>
  <c r="K995" i="23"/>
  <c r="L995" i="23" s="1"/>
  <c r="K987" i="23"/>
  <c r="K979" i="23"/>
  <c r="L979" i="23" s="1"/>
  <c r="K971" i="23"/>
  <c r="L971" i="23" s="1"/>
  <c r="K963" i="23"/>
  <c r="L963" i="23" s="1"/>
  <c r="K955" i="23"/>
  <c r="L955" i="23" s="1"/>
  <c r="K947" i="23"/>
  <c r="L947" i="23" s="1"/>
  <c r="K939" i="23"/>
  <c r="K931" i="23"/>
  <c r="L931" i="23" s="1"/>
  <c r="K923" i="23"/>
  <c r="K915" i="23"/>
  <c r="L915" i="23" s="1"/>
  <c r="K907" i="23"/>
  <c r="L907" i="23" s="1"/>
  <c r="K899" i="23"/>
  <c r="L899" i="23" s="1"/>
  <c r="K891" i="23"/>
  <c r="L891" i="23" s="1"/>
  <c r="K883" i="23"/>
  <c r="L883" i="23" s="1"/>
  <c r="K875" i="23"/>
  <c r="K867" i="23"/>
  <c r="K859" i="23"/>
  <c r="K851" i="23"/>
  <c r="L851" i="23" s="1"/>
  <c r="K843" i="23"/>
  <c r="L843" i="23" s="1"/>
  <c r="K835" i="23"/>
  <c r="L835" i="23" s="1"/>
  <c r="K827" i="23"/>
  <c r="L827" i="23" s="1"/>
  <c r="K819" i="23"/>
  <c r="L819" i="23" s="1"/>
  <c r="K811" i="23"/>
  <c r="K803" i="23"/>
  <c r="L803" i="23" s="1"/>
  <c r="K795" i="23"/>
  <c r="L795" i="23" s="1"/>
  <c r="K787" i="23"/>
  <c r="L787" i="23" s="1"/>
  <c r="K779" i="23"/>
  <c r="L779" i="23" s="1"/>
  <c r="K771" i="23"/>
  <c r="L771" i="23" s="1"/>
  <c r="K763" i="23"/>
  <c r="L763" i="23" s="1"/>
  <c r="K755" i="23"/>
  <c r="L755" i="23" s="1"/>
  <c r="K747" i="23"/>
  <c r="K739" i="23"/>
  <c r="L739" i="23" s="1"/>
  <c r="K1025" i="23"/>
  <c r="K1017" i="23"/>
  <c r="L1017" i="23" s="1"/>
  <c r="K1009" i="23"/>
  <c r="L1009" i="23" s="1"/>
  <c r="K1001" i="23"/>
  <c r="L1001" i="23" s="1"/>
  <c r="K993" i="23"/>
  <c r="L993" i="23" s="1"/>
  <c r="K985" i="23"/>
  <c r="K977" i="23"/>
  <c r="K969" i="23"/>
  <c r="K961" i="23"/>
  <c r="K953" i="23"/>
  <c r="L953" i="23" s="1"/>
  <c r="K945" i="23"/>
  <c r="L945" i="23" s="1"/>
  <c r="K937" i="23"/>
  <c r="L937" i="23" s="1"/>
  <c r="K929" i="23"/>
  <c r="L929" i="23" s="1"/>
  <c r="K921" i="23"/>
  <c r="L921" i="23" s="1"/>
  <c r="K913" i="23"/>
  <c r="K905" i="23"/>
  <c r="K897" i="23"/>
  <c r="L897" i="23" s="1"/>
  <c r="K889" i="23"/>
  <c r="L889" i="23" s="1"/>
  <c r="K881" i="23"/>
  <c r="L881" i="23" s="1"/>
  <c r="K873" i="23"/>
  <c r="L873" i="23" s="1"/>
  <c r="K865" i="23"/>
  <c r="L865" i="23" s="1"/>
  <c r="K857" i="23"/>
  <c r="L857" i="23" s="1"/>
  <c r="K849" i="23"/>
  <c r="K841" i="23"/>
  <c r="K833" i="23"/>
  <c r="L833" i="23" s="1"/>
  <c r="K825" i="23"/>
  <c r="L825" i="23" s="1"/>
  <c r="K817" i="23"/>
  <c r="L817" i="23" s="1"/>
  <c r="K809" i="23"/>
  <c r="L809" i="23" s="1"/>
  <c r="K801" i="23"/>
  <c r="L801" i="23" s="1"/>
  <c r="K793" i="23"/>
  <c r="K785" i="23"/>
  <c r="K777" i="23"/>
  <c r="L777" i="23" s="1"/>
  <c r="K769" i="23"/>
  <c r="K761" i="23"/>
  <c r="L761" i="23" s="1"/>
  <c r="K753" i="23"/>
  <c r="K745" i="23"/>
  <c r="L745" i="23" s="1"/>
  <c r="K737" i="23"/>
  <c r="L737" i="23" s="1"/>
  <c r="K729" i="23"/>
  <c r="L729" i="23" s="1"/>
  <c r="K721" i="23"/>
  <c r="K713" i="23"/>
  <c r="K705" i="23"/>
  <c r="L705" i="23" s="1"/>
  <c r="K697" i="23"/>
  <c r="L697" i="23" s="1"/>
  <c r="K689" i="23"/>
  <c r="L689" i="23" s="1"/>
  <c r="K681" i="23"/>
  <c r="K673" i="23"/>
  <c r="L673" i="23" s="1"/>
  <c r="K665" i="23"/>
  <c r="K657" i="23"/>
  <c r="K649" i="23"/>
  <c r="K641" i="23"/>
  <c r="K633" i="23"/>
  <c r="L633" i="23" s="1"/>
  <c r="K625" i="23"/>
  <c r="L625" i="23" s="1"/>
  <c r="K617" i="23"/>
  <c r="L617" i="23" s="1"/>
  <c r="K609" i="23"/>
  <c r="L609" i="23" s="1"/>
  <c r="K601" i="23"/>
  <c r="L601" i="23" s="1"/>
  <c r="K593" i="23"/>
  <c r="K585" i="23"/>
  <c r="L585" i="23" s="1"/>
  <c r="K577" i="23"/>
  <c r="L577" i="23" s="1"/>
  <c r="K569" i="23"/>
  <c r="L569" i="23" s="1"/>
  <c r="K561" i="23"/>
  <c r="L561" i="23" s="1"/>
  <c r="K553" i="23"/>
  <c r="L553" i="23" s="1"/>
  <c r="K545" i="23"/>
  <c r="L545" i="23" s="1"/>
  <c r="K537" i="23"/>
  <c r="L537" i="23" s="1"/>
  <c r="K529" i="23"/>
  <c r="K521" i="23"/>
  <c r="K513" i="23"/>
  <c r="K505" i="23"/>
  <c r="L505" i="23" s="1"/>
  <c r="K497" i="23"/>
  <c r="L497" i="23" s="1"/>
  <c r="K489" i="23"/>
  <c r="L489" i="23" s="1"/>
  <c r="K481" i="23"/>
  <c r="L481" i="23" s="1"/>
  <c r="K473" i="23"/>
  <c r="L473" i="23" s="1"/>
  <c r="K465" i="23"/>
  <c r="K457" i="23"/>
  <c r="K449" i="23"/>
  <c r="K441" i="23"/>
  <c r="L441" i="23" s="1"/>
  <c r="K433" i="23"/>
  <c r="L433" i="23" s="1"/>
  <c r="K425" i="23"/>
  <c r="L425" i="23" s="1"/>
  <c r="K417" i="23"/>
  <c r="L417" i="23" s="1"/>
  <c r="K409" i="23"/>
  <c r="L409" i="23" s="1"/>
  <c r="K401" i="23"/>
  <c r="K393" i="23"/>
  <c r="K385" i="23"/>
  <c r="K731" i="23"/>
  <c r="L731" i="23" s="1"/>
  <c r="K723" i="23"/>
  <c r="L723" i="23" s="1"/>
  <c r="K715" i="23"/>
  <c r="L715" i="23" s="1"/>
  <c r="K707" i="23"/>
  <c r="L707" i="23" s="1"/>
  <c r="K699" i="23"/>
  <c r="L699" i="23" s="1"/>
  <c r="K691" i="23"/>
  <c r="K683" i="23"/>
  <c r="L683" i="23" s="1"/>
  <c r="K675" i="23"/>
  <c r="K667" i="23"/>
  <c r="L667" i="23" s="1"/>
  <c r="K659" i="23"/>
  <c r="L659" i="23" s="1"/>
  <c r="K651" i="23"/>
  <c r="L651" i="23" s="1"/>
  <c r="K643" i="23"/>
  <c r="L643" i="23" s="1"/>
  <c r="K635" i="23"/>
  <c r="L635" i="23" s="1"/>
  <c r="K627" i="23"/>
  <c r="K619" i="23"/>
  <c r="K611" i="23"/>
  <c r="L611" i="23" s="1"/>
  <c r="K603" i="23"/>
  <c r="L603" i="23" s="1"/>
  <c r="K595" i="23"/>
  <c r="L595" i="23" s="1"/>
  <c r="K587" i="23"/>
  <c r="L587" i="23" s="1"/>
  <c r="K579" i="23"/>
  <c r="L579" i="23" s="1"/>
  <c r="K571" i="23"/>
  <c r="L571" i="23" s="1"/>
  <c r="K563" i="23"/>
  <c r="K555" i="23"/>
  <c r="L555" i="23" s="1"/>
  <c r="K547" i="23"/>
  <c r="L547" i="23" s="1"/>
  <c r="K539" i="23"/>
  <c r="L539" i="23" s="1"/>
  <c r="K531" i="23"/>
  <c r="L531" i="23" s="1"/>
  <c r="K523" i="23"/>
  <c r="K515" i="23"/>
  <c r="L515" i="23" s="1"/>
  <c r="K507" i="23"/>
  <c r="K499" i="23"/>
  <c r="K491" i="23"/>
  <c r="L491" i="23" s="1"/>
  <c r="K483" i="23"/>
  <c r="L483" i="23" s="1"/>
  <c r="K475" i="23"/>
  <c r="L475" i="23" s="1"/>
  <c r="K467" i="23"/>
  <c r="L467" i="23" s="1"/>
  <c r="K459" i="23"/>
  <c r="L459" i="23" s="1"/>
  <c r="K451" i="23"/>
  <c r="L451" i="23" s="1"/>
  <c r="K443" i="23"/>
  <c r="L443" i="23" s="1"/>
  <c r="K435" i="23"/>
  <c r="K427" i="23"/>
  <c r="K419" i="23"/>
  <c r="L419" i="23" s="1"/>
  <c r="K411" i="23"/>
  <c r="L411" i="23" s="1"/>
  <c r="K403" i="23"/>
  <c r="L403" i="23" s="1"/>
  <c r="K395" i="23"/>
  <c r="L395" i="23" s="1"/>
  <c r="K387" i="23"/>
  <c r="L387" i="23" s="1"/>
  <c r="K379" i="23"/>
  <c r="L379" i="23" s="1"/>
  <c r="K371" i="23"/>
  <c r="K363" i="23"/>
  <c r="L363" i="23" s="1"/>
  <c r="K355" i="23"/>
  <c r="L355" i="23" s="1"/>
  <c r="K347" i="23"/>
  <c r="L347" i="23" s="1"/>
  <c r="K339" i="23"/>
  <c r="L339" i="23" s="1"/>
  <c r="K331" i="23"/>
  <c r="K323" i="23"/>
  <c r="L323" i="23" s="1"/>
  <c r="K315" i="23"/>
  <c r="L315" i="23" s="1"/>
  <c r="K307" i="23"/>
  <c r="K299" i="23"/>
  <c r="L299" i="23" s="1"/>
  <c r="K291" i="23"/>
  <c r="K283" i="23"/>
  <c r="L283" i="23" s="1"/>
  <c r="K275" i="23"/>
  <c r="L275" i="23" s="1"/>
  <c r="K267" i="23"/>
  <c r="L267" i="23" s="1"/>
  <c r="K259" i="23"/>
  <c r="L259" i="23" s="1"/>
  <c r="K251" i="23"/>
  <c r="L251" i="23" s="1"/>
  <c r="K243" i="23"/>
  <c r="K235" i="23"/>
  <c r="K227" i="23"/>
  <c r="L227" i="23" s="1"/>
  <c r="K219" i="23"/>
  <c r="L219" i="23" s="1"/>
  <c r="K211" i="23"/>
  <c r="L211" i="23" s="1"/>
  <c r="K203" i="23"/>
  <c r="L203" i="23" s="1"/>
  <c r="K195" i="23"/>
  <c r="L195" i="23" s="1"/>
  <c r="K187" i="23"/>
  <c r="L187" i="23" s="1"/>
  <c r="K179" i="23"/>
  <c r="K171" i="23"/>
  <c r="L171" i="23" s="1"/>
  <c r="K163" i="23"/>
  <c r="L163" i="23" s="1"/>
  <c r="K155" i="23"/>
  <c r="L155" i="23" s="1"/>
  <c r="K147" i="23"/>
  <c r="L147" i="23" s="1"/>
  <c r="K139" i="23"/>
  <c r="K131" i="23"/>
  <c r="L131" i="23" s="1"/>
  <c r="K123" i="23"/>
  <c r="K115" i="23"/>
  <c r="K107" i="23"/>
  <c r="K99" i="23"/>
  <c r="L99" i="23" s="1"/>
  <c r="K91" i="23"/>
  <c r="L91" i="23" s="1"/>
  <c r="K83" i="23"/>
  <c r="L83" i="23" s="1"/>
  <c r="K75" i="23"/>
  <c r="L75" i="23" s="1"/>
  <c r="K67" i="23"/>
  <c r="L67" i="23" s="1"/>
  <c r="K59" i="23"/>
  <c r="K377" i="23"/>
  <c r="K369" i="23"/>
  <c r="K361" i="23"/>
  <c r="K353" i="23"/>
  <c r="L353" i="23" s="1"/>
  <c r="K345" i="23"/>
  <c r="L345" i="23" s="1"/>
  <c r="K337" i="23"/>
  <c r="L337" i="23" s="1"/>
  <c r="K329" i="23"/>
  <c r="L329" i="23" s="1"/>
  <c r="K321" i="23"/>
  <c r="L321" i="23" s="1"/>
  <c r="K313" i="23"/>
  <c r="K305" i="23"/>
  <c r="L305" i="23" s="1"/>
  <c r="K297" i="23"/>
  <c r="K289" i="23"/>
  <c r="L289" i="23" s="1"/>
  <c r="K281" i="23"/>
  <c r="L281" i="23" s="1"/>
  <c r="K273" i="23"/>
  <c r="L273" i="23" s="1"/>
  <c r="K265" i="23"/>
  <c r="L265" i="23" s="1"/>
  <c r="K257" i="23"/>
  <c r="L257" i="23" s="1"/>
  <c r="K249" i="23"/>
  <c r="K241" i="23"/>
  <c r="K233" i="23"/>
  <c r="K225" i="23"/>
  <c r="L225" i="23" s="1"/>
  <c r="K217" i="23"/>
  <c r="L217" i="23" s="1"/>
  <c r="K209" i="23"/>
  <c r="L209" i="23" s="1"/>
  <c r="K201" i="23"/>
  <c r="L201" i="23" s="1"/>
  <c r="K193" i="23"/>
  <c r="L193" i="23" s="1"/>
  <c r="K185" i="23"/>
  <c r="K177" i="23"/>
  <c r="K169" i="23"/>
  <c r="K161" i="23"/>
  <c r="L161" i="23" s="1"/>
  <c r="K153" i="23"/>
  <c r="L153" i="23" s="1"/>
  <c r="K145" i="23"/>
  <c r="L145" i="23" s="1"/>
  <c r="K137" i="23"/>
  <c r="L137" i="23" s="1"/>
  <c r="K129" i="23"/>
  <c r="L129" i="23" s="1"/>
  <c r="K121" i="23"/>
  <c r="K113" i="23"/>
  <c r="L113" i="23" s="1"/>
  <c r="K105" i="23"/>
  <c r="L105" i="23" s="1"/>
  <c r="K97" i="23"/>
  <c r="L97" i="23" s="1"/>
  <c r="K89" i="23"/>
  <c r="L89" i="23" s="1"/>
  <c r="K81" i="23"/>
  <c r="L81" i="23" s="1"/>
  <c r="K73" i="23"/>
  <c r="L73" i="23" s="1"/>
  <c r="K65" i="23"/>
  <c r="L65" i="23" s="1"/>
  <c r="K57" i="23"/>
  <c r="K49" i="23"/>
  <c r="K41" i="23"/>
  <c r="K33" i="23"/>
  <c r="L33" i="23" s="1"/>
  <c r="K25" i="23"/>
  <c r="L25" i="23" s="1"/>
  <c r="K17" i="23"/>
  <c r="L17" i="23" s="1"/>
  <c r="K9" i="23"/>
  <c r="L9" i="23" s="1"/>
  <c r="K1029" i="23"/>
  <c r="L1029" i="23" s="1"/>
  <c r="K1021" i="23"/>
  <c r="K1013" i="23"/>
  <c r="L1013" i="23" s="1"/>
  <c r="K1005" i="23"/>
  <c r="L1005" i="23" s="1"/>
  <c r="K997" i="23"/>
  <c r="L997" i="23" s="1"/>
  <c r="K989" i="23"/>
  <c r="L989" i="23" s="1"/>
  <c r="K981" i="23"/>
  <c r="L981" i="23" s="1"/>
  <c r="K973" i="23"/>
  <c r="L973" i="23" s="1"/>
  <c r="K965" i="23"/>
  <c r="L965" i="23" s="1"/>
  <c r="K957" i="23"/>
  <c r="K949" i="23"/>
  <c r="K941" i="23"/>
  <c r="L941" i="23" s="1"/>
  <c r="K933" i="23"/>
  <c r="L933" i="23" s="1"/>
  <c r="K925" i="23"/>
  <c r="L925" i="23" s="1"/>
  <c r="K917" i="23"/>
  <c r="L917" i="23" s="1"/>
  <c r="K909" i="23"/>
  <c r="L909" i="23" s="1"/>
  <c r="K901" i="23"/>
  <c r="K893" i="23"/>
  <c r="K885" i="23"/>
  <c r="K877" i="23"/>
  <c r="L877" i="23" s="1"/>
  <c r="K869" i="23"/>
  <c r="L869" i="23" s="1"/>
  <c r="K861" i="23"/>
  <c r="L861" i="23" s="1"/>
  <c r="K853" i="23"/>
  <c r="L853" i="23" s="1"/>
  <c r="K845" i="23"/>
  <c r="L845" i="23" s="1"/>
  <c r="K837" i="23"/>
  <c r="L837" i="23" s="1"/>
  <c r="K829" i="23"/>
  <c r="K821" i="23"/>
  <c r="L821" i="23" s="1"/>
  <c r="K813" i="23"/>
  <c r="L813" i="23" s="1"/>
  <c r="K805" i="23"/>
  <c r="L805" i="23" s="1"/>
  <c r="K797" i="23"/>
  <c r="L797" i="23" s="1"/>
  <c r="K789" i="23"/>
  <c r="L789" i="23" s="1"/>
  <c r="K781" i="23"/>
  <c r="L781" i="23" s="1"/>
  <c r="K773" i="23"/>
  <c r="K765" i="23"/>
  <c r="K757" i="23"/>
  <c r="K749" i="23"/>
  <c r="K741" i="23"/>
  <c r="L741" i="23" s="1"/>
  <c r="K733" i="23"/>
  <c r="L733" i="23" s="1"/>
  <c r="K725" i="23"/>
  <c r="L725" i="23" s="1"/>
  <c r="K717" i="23"/>
  <c r="L717" i="23" s="1"/>
  <c r="K709" i="23"/>
  <c r="L709" i="23" s="1"/>
  <c r="K701" i="23"/>
  <c r="K693" i="23"/>
  <c r="L693" i="23" s="1"/>
  <c r="K685" i="23"/>
  <c r="L685" i="23" s="1"/>
  <c r="K1028" i="23"/>
  <c r="L1028" i="23" s="1"/>
  <c r="K1020" i="23"/>
  <c r="L1020" i="23" s="1"/>
  <c r="K1012" i="23"/>
  <c r="K1004" i="23"/>
  <c r="L1004" i="23" s="1"/>
  <c r="K996" i="23"/>
  <c r="L996" i="23" s="1"/>
  <c r="K988" i="23"/>
  <c r="K980" i="23"/>
  <c r="L980" i="23" s="1"/>
  <c r="K972" i="23"/>
  <c r="L972" i="23" s="1"/>
  <c r="K964" i="23"/>
  <c r="L964" i="23" s="1"/>
  <c r="K956" i="23"/>
  <c r="L956" i="23" s="1"/>
  <c r="K948" i="23"/>
  <c r="L948" i="23" s="1"/>
  <c r="K940" i="23"/>
  <c r="L940" i="23" s="1"/>
  <c r="K932" i="23"/>
  <c r="K924" i="23"/>
  <c r="K916" i="23"/>
  <c r="L916" i="23" s="1"/>
  <c r="K908" i="23"/>
  <c r="L908" i="23" s="1"/>
  <c r="K900" i="23"/>
  <c r="L900" i="23" s="1"/>
  <c r="K892" i="23"/>
  <c r="L892" i="23" s="1"/>
  <c r="K884" i="23"/>
  <c r="K876" i="23"/>
  <c r="L876" i="23" s="1"/>
  <c r="K868" i="23"/>
  <c r="L868" i="23" s="1"/>
  <c r="K860" i="23"/>
  <c r="K852" i="23"/>
  <c r="K844" i="23"/>
  <c r="L844" i="23" s="1"/>
  <c r="K836" i="23"/>
  <c r="L836" i="23" s="1"/>
  <c r="K828" i="23"/>
  <c r="L828" i="23" s="1"/>
  <c r="K820" i="23"/>
  <c r="L820" i="23" s="1"/>
  <c r="K812" i="23"/>
  <c r="L812" i="23" s="1"/>
  <c r="K804" i="23"/>
  <c r="L804" i="23" s="1"/>
  <c r="K796" i="23"/>
  <c r="K788" i="23"/>
  <c r="L788" i="23" s="1"/>
  <c r="K780" i="23"/>
  <c r="L780" i="23" s="1"/>
  <c r="K772" i="23"/>
  <c r="L772" i="23" s="1"/>
  <c r="K764" i="23"/>
  <c r="L764" i="23" s="1"/>
  <c r="K756" i="23"/>
  <c r="L756" i="23" s="1"/>
  <c r="K748" i="23"/>
  <c r="L748" i="23" s="1"/>
  <c r="K740" i="23"/>
  <c r="K732" i="23"/>
  <c r="K724" i="23"/>
  <c r="L724" i="23" s="1"/>
  <c r="K716" i="23"/>
  <c r="L716" i="23" s="1"/>
  <c r="K708" i="23"/>
  <c r="L708" i="23" s="1"/>
  <c r="K700" i="23"/>
  <c r="L700" i="23" s="1"/>
  <c r="K692" i="23"/>
  <c r="L692" i="23" s="1"/>
  <c r="K684" i="23"/>
  <c r="L684" i="23" s="1"/>
  <c r="K676" i="23"/>
  <c r="L676" i="23" s="1"/>
  <c r="K668" i="23"/>
  <c r="K660" i="23"/>
  <c r="K652" i="23"/>
  <c r="L652" i="23" s="1"/>
  <c r="K644" i="23"/>
  <c r="L644" i="23" s="1"/>
  <c r="K677" i="23"/>
  <c r="L677" i="23" s="1"/>
  <c r="K669" i="23"/>
  <c r="L669" i="23" s="1"/>
  <c r="K661" i="23"/>
  <c r="L661" i="23" s="1"/>
  <c r="K653" i="23"/>
  <c r="K645" i="23"/>
  <c r="K637" i="23"/>
  <c r="L637" i="23" s="1"/>
  <c r="K629" i="23"/>
  <c r="L629" i="23" s="1"/>
  <c r="K621" i="23"/>
  <c r="L621" i="23" s="1"/>
  <c r="K613" i="23"/>
  <c r="L613" i="23" s="1"/>
  <c r="K605" i="23"/>
  <c r="L605" i="23" s="1"/>
  <c r="K597" i="23"/>
  <c r="L597" i="23" s="1"/>
  <c r="K589" i="23"/>
  <c r="L589" i="23" s="1"/>
  <c r="K581" i="23"/>
  <c r="K573" i="23"/>
  <c r="K565" i="23"/>
  <c r="K557" i="23"/>
  <c r="L557" i="23" s="1"/>
  <c r="K549" i="23"/>
  <c r="L549" i="23" s="1"/>
  <c r="K541" i="23"/>
  <c r="L541" i="23" s="1"/>
  <c r="K533" i="23"/>
  <c r="L533" i="23" s="1"/>
  <c r="K525" i="23"/>
  <c r="L525" i="23" s="1"/>
  <c r="K517" i="23"/>
  <c r="K509" i="23"/>
  <c r="L509" i="23" s="1"/>
  <c r="K501" i="23"/>
  <c r="L501" i="23" s="1"/>
  <c r="K493" i="23"/>
  <c r="L493" i="23" s="1"/>
  <c r="K485" i="23"/>
  <c r="L485" i="23" s="1"/>
  <c r="K477" i="23"/>
  <c r="L477" i="23" s="1"/>
  <c r="K469" i="23"/>
  <c r="L469" i="23" s="1"/>
  <c r="K461" i="23"/>
  <c r="K453" i="23"/>
  <c r="K445" i="23"/>
  <c r="L445" i="23" s="1"/>
  <c r="K437" i="23"/>
  <c r="L437" i="23" s="1"/>
  <c r="K429" i="23"/>
  <c r="L429" i="23" s="1"/>
  <c r="K421" i="23"/>
  <c r="L421" i="23" s="1"/>
  <c r="K413" i="23"/>
  <c r="L413" i="23" s="1"/>
  <c r="K405" i="23"/>
  <c r="L405" i="23" s="1"/>
  <c r="K397" i="23"/>
  <c r="L397" i="23" s="1"/>
  <c r="K389" i="23"/>
  <c r="K381" i="23"/>
  <c r="L381" i="23" s="1"/>
  <c r="K373" i="23"/>
  <c r="L373" i="23" s="1"/>
  <c r="K365" i="23"/>
  <c r="L365" i="23" s="1"/>
  <c r="K357" i="23"/>
  <c r="L357" i="23" s="1"/>
  <c r="K349" i="23"/>
  <c r="L349" i="23" s="1"/>
  <c r="K341" i="23"/>
  <c r="L341" i="23" s="1"/>
  <c r="K333" i="23"/>
  <c r="K325" i="23"/>
  <c r="K317" i="23"/>
  <c r="K309" i="23"/>
  <c r="L309" i="23" s="1"/>
  <c r="K301" i="23"/>
  <c r="L301" i="23" s="1"/>
  <c r="K293" i="23"/>
  <c r="L293" i="23" s="1"/>
  <c r="K285" i="23"/>
  <c r="L285" i="23" s="1"/>
  <c r="K277" i="23"/>
  <c r="L277" i="23" s="1"/>
  <c r="K269" i="23"/>
  <c r="K261" i="23"/>
  <c r="K253" i="23"/>
  <c r="L253" i="23" s="1"/>
  <c r="K245" i="23"/>
  <c r="L245" i="23" s="1"/>
  <c r="K237" i="23"/>
  <c r="L237" i="23" s="1"/>
  <c r="K229" i="23"/>
  <c r="L229" i="23" s="1"/>
  <c r="K221" i="23"/>
  <c r="L221" i="23" s="1"/>
  <c r="K213" i="23"/>
  <c r="L213" i="23" s="1"/>
  <c r="K205" i="23"/>
  <c r="L205" i="23" s="1"/>
  <c r="K197" i="23"/>
  <c r="K189" i="23"/>
  <c r="L189" i="23" s="1"/>
  <c r="K181" i="23"/>
  <c r="K173" i="23"/>
  <c r="L173" i="23" s="1"/>
  <c r="K165" i="23"/>
  <c r="L165" i="23" s="1"/>
  <c r="K157" i="23"/>
  <c r="L157" i="23" s="1"/>
  <c r="K149" i="23"/>
  <c r="L149" i="23" s="1"/>
  <c r="K141" i="23"/>
  <c r="L141" i="23" s="1"/>
  <c r="K133" i="23"/>
  <c r="K125" i="23"/>
  <c r="K117" i="23"/>
  <c r="L117" i="23" s="1"/>
  <c r="K109" i="23"/>
  <c r="L109" i="23" s="1"/>
  <c r="K101" i="23"/>
  <c r="L101" i="23" s="1"/>
  <c r="K93" i="23"/>
  <c r="L93" i="23" s="1"/>
  <c r="K85" i="23"/>
  <c r="L85" i="23" s="1"/>
  <c r="K77" i="23"/>
  <c r="L77" i="23" s="1"/>
  <c r="K69" i="23"/>
  <c r="K61" i="23"/>
  <c r="L61" i="23" s="1"/>
  <c r="K53" i="23"/>
  <c r="L53" i="23" s="1"/>
  <c r="K45" i="23"/>
  <c r="L45" i="23" s="1"/>
  <c r="K37" i="23"/>
  <c r="L37" i="23" s="1"/>
  <c r="K29" i="23"/>
  <c r="L29" i="23" s="1"/>
  <c r="K21" i="23"/>
  <c r="L21" i="23" s="1"/>
  <c r="K13" i="23"/>
  <c r="L13" i="23" s="1"/>
  <c r="K544" i="23"/>
  <c r="K636" i="23"/>
  <c r="L636" i="23" s="1"/>
  <c r="K628" i="23"/>
  <c r="L628" i="23" s="1"/>
  <c r="K620" i="23"/>
  <c r="L620" i="23" s="1"/>
  <c r="K612" i="23"/>
  <c r="L612" i="23" s="1"/>
  <c r="K604" i="23"/>
  <c r="L604" i="23" s="1"/>
  <c r="K596" i="23"/>
  <c r="L596" i="23" s="1"/>
  <c r="K588" i="23"/>
  <c r="L588" i="23" s="1"/>
  <c r="K580" i="23"/>
  <c r="K572" i="23"/>
  <c r="L572" i="23" s="1"/>
  <c r="K564" i="23"/>
  <c r="L564" i="23" s="1"/>
  <c r="K556" i="23"/>
  <c r="L556" i="23" s="1"/>
  <c r="K548" i="23"/>
  <c r="L548" i="23" s="1"/>
  <c r="K540" i="23"/>
  <c r="L540" i="23" s="1"/>
  <c r="K532" i="23"/>
  <c r="L532" i="23" s="1"/>
  <c r="K524" i="23"/>
  <c r="L524" i="23" s="1"/>
  <c r="K516" i="23"/>
  <c r="K508" i="23"/>
  <c r="L508" i="23" s="1"/>
  <c r="K500" i="23"/>
  <c r="L500" i="23" s="1"/>
  <c r="K492" i="23"/>
  <c r="L492" i="23" s="1"/>
  <c r="K484" i="23"/>
  <c r="L484" i="23" s="1"/>
  <c r="K476" i="23"/>
  <c r="L476" i="23" s="1"/>
  <c r="K468" i="23"/>
  <c r="L468" i="23" s="1"/>
  <c r="K460" i="23"/>
  <c r="K452" i="23"/>
  <c r="K444" i="23"/>
  <c r="L444" i="23" s="1"/>
  <c r="K436" i="23"/>
  <c r="L436" i="23" s="1"/>
  <c r="K428" i="23"/>
  <c r="L428" i="23" s="1"/>
  <c r="K420" i="23"/>
  <c r="L420" i="23" s="1"/>
  <c r="K412" i="23"/>
  <c r="L412" i="23" s="1"/>
  <c r="K404" i="23"/>
  <c r="L404" i="23" s="1"/>
  <c r="K396" i="23"/>
  <c r="L396" i="23" s="1"/>
  <c r="K388" i="23"/>
  <c r="K380" i="23"/>
  <c r="K372" i="23"/>
  <c r="L372" i="23" s="1"/>
  <c r="K364" i="23"/>
  <c r="L364" i="23" s="1"/>
  <c r="K356" i="23"/>
  <c r="L356" i="23" s="1"/>
  <c r="K348" i="23"/>
  <c r="L348" i="23" s="1"/>
  <c r="K340" i="23"/>
  <c r="L340" i="23" s="1"/>
  <c r="K332" i="23"/>
  <c r="L332" i="23" s="1"/>
  <c r="K324" i="23"/>
  <c r="K316" i="23"/>
  <c r="K308" i="23"/>
  <c r="K300" i="23"/>
  <c r="L300" i="23" s="1"/>
  <c r="K292" i="23"/>
  <c r="L292" i="23" s="1"/>
  <c r="K284" i="23"/>
  <c r="L284" i="23" s="1"/>
  <c r="K276" i="23"/>
  <c r="L276" i="23" s="1"/>
  <c r="K268" i="23"/>
  <c r="L268" i="23" s="1"/>
  <c r="K260" i="23"/>
  <c r="K252" i="23"/>
  <c r="L252" i="23" s="1"/>
  <c r="K244" i="23"/>
  <c r="K236" i="23"/>
  <c r="L236" i="23" s="1"/>
  <c r="K228" i="23"/>
  <c r="L228" i="23" s="1"/>
  <c r="K220" i="23"/>
  <c r="L220" i="23" s="1"/>
  <c r="K212" i="23"/>
  <c r="L212" i="23" s="1"/>
  <c r="K204" i="23"/>
  <c r="L204" i="23" s="1"/>
  <c r="K196" i="23"/>
  <c r="K188" i="23"/>
  <c r="L188" i="23" s="1"/>
  <c r="K180" i="23"/>
  <c r="L180" i="23" s="1"/>
  <c r="K172" i="23"/>
  <c r="L172" i="23" s="1"/>
  <c r="K164" i="23"/>
  <c r="L164" i="23" s="1"/>
  <c r="K156" i="23"/>
  <c r="L156" i="23" s="1"/>
  <c r="K148" i="23"/>
  <c r="L148" i="23" s="1"/>
  <c r="K140" i="23"/>
  <c r="L140" i="23" s="1"/>
  <c r="K132" i="23"/>
  <c r="K124" i="23"/>
  <c r="K116" i="23"/>
  <c r="L116" i="23" s="1"/>
  <c r="K108" i="23"/>
  <c r="L108" i="23" s="1"/>
  <c r="K100" i="23"/>
  <c r="L100" i="23" s="1"/>
  <c r="K92" i="23"/>
  <c r="L92" i="23" s="1"/>
  <c r="K84" i="23"/>
  <c r="L84" i="23" s="1"/>
  <c r="K76" i="23"/>
  <c r="L76" i="23" s="1"/>
  <c r="K68" i="23"/>
  <c r="K60" i="23"/>
  <c r="K52" i="23"/>
  <c r="L52" i="23" s="1"/>
  <c r="K44" i="23"/>
  <c r="L44" i="23" s="1"/>
  <c r="K36" i="23"/>
  <c r="L36" i="23" s="1"/>
  <c r="K28" i="23"/>
  <c r="L28" i="23" s="1"/>
  <c r="K20" i="23"/>
  <c r="L20" i="23" s="1"/>
  <c r="K12" i="23"/>
  <c r="L12" i="23" s="1"/>
  <c r="K1026" i="23"/>
  <c r="L1026" i="23" s="1"/>
  <c r="K1018" i="23"/>
  <c r="L1018" i="23" s="1"/>
  <c r="K442" i="23"/>
  <c r="K5" i="23"/>
  <c r="L5" i="23" s="1"/>
  <c r="K1024" i="23"/>
  <c r="L1024" i="23" s="1"/>
  <c r="K1016" i="23"/>
  <c r="L1016" i="23" s="1"/>
  <c r="K1008" i="23"/>
  <c r="L1008" i="23" s="1"/>
  <c r="K1000" i="23"/>
  <c r="L1000" i="23" s="1"/>
  <c r="K992" i="23"/>
  <c r="L992" i="23" s="1"/>
  <c r="K984" i="23"/>
  <c r="L984" i="23" s="1"/>
  <c r="K976" i="23"/>
  <c r="L976" i="23" s="1"/>
  <c r="K968" i="23"/>
  <c r="L968" i="23" s="1"/>
  <c r="K960" i="23"/>
  <c r="L960" i="23" s="1"/>
  <c r="K952" i="23"/>
  <c r="L952" i="23" s="1"/>
  <c r="K944" i="23"/>
  <c r="L944" i="23" s="1"/>
  <c r="K936" i="23"/>
  <c r="L936" i="23" s="1"/>
  <c r="K928" i="23"/>
  <c r="L928" i="23" s="1"/>
  <c r="K920" i="23"/>
  <c r="L920" i="23" s="1"/>
  <c r="K912" i="23"/>
  <c r="K904" i="23"/>
  <c r="L904" i="23" s="1"/>
  <c r="K896" i="23"/>
  <c r="L896" i="23" s="1"/>
  <c r="K888" i="23"/>
  <c r="L888" i="23" s="1"/>
  <c r="K880" i="23"/>
  <c r="L880" i="23" s="1"/>
  <c r="K872" i="23"/>
  <c r="L872" i="23" s="1"/>
  <c r="K864" i="23"/>
  <c r="L864" i="23" s="1"/>
  <c r="K856" i="23"/>
  <c r="L856" i="23" s="1"/>
  <c r="K848" i="23"/>
  <c r="L848" i="23" s="1"/>
  <c r="K840" i="23"/>
  <c r="L840" i="23" s="1"/>
  <c r="K832" i="23"/>
  <c r="L832" i="23" s="1"/>
  <c r="K824" i="23"/>
  <c r="L824" i="23" s="1"/>
  <c r="K816" i="23"/>
  <c r="L816" i="23" s="1"/>
  <c r="K808" i="23"/>
  <c r="L808" i="23" s="1"/>
  <c r="K800" i="23"/>
  <c r="L800" i="23" s="1"/>
  <c r="K792" i="23"/>
  <c r="L792" i="23" s="1"/>
  <c r="K784" i="23"/>
  <c r="L784" i="23" s="1"/>
  <c r="K776" i="23"/>
  <c r="L776" i="23" s="1"/>
  <c r="K768" i="23"/>
  <c r="L768" i="23" s="1"/>
  <c r="K760" i="23"/>
  <c r="L760" i="23" s="1"/>
  <c r="K752" i="23"/>
  <c r="L752" i="23" s="1"/>
  <c r="K744" i="23"/>
  <c r="L744" i="23" s="1"/>
  <c r="K736" i="23"/>
  <c r="L736" i="23" s="1"/>
  <c r="K728" i="23"/>
  <c r="L728" i="23" s="1"/>
  <c r="K720" i="23"/>
  <c r="L720" i="23" s="1"/>
  <c r="K712" i="23"/>
  <c r="L712" i="23" s="1"/>
  <c r="K704" i="23"/>
  <c r="L704" i="23" s="1"/>
  <c r="K696" i="23"/>
  <c r="L696" i="23" s="1"/>
  <c r="K688" i="23"/>
  <c r="L688" i="23" s="1"/>
  <c r="K680" i="23"/>
  <c r="L680" i="23" s="1"/>
  <c r="K672" i="23"/>
  <c r="L672" i="23" s="1"/>
  <c r="K664" i="23"/>
  <c r="L664" i="23" s="1"/>
  <c r="K656" i="23"/>
  <c r="L656" i="23" s="1"/>
  <c r="K648" i="23"/>
  <c r="L648" i="23" s="1"/>
  <c r="K640" i="23"/>
  <c r="L640" i="23" s="1"/>
  <c r="K632" i="23"/>
  <c r="L632" i="23" s="1"/>
  <c r="K624" i="23"/>
  <c r="L624" i="23" s="1"/>
  <c r="K616" i="23"/>
  <c r="L616" i="23" s="1"/>
  <c r="K608" i="23"/>
  <c r="L608" i="23" s="1"/>
  <c r="K600" i="23"/>
  <c r="L600" i="23" s="1"/>
  <c r="K592" i="23"/>
  <c r="L592" i="23" s="1"/>
  <c r="K568" i="23"/>
  <c r="L568" i="23" s="1"/>
  <c r="K504" i="23"/>
  <c r="L504" i="23" s="1"/>
  <c r="K480" i="23"/>
  <c r="L480" i="23" s="1"/>
  <c r="K440" i="23"/>
  <c r="L440" i="23" s="1"/>
  <c r="K1031" i="23"/>
  <c r="L1031" i="23" s="1"/>
  <c r="K1023" i="23"/>
  <c r="K1015" i="23"/>
  <c r="L1015" i="23" s="1"/>
  <c r="K1010" i="23"/>
  <c r="L1010" i="23" s="1"/>
  <c r="K1002" i="23"/>
  <c r="L1002" i="23" s="1"/>
  <c r="K994" i="23"/>
  <c r="L994" i="23" s="1"/>
  <c r="K986" i="23"/>
  <c r="L986" i="23" s="1"/>
  <c r="K978" i="23"/>
  <c r="L978" i="23" s="1"/>
  <c r="K970" i="23"/>
  <c r="L970" i="23" s="1"/>
  <c r="K962" i="23"/>
  <c r="L962" i="23" s="1"/>
  <c r="K954" i="23"/>
  <c r="K946" i="23"/>
  <c r="L946" i="23" s="1"/>
  <c r="K938" i="23"/>
  <c r="L938" i="23" s="1"/>
  <c r="K930" i="23"/>
  <c r="L930" i="23" s="1"/>
  <c r="K922" i="23"/>
  <c r="L922" i="23" s="1"/>
  <c r="K914" i="23"/>
  <c r="L914" i="23" s="1"/>
  <c r="K906" i="23"/>
  <c r="L906" i="23" s="1"/>
  <c r="K898" i="23"/>
  <c r="L898" i="23" s="1"/>
  <c r="K890" i="23"/>
  <c r="L890" i="23" s="1"/>
  <c r="K882" i="23"/>
  <c r="L882" i="23" s="1"/>
  <c r="K874" i="23"/>
  <c r="L874" i="23" s="1"/>
  <c r="K866" i="23"/>
  <c r="L866" i="23" s="1"/>
  <c r="K858" i="23"/>
  <c r="L858" i="23" s="1"/>
  <c r="K850" i="23"/>
  <c r="L850" i="23" s="1"/>
  <c r="K842" i="23"/>
  <c r="L842" i="23" s="1"/>
  <c r="K834" i="23"/>
  <c r="L834" i="23" s="1"/>
  <c r="K826" i="23"/>
  <c r="L826" i="23" s="1"/>
  <c r="K818" i="23"/>
  <c r="L818" i="23" s="1"/>
  <c r="K810" i="23"/>
  <c r="L810" i="23" s="1"/>
  <c r="K802" i="23"/>
  <c r="L802" i="23" s="1"/>
  <c r="K794" i="23"/>
  <c r="L794" i="23" s="1"/>
  <c r="K786" i="23"/>
  <c r="L786" i="23" s="1"/>
  <c r="K778" i="23"/>
  <c r="L778" i="23" s="1"/>
  <c r="K770" i="23"/>
  <c r="L770" i="23" s="1"/>
  <c r="K762" i="23"/>
  <c r="L762" i="23" s="1"/>
  <c r="K754" i="23"/>
  <c r="K746" i="23"/>
  <c r="L746" i="23" s="1"/>
  <c r="K738" i="23"/>
  <c r="L738" i="23" s="1"/>
  <c r="K730" i="23"/>
  <c r="K722" i="23"/>
  <c r="L722" i="23" s="1"/>
  <c r="K714" i="23"/>
  <c r="L714" i="23" s="1"/>
  <c r="K706" i="23"/>
  <c r="L706" i="23" s="1"/>
  <c r="K698" i="23"/>
  <c r="L698" i="23" s="1"/>
  <c r="K690" i="23"/>
  <c r="L690" i="23" s="1"/>
  <c r="K682" i="23"/>
  <c r="L682" i="23" s="1"/>
  <c r="K674" i="23"/>
  <c r="L674" i="23" s="1"/>
  <c r="K666" i="23"/>
  <c r="L666" i="23" s="1"/>
  <c r="K658" i="23"/>
  <c r="L658" i="23" s="1"/>
  <c r="K650" i="23"/>
  <c r="K642" i="23"/>
  <c r="L642" i="23" s="1"/>
  <c r="K634" i="23"/>
  <c r="L634" i="23" s="1"/>
  <c r="K626" i="23"/>
  <c r="L626" i="23" s="1"/>
  <c r="K618" i="23"/>
  <c r="L618" i="23" s="1"/>
  <c r="K610" i="23"/>
  <c r="L610" i="23" s="1"/>
  <c r="K602" i="23"/>
  <c r="L602" i="23" s="1"/>
  <c r="K594" i="23"/>
  <c r="L594" i="23" s="1"/>
  <c r="K586" i="23"/>
  <c r="L586" i="23" s="1"/>
  <c r="K578" i="23"/>
  <c r="K570" i="23"/>
  <c r="L570" i="23" s="1"/>
  <c r="K562" i="23"/>
  <c r="K554" i="23"/>
  <c r="L554" i="23" s="1"/>
  <c r="K546" i="23"/>
  <c r="L546" i="23" s="1"/>
  <c r="K538" i="23"/>
  <c r="K530" i="23"/>
  <c r="L530" i="23" s="1"/>
  <c r="K522" i="23"/>
  <c r="L522" i="23" s="1"/>
  <c r="K514" i="23"/>
  <c r="K506" i="23"/>
  <c r="L506" i="23" s="1"/>
  <c r="K498" i="23"/>
  <c r="L498" i="23" s="1"/>
  <c r="K490" i="23"/>
  <c r="L490" i="23" s="1"/>
  <c r="K482" i="23"/>
  <c r="L482" i="23" s="1"/>
  <c r="K474" i="23"/>
  <c r="L474" i="23" s="1"/>
  <c r="K466" i="23"/>
  <c r="L466" i="23" s="1"/>
  <c r="K458" i="23"/>
  <c r="L458" i="23" s="1"/>
  <c r="K450" i="23"/>
  <c r="L450" i="23" s="1"/>
  <c r="K434" i="23"/>
  <c r="L434" i="23" s="1"/>
  <c r="K426" i="23"/>
  <c r="L426" i="23" s="1"/>
  <c r="K418" i="23"/>
  <c r="L418" i="23" s="1"/>
  <c r="K410" i="23"/>
  <c r="L410" i="23" s="1"/>
  <c r="K402" i="23"/>
  <c r="L402" i="23" s="1"/>
  <c r="K394" i="23"/>
  <c r="L394" i="23" s="1"/>
  <c r="K386" i="23"/>
  <c r="L386" i="23" s="1"/>
  <c r="K378" i="23"/>
  <c r="L378" i="23" s="1"/>
  <c r="K370" i="23"/>
  <c r="L370" i="23" s="1"/>
  <c r="K362" i="23"/>
  <c r="L362" i="23" s="1"/>
  <c r="K354" i="23"/>
  <c r="L354" i="23" s="1"/>
  <c r="K346" i="23"/>
  <c r="L346" i="23" s="1"/>
  <c r="K416" i="23"/>
  <c r="K1007" i="23"/>
  <c r="L1007" i="23" s="1"/>
  <c r="K999" i="23"/>
  <c r="L999" i="23" s="1"/>
  <c r="K991" i="23"/>
  <c r="L991" i="23" s="1"/>
  <c r="K983" i="23"/>
  <c r="K975" i="23"/>
  <c r="L975" i="23" s="1"/>
  <c r="K967" i="23"/>
  <c r="L967" i="23" s="1"/>
  <c r="K959" i="23"/>
  <c r="L959" i="23" s="1"/>
  <c r="K951" i="23"/>
  <c r="L951" i="23" s="1"/>
  <c r="K943" i="23"/>
  <c r="L943" i="23" s="1"/>
  <c r="K935" i="23"/>
  <c r="L935" i="23" s="1"/>
  <c r="K927" i="23"/>
  <c r="K919" i="23"/>
  <c r="L919" i="23" s="1"/>
  <c r="K911" i="23"/>
  <c r="L911" i="23" s="1"/>
  <c r="K903" i="23"/>
  <c r="L903" i="23" s="1"/>
  <c r="K895" i="23"/>
  <c r="L895" i="23" s="1"/>
  <c r="K887" i="23"/>
  <c r="L887" i="23" s="1"/>
  <c r="K879" i="23"/>
  <c r="L879" i="23" s="1"/>
  <c r="K871" i="23"/>
  <c r="L871" i="23" s="1"/>
  <c r="K863" i="23"/>
  <c r="L863" i="23" s="1"/>
  <c r="K855" i="23"/>
  <c r="L855" i="23" s="1"/>
  <c r="K847" i="23"/>
  <c r="L847" i="23" s="1"/>
  <c r="K839" i="23"/>
  <c r="L839" i="23" s="1"/>
  <c r="K831" i="23"/>
  <c r="L831" i="23" s="1"/>
  <c r="K823" i="23"/>
  <c r="L823" i="23" s="1"/>
  <c r="K815" i="23"/>
  <c r="L815" i="23" s="1"/>
  <c r="K807" i="23"/>
  <c r="L807" i="23" s="1"/>
  <c r="K799" i="23"/>
  <c r="K791" i="23"/>
  <c r="L791" i="23" s="1"/>
  <c r="K783" i="23"/>
  <c r="L783" i="23" s="1"/>
  <c r="K775" i="23"/>
  <c r="L775" i="23" s="1"/>
  <c r="K767" i="23"/>
  <c r="L767" i="23" s="1"/>
  <c r="K759" i="23"/>
  <c r="L759" i="23" s="1"/>
  <c r="K751" i="23"/>
  <c r="L751" i="23" s="1"/>
  <c r="K743" i="23"/>
  <c r="L743" i="23" s="1"/>
  <c r="K735" i="23"/>
  <c r="L735" i="23" s="1"/>
  <c r="K727" i="23"/>
  <c r="L727" i="23" s="1"/>
  <c r="K719" i="23"/>
  <c r="L719" i="23" s="1"/>
  <c r="K711" i="23"/>
  <c r="L711" i="23" s="1"/>
  <c r="K703" i="23"/>
  <c r="L703" i="23" s="1"/>
  <c r="K695" i="23"/>
  <c r="K687" i="23"/>
  <c r="L687" i="23" s="1"/>
  <c r="K679" i="23"/>
  <c r="L679" i="23" s="1"/>
  <c r="K671" i="23"/>
  <c r="L671" i="23" s="1"/>
  <c r="K663" i="23"/>
  <c r="L663" i="23" s="1"/>
  <c r="K655" i="23"/>
  <c r="L655" i="23" s="1"/>
  <c r="K647" i="23"/>
  <c r="L647" i="23" s="1"/>
  <c r="K639" i="23"/>
  <c r="L639" i="23" s="1"/>
  <c r="K631" i="23"/>
  <c r="L631" i="23" s="1"/>
  <c r="K623" i="23"/>
  <c r="L623" i="23" s="1"/>
  <c r="K615" i="23"/>
  <c r="L615" i="23" s="1"/>
  <c r="K607" i="23"/>
  <c r="L607" i="23" s="1"/>
  <c r="K599" i="23"/>
  <c r="L599" i="23" s="1"/>
  <c r="K591" i="23"/>
  <c r="L591" i="23" s="1"/>
  <c r="K583" i="23"/>
  <c r="L583" i="23" s="1"/>
  <c r="K575" i="23"/>
  <c r="L575" i="23" s="1"/>
  <c r="K567" i="23"/>
  <c r="L567" i="23" s="1"/>
  <c r="K559" i="23"/>
  <c r="L559" i="23" s="1"/>
  <c r="K543" i="23"/>
  <c r="L543" i="23" s="1"/>
  <c r="K519" i="23"/>
  <c r="L519" i="23" s="1"/>
  <c r="K479" i="23"/>
  <c r="L479" i="23" s="1"/>
  <c r="K455" i="23"/>
  <c r="L455" i="23" s="1"/>
  <c r="K415" i="23"/>
  <c r="L415" i="23" s="1"/>
  <c r="K367" i="23"/>
  <c r="L367" i="23" s="1"/>
  <c r="K343" i="23"/>
  <c r="L343" i="23" s="1"/>
  <c r="K584" i="23"/>
  <c r="L584" i="23" s="1"/>
  <c r="K576" i="23"/>
  <c r="L576" i="23" s="1"/>
  <c r="K560" i="23"/>
  <c r="L560" i="23" s="1"/>
  <c r="K552" i="23"/>
  <c r="L552" i="23" s="1"/>
  <c r="K536" i="23"/>
  <c r="L536" i="23" s="1"/>
  <c r="K528" i="23"/>
  <c r="L528" i="23" s="1"/>
  <c r="K520" i="23"/>
  <c r="L520" i="23" s="1"/>
  <c r="K512" i="23"/>
  <c r="L512" i="23" s="1"/>
  <c r="K496" i="23"/>
  <c r="L496" i="23" s="1"/>
  <c r="K488" i="23"/>
  <c r="L488" i="23" s="1"/>
  <c r="K472" i="23"/>
  <c r="L472" i="23" s="1"/>
  <c r="K464" i="23"/>
  <c r="L464" i="23" s="1"/>
  <c r="K456" i="23"/>
  <c r="L456" i="23" s="1"/>
  <c r="K448" i="23"/>
  <c r="L448" i="23" s="1"/>
  <c r="K432" i="23"/>
  <c r="L432" i="23" s="1"/>
  <c r="K424" i="23"/>
  <c r="L424" i="23" s="1"/>
  <c r="K408" i="23"/>
  <c r="L408" i="23" s="1"/>
  <c r="K400" i="23"/>
  <c r="L400" i="23" s="1"/>
  <c r="K392" i="23"/>
  <c r="L392" i="23" s="1"/>
  <c r="K384" i="23"/>
  <c r="L384" i="23" s="1"/>
  <c r="K376" i="23"/>
  <c r="L376" i="23" s="1"/>
  <c r="K368" i="23"/>
  <c r="L368" i="23" s="1"/>
  <c r="K360" i="23"/>
  <c r="L360" i="23" s="1"/>
  <c r="K352" i="23"/>
  <c r="L352" i="23" s="1"/>
  <c r="K344" i="23"/>
  <c r="L344" i="23" s="1"/>
  <c r="K336" i="23"/>
  <c r="L336" i="23" s="1"/>
  <c r="K328" i="23"/>
  <c r="L328" i="23" s="1"/>
  <c r="K320" i="23"/>
  <c r="L320" i="23" s="1"/>
  <c r="K312" i="23"/>
  <c r="L312" i="23" s="1"/>
  <c r="K304" i="23"/>
  <c r="L304" i="23" s="1"/>
  <c r="K296" i="23"/>
  <c r="L296" i="23" s="1"/>
  <c r="K288" i="23"/>
  <c r="L288" i="23" s="1"/>
  <c r="K280" i="23"/>
  <c r="L280" i="23" s="1"/>
  <c r="K272" i="23"/>
  <c r="L272" i="23" s="1"/>
  <c r="K264" i="23"/>
  <c r="L264" i="23" s="1"/>
  <c r="K256" i="23"/>
  <c r="L256" i="23" s="1"/>
  <c r="K248" i="23"/>
  <c r="L248" i="23" s="1"/>
  <c r="K240" i="23"/>
  <c r="L240" i="23" s="1"/>
  <c r="K232" i="23"/>
  <c r="L232" i="23" s="1"/>
  <c r="K224" i="23"/>
  <c r="L224" i="23" s="1"/>
  <c r="K216" i="23"/>
  <c r="L216" i="23" s="1"/>
  <c r="K208" i="23"/>
  <c r="L208" i="23" s="1"/>
  <c r="K200" i="23"/>
  <c r="L200" i="23" s="1"/>
  <c r="K192" i="23"/>
  <c r="L192" i="23" s="1"/>
  <c r="K184" i="23"/>
  <c r="L184" i="23" s="1"/>
  <c r="K176" i="23"/>
  <c r="L176" i="23" s="1"/>
  <c r="K168" i="23"/>
  <c r="L168" i="23" s="1"/>
  <c r="K160" i="23"/>
  <c r="L160" i="23" s="1"/>
  <c r="K152" i="23"/>
  <c r="L152" i="23" s="1"/>
  <c r="K144" i="23"/>
  <c r="L144" i="23" s="1"/>
  <c r="K136" i="23"/>
  <c r="L136" i="23" s="1"/>
  <c r="K128" i="23"/>
  <c r="L128" i="23" s="1"/>
  <c r="K120" i="23"/>
  <c r="L120" i="23" s="1"/>
  <c r="K112" i="23"/>
  <c r="L112" i="23" s="1"/>
  <c r="K104" i="23"/>
  <c r="L104" i="23" s="1"/>
  <c r="K96" i="23"/>
  <c r="L96" i="23" s="1"/>
  <c r="K88" i="23"/>
  <c r="L88" i="23" s="1"/>
  <c r="K80" i="23"/>
  <c r="L80" i="23" s="1"/>
  <c r="K72" i="23"/>
  <c r="L72" i="23" s="1"/>
  <c r="K64" i="23"/>
  <c r="L64" i="23" s="1"/>
  <c r="K56" i="23"/>
  <c r="L56" i="23" s="1"/>
  <c r="K48" i="23"/>
  <c r="L48" i="23" s="1"/>
  <c r="K40" i="23"/>
  <c r="L40" i="23" s="1"/>
  <c r="K32" i="23"/>
  <c r="L32" i="23" s="1"/>
  <c r="K24" i="23"/>
  <c r="L24" i="23" s="1"/>
  <c r="K16" i="23"/>
  <c r="L16" i="23" s="1"/>
  <c r="K8" i="23"/>
  <c r="L8" i="23" s="1"/>
  <c r="K551" i="23"/>
  <c r="L551" i="23" s="1"/>
  <c r="K535" i="23"/>
  <c r="L535" i="23" s="1"/>
  <c r="K527" i="23"/>
  <c r="L527" i="23" s="1"/>
  <c r="K511" i="23"/>
  <c r="L511" i="23" s="1"/>
  <c r="K503" i="23"/>
  <c r="L503" i="23" s="1"/>
  <c r="K495" i="23"/>
  <c r="L495" i="23" s="1"/>
  <c r="K487" i="23"/>
  <c r="L487" i="23" s="1"/>
  <c r="K471" i="23"/>
  <c r="L471" i="23" s="1"/>
  <c r="K463" i="23"/>
  <c r="L463" i="23" s="1"/>
  <c r="K447" i="23"/>
  <c r="L447" i="23" s="1"/>
  <c r="K439" i="23"/>
  <c r="L439" i="23" s="1"/>
  <c r="K431" i="23"/>
  <c r="L431" i="23" s="1"/>
  <c r="K423" i="23"/>
  <c r="L423" i="23" s="1"/>
  <c r="K407" i="23"/>
  <c r="L407" i="23" s="1"/>
  <c r="K399" i="23"/>
  <c r="L399" i="23" s="1"/>
  <c r="K391" i="23"/>
  <c r="L391" i="23" s="1"/>
  <c r="K383" i="23"/>
  <c r="L383" i="23" s="1"/>
  <c r="K375" i="23"/>
  <c r="L375" i="23" s="1"/>
  <c r="K359" i="23"/>
  <c r="L359" i="23" s="1"/>
  <c r="K351" i="23"/>
  <c r="L351" i="23" s="1"/>
  <c r="K335" i="23"/>
  <c r="L335" i="23" s="1"/>
  <c r="K327" i="23"/>
  <c r="L327" i="23" s="1"/>
  <c r="K319" i="23"/>
  <c r="L319" i="23" s="1"/>
  <c r="K311" i="23"/>
  <c r="L311" i="23" s="1"/>
  <c r="K303" i="23"/>
  <c r="L303" i="23" s="1"/>
  <c r="K295" i="23"/>
  <c r="L295" i="23" s="1"/>
  <c r="K287" i="23"/>
  <c r="L287" i="23" s="1"/>
  <c r="K279" i="23"/>
  <c r="L279" i="23" s="1"/>
  <c r="K271" i="23"/>
  <c r="L271" i="23" s="1"/>
  <c r="K263" i="23"/>
  <c r="L263" i="23" s="1"/>
  <c r="K255" i="23"/>
  <c r="L255" i="23" s="1"/>
  <c r="K247" i="23"/>
  <c r="K239" i="23"/>
  <c r="L239" i="23" s="1"/>
  <c r="K231" i="23"/>
  <c r="L231" i="23" s="1"/>
  <c r="K223" i="23"/>
  <c r="L223" i="23" s="1"/>
  <c r="K215" i="23"/>
  <c r="L215" i="23" s="1"/>
  <c r="K207" i="23"/>
  <c r="L207" i="23" s="1"/>
  <c r="K199" i="23"/>
  <c r="L199" i="23" s="1"/>
  <c r="K191" i="23"/>
  <c r="K183" i="23"/>
  <c r="K175" i="23"/>
  <c r="L175" i="23" s="1"/>
  <c r="K167" i="23"/>
  <c r="L167" i="23" s="1"/>
  <c r="K159" i="23"/>
  <c r="L159" i="23" s="1"/>
  <c r="K151" i="23"/>
  <c r="L151" i="23" s="1"/>
  <c r="K143" i="23"/>
  <c r="L143" i="23" s="1"/>
  <c r="K135" i="23"/>
  <c r="L135" i="23" s="1"/>
  <c r="K127" i="23"/>
  <c r="L127" i="23" s="1"/>
  <c r="K119" i="23"/>
  <c r="L119" i="23" s="1"/>
  <c r="K111" i="23"/>
  <c r="L111" i="23" s="1"/>
  <c r="K103" i="23"/>
  <c r="L103" i="23" s="1"/>
  <c r="K95" i="23"/>
  <c r="L95" i="23" s="1"/>
  <c r="K87" i="23"/>
  <c r="L87" i="23" s="1"/>
  <c r="K79" i="23"/>
  <c r="L79" i="23" s="1"/>
  <c r="K338" i="23"/>
  <c r="L338" i="23" s="1"/>
  <c r="K330" i="23"/>
  <c r="L330" i="23" s="1"/>
  <c r="K322" i="23"/>
  <c r="K314" i="23"/>
  <c r="L314" i="23" s="1"/>
  <c r="K306" i="23"/>
  <c r="L306" i="23" s="1"/>
  <c r="K298" i="23"/>
  <c r="L298" i="23" s="1"/>
  <c r="K290" i="23"/>
  <c r="L290" i="23" s="1"/>
  <c r="K282" i="23"/>
  <c r="L282" i="23" s="1"/>
  <c r="K274" i="23"/>
  <c r="L274" i="23" s="1"/>
  <c r="K266" i="23"/>
  <c r="L266" i="23" s="1"/>
  <c r="K258" i="23"/>
  <c r="K250" i="23"/>
  <c r="L250" i="23" s="1"/>
  <c r="K242" i="23"/>
  <c r="L242" i="23" s="1"/>
  <c r="K234" i="23"/>
  <c r="L234" i="23" s="1"/>
  <c r="K226" i="23"/>
  <c r="L226" i="23" s="1"/>
  <c r="K218" i="23"/>
  <c r="L218" i="23" s="1"/>
  <c r="K210" i="23"/>
  <c r="L210" i="23" s="1"/>
  <c r="K202" i="23"/>
  <c r="L202" i="23" s="1"/>
  <c r="K194" i="23"/>
  <c r="L194" i="23" s="1"/>
  <c r="K186" i="23"/>
  <c r="L186" i="23" s="1"/>
  <c r="K178" i="23"/>
  <c r="L178" i="23" s="1"/>
  <c r="K170" i="23"/>
  <c r="L170" i="23" s="1"/>
  <c r="K162" i="23"/>
  <c r="L162" i="23" s="1"/>
  <c r="K154" i="23"/>
  <c r="L154" i="23" s="1"/>
  <c r="K146" i="23"/>
  <c r="L146" i="23" s="1"/>
  <c r="K138" i="23"/>
  <c r="L138" i="23" s="1"/>
  <c r="K130" i="23"/>
  <c r="L130" i="23" s="1"/>
  <c r="K122" i="23"/>
  <c r="L122" i="23" s="1"/>
  <c r="K114" i="23"/>
  <c r="L114" i="23" s="1"/>
  <c r="K106" i="23"/>
  <c r="L106" i="23" s="1"/>
  <c r="K98" i="23"/>
  <c r="L98" i="23" s="1"/>
  <c r="K90" i="23"/>
  <c r="L90" i="23" s="1"/>
  <c r="K82" i="23"/>
  <c r="L82" i="23" s="1"/>
  <c r="K74" i="23"/>
  <c r="L74" i="23" s="1"/>
  <c r="K66" i="23"/>
  <c r="K58" i="23"/>
  <c r="L58" i="23" s="1"/>
  <c r="K50" i="23"/>
  <c r="L50" i="23" s="1"/>
  <c r="K42" i="23"/>
  <c r="L42" i="23" s="1"/>
  <c r="K34" i="23"/>
  <c r="L34" i="23" s="1"/>
  <c r="K26" i="23"/>
  <c r="L26" i="23" s="1"/>
  <c r="K18" i="23"/>
  <c r="L18" i="23" s="1"/>
  <c r="K10" i="23"/>
  <c r="L10" i="23" s="1"/>
  <c r="K51" i="23"/>
  <c r="L51" i="23" s="1"/>
  <c r="K43" i="23"/>
  <c r="L43" i="23" s="1"/>
  <c r="K35" i="23"/>
  <c r="L35" i="23" s="1"/>
  <c r="K27" i="23"/>
  <c r="L27" i="23" s="1"/>
  <c r="K19" i="23"/>
  <c r="L19" i="23" s="1"/>
  <c r="K11" i="23"/>
  <c r="L11" i="23" s="1"/>
  <c r="K71" i="23"/>
  <c r="L71" i="23" s="1"/>
  <c r="K63" i="23"/>
  <c r="L63" i="23" s="1"/>
  <c r="K55" i="23"/>
  <c r="L55" i="23" s="1"/>
  <c r="K47" i="23"/>
  <c r="L47" i="23" s="1"/>
  <c r="K39" i="23"/>
  <c r="L39" i="23" s="1"/>
  <c r="K31" i="23"/>
  <c r="L31" i="23" s="1"/>
  <c r="K23" i="23"/>
  <c r="L23" i="23" s="1"/>
  <c r="K15" i="23"/>
  <c r="L15" i="23" s="1"/>
  <c r="K7" i="23"/>
  <c r="L7" i="23" s="1"/>
  <c r="L912" i="23"/>
  <c r="L544" i="23"/>
  <c r="L416" i="23"/>
  <c r="L1011" i="23"/>
  <c r="L1003" i="23"/>
  <c r="L987" i="23"/>
  <c r="L939" i="23"/>
  <c r="L923" i="23"/>
  <c r="L875" i="23"/>
  <c r="L867" i="23"/>
  <c r="L859" i="23"/>
  <c r="L811" i="23"/>
  <c r="L747" i="23"/>
  <c r="L691" i="23"/>
  <c r="L675" i="23"/>
  <c r="L627" i="23"/>
  <c r="L619" i="23"/>
  <c r="L563" i="23"/>
  <c r="L523" i="23"/>
  <c r="L507" i="23"/>
  <c r="L499" i="23"/>
  <c r="L435" i="23"/>
  <c r="L427" i="23"/>
  <c r="L371" i="23"/>
  <c r="L331" i="23"/>
  <c r="L307" i="23"/>
  <c r="L291" i="23"/>
  <c r="L243" i="23"/>
  <c r="L235" i="23"/>
  <c r="L179" i="23"/>
  <c r="L139" i="23"/>
  <c r="L123" i="23"/>
  <c r="L115" i="23"/>
  <c r="L107" i="23"/>
  <c r="L59" i="23"/>
  <c r="L1021" i="23"/>
  <c r="L957" i="23"/>
  <c r="L949" i="23"/>
  <c r="L901" i="23"/>
  <c r="L893" i="23"/>
  <c r="L885" i="23"/>
  <c r="L829" i="23"/>
  <c r="L773" i="23"/>
  <c r="L765" i="23"/>
  <c r="L757" i="23"/>
  <c r="L749" i="23"/>
  <c r="L701" i="23"/>
  <c r="L954" i="23"/>
  <c r="L754" i="23"/>
  <c r="L730" i="23"/>
  <c r="L653" i="23"/>
  <c r="L645" i="23"/>
  <c r="L581" i="23"/>
  <c r="L573" i="23"/>
  <c r="L565" i="23"/>
  <c r="L517" i="23"/>
  <c r="L461" i="23"/>
  <c r="L453" i="23"/>
  <c r="L389" i="23"/>
  <c r="L333" i="23"/>
  <c r="L325" i="23"/>
  <c r="L317" i="23"/>
  <c r="L269" i="23"/>
  <c r="L261" i="23"/>
  <c r="L197" i="23"/>
  <c r="L181" i="23"/>
  <c r="L133" i="23"/>
  <c r="L125" i="23"/>
  <c r="L69" i="23"/>
  <c r="L650" i="23"/>
  <c r="L578" i="23"/>
  <c r="L562" i="23"/>
  <c r="L538" i="23"/>
  <c r="L514" i="23"/>
  <c r="L442" i="23"/>
  <c r="L322" i="23"/>
  <c r="L258" i="23"/>
  <c r="L66" i="23"/>
  <c r="L1023" i="23"/>
  <c r="L983" i="23"/>
  <c r="L927" i="23"/>
  <c r="L799" i="23"/>
  <c r="L695" i="23"/>
  <c r="L1012" i="23"/>
  <c r="L988" i="23"/>
  <c r="L932" i="23"/>
  <c r="L924" i="23"/>
  <c r="L884" i="23"/>
  <c r="L860" i="23"/>
  <c r="L247" i="23"/>
  <c r="L191" i="23"/>
  <c r="L183" i="23"/>
  <c r="L852" i="23"/>
  <c r="L796" i="23"/>
  <c r="L740" i="23"/>
  <c r="L732" i="23"/>
  <c r="L286" i="23"/>
  <c r="L185" i="23"/>
  <c r="L582" i="23"/>
  <c r="L668" i="23"/>
  <c r="L660" i="23"/>
  <c r="L580" i="23"/>
  <c r="L516" i="23"/>
  <c r="L460" i="23"/>
  <c r="L452" i="23"/>
  <c r="L388" i="23"/>
  <c r="L380" i="23"/>
  <c r="L324" i="23"/>
  <c r="L316" i="23"/>
  <c r="L308" i="23"/>
  <c r="L260" i="23"/>
  <c r="L244" i="23"/>
  <c r="L196" i="23"/>
  <c r="L132" i="23"/>
  <c r="L124" i="23"/>
  <c r="L68" i="23"/>
  <c r="L60" i="23"/>
  <c r="L1025" i="23"/>
  <c r="L985" i="23"/>
  <c r="L977" i="23"/>
  <c r="L969" i="23"/>
  <c r="L961" i="23"/>
  <c r="L913" i="23"/>
  <c r="L905" i="23"/>
  <c r="L849" i="23"/>
  <c r="L841" i="23"/>
  <c r="L793" i="23"/>
  <c r="L785" i="23"/>
  <c r="L769" i="23"/>
  <c r="L721" i="23"/>
  <c r="L713" i="23"/>
  <c r="L681" i="23"/>
  <c r="L665" i="23"/>
  <c r="L657" i="23"/>
  <c r="L649" i="23"/>
  <c r="L641" i="23"/>
  <c r="L593" i="23"/>
  <c r="L529" i="23"/>
  <c r="L377" i="23"/>
  <c r="L313" i="23"/>
  <c r="L249" i="23"/>
  <c r="L1022" i="23"/>
  <c r="L1014" i="23"/>
  <c r="L1006" i="23"/>
  <c r="L990" i="23"/>
  <c r="L982" i="23"/>
  <c r="L974" i="23"/>
  <c r="L958" i="23"/>
  <c r="L950" i="23"/>
  <c r="L942" i="23"/>
  <c r="L934" i="23"/>
  <c r="L918" i="23"/>
  <c r="L910" i="23"/>
  <c r="L902" i="23"/>
  <c r="L886" i="23"/>
  <c r="L878" i="23"/>
  <c r="L870" i="23"/>
  <c r="L854" i="23"/>
  <c r="L846" i="23"/>
  <c r="L838" i="23"/>
  <c r="L822" i="23"/>
  <c r="L814" i="23"/>
  <c r="L806" i="23"/>
  <c r="L798" i="23"/>
  <c r="L790" i="23"/>
  <c r="L782" i="23"/>
  <c r="L774" i="23"/>
  <c r="L758" i="23"/>
  <c r="L750" i="23"/>
  <c r="L742" i="23"/>
  <c r="L726" i="23"/>
  <c r="L718" i="23"/>
  <c r="L710" i="23"/>
  <c r="L694" i="23"/>
  <c r="L686" i="23"/>
  <c r="L678" i="23"/>
  <c r="L670" i="23"/>
  <c r="L662" i="23"/>
  <c r="L646" i="23"/>
  <c r="L614" i="23"/>
  <c r="L606" i="23"/>
  <c r="L598" i="23"/>
  <c r="L574" i="23"/>
  <c r="L550" i="23"/>
  <c r="L542" i="23"/>
  <c r="L534" i="23"/>
  <c r="L518" i="23"/>
  <c r="L510" i="23"/>
  <c r="L486" i="23"/>
  <c r="L478" i="23"/>
  <c r="L470" i="23"/>
  <c r="L454" i="23"/>
  <c r="L414" i="23"/>
  <c r="L390" i="23"/>
  <c r="L350" i="23"/>
  <c r="L326" i="23"/>
  <c r="L262" i="23"/>
  <c r="L222" i="23"/>
  <c r="L198" i="23"/>
  <c r="L158" i="23"/>
  <c r="L134" i="23"/>
  <c r="L521" i="23"/>
  <c r="L513" i="23"/>
  <c r="L465" i="23"/>
  <c r="L457" i="23"/>
  <c r="L449" i="23"/>
  <c r="L401" i="23"/>
  <c r="L393" i="23"/>
  <c r="L385" i="23"/>
  <c r="L369" i="23"/>
  <c r="L361" i="23"/>
  <c r="L297" i="23"/>
  <c r="L241" i="23"/>
  <c r="L233" i="23"/>
  <c r="L177" i="23"/>
  <c r="L169" i="23"/>
  <c r="L121" i="23"/>
  <c r="L57" i="23"/>
  <c r="L49" i="23"/>
  <c r="L41" i="23"/>
  <c r="L422" i="23"/>
  <c r="L406" i="23"/>
  <c r="L398" i="23"/>
  <c r="L358" i="23"/>
  <c r="L342" i="23"/>
  <c r="L294" i="23"/>
  <c r="L278" i="23"/>
  <c r="L270" i="23"/>
  <c r="L254" i="23"/>
  <c r="L230" i="23"/>
  <c r="L214" i="23"/>
  <c r="L166" i="23"/>
  <c r="L150" i="23"/>
  <c r="L142" i="23"/>
  <c r="L102" i="23"/>
  <c r="L94" i="23"/>
  <c r="L86" i="23"/>
  <c r="L70" i="23"/>
  <c r="L38" i="23"/>
  <c r="L30" i="23"/>
  <c r="L22" i="23"/>
  <c r="L6" i="23"/>
  <c r="XD5" i="17"/>
  <c r="XB6" i="17"/>
  <c r="XD6" i="17" s="1"/>
  <c r="WV7" i="17"/>
  <c r="WV8" i="17" s="1"/>
  <c r="WV9" i="17" s="1"/>
  <c r="Q2" i="23" l="1"/>
  <c r="Q3" i="23"/>
  <c r="L753" i="23"/>
  <c r="Q28" i="23" s="1" a="1"/>
  <c r="Q28" i="23" s="1"/>
  <c r="T28" i="23" s="1"/>
  <c r="XA7" i="17"/>
  <c r="XC7" i="17" s="1"/>
  <c r="XB7" i="17"/>
  <c r="XD7" i="17" s="1"/>
  <c r="WV10" i="17"/>
  <c r="Q6" i="23" l="1" a="1"/>
  <c r="Q6" i="23" s="1"/>
  <c r="T6" i="23" s="1"/>
  <c r="Q7" i="23" a="1"/>
  <c r="Q7" i="23" s="1"/>
  <c r="T7" i="23" s="1"/>
  <c r="Q45" i="23" a="1"/>
  <c r="Q45" i="23" s="1"/>
  <c r="T45" i="23" s="1"/>
  <c r="Q29" i="23" a="1"/>
  <c r="Q29" i="23" s="1"/>
  <c r="T29" i="23" s="1"/>
  <c r="Q42" i="23" a="1"/>
  <c r="Q42" i="23" s="1"/>
  <c r="T42" i="23" s="1"/>
  <c r="Q5" i="23" a="1"/>
  <c r="Q5" i="23" s="1"/>
  <c r="T5" i="23" s="1"/>
  <c r="Q36" i="23" a="1"/>
  <c r="Q36" i="23" s="1"/>
  <c r="T36" i="23" s="1"/>
  <c r="Q51" i="23" a="1"/>
  <c r="Q51" i="23" s="1"/>
  <c r="T51" i="23" s="1"/>
  <c r="Q55" i="23" a="1"/>
  <c r="Q55" i="23" s="1"/>
  <c r="T55" i="23" s="1"/>
  <c r="Q47" i="23" a="1"/>
  <c r="Q47" i="23" s="1"/>
  <c r="T47" i="23" s="1"/>
  <c r="Q32" i="23" a="1"/>
  <c r="Q32" i="23" s="1"/>
  <c r="T32" i="23" s="1"/>
  <c r="Q31" i="23" a="1"/>
  <c r="Q31" i="23" s="1"/>
  <c r="T31" i="23" s="1"/>
  <c r="Q37" i="23" a="1"/>
  <c r="Q37" i="23" s="1"/>
  <c r="T37" i="23" s="1"/>
  <c r="Q50" i="23" a="1"/>
  <c r="Q50" i="23" s="1"/>
  <c r="T50" i="23" s="1"/>
  <c r="Q54" i="23" a="1"/>
  <c r="Q54" i="23" s="1"/>
  <c r="T54" i="23" s="1"/>
  <c r="Q56" i="23" a="1"/>
  <c r="Q56" i="23" s="1"/>
  <c r="T56" i="23" s="1"/>
  <c r="Q39" i="23" a="1"/>
  <c r="Q39" i="23" s="1"/>
  <c r="T39" i="23" s="1"/>
  <c r="Q30" i="23" a="1"/>
  <c r="Q30" i="23" s="1"/>
  <c r="T30" i="23" s="1"/>
  <c r="Q52" i="23" a="1"/>
  <c r="Q52" i="23" s="1"/>
  <c r="T52" i="23" s="1"/>
  <c r="Q58" i="23" a="1"/>
  <c r="Q58" i="23" s="1"/>
  <c r="T58" i="23" s="1"/>
  <c r="Q41" i="23" a="1"/>
  <c r="Q41" i="23" s="1"/>
  <c r="T41" i="23" s="1"/>
  <c r="Q21" i="23" a="1"/>
  <c r="Q21" i="23" s="1"/>
  <c r="T21" i="23" s="1"/>
  <c r="Q46" i="23" a="1"/>
  <c r="Q46" i="23" s="1"/>
  <c r="T46" i="23" s="1"/>
  <c r="Q38" i="23" a="1"/>
  <c r="Q38" i="23" s="1"/>
  <c r="T38" i="23" s="1"/>
  <c r="Q53" i="23" a="1"/>
  <c r="Q53" i="23" s="1"/>
  <c r="T53" i="23" s="1"/>
  <c r="Q57" i="23" a="1"/>
  <c r="Q57" i="23" s="1"/>
  <c r="T57" i="23" s="1"/>
  <c r="Q20" i="23" a="1"/>
  <c r="Q20" i="23" s="1"/>
  <c r="T20" i="23" s="1"/>
  <c r="Q13" i="23" a="1"/>
  <c r="Q13" i="23" s="1"/>
  <c r="T13" i="23" s="1"/>
  <c r="Q11" i="23" a="1"/>
  <c r="Q11" i="23" s="1"/>
  <c r="T11" i="23" s="1"/>
  <c r="Q8" i="23" a="1"/>
  <c r="Q8" i="23" s="1"/>
  <c r="T8" i="23" s="1"/>
  <c r="Q49" i="23" a="1"/>
  <c r="Q49" i="23" s="1"/>
  <c r="T49" i="23" s="1"/>
  <c r="Q43" i="23" a="1"/>
  <c r="Q43" i="23" s="1"/>
  <c r="T43" i="23" s="1"/>
  <c r="Q35" i="23" a="1"/>
  <c r="Q35" i="23" s="1"/>
  <c r="T35" i="23" s="1"/>
  <c r="Q12" i="23" a="1"/>
  <c r="Q12" i="23" s="1"/>
  <c r="T12" i="23" s="1"/>
  <c r="Q19" i="23" a="1"/>
  <c r="Q19" i="23" s="1"/>
  <c r="T19" i="23" s="1"/>
  <c r="Q10" i="23" a="1"/>
  <c r="Q10" i="23" s="1"/>
  <c r="T10" i="23" s="1"/>
  <c r="Q15" i="23" a="1"/>
  <c r="Q15" i="23" s="1"/>
  <c r="T15" i="23" s="1"/>
  <c r="Q34" i="23" a="1"/>
  <c r="Q34" i="23" s="1"/>
  <c r="T34" i="23" s="1"/>
  <c r="Q27" i="23" a="1"/>
  <c r="Q27" i="23" s="1"/>
  <c r="T27" i="23" s="1"/>
  <c r="Q18" i="23" a="1"/>
  <c r="Q18" i="23" s="1"/>
  <c r="T18" i="23" s="1"/>
  <c r="Q16" i="23" a="1"/>
  <c r="Q16" i="23" s="1"/>
  <c r="T16" i="23" s="1"/>
  <c r="Q14" i="23" a="1"/>
  <c r="Q14" i="23" s="1"/>
  <c r="T14" i="23" s="1"/>
  <c r="Q33" i="23" a="1"/>
  <c r="Q33" i="23" s="1"/>
  <c r="T33" i="23" s="1"/>
  <c r="Q25" i="23" a="1"/>
  <c r="Q25" i="23" s="1"/>
  <c r="T25" i="23" s="1"/>
  <c r="Q26" i="23" a="1"/>
  <c r="Q26" i="23" s="1"/>
  <c r="T26" i="23" s="1"/>
  <c r="Q9" i="23" a="1"/>
  <c r="Q9" i="23" s="1"/>
  <c r="T9" i="23" s="1"/>
  <c r="Q23" i="23" a="1"/>
  <c r="Q23" i="23" s="1"/>
  <c r="T23" i="23" s="1"/>
  <c r="Q44" i="23" a="1"/>
  <c r="Q44" i="23" s="1"/>
  <c r="T44" i="23" s="1"/>
  <c r="Q48" i="23" a="1"/>
  <c r="Q48" i="23" s="1"/>
  <c r="T48" i="23" s="1"/>
  <c r="Q40" i="23" a="1"/>
  <c r="Q40" i="23" s="1"/>
  <c r="T40" i="23" s="1"/>
  <c r="Q17" i="23" a="1"/>
  <c r="Q17" i="23" s="1"/>
  <c r="T17" i="23" s="1"/>
  <c r="Q24" i="23" a="1"/>
  <c r="Q24" i="23" s="1"/>
  <c r="T24" i="23" s="1"/>
  <c r="Q22" i="23" a="1"/>
  <c r="Q22" i="23" s="1"/>
  <c r="T22" i="23" s="1"/>
  <c r="XA8" i="17"/>
  <c r="XC8" i="17" s="1"/>
  <c r="XB8" i="17"/>
  <c r="XD8" i="17" s="1"/>
  <c r="WV11" i="17"/>
  <c r="XA9" i="17" l="1"/>
  <c r="XC9" i="17" s="1"/>
  <c r="XB9" i="17"/>
  <c r="XD9" i="17" s="1"/>
  <c r="WV12" i="17"/>
  <c r="XA10" i="17" l="1"/>
  <c r="XC10" i="17" s="1"/>
  <c r="XB10" i="17"/>
  <c r="XD10" i="17" s="1"/>
  <c r="WV13" i="17"/>
  <c r="XA11" i="17" l="1"/>
  <c r="XC11" i="17" s="1"/>
  <c r="XB11" i="17"/>
  <c r="XD11" i="17" s="1"/>
  <c r="WV14" i="17"/>
  <c r="XA12" i="17" l="1"/>
  <c r="XC12" i="17" s="1"/>
  <c r="XB12" i="17"/>
  <c r="XD12" i="17" s="1"/>
  <c r="WV15" i="17"/>
  <c r="XA13" i="17" l="1"/>
  <c r="XC13" i="17" s="1"/>
  <c r="XB13" i="17"/>
  <c r="XD13" i="17" s="1"/>
  <c r="WV16" i="17"/>
  <c r="XB14" i="17" l="1"/>
  <c r="XD14" i="17" s="1"/>
  <c r="XA14" i="17"/>
  <c r="XC14" i="17" s="1"/>
  <c r="WV17" i="17"/>
  <c r="XA15" i="17" l="1"/>
  <c r="XC15" i="17" s="1"/>
  <c r="XB15" i="17"/>
  <c r="XD15" i="17" s="1"/>
  <c r="WV18" i="17"/>
  <c r="XA16" i="17" l="1"/>
  <c r="XC16" i="17" s="1"/>
  <c r="XB16" i="17"/>
  <c r="XD16" i="17" s="1"/>
  <c r="WV19" i="17"/>
  <c r="XB17" i="17" l="1"/>
  <c r="XD17" i="17" s="1"/>
  <c r="XA17" i="17"/>
  <c r="XC17" i="17" s="1"/>
  <c r="WV20" i="17"/>
  <c r="XB18" i="17" l="1"/>
  <c r="XD18" i="17" s="1"/>
  <c r="XA18" i="17"/>
  <c r="XC18" i="17" s="1"/>
  <c r="WV21" i="17"/>
  <c r="XA19" i="17" l="1"/>
  <c r="XC19" i="17" s="1"/>
  <c r="XB19" i="17"/>
  <c r="XD19" i="17" s="1"/>
  <c r="WV22" i="17"/>
  <c r="XB20" i="17" l="1"/>
  <c r="XD20" i="17" s="1"/>
  <c r="XA20" i="17"/>
  <c r="XC20" i="17" s="1"/>
  <c r="WV23" i="17"/>
  <c r="XA21" i="17" l="1"/>
  <c r="XC21" i="17" s="1"/>
  <c r="XB21" i="17"/>
  <c r="XD21" i="17" s="1"/>
  <c r="WV24" i="17"/>
  <c r="XA22" i="17" l="1"/>
  <c r="XC22" i="17" s="1"/>
  <c r="XB22" i="17"/>
  <c r="XD22" i="17" s="1"/>
  <c r="WV25" i="17"/>
  <c r="XB23" i="17" l="1"/>
  <c r="XD23" i="17" s="1"/>
  <c r="XA23" i="17"/>
  <c r="XC23" i="17" s="1"/>
  <c r="WV26" i="17"/>
  <c r="XA24" i="17" l="1"/>
  <c r="XC24" i="17" s="1"/>
  <c r="XB24" i="17"/>
  <c r="XD24" i="17" s="1"/>
  <c r="WV27" i="17"/>
  <c r="XA25" i="17" l="1"/>
  <c r="XC25" i="17" s="1"/>
  <c r="XB25" i="17"/>
  <c r="XD25" i="17" s="1"/>
  <c r="WV28" i="17"/>
  <c r="XB26" i="17" l="1"/>
  <c r="XD26" i="17" s="1"/>
  <c r="XA26" i="17"/>
  <c r="XC26" i="17" s="1"/>
  <c r="WV29" i="17"/>
  <c r="XA27" i="17" l="1"/>
  <c r="XC27" i="17" s="1"/>
  <c r="XB27" i="17"/>
  <c r="XD27" i="17" s="1"/>
  <c r="WV30" i="17"/>
  <c r="XB28" i="17" l="1"/>
  <c r="XD28" i="17" s="1"/>
  <c r="XA28" i="17"/>
  <c r="XC28" i="17" s="1"/>
  <c r="WV31" i="17"/>
  <c r="XA29" i="17" l="1"/>
  <c r="XC29" i="17" s="1"/>
  <c r="XB29" i="17"/>
  <c r="XD29" i="17" s="1"/>
  <c r="WV32" i="17"/>
  <c r="XB30" i="17" l="1"/>
  <c r="XD30" i="17" s="1"/>
  <c r="XA30" i="17"/>
  <c r="XC30" i="17" s="1"/>
  <c r="WV33" i="17"/>
  <c r="XB31" i="17" l="1"/>
  <c r="XD31" i="17" s="1"/>
  <c r="XA31" i="17"/>
  <c r="XC31" i="17" s="1"/>
  <c r="WV34" i="17"/>
  <c r="XB32" i="17" l="1"/>
  <c r="XD32" i="17" s="1"/>
  <c r="XA32" i="17"/>
  <c r="XC32" i="17" s="1"/>
  <c r="WV35" i="17"/>
  <c r="XA33" i="17" l="1"/>
  <c r="XC33" i="17" s="1"/>
  <c r="XB33" i="17"/>
  <c r="XD33" i="17" s="1"/>
  <c r="WV36" i="17"/>
  <c r="XA34" i="17" l="1"/>
  <c r="XC34" i="17" s="1"/>
  <c r="XB34" i="17"/>
  <c r="XD34" i="17" s="1"/>
  <c r="WV37" i="17"/>
  <c r="XA35" i="17" l="1"/>
  <c r="XC35" i="17" s="1"/>
  <c r="XB35" i="17"/>
  <c r="XD35" i="17" s="1"/>
  <c r="WV38" i="17"/>
  <c r="XB36" i="17" l="1"/>
  <c r="XD36" i="17" s="1"/>
  <c r="XA36" i="17"/>
  <c r="XC36" i="17" s="1"/>
  <c r="WV39" i="17"/>
  <c r="XB37" i="17" l="1"/>
  <c r="XD37" i="17" s="1"/>
  <c r="XA37" i="17"/>
  <c r="XC37" i="17" s="1"/>
  <c r="WV40" i="17"/>
  <c r="XA38" i="17" l="1"/>
  <c r="XC38" i="17" s="1"/>
  <c r="XB38" i="17"/>
  <c r="XD38" i="17" s="1"/>
  <c r="WV41" i="17"/>
  <c r="XA39" i="17" l="1"/>
  <c r="XC39" i="17" s="1"/>
  <c r="XB39" i="17"/>
  <c r="XD39" i="17" s="1"/>
  <c r="WV42" i="17"/>
  <c r="XB40" i="17" l="1"/>
  <c r="XD40" i="17" s="1"/>
  <c r="XA40" i="17"/>
  <c r="XC40" i="17" s="1"/>
  <c r="WV43" i="17"/>
  <c r="XB41" i="17" l="1"/>
  <c r="XD41" i="17" s="1"/>
  <c r="XA41" i="17"/>
  <c r="XC41" i="17" s="1"/>
  <c r="WV44" i="17"/>
  <c r="XB42" i="17" l="1"/>
  <c r="XD42" i="17" s="1"/>
  <c r="XA42" i="17"/>
  <c r="XC42" i="17" s="1"/>
  <c r="WV45" i="17"/>
  <c r="XB43" i="17" l="1"/>
  <c r="XD43" i="17" s="1"/>
  <c r="XA43" i="17"/>
  <c r="XC43" i="17" s="1"/>
  <c r="WV46" i="17"/>
  <c r="XB44" i="17" l="1"/>
  <c r="XD44" i="17" s="1"/>
  <c r="XA44" i="17"/>
  <c r="XC44" i="17" s="1"/>
  <c r="WV47" i="17"/>
  <c r="XA45" i="17" l="1"/>
  <c r="XC45" i="17" s="1"/>
  <c r="XB45" i="17"/>
  <c r="XD45" i="17" s="1"/>
  <c r="WV48" i="17"/>
  <c r="XB46" i="17" l="1"/>
  <c r="XD46" i="17" s="1"/>
  <c r="XA46" i="17"/>
  <c r="XC46" i="17" s="1"/>
  <c r="WV49" i="17"/>
  <c r="XA47" i="17" l="1"/>
  <c r="XC47" i="17" s="1"/>
  <c r="XB47" i="17"/>
  <c r="XD47" i="17" s="1"/>
  <c r="WV50" i="17"/>
  <c r="XA48" i="17" l="1"/>
  <c r="XC48" i="17" s="1"/>
  <c r="XB48" i="17"/>
  <c r="XD48" i="17" s="1"/>
  <c r="WV51" i="17"/>
  <c r="XA49" i="17" l="1"/>
  <c r="XC49" i="17" s="1"/>
  <c r="XB49" i="17"/>
  <c r="XD49" i="17" s="1"/>
  <c r="WV52" i="17"/>
  <c r="XA50" i="17" l="1"/>
  <c r="XC50" i="17" s="1"/>
  <c r="XB50" i="17"/>
  <c r="XD50" i="17" s="1"/>
  <c r="XA51" i="17" l="1"/>
  <c r="XC51" i="17" s="1"/>
  <c r="XB51" i="17"/>
  <c r="XD51" i="17" s="1"/>
  <c r="XA52" i="17" l="1"/>
  <c r="XC52" i="17" s="1"/>
  <c r="XB52" i="17"/>
  <c r="XD52" i="1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EF910D-89C2-42B5-AEA5-9B48DB4D27C5}" keepAlive="1" name="Query - 1" description="Connection to the '1' query in the workbook." type="5" refreshedVersion="0" background="1">
    <dbPr connection="Provider=Microsoft.Mashup.OleDb.1;Data Source=$Workbook$;Location=1;Extended Properties=&quot;&quot;" command="SELECT * FROM [1]"/>
  </connection>
  <connection id="2" xr16:uid="{2D03CF9E-F27D-44B2-BE66-B465DFE43B8A}" keepAlive="1" name="Query - 1 (2)" description="Connection to the '1 (2)' query in the workbook." type="5" refreshedVersion="0" background="1">
    <dbPr connection="Provider=Microsoft.Mashup.OleDb.1;Data Source=$Workbook$;Location=&quot;1 (2)&quot;;Extended Properties=&quot;&quot;" command="SELECT * FROM [1 (2)]"/>
  </connection>
  <connection id="3" xr16:uid="{F922EE26-0BC0-4C6F-8A3C-975AA6A13862}" keepAlive="1" name="Query - 2" description="Connection to the '2' query in the workbook." type="5" refreshedVersion="0" background="1">
    <dbPr connection="Provider=Microsoft.Mashup.OleDb.1;Data Source=$Workbook$;Location=2;Extended Properties=&quot;&quot;" command="SELECT * FROM [2]"/>
  </connection>
  <connection id="4" xr16:uid="{55848122-CB2F-46B1-AEF5-A47CC53C2D7B}" keepAlive="1" name="Query - 3" description="Connection to the '3' query in the workbook." type="5" refreshedVersion="6" background="1" saveData="1">
    <dbPr connection="Provider=Microsoft.Mashup.OleDb.1;Data Source=$Workbook$;Location=3;Extended Properties=&quot;&quot;" command="SELECT * FROM [3]"/>
  </connection>
  <connection id="5" xr16:uid="{353E8103-A840-4BFB-872D-1BADBD7C957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0A841EAA-B117-4CE4-A17C-5982B129C75B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7" xr16:uid="{A8120392-C2C0-4C78-B787-B85A9EC8C972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8" xr16:uid="{B13D87F6-2461-422E-974C-1DF6A4FB543A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9" xr16:uid="{EDAEDD53-D753-44EB-B3F9-B2A26D3EAAC3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0" xr16:uid="{CBE087C4-DE6F-4211-B043-C9D74222CA7E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11" xr16:uid="{0AE9BA85-FF5F-44BD-9BBF-4FDA4B1227BE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12" xr16:uid="{D19F271C-A170-4898-A622-E0E18D3CE48C}" keepAlive="1" name="Query - Parameter8" description="Connection to the 'Parameter8' query in the workbook." type="5" refreshedVersion="0" background="1">
    <dbPr connection="Provider=Microsoft.Mashup.OleDb.1;Data Source=$Workbook$;Location=Parameter8;Extended Properties=&quot;&quot;" command="SELECT * FROM [Parameter8]"/>
  </connection>
  <connection id="13" xr16:uid="{C9A88968-A6BA-4237-A2A8-62B891191E7F}" keepAlive="1" name="Query - Parameter9" description="Connection to the 'Parameter9' query in the workbook." type="5" refreshedVersion="0" background="1">
    <dbPr connection="Provider=Microsoft.Mashup.OleDb.1;Data Source=$Workbook$;Location=Parameter9;Extended Properties=&quot;&quot;" command="SELECT * FROM [Parameter9]"/>
  </connection>
  <connection id="14" xr16:uid="{4A2C3938-B94C-4065-B7C6-597DE152A73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B4EADFE8-BDF1-4F4F-BE0A-DEE0A3A4B928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4A532F40-E201-4E7C-997F-F5E15351A917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282ED573-BA58-47BD-9C2F-DF72680BFD18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842FDF66-41FD-48F3-8594-2691D4AEDA81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28CC42DD-1981-487A-935B-44F119F358F3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20" xr16:uid="{8653B534-C9C6-4FD8-A706-A188303F06FE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21" xr16:uid="{966CB4A9-BE6E-41A9-9EC0-533C8EE3D4BB}" keepAlive="1" name="Query - Sample File (8)" description="Connection to the 'Sample File (8)' query in the workbook." type="5" refreshedVersion="0" background="1">
    <dbPr connection="Provider=Microsoft.Mashup.OleDb.1;Data Source=$Workbook$;Location=&quot;Sample File (8)&quot;;Extended Properties=&quot;&quot;" command="SELECT * FROM [Sample File (8)]"/>
  </connection>
  <connection id="22" xr16:uid="{067BF504-B408-460B-8E36-570DAB922AF9}" keepAlive="1" name="Query - Sample File (9)" description="Connection to the 'Sample File (9)' query in the workbook." type="5" refreshedVersion="0" background="1">
    <dbPr connection="Provider=Microsoft.Mashup.OleDb.1;Data Source=$Workbook$;Location=&quot;Sample File (9)&quot;;Extended Properties=&quot;&quot;" command="SELECT * FROM [Sample File (9)]"/>
  </connection>
  <connection id="23" xr16:uid="{F876D3D6-CAB6-40F5-9D5E-8CDC6F491EA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4" xr16:uid="{C08181C3-5D36-45CB-B8C2-991773EB2A62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5" xr16:uid="{8FEA6E8F-5C94-4267-A64C-7BCE6A1AED80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6" xr16:uid="{5D8C4FE5-7D02-4EDA-A1FC-50CBFAC05ADE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7" xr16:uid="{EC2C3857-2AC6-40F4-A22C-1EF48202B779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8" xr16:uid="{E4C9A051-F491-4023-B420-E34511DC9CF3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29" xr16:uid="{93107A2E-2139-46B8-9073-396A25243422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30" xr16:uid="{4AF4DF02-105E-4392-9200-E5798C45F98C}" keepAlive="1" name="Query - Transform File (8)" description="Connection to the 'Transform File (8)' query in the workbook." type="5" refreshedVersion="0" background="1">
    <dbPr connection="Provider=Microsoft.Mashup.OleDb.1;Data Source=$Workbook$;Location=&quot;Transform File (8)&quot;;Extended Properties=&quot;&quot;" command="SELECT * FROM [Transform File (8)]"/>
  </connection>
  <connection id="31" xr16:uid="{1C8A966B-ABD7-4918-8F75-7F45673BB29E}" keepAlive="1" name="Query - Transform File (9)" description="Connection to the 'Transform File (9)' query in the workbook." type="5" refreshedVersion="0" background="1">
    <dbPr connection="Provider=Microsoft.Mashup.OleDb.1;Data Source=$Workbook$;Location=&quot;Transform File (9)&quot;;Extended Properties=&quot;&quot;" command="SELECT * FROM [Transform File (9)]"/>
  </connection>
  <connection id="32" xr16:uid="{BF517F0C-1956-423B-AF73-ED727501FAB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33" xr16:uid="{BC9B348D-CA40-4A38-B79F-36F300FFC1D1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34" xr16:uid="{DD381134-EFE0-4133-A1B2-DDC67151BFF7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35" xr16:uid="{1662C1E1-439D-4791-A27B-BC8178BCB8D8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36" xr16:uid="{B5FB4225-D395-4BC0-9315-7474FED5C4D4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37" xr16:uid="{FFC201D5-8AD4-4570-B833-E799280B562F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38" xr16:uid="{A5FF2F59-24F2-4E45-999C-84ADF35809E1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  <connection id="39" xr16:uid="{6DEDD4CC-E9ED-429E-8BBF-90282B61E171}" keepAlive="1" name="Query - Transform Sample File (8)" description="Connection to the 'Transform Sample File (8)' query in the workbook." type="5" refreshedVersion="0" background="1">
    <dbPr connection="Provider=Microsoft.Mashup.OleDb.1;Data Source=$Workbook$;Location=&quot;Transform Sample File (8)&quot;;Extended Properties=&quot;&quot;" command="SELECT * FROM [Transform Sample File (8)]"/>
  </connection>
  <connection id="40" xr16:uid="{0AC46E20-3739-4E6A-A354-1BDABEB673FA}" keepAlive="1" name="Query - Transform Sample File (9)" description="Connection to the 'Transform Sample File (9)' query in the workbook." type="5" refreshedVersion="0" background="1">
    <dbPr connection="Provider=Microsoft.Mashup.OleDb.1;Data Source=$Workbook$;Location=&quot;Transform Sample File (9)&quot;;Extended Properties=&quot;&quot;" command="SELECT * FROM [Transform Sample File (9)]"/>
  </connection>
  <connection id="41" xr16:uid="{999A7F12-9415-4E7A-89FD-666F881180F8}" keepAlive="1" name="Query - xls" description="Connection to the 'xls' query in the workbook." type="5" refreshedVersion="0" background="1">
    <dbPr connection="Provider=Microsoft.Mashup.OleDb.1;Data Source=$Workbook$;Location=xls;Extended Properties=&quot;&quot;" command="SELECT * FROM [xls]"/>
  </connection>
  <connection id="42" xr16:uid="{7711E33B-9C01-4BC9-8782-DBBFA33838BC}" keepAlive="1" name="Query - xls (2)" description="Connection to the 'xls (2)' query in the workbook." type="5" refreshedVersion="0" background="1">
    <dbPr connection="Provider=Microsoft.Mashup.OleDb.1;Data Source=$Workbook$;Location=&quot;xls (2)&quot;;Extended Properties=&quot;&quot;" command="SELECT * FROM [xls (2)]"/>
  </connection>
  <connection id="43" xr16:uid="{4F88090F-AF2F-483C-9C11-896A606DCB98}" keepAlive="1" name="Query - xls (3)" description="Connection to the 'xls (3)' query in the workbook." type="5" refreshedVersion="6" background="1" saveData="1">
    <dbPr connection="Provider=Microsoft.Mashup.OleDb.1;Data Source=$Workbook$;Location=&quot;xls (3)&quot;;Extended Properties=&quot;&quot;" command="SELECT * FROM [xls (3)]"/>
  </connection>
  <connection id="44" xr16:uid="{3663EA9D-FD7F-4BD6-8872-1AAE7AB12C66}" keepAlive="1" name="Query - xls (4)" description="Connection to the 'xls (4)' query in the workbook." type="5" refreshedVersion="6" background="1" saveData="1">
    <dbPr connection="Provider=Microsoft.Mashup.OleDb.1;Data Source=$Workbook$;Location=&quot;xls (4)&quot;;Extended Properties=&quot;&quot;" command="SELECT * FROM [xls (4)]"/>
  </connection>
  <connection id="45" xr16:uid="{DD7AA34D-9F55-45EF-AE90-E0BE85139CA7}" keepAlive="1" name="Query - xls (5)" description="Connection to the 'xls (5)' query in the workbook." type="5" refreshedVersion="6" background="1" saveData="1">
    <dbPr connection="Provider=Microsoft.Mashup.OleDb.1;Data Source=$Workbook$;Location=&quot;xls (5)&quot;;Extended Properties=&quot;&quot;" command="SELECT * FROM [xls (5)]"/>
  </connection>
  <connection id="46" xr16:uid="{9A232DD4-1D0F-4B58-A149-545146A513C0}" keepAlive="1" name="Query - xlsb" description="Connection to the 'xlsb' query in the workbook." type="5" refreshedVersion="6" background="1" saveData="1">
    <dbPr connection="Provider=Microsoft.Mashup.OleDb.1;Data Source=$Workbook$;Location=xlsb;Extended Properties=&quot;&quot;" command="SELECT * FROM [xlsb]"/>
  </connection>
  <connection id="47" xr16:uid="{A8F34528-1B8E-4968-9357-B2439D3B1066}" keepAlive="1" name="Query - xlsx" description="Connection to the 'xlsx' query in the workbook." type="5" refreshedVersion="0" background="1">
    <dbPr connection="Provider=Microsoft.Mashup.OleDb.1;Data Source=$Workbook$;Location=xlsx;Extended Properties=&quot;&quot;" command="SELECT * FROM [xlsx]"/>
  </connection>
  <connection id="48" xr16:uid="{976D9927-C994-4261-9CED-C8A0C9FAB22A}" keepAlive="1" name="Query - xlsx (2)" description="Connection to the 'xlsx (2)' query in the workbook." type="5" refreshedVersion="0" background="1">
    <dbPr connection="Provider=Microsoft.Mashup.OleDb.1;Data Source=$Workbook$;Location=&quot;xlsx (2)&quot;;Extended Properties=&quot;&quot;" command="SELECT * FROM [xlsx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<sst xmlns="http://schemas.openxmlformats.org/spreadsheetml/2006/main" count="25940" uniqueCount="2393">
  <si>
    <t>Time</t>
  </si>
  <si>
    <t>Activity</t>
  </si>
  <si>
    <t>Pain</t>
  </si>
  <si>
    <t>Gain</t>
  </si>
  <si>
    <t>Source.Name</t>
  </si>
  <si>
    <t>Acitivities_6210422033.xls</t>
  </si>
  <si>
    <t>8:30</t>
  </si>
  <si>
    <t>ตื่นนอน</t>
  </si>
  <si>
    <t>ไม่อยากตื่น อยากนอนต่อ</t>
  </si>
  <si>
    <t>ได้เริ่มต้นวันใหม่</t>
  </si>
  <si>
    <t>8:35</t>
  </si>
  <si>
    <t>อาบน้ำ</t>
  </si>
  <si>
    <t>ยังอยากนอนต่อ</t>
  </si>
  <si>
    <t>สดชื่น+สะอาด</t>
  </si>
  <si>
    <t>9:00</t>
  </si>
  <si>
    <t>กินอาหาเช้า</t>
  </si>
  <si>
    <t>ต้องสั่ง Delivery</t>
  </si>
  <si>
    <t>อิ่มท้อง</t>
  </si>
  <si>
    <t>10:00</t>
  </si>
  <si>
    <t>เดินทางด้วย BTS ไปทำงาน</t>
  </si>
  <si>
    <t>ราคาสูง</t>
  </si>
  <si>
    <t>เดินทางสะดวกสบาย</t>
  </si>
  <si>
    <t>10:30</t>
  </si>
  <si>
    <t>ถึงที่ทำงาน เริ่มทำงาน</t>
  </si>
  <si>
    <t>เป็นช่วงที่พร้อมทำงานที่สุด</t>
  </si>
  <si>
    <t>13:00</t>
  </si>
  <si>
    <t>กินอาหาเที่ยง</t>
  </si>
  <si>
    <t>มีร้านให้เลือกน้อย</t>
  </si>
  <si>
    <t>พักจากการทำงาน และอิ่มท้อง</t>
  </si>
  <si>
    <t>13:45</t>
  </si>
  <si>
    <t>กินกาแฟ</t>
  </si>
  <si>
    <t>รู้สึกตื่นพร้อมทำงานสำหรับช่วงบ่าย</t>
  </si>
  <si>
    <t>14:00</t>
  </si>
  <si>
    <t>เริ่มทำงานช่วงบ่าย</t>
  </si>
  <si>
    <t>อยากพักต่อ</t>
  </si>
  <si>
    <t>ได้เริ่มทำงานที่ค้างอยู่ให้เสร็จ</t>
  </si>
  <si>
    <t>15:15</t>
  </si>
  <si>
    <t>ประชุมทีมย่อย</t>
  </si>
  <si>
    <t>สรุปงานที่จะทำประจำวัน</t>
  </si>
  <si>
    <t>15:45</t>
  </si>
  <si>
    <t>ประชุมทีมใหญ่</t>
  </si>
  <si>
    <t>สรุปรายละเอียดระหว่างทีม</t>
  </si>
  <si>
    <t>19:15</t>
  </si>
  <si>
    <t>ประชุมสรุปงานประจำวัน</t>
  </si>
  <si>
    <t>เวลากระชั้นก่อนเลิกงานแค่ 15 นาที</t>
  </si>
  <si>
    <t>รู้ความคืบหน้าและปัญหาในแต่ละวัน</t>
  </si>
  <si>
    <t>19:30</t>
  </si>
  <si>
    <t>เลิกงาน</t>
  </si>
  <si>
    <t>ยังคิดเกี่ยวกับปัญหางานที่ค้างอยู่</t>
  </si>
  <si>
    <t>ออกจาก office กลับบ้านได้</t>
  </si>
  <si>
    <t>เดินทางด้วย BTS กลับบ้าน</t>
  </si>
  <si>
    <t>20:00</t>
  </si>
  <si>
    <t>กินอาหารเย็น</t>
  </si>
  <si>
    <t>อาหารเดิมๆ ซ้ำๆ</t>
  </si>
  <si>
    <t>21:00</t>
  </si>
  <si>
    <t>21:30</t>
  </si>
  <si>
    <t>เล่นอินเตอร์เน็ท</t>
  </si>
  <si>
    <t>กลัวตกเทรนด์</t>
  </si>
  <si>
    <t>ได้ความรู้ใหม่ๆ</t>
  </si>
  <si>
    <t>22:30</t>
  </si>
  <si>
    <t>ดูทีวี</t>
  </si>
  <si>
    <t>รู้สึกเสียเวลา</t>
  </si>
  <si>
    <t>ได้พักผ่อน</t>
  </si>
  <si>
    <t>0:00</t>
  </si>
  <si>
    <t>นอน</t>
  </si>
  <si>
    <t>Acitivities_6220422004.xls</t>
  </si>
  <si>
    <t>7:00</t>
  </si>
  <si>
    <t>ให้อาหารแมว</t>
  </si>
  <si>
    <t>มีความสุข</t>
  </si>
  <si>
    <t>7:30</t>
  </si>
  <si>
    <t>นอนยังไม่พอ อยากนอนต่อ</t>
  </si>
  <si>
    <t>รู้สึกได้พักผ่อน</t>
  </si>
  <si>
    <t>หนาว</t>
  </si>
  <si>
    <t>รู้สึกสะอาด สดชื่น</t>
  </si>
  <si>
    <t>Meeting</t>
  </si>
  <si>
    <t>หาข้อสรุปไม่ได้</t>
  </si>
  <si>
    <t>ทุกคนมีความเข้าใจในทางเดียวกัน</t>
  </si>
  <si>
    <t>11:00</t>
  </si>
  <si>
    <t>ทำงาน</t>
  </si>
  <si>
    <t>แก้งานจุดเดิมเพิ่ม</t>
  </si>
  <si>
    <t>สนุกที่ได้ทำงานต่างๆ</t>
  </si>
  <si>
    <t>ทานมื้อเที่ยง</t>
  </si>
  <si>
    <t>ทานเมนูเดิม</t>
  </si>
  <si>
    <t>อิ่ม</t>
  </si>
  <si>
    <t>15:00</t>
  </si>
  <si>
    <t>16:00</t>
  </si>
  <si>
    <t>17:30</t>
  </si>
  <si>
    <t>Shopping</t>
  </si>
  <si>
    <t>ช๊อปเพลิน กระเป๋าเบาเลย</t>
  </si>
  <si>
    <t>ได้ซื้อของ คลายความเครียด</t>
  </si>
  <si>
    <t>18:30</t>
  </si>
  <si>
    <t>ทานมื้อเย็น</t>
  </si>
  <si>
    <t>ไม่รู้จะกินอะไร กลัวอ้วน</t>
  </si>
  <si>
    <t>19:00</t>
  </si>
  <si>
    <t>เล่นเกมส์</t>
  </si>
  <si>
    <t>อยากเล่นต่อ</t>
  </si>
  <si>
    <t>ผ่อนคลาย</t>
  </si>
  <si>
    <t>22:00</t>
  </si>
  <si>
    <t>Self Learning</t>
  </si>
  <si>
    <t>เวลาไม่เข้าใจ ขาดคนแนะนำ</t>
  </si>
  <si>
    <t>ได้พัฒนาตัวเอง</t>
  </si>
  <si>
    <t>เล่นกับแมว</t>
  </si>
  <si>
    <t>1:00</t>
  </si>
  <si>
    <t>Acitivities_6310422089.xls</t>
  </si>
  <si>
    <t>6:30</t>
  </si>
  <si>
    <t>อยากนอนต่อ</t>
  </si>
  <si>
    <t>ไม่ต้องรีบร้อน</t>
  </si>
  <si>
    <t>6:40</t>
  </si>
  <si>
    <t>-</t>
  </si>
  <si>
    <t>สดชื่น</t>
  </si>
  <si>
    <t>ทาครีม</t>
  </si>
  <si>
    <t>ขี้เกียจทา</t>
  </si>
  <si>
    <t>บำรุงผิว</t>
  </si>
  <si>
    <t>7:15</t>
  </si>
  <si>
    <t>ดื่มกาแฟ nespresso</t>
  </si>
  <si>
    <t>ขี้เกียจล้างแก้ว</t>
  </si>
  <si>
    <t>อร่อย+สดชื่น</t>
  </si>
  <si>
    <t>ดื่ม Whey Protein + วิตามิน</t>
  </si>
  <si>
    <t>ขี้เกียจล้างแก้ว + หลายเม็ด</t>
  </si>
  <si>
    <t>บำรุงร่างกาย</t>
  </si>
  <si>
    <t>7:40</t>
  </si>
  <si>
    <t>เดินทางไปทำงาน</t>
  </si>
  <si>
    <t>รถติด</t>
  </si>
  <si>
    <t>8:10</t>
  </si>
  <si>
    <t>เข้าออฟฟิต</t>
  </si>
  <si>
    <t>8:20</t>
  </si>
  <si>
    <t>ตรวจสอบ email</t>
  </si>
  <si>
    <t>เมล์ไม่สำคัญเยอะ</t>
  </si>
  <si>
    <t>รู้ว่ามีงานอะไรสำคัญ</t>
  </si>
  <si>
    <t>8:45</t>
  </si>
  <si>
    <t>เตรียมตัวประชุมตอนเช้า</t>
  </si>
  <si>
    <t>เตรียมเรื่องคุยกับลูกน้อง</t>
  </si>
  <si>
    <t>Morning meeting</t>
  </si>
  <si>
    <t>ได้รู้ข้อมูลสำคัญ</t>
  </si>
  <si>
    <t>9:30</t>
  </si>
  <si>
    <t>11:45</t>
  </si>
  <si>
    <t>ออกไปทานข้าวเที่ยง</t>
  </si>
  <si>
    <t>ขี้เกียจขับรถ, รถติด</t>
  </si>
  <si>
    <t>รู้สึกผ่อนคลายเมื่อออกไปข้างนอก</t>
  </si>
  <si>
    <t>12:30</t>
  </si>
  <si>
    <t>กลับเข้ามาโรงงาน</t>
  </si>
  <si>
    <t>12:40</t>
  </si>
  <si>
    <t>นั่งสมาธิ</t>
  </si>
  <si>
    <t>คลายเครียจจากการทำงาน</t>
  </si>
  <si>
    <t>13:30</t>
  </si>
  <si>
    <t>ดื่มกาแฟที่แม่บ้านชงให้</t>
  </si>
  <si>
    <t>ไม่ค่อยอร่อย</t>
  </si>
  <si>
    <t>ฟรี</t>
  </si>
  <si>
    <t>17:20</t>
  </si>
  <si>
    <t>เดินทางไปเล่นฟิตเนส</t>
  </si>
  <si>
    <t>18:00</t>
  </si>
  <si>
    <t>เล่นฟิตเนส</t>
  </si>
  <si>
    <t>ขี้เกียจออกกำลังกาย</t>
  </si>
  <si>
    <t>ร่างกายแข็งแรง</t>
  </si>
  <si>
    <t>วิ่ง</t>
  </si>
  <si>
    <t>ขี้เกียจวิ่ง</t>
  </si>
  <si>
    <t>หัวใจแข็งแรง</t>
  </si>
  <si>
    <t>เดินทางไปทานข้าวเย็น</t>
  </si>
  <si>
    <t>เปลี่ยนบรรยากาศ</t>
  </si>
  <si>
    <t>ทานส้มตำ</t>
  </si>
  <si>
    <t>แพง</t>
  </si>
  <si>
    <t>อร่อย</t>
  </si>
  <si>
    <t>เดินทางกลับบ้าน</t>
  </si>
  <si>
    <t>20:40</t>
  </si>
  <si>
    <t>อ่านหนังสือ + ทำการบ้าน</t>
  </si>
  <si>
    <t>ขี้เกียจอ่าน</t>
  </si>
  <si>
    <t>ได้ความรู้</t>
  </si>
  <si>
    <t>24:00:00</t>
  </si>
  <si>
    <t>พักผ่อน</t>
  </si>
  <si>
    <t>Acitivities_6310422096.xls</t>
  </si>
  <si>
    <t>7:35</t>
  </si>
  <si>
    <t>หนาว ไม่อยากอาบ</t>
  </si>
  <si>
    <t>7:45</t>
  </si>
  <si>
    <t>ขี้เกียจขับรถ</t>
  </si>
  <si>
    <t>ได้ตั้งสติก่อนสตาร์ท</t>
  </si>
  <si>
    <t>8:00</t>
  </si>
  <si>
    <t>สแกนนิ้ว</t>
  </si>
  <si>
    <t>นิ้วเปื้อน</t>
  </si>
  <si>
    <t>เข้างานทัน</t>
  </si>
  <si>
    <t>เดินรอบคลัง</t>
  </si>
  <si>
    <t xml:space="preserve">เมื่อยขา ง่วงนอน เบลอ ๆ </t>
  </si>
  <si>
    <t>เดินรู้ความเคลื่อนไหวในคลัง</t>
  </si>
  <si>
    <t>ดูแผนตู้เข้า</t>
  </si>
  <si>
    <t>แผนมาช้ากว่าตู้</t>
  </si>
  <si>
    <t>ได้ออกกำลังกายเดินไปตามงาน</t>
  </si>
  <si>
    <t>ทำ Label ติดงาน</t>
  </si>
  <si>
    <t>เดินไปถ่ายเอกสารไกล</t>
  </si>
  <si>
    <t>ได้ทำป้ายชี้บ่งให้กับงานรู้ง่าย</t>
  </si>
  <si>
    <t>ตรวจสอบงานที่ลงตู้</t>
  </si>
  <si>
    <t>ชอบมองข้ามงานบางงาน</t>
  </si>
  <si>
    <t>ให้รับรู้ว่างานมาครบ</t>
  </si>
  <si>
    <t>12:00</t>
  </si>
  <si>
    <t>พักเที่ยง</t>
  </si>
  <si>
    <t>หิว</t>
  </si>
  <si>
    <t>หายหิว</t>
  </si>
  <si>
    <t>12:45</t>
  </si>
  <si>
    <t>งีบ</t>
  </si>
  <si>
    <t>งีบไม่ค่อยหลับ</t>
  </si>
  <si>
    <t>ได้พักผ่อนเต็มที่</t>
  </si>
  <si>
    <t>ช่วยลูกน้องเรียงงาน</t>
  </si>
  <si>
    <t>ปวดหลัง</t>
  </si>
  <si>
    <t>งานเรียบร้อย ได้ออกกำลังกาย</t>
  </si>
  <si>
    <t>ตรวจสอบงานขาเข้า</t>
  </si>
  <si>
    <t>ปวดตา ปวดคอ</t>
  </si>
  <si>
    <t>ได้รู้ว่างานมาครบจริงไหม</t>
  </si>
  <si>
    <t>17:00</t>
  </si>
  <si>
    <t>พักเบรค</t>
  </si>
  <si>
    <t>นั่งว่าง</t>
  </si>
  <si>
    <t>มาเรียงงานที่เหลือ</t>
  </si>
  <si>
    <t>เลิกงาน สแกนนิ้ว</t>
  </si>
  <si>
    <t>กลับห้อง</t>
  </si>
  <si>
    <t>19:50</t>
  </si>
  <si>
    <t>ถึงห้อง</t>
  </si>
  <si>
    <t>เข้าสู่โหมดขี้เกียจ</t>
  </si>
  <si>
    <t>ผ่อนคลาย สะอาด</t>
  </si>
  <si>
    <t>ทำการบ้าน</t>
  </si>
  <si>
    <t>ขี้เกียจ คิดไม่ออก</t>
  </si>
  <si>
    <t>การบ้านเสร็จ ได้คะแนน</t>
  </si>
  <si>
    <t>ดูหนัง</t>
  </si>
  <si>
    <t>เปลืองเวลา</t>
  </si>
  <si>
    <t>23:30</t>
  </si>
  <si>
    <t>เปิดผีฟัง</t>
  </si>
  <si>
    <t>กลัว</t>
  </si>
  <si>
    <t>นอนหลับ</t>
  </si>
  <si>
    <t>0:00:00</t>
  </si>
  <si>
    <t>Activities - 6220422015.xls</t>
  </si>
  <si>
    <t>7:20:00 AM</t>
  </si>
  <si>
    <t>งัวเงีย</t>
  </si>
  <si>
    <t>สดชื่น/ ได้นอนเต็มที่</t>
  </si>
  <si>
    <t>7:25:00 AM</t>
  </si>
  <si>
    <t>แปรงฟัน/ อาบน้ำ</t>
  </si>
  <si>
    <t xml:space="preserve">ไม่สดชื่น </t>
  </si>
  <si>
    <t xml:space="preserve">สะอาด สดชื่น </t>
  </si>
  <si>
    <t>8:10:00 AM</t>
  </si>
  <si>
    <t xml:space="preserve">ถึงที่ทำงาน </t>
  </si>
  <si>
    <t>8:40:00 AM</t>
  </si>
  <si>
    <t>ทานข้าวเช้า</t>
  </si>
  <si>
    <t>9:00:00 AM</t>
  </si>
  <si>
    <t xml:space="preserve">ทำงาน </t>
  </si>
  <si>
    <t xml:space="preserve">งานเยอะ </t>
  </si>
  <si>
    <t xml:space="preserve">งานเสร็จ </t>
  </si>
  <si>
    <t>12:00:00 PM</t>
  </si>
  <si>
    <t>ทานข้าวเที่ยง</t>
  </si>
  <si>
    <t>1:30:00 PM</t>
  </si>
  <si>
    <t>7:30:00 PM</t>
  </si>
  <si>
    <t xml:space="preserve">ถึงบ้าน </t>
  </si>
  <si>
    <t>8:30:00 PM</t>
  </si>
  <si>
    <t>ทานข้าวเย็น</t>
  </si>
  <si>
    <t>9:00:00 PM</t>
  </si>
  <si>
    <t>ไม่สดชื่น</t>
  </si>
  <si>
    <t>9:30:00 PM</t>
  </si>
  <si>
    <t>ดู youtube/ netflix</t>
  </si>
  <si>
    <t>ไม่รู้จะเลือกดูอะไรดี</t>
  </si>
  <si>
    <t>สนุก สบายใจ</t>
  </si>
  <si>
    <t>11:00:00 PM</t>
  </si>
  <si>
    <t xml:space="preserve">ไม่ค่อยเข้าใจ </t>
  </si>
  <si>
    <t xml:space="preserve">ศึกษาเพิ่มเติม/ การบ้านเสร็จ </t>
  </si>
  <si>
    <t>12:30:00 AM</t>
  </si>
  <si>
    <t>เข้านอน</t>
  </si>
  <si>
    <t>ง่วง</t>
  </si>
  <si>
    <t>activities_6210422032.xls</t>
  </si>
  <si>
    <t>ตื่นมาปิดนาฬิกาปลุก รอบที่ 1</t>
  </si>
  <si>
    <t>ล้า ไม่อยากลุก</t>
  </si>
  <si>
    <t>ได้นอนต่อ</t>
  </si>
  <si>
    <t>ตื่นมาปิดนาฬิกาปลุก รอบที่ 2</t>
  </si>
  <si>
    <t>หนวกหู ไม่อยากลุก</t>
  </si>
  <si>
    <t>รู้สึกขี้เกียจ ไม่อยากลุก</t>
  </si>
  <si>
    <t>ได้ไปทำกิจกรรมต่างๆ</t>
  </si>
  <si>
    <t>เล่มเกมส์</t>
  </si>
  <si>
    <t>ใช้เวลาในการเล่น เปลืองเวลา ลืมเวลา</t>
  </si>
  <si>
    <t>คลายความงัวเงีย</t>
  </si>
  <si>
    <t>7:50</t>
  </si>
  <si>
    <t>สดชื่น และตื่นเต็มที่</t>
  </si>
  <si>
    <t>แต่งตัว</t>
  </si>
  <si>
    <t>ใช้เวลาในการเลือกเสื้อผ้า แต่งหน้า แต่งตัว ไม่รู้จะใส่อะไร</t>
  </si>
  <si>
    <t>สวย เข้ากล้องแล้วหน้าไม่ซีด</t>
  </si>
  <si>
    <t>กินอกไก่ไข่ต้ม คลีน (พ่อทำไว้ให้)</t>
  </si>
  <si>
    <t>จืด ไม่อร่อย เบื่อ</t>
  </si>
  <si>
    <t>ได้สุขภาพ น้ำหนักไม่ขึ้น</t>
  </si>
  <si>
    <t>เปิด MS Team เช็คอินการทำงาน</t>
  </si>
  <si>
    <t>ขี้เกียจ</t>
  </si>
  <si>
    <t>ได้เงินเดือน</t>
  </si>
  <si>
    <t>9:05</t>
  </si>
  <si>
    <t>เปิดอีเมล์ ตอบเมล์ Support ลูกค้า</t>
  </si>
  <si>
    <t>ขี้เกียจคุย โดนลูกค้าโวยวายใส่</t>
  </si>
  <si>
    <t>สกรัมผ่าน MS Team</t>
  </si>
  <si>
    <t xml:space="preserve">ได้งานเพิ่ม </t>
  </si>
  <si>
    <t>ได้แก้ไขปัญหา ได้แชร์งานที่ทำ</t>
  </si>
  <si>
    <t>วิเคราะห์ สรุปเอกสาร Requirement</t>
  </si>
  <si>
    <t>ขี้เกียจ คิดเยอะ ปวดสมอง</t>
  </si>
  <si>
    <t>ได้เงินเดือน ได้เข้าใจ Business</t>
  </si>
  <si>
    <t>สั่งข้าวผ่าน Line man</t>
  </si>
  <si>
    <t>ไม่รู้จะกินอะไรดี</t>
  </si>
  <si>
    <t>ไม่ต้องออกไปหาซื้อ</t>
  </si>
  <si>
    <t>13:10</t>
  </si>
  <si>
    <t>เช็ค Facebook Instragram</t>
  </si>
  <si>
    <t>ไม่รู้จะดูอะไร เลื่อนไปเรื่อยๆ เสียเวลา</t>
  </si>
  <si>
    <t>รู้เรื่องชาวบ้าน อัพเดทเทรน</t>
  </si>
  <si>
    <t>13:40</t>
  </si>
  <si>
    <t>กินข้าว</t>
  </si>
  <si>
    <t>กินอิ่มง่วงนอน อ้วน</t>
  </si>
  <si>
    <t>14:30</t>
  </si>
  <si>
    <t>ออกไปซื้อของทำขนม</t>
  </si>
  <si>
    <t>ต้องเดินทาง ไปแล้วได้มากกว่าที่ List ไว้</t>
  </si>
  <si>
    <t>ได้ของตามที่เราต้องการ เลือกเองได้ ถูกใจ หาของทดแทนได้</t>
  </si>
  <si>
    <t>ทำขนม</t>
  </si>
  <si>
    <t>ยืนนาน เฝ้าตู้อบเพื่อดูสีของขนม เสียเวลาในการเฝ้าไปโดยเปล่าประโยชน์</t>
  </si>
  <si>
    <t>สร้างรายได้เสริม สร้างภาพพจน์บน Social</t>
  </si>
  <si>
    <t>กินมื้อเย็น โปรตีนเวย์</t>
  </si>
  <si>
    <t>ไม่อร่อย ยังหิวอยู่</t>
  </si>
  <si>
    <t>20:10</t>
  </si>
  <si>
    <t>หนาว ขี้เกียจ</t>
  </si>
  <si>
    <t>สะอาด สดชื่น</t>
  </si>
  <si>
    <t>20:30</t>
  </si>
  <si>
    <t>พูดคุยกับที่บ้าน</t>
  </si>
  <si>
    <t>โดนบ่น</t>
  </si>
  <si>
    <t>ได้รู้เรื่องคนอื่นๆ สร้างความสัมพันธ์</t>
  </si>
  <si>
    <t>เล่นเกม Harvest Moon</t>
  </si>
  <si>
    <t>นั่งเล่นนานลืมเวลา ปวดหลัง ปวดแขน</t>
  </si>
  <si>
    <t>สนุก คลายเครียด เบาสมอง</t>
  </si>
  <si>
    <t>ดูโคนันเดอะซีรี่ย์</t>
  </si>
  <si>
    <t>คลายเครียด เบาสมอง</t>
  </si>
  <si>
    <t>activities_6210422034.xls</t>
  </si>
  <si>
    <t>6.00</t>
  </si>
  <si>
    <t>ง่วงนอน</t>
  </si>
  <si>
    <t>ได้เริ่มต้นชีวิตของวันใหม่</t>
  </si>
  <si>
    <t>6.05</t>
  </si>
  <si>
    <t>รู้สึกสบายใจ สมองปลอดโปร่ง</t>
  </si>
  <si>
    <t>6.30</t>
  </si>
  <si>
    <t>แปรงฟันและอาบน้ำ</t>
  </si>
  <si>
    <t>ต้องรีบแปรงฟันเพื่อจะไม่สาย</t>
  </si>
  <si>
    <t>ฟันสะอาด</t>
  </si>
  <si>
    <t>7.00</t>
  </si>
  <si>
    <t>ชั่งน้ำหนัก</t>
  </si>
  <si>
    <t>กลัวน้ำหนักขึ้น</t>
  </si>
  <si>
    <t>สามารถประเมินได้ว่าควรกินอย่างไร</t>
  </si>
  <si>
    <t>7.05</t>
  </si>
  <si>
    <t>แต่งตัวไปทำงาน</t>
  </si>
  <si>
    <t>ห่วงว่าน้ำหนักขึ้นจะทำให้ใส่เสื้อไม่ได้</t>
  </si>
  <si>
    <t>รู้สีกว่าดูดี</t>
  </si>
  <si>
    <t>7.15</t>
  </si>
  <si>
    <t>กังวลเรื่องงาน</t>
  </si>
  <si>
    <t>ได้วางแผนการทำงานของวันนี้</t>
  </si>
  <si>
    <t>7.40</t>
  </si>
  <si>
    <t>กินข้าวเช้า</t>
  </si>
  <si>
    <t>เบื่อรสชาดอาหารเดิมๆ</t>
  </si>
  <si>
    <t>ควายความหิวได้</t>
  </si>
  <si>
    <t> 8.00</t>
  </si>
  <si>
    <t>เริ่มทำงาน</t>
  </si>
  <si>
    <t>เบื่อที่เห็นงานค้าง</t>
  </si>
  <si>
    <t>ได้จักการงานที่ค้างของเมื่อวานให้เสร็จ</t>
  </si>
  <si>
    <t>10.00</t>
  </si>
  <si>
    <t>ประชุมกับผู้บริหาร</t>
  </si>
  <si>
    <t>ต้องอธิบายงานให้ผู้บริหารฟัง</t>
  </si>
  <si>
    <t>ผู้บริหารได้เห็นผลงานของเรา</t>
  </si>
  <si>
    <t>12.00</t>
  </si>
  <si>
    <t>กินข้างเที่ยง</t>
  </si>
  <si>
    <t>13.00</t>
  </si>
  <si>
    <t>18.00</t>
  </si>
  <si>
    <t>ร่างกายอ่อนเพลียจากการทำงาน</t>
  </si>
  <si>
    <t>รู้สึกดีที่ได้กลับไปพักผ่อนที่บ้าน</t>
  </si>
  <si>
    <t>18.30</t>
  </si>
  <si>
    <t>กินข้าวเย็น</t>
  </si>
  <si>
    <t>19.15</t>
  </si>
  <si>
    <t>เดินทางกลับถึงบ้าน</t>
  </si>
  <si>
    <t>เหนื่อยในการเดินทาง</t>
  </si>
  <si>
    <t>ได้พักผ่อนที่บ้าน</t>
  </si>
  <si>
    <t>19.30</t>
  </si>
  <si>
    <t>คิดถึงเรื่องงาน</t>
  </si>
  <si>
    <t>ได้สรุปงานที่ทำวันนี้</t>
  </si>
  <si>
    <t>20.00</t>
  </si>
  <si>
    <t>ดูสื่อบันเทิงออนไลน์</t>
  </si>
  <si>
    <t>ต้องค้นหาสิ่งที่จะต้องดู</t>
  </si>
  <si>
    <t>ได้พักผ่อนสมอง</t>
  </si>
  <si>
    <t>23.00</t>
  </si>
  <si>
    <t>เหนื่อยในการทำงาน</t>
  </si>
  <si>
    <t>ได้พัฒนาความสามารถ</t>
  </si>
  <si>
    <t>Activities_6220422001.xls</t>
  </si>
  <si>
    <t>8:40</t>
  </si>
  <si>
    <t>น้ำเย็น</t>
  </si>
  <si>
    <t>สะอาด</t>
  </si>
  <si>
    <t>ขี้เกียจเลือกเสื้อผ้า</t>
  </si>
  <si>
    <t>9:15</t>
  </si>
  <si>
    <t>ยังไม่หิว</t>
  </si>
  <si>
    <t>ไม่ปวดท้อง</t>
  </si>
  <si>
    <t>ล้างจาน</t>
  </si>
  <si>
    <t>จานสะอาด</t>
  </si>
  <si>
    <t>9:40</t>
  </si>
  <si>
    <t>ถึงที่ทำงาน</t>
  </si>
  <si>
    <t>10:40</t>
  </si>
  <si>
    <t>น่าเบื่อ</t>
  </si>
  <si>
    <t>ได้เงิน</t>
  </si>
  <si>
    <t>กินข้าวเที่ยง</t>
  </si>
  <si>
    <t>ร้านไม่ค่อยเปิดต้องสั่งdelivery</t>
  </si>
  <si>
    <t>กลับบ้าน</t>
  </si>
  <si>
    <t>ถึงบ้าน</t>
  </si>
  <si>
    <t>แวะกินข้าวเย็น</t>
  </si>
  <si>
    <t>เลือกร้านไม่ได้</t>
  </si>
  <si>
    <t>อ่านการ์ตูน</t>
  </si>
  <si>
    <t>เหนื่อย</t>
  </si>
  <si>
    <t>อ่านบทความ</t>
  </si>
  <si>
    <t>2:00</t>
  </si>
  <si>
    <t>ได้พัก</t>
  </si>
  <si>
    <t>activities_6220422002.xls</t>
  </si>
  <si>
    <t>ขับรถไปทำงาน</t>
  </si>
  <si>
    <t>ขับรถเร็วเพราะออกบ้านสาย</t>
  </si>
  <si>
    <t>แอบดีใจไปทำงานทัน</t>
  </si>
  <si>
    <t>เริ่มทำงาน เช็คอีเมลล์</t>
  </si>
  <si>
    <t>คอมพิวเตอร์ช้า</t>
  </si>
  <si>
    <t>สั่งกาแฟผ่าน Food panda</t>
  </si>
  <si>
    <t>ไม่มีเบเกอร์รี่จำหน่าย ผิดหวัง</t>
  </si>
  <si>
    <t>ได้ส่วนลด และ 1 แถม 1</t>
  </si>
  <si>
    <t>ประชุมนำเสนองาน</t>
  </si>
  <si>
    <t>ได้รับผิดชอบงานเพิ่ม</t>
  </si>
  <si>
    <t>ได้รับคำชมจากเจ้านาย</t>
  </si>
  <si>
    <t>รับประทานอาหารกลางวัน</t>
  </si>
  <si>
    <t>อาหารไม่ถูกปาก</t>
  </si>
  <si>
    <t>ที่ทำงานเลี้ยงข้าว อิ่มจัง ตังอยู่ครบ</t>
  </si>
  <si>
    <t>แอบงีบ</t>
  </si>
  <si>
    <t>ที่นอนไม่ค่อยสบายเพราะนอนที่โต๊ะทำงาน</t>
  </si>
  <si>
    <t>เริ่มงานช่วงบ่าย เปิด PO</t>
  </si>
  <si>
    <t xml:space="preserve">PR ผิดเยอะมาก </t>
  </si>
  <si>
    <t>สั่งกาแฟแก้วที่ 2 ผ่าน Grab Food</t>
  </si>
  <si>
    <t>ได้ส่วนลด 25%</t>
  </si>
  <si>
    <t>ติดต่อแผนกบัญชีรับเงิน</t>
  </si>
  <si>
    <t>เสียเวลาต้องเดินไปรับเอง น่าจะโอนคืน</t>
  </si>
  <si>
    <t>ได้รับเงิน</t>
  </si>
  <si>
    <t>ไปห้อง MD เซ็นต์เอกสาร</t>
  </si>
  <si>
    <t>ไม่มีเวลาทำงานอื่นเพิ่มเติม</t>
  </si>
  <si>
    <t>พูดคุยกันแลกเปลี่ยนความคิด</t>
  </si>
  <si>
    <t>เลิกงานกลับบ้าน</t>
  </si>
  <si>
    <t>มีความสุขงานเสร็จเรียบร้อย</t>
  </si>
  <si>
    <t>ซื้อของทำกับข้าว</t>
  </si>
  <si>
    <t>ของที่ต้องการหมด</t>
  </si>
  <si>
    <t>ทำอาหารเย็น</t>
  </si>
  <si>
    <t>ไม่ค่อยอยากทำ เหนื่อย</t>
  </si>
  <si>
    <t>รับประทานอาหารเย็น</t>
  </si>
  <si>
    <t>รสชาติอาหารอร่อย ได้รับคำชม</t>
  </si>
  <si>
    <t>อากาศเย็น ไม่อยากอาบน้ำ</t>
  </si>
  <si>
    <t>ทำการบ้าน อ่านหนังสือ</t>
  </si>
  <si>
    <t>การบ้านยาก</t>
  </si>
  <si>
    <t xml:space="preserve">ได้มีโอกาสเรียนรู้เพิ่มเติม จาก internet </t>
  </si>
  <si>
    <t>23:00</t>
  </si>
  <si>
    <t>ดู youtube</t>
  </si>
  <si>
    <t>ยังมี ep อื่นต่อ</t>
  </si>
  <si>
    <t>สนุก ผ่อนคลายพักผ่อน</t>
  </si>
  <si>
    <t>Activities_6220422010.xls</t>
  </si>
  <si>
    <t>8.00</t>
  </si>
  <si>
    <t>ง่วง ไม่อยากตื่นนอนตอนเช้า</t>
  </si>
  <si>
    <t>8.05</t>
  </si>
  <si>
    <t>อาบน้ำแปรงฟัน</t>
  </si>
  <si>
    <t>ไม่อยากอาบน้ำเพราะหนาว</t>
  </si>
  <si>
    <t>สดชื่นสบายตัว</t>
  </si>
  <si>
    <t>8.45</t>
  </si>
  <si>
    <t>ทำงาน Work from home</t>
  </si>
  <si>
    <t>ไม่อยากทำงาน เพราะขี้เกียจ</t>
  </si>
  <si>
    <t>9.00</t>
  </si>
  <si>
    <t>เดินไปเก็บผ้าที่ตากไว้</t>
  </si>
  <si>
    <t>ไม่อยากออกไปเก็บเพราะแดดร้อน</t>
  </si>
  <si>
    <t>เสื้อผ้าถูกเก็บเป็นระเบียบ</t>
  </si>
  <si>
    <t>9.15</t>
  </si>
  <si>
    <t>ใช้สมองเยอะเพราะต้องคิดงาน</t>
  </si>
  <si>
    <t>งานถูกวางแผน</t>
  </si>
  <si>
    <t>ออกไปกินข้าวใต้คอนโด</t>
  </si>
  <si>
    <t>ต้องเจอฝุ่น PM2.5</t>
  </si>
  <si>
    <t>ได้กินอาหารตามสั่งที่อยากกิน</t>
  </si>
  <si>
    <t>14.00</t>
  </si>
  <si>
    <t>งานเสร็จตามเป้าหมาย</t>
  </si>
  <si>
    <t>17.30</t>
  </si>
  <si>
    <t>เดินออกไปซื้อชานมไข่มุกที่ Big C</t>
  </si>
  <si>
    <t>เหนื่อยเดินทางไปซื้อเองเพราะไม่อยากเสียค่าส่ง</t>
  </si>
  <si>
    <t>ได้กินชานมไข่มุก ทำให้อารมณ์ดี</t>
  </si>
  <si>
    <t>กิน MK</t>
  </si>
  <si>
    <t>กลิ่นติดตัว เหนียวตัว</t>
  </si>
  <si>
    <t>ได้กินอาหารอร่อยหลังจากเหนื่อยจากการทำงาน</t>
  </si>
  <si>
    <t>19.00</t>
  </si>
  <si>
    <t>เดินไปซื้อของใช้ใน Big C</t>
  </si>
  <si>
    <t>เดินซื้อของ เสี่ยงติดโควิด</t>
  </si>
  <si>
    <t>ได้ของใช้ที่จำเป็น</t>
  </si>
  <si>
    <t>เดินกลับคอนโด</t>
  </si>
  <si>
    <t>เหนื่อยเดินทาง และต้องเจอฝุ่น PM2.5</t>
  </si>
  <si>
    <t>ประหยัดค่ารถกลับ</t>
  </si>
  <si>
    <t>21.00</t>
  </si>
  <si>
    <t>ตื่นมาทำการบ้าน</t>
  </si>
  <si>
    <t>ไม่อยากทำเพราะขี้เกียจ</t>
  </si>
  <si>
    <t>ทำการบ้านแล้วทำให้เข้าใจในเนื้อหามากขึ้น</t>
  </si>
  <si>
    <t>24.00</t>
  </si>
  <si>
    <t>เล่นเกมส์กับเพื่อน</t>
  </si>
  <si>
    <t>มือถือแบตหมดเร็ว</t>
  </si>
  <si>
    <t>พักผ่อน ได้พูดคุยกับเพื่อน</t>
  </si>
  <si>
    <t>23.30</t>
  </si>
  <si>
    <t>ออกไปซื้อขนมที่เสเว่น</t>
  </si>
  <si>
    <t>เดินทางตอนกลางคืน อันตราย</t>
  </si>
  <si>
    <t>ได้ขนมกลับมากินที่ห้อง</t>
  </si>
  <si>
    <t>2.00</t>
  </si>
  <si>
    <t>Activities_6220422017.xls</t>
  </si>
  <si>
    <t>7:20</t>
  </si>
  <si>
    <t>ง่วงไม่อยากตื่น</t>
  </si>
  <si>
    <t>7:25</t>
  </si>
  <si>
    <t>ไม่อยากอาบน้ำ</t>
  </si>
  <si>
    <t>สดชื่น สะอาด</t>
  </si>
  <si>
    <t>ยังไม่หิวแต่ต้องกิน</t>
  </si>
  <si>
    <t>มีพลังงานในการเริ่มวันใหม่</t>
  </si>
  <si>
    <t>รถติด, กังวลเรื่องงาน</t>
  </si>
  <si>
    <t>ไม่อยากทำงาน</t>
  </si>
  <si>
    <t>สดชื่น หายง่วง</t>
  </si>
  <si>
    <t>อยากกินบุฟเฟ่ แต่ไปกินไม่ได้เวลาน้อยไป</t>
  </si>
  <si>
    <t>ท้องอิ่ม</t>
  </si>
  <si>
    <t>กลับมาทำงาน(ต่อ)</t>
  </si>
  <si>
    <t>ท้องอิ่มละง่วง</t>
  </si>
  <si>
    <t>เติมกาแฟ</t>
  </si>
  <si>
    <t xml:space="preserve">ง่วง </t>
  </si>
  <si>
    <t>ดีใจเลิกงงานแล้ว</t>
  </si>
  <si>
    <t>18:10</t>
  </si>
  <si>
    <t>ขับรถกลับบ้าน</t>
  </si>
  <si>
    <t>รถติดอีกก</t>
  </si>
  <si>
    <t>ดู Netflix</t>
  </si>
  <si>
    <t>มีการงานต้องทำแต่ขี้เกียจ</t>
  </si>
  <si>
    <t>ได้ความบันเทิง</t>
  </si>
  <si>
    <t>เล่นเกม</t>
  </si>
  <si>
    <t>อ่านหนังสือ</t>
  </si>
  <si>
    <t>ขี้เกียจอ่าน อยากทำอย่างอื่น</t>
  </si>
  <si>
    <t>ได้ความรู้ใหม่ เรียนรู้เรื่องใหม่</t>
  </si>
  <si>
    <t>ไม่อยากนอนแต่ต้องนอน</t>
  </si>
  <si>
    <t xml:space="preserve">ร่างกายได้พักผ่อน </t>
  </si>
  <si>
    <t>Activities_6220422020.xls</t>
  </si>
  <si>
    <t>5:00:00 AM</t>
  </si>
  <si>
    <t>ตื่นมาดูสุนัข</t>
  </si>
  <si>
    <t>พังข้าวของ</t>
  </si>
  <si>
    <t>สบายใจ</t>
  </si>
  <si>
    <t>6:00:00 AM</t>
  </si>
  <si>
    <t>ฝึกสุนัข</t>
  </si>
  <si>
    <t>โดนกัด โดนข่วน</t>
  </si>
  <si>
    <t>สุนัขมีวินัยมากขึ้น</t>
  </si>
  <si>
    <t>6:15:00 AM</t>
  </si>
  <si>
    <t>ให้อาหารสุนัข</t>
  </si>
  <si>
    <t>เปลืองเงิน</t>
  </si>
  <si>
    <t>สุนัขอิ่ม</t>
  </si>
  <si>
    <t>6:40:00 AM</t>
  </si>
  <si>
    <t xml:space="preserve">หนาว ผิวแห้ง </t>
  </si>
  <si>
    <t>สดชื่นและสะอาด</t>
  </si>
  <si>
    <t>7:00:00 AM</t>
  </si>
  <si>
    <t>แต่งตัวแต่งหน้า</t>
  </si>
  <si>
    <t>ต้องรีบ เพื่อไม่ให้ไปสาย</t>
  </si>
  <si>
    <t>มั่นใจขึ้น</t>
  </si>
  <si>
    <t>เบื่อรถติด</t>
  </si>
  <si>
    <t>ถึงที่ทำงานทันเวลา</t>
  </si>
  <si>
    <t>8:00:00 AM</t>
  </si>
  <si>
    <t>กินแต่อาหารเดิมๆเพราะไม่มีเวลาเตรียม</t>
  </si>
  <si>
    <t>8:15:00 AM</t>
  </si>
  <si>
    <t>ยังไม่มีสติครบถ้วน</t>
  </si>
  <si>
    <t>กระปรี้กระเปร่า</t>
  </si>
  <si>
    <t>8:30:00 AM</t>
  </si>
  <si>
    <t>เช็คอีเมล</t>
  </si>
  <si>
    <t>กังวล งานเยอะ</t>
  </si>
  <si>
    <t>วางแผนงานได้</t>
  </si>
  <si>
    <t>เหนื่อย เบื่อ</t>
  </si>
  <si>
    <t>งานเสร็จ</t>
  </si>
  <si>
    <t>10:00:00 AM</t>
  </si>
  <si>
    <t>ประชุม</t>
  </si>
  <si>
    <t>เครียด มีข้อถกเถียงไม่จบ</t>
  </si>
  <si>
    <t>ได้ข้อสรุป</t>
  </si>
  <si>
    <t>11:00:00 AM</t>
  </si>
  <si>
    <t>กินข้าวกลางวัน</t>
  </si>
  <si>
    <t>มีแต่อาหารมันๆ</t>
  </si>
  <si>
    <t>อิ่ม คลายเครียด</t>
  </si>
  <si>
    <t>1:00:00 PM</t>
  </si>
  <si>
    <t>3:00:00 PM</t>
  </si>
  <si>
    <t>รับประทานอาหารว่าง</t>
  </si>
  <si>
    <t>หิว กินแก้เบื่อ</t>
  </si>
  <si>
    <t>อิ่ม อารมณ์ดี</t>
  </si>
  <si>
    <t>4:00:00 PM</t>
  </si>
  <si>
    <t>เบื่อ งานด่วนมักมาใกล้เลิกงาน</t>
  </si>
  <si>
    <t>5:00:00 PM</t>
  </si>
  <si>
    <t>ถึงบ้านโดยสวัสดิภาพ</t>
  </si>
  <si>
    <t>6:00:00 PM</t>
  </si>
  <si>
    <t>6:15:00 PM</t>
  </si>
  <si>
    <t>7:00:00 PM</t>
  </si>
  <si>
    <t>หิว กลัวอ้วน</t>
  </si>
  <si>
    <t>ได้ใช้เวลากับครอบครัว</t>
  </si>
  <si>
    <t>8:00:00 PM</t>
  </si>
  <si>
    <t>ออกกำลังกาย</t>
  </si>
  <si>
    <t>เหนื่อย ท้อแท้</t>
  </si>
  <si>
    <t>ร่างกายแข็งแรง รู้สึกผิดจากการกินลดลง</t>
  </si>
  <si>
    <t>10:00:00 PM</t>
  </si>
  <si>
    <t>ติดซีรีย์ เสียเวลานอน</t>
  </si>
  <si>
    <t>สนุกสนาน ผ่อนคลาย</t>
  </si>
  <si>
    <t xml:space="preserve">ทำการบ้าน </t>
  </si>
  <si>
    <t>ทำไม่ได้ ไม่เข้าใจ เครียด</t>
  </si>
  <si>
    <t>ได้ความรู้เพิ่ม / การบ้านเสร็จ</t>
  </si>
  <si>
    <t>1:00:00 AM</t>
  </si>
  <si>
    <t>เหนื่อยล้า ง่วง</t>
  </si>
  <si>
    <t>ได้รับการพักผ่อน</t>
  </si>
  <si>
    <t>activities_6220422025.xls</t>
  </si>
  <si>
    <t>ตื่นเพื่อปิดนาฬิกาปลุก</t>
  </si>
  <si>
    <t>ง่วงมากๆ</t>
  </si>
  <si>
    <t>ปิดนาฬิกาปลุกอีกครั้ง ตื่นจริงๆ</t>
  </si>
  <si>
    <t>ได้พักผ่อนต่ออีกหน่อย</t>
  </si>
  <si>
    <t>7:05</t>
  </si>
  <si>
    <t>ทำอาหารเช้า</t>
  </si>
  <si>
    <t>ไม่มีอะไรพร้อมกิน</t>
  </si>
  <si>
    <t>มีอาหารกิน ประหยัดไม่ต้องไปซื้อ</t>
  </si>
  <si>
    <t>แต่งหน้าแต่งตัว</t>
  </si>
  <si>
    <t>ไม่สวย</t>
  </si>
  <si>
    <t>ดูดีขึ้น เสริมสร้างบุคคลิกที่ดี</t>
  </si>
  <si>
    <t>8:15</t>
  </si>
  <si>
    <t>กินอาหารเช้า</t>
  </si>
  <si>
    <t>เพิ่มพลังงานในการออกไปใช้ชีวิต</t>
  </si>
  <si>
    <t>จานเลอะเทอะ</t>
  </si>
  <si>
    <t>บ้านสะอาด</t>
  </si>
  <si>
    <t>8:55</t>
  </si>
  <si>
    <t>รดน้ำต้นไม้</t>
  </si>
  <si>
    <t>ต้นไม้จะเฉา</t>
  </si>
  <si>
    <t>ต้นไม้เติบโต</t>
  </si>
  <si>
    <t>ออกจากบ้าน</t>
  </si>
  <si>
    <t>หัวหน้าให้ออกแม้WFH</t>
  </si>
  <si>
    <t>แวะซื้อของระหว่างเดินทาง</t>
  </si>
  <si>
    <t>9:10</t>
  </si>
  <si>
    <t>ขึ้นรถไฟฟ้าไปทำงาน</t>
  </si>
  <si>
    <t>บ้านไกลจากที่ทำงาน</t>
  </si>
  <si>
    <t>ได้แวะระหว่างทางบ้าง</t>
  </si>
  <si>
    <t>กลัว covid-19</t>
  </si>
  <si>
    <t>ได้เจอเพื่อนร่วมงาน</t>
  </si>
  <si>
    <t>มี issue ต้องคุยกับทีมอื่น</t>
  </si>
  <si>
    <t>ได้ทำความเข้าใจมากขึ้น</t>
  </si>
  <si>
    <t>กินอาหารกลางวัน</t>
  </si>
  <si>
    <t>เม้ามอยด์กับทีม</t>
  </si>
  <si>
    <t>ซื้อชาไข่มุก</t>
  </si>
  <si>
    <t>อยากกินน้ำหวาน</t>
  </si>
  <si>
    <t>อารมณ์ดี</t>
  </si>
  <si>
    <t>13:15</t>
  </si>
  <si>
    <t>งานค้าง</t>
  </si>
  <si>
    <t>งานมี progress</t>
  </si>
  <si>
    <t>15:30</t>
  </si>
  <si>
    <t>ชงกาแฟ</t>
  </si>
  <si>
    <t>ง่วง เมื่อย</t>
  </si>
  <si>
    <t>เดินยืดเส้นยืดสาย</t>
  </si>
  <si>
    <t>ทำงานต่อ</t>
  </si>
  <si>
    <t>งานเกือบเสร็จ</t>
  </si>
  <si>
    <t>ไม่เข้าใจงานที่ได้รับมอบหมาย</t>
  </si>
  <si>
    <t>เข้าใจงาน สามารถทำงานที่ได้รับได้</t>
  </si>
  <si>
    <t>วิ่งสวนสาธารณะ</t>
  </si>
  <si>
    <t>เหนื่อยง่าย</t>
  </si>
  <si>
    <t>สุขภาพดีขึ้น</t>
  </si>
  <si>
    <t>ขึ้นรถกลับบ้าน</t>
  </si>
  <si>
    <t>อยากนอน</t>
  </si>
  <si>
    <t>ฟังเพลงระหว่างเดินทาง</t>
  </si>
  <si>
    <t>21:20</t>
  </si>
  <si>
    <t>ลงรถไฟฟ้า</t>
  </si>
  <si>
    <t>เดินไกล</t>
  </si>
  <si>
    <t>ซื้ออาหารเย็นระหว่างทางเดินไปคอนโด</t>
  </si>
  <si>
    <t>กินอาหารเย็นเบาๆ</t>
  </si>
  <si>
    <t>ไม่หิวก่อนนอน</t>
  </si>
  <si>
    <t>เหม็นเหงื่อและสิ่งสกปรก</t>
  </si>
  <si>
    <t>ผ่อนคลาย ตัวหอมและสดชื่น</t>
  </si>
  <si>
    <t>เป่าผม</t>
  </si>
  <si>
    <t>หัวเปียก</t>
  </si>
  <si>
    <t>ดูแลสุขภาพผม</t>
  </si>
  <si>
    <t>22:40</t>
  </si>
  <si>
    <t>ดูซีรีย์</t>
  </si>
  <si>
    <t>เหนื่อยมาทั้งวัน</t>
  </si>
  <si>
    <t>ผ่อนคลาย คุยกับเพื่อนรู้เรื่อง</t>
  </si>
  <si>
    <t>เรียนคอร์สออนไลน์</t>
  </si>
  <si>
    <t>ตามโลกการทำงานไม่ทัน</t>
  </si>
  <si>
    <t>พัฒนาตนเอง</t>
  </si>
  <si>
    <t>0:30</t>
  </si>
  <si>
    <t>activities_6220422026.xls</t>
  </si>
  <si>
    <t>5:00</t>
  </si>
  <si>
    <t>Wake-up</t>
  </si>
  <si>
    <t>Feel not refreshing</t>
  </si>
  <si>
    <t>More day time</t>
  </si>
  <si>
    <t>5:30</t>
  </si>
  <si>
    <t>Read online content</t>
  </si>
  <si>
    <t>No updates from multiple web</t>
  </si>
  <si>
    <t>Updated news and technology</t>
  </si>
  <si>
    <t>6:00</t>
  </si>
  <si>
    <t>Review materials &amp; tasks</t>
  </si>
  <si>
    <t>Done almost high pioritoes</t>
  </si>
  <si>
    <t>Outdoor exercise &amp; shower</t>
  </si>
  <si>
    <t>High PM2.5 and PM10</t>
  </si>
  <si>
    <t>Breakfast</t>
  </si>
  <si>
    <t>Same as yesterday</t>
  </si>
  <si>
    <t>Garden</t>
  </si>
  <si>
    <t>Idle stand in each area</t>
  </si>
  <si>
    <t>Coffee</t>
  </si>
  <si>
    <t>Travel to have good coffee</t>
  </si>
  <si>
    <t>Team meeting</t>
  </si>
  <si>
    <t>Always over time</t>
  </si>
  <si>
    <t>Clear emails &amp; admin tasks</t>
  </si>
  <si>
    <t>Email composition takes time</t>
  </si>
  <si>
    <t>Notify to colleages and partners</t>
  </si>
  <si>
    <t>Deal with customers</t>
  </si>
  <si>
    <t>Customer cannot talk</t>
  </si>
  <si>
    <t>More understanding to close sales</t>
  </si>
  <si>
    <t>Solve and sourcing</t>
  </si>
  <si>
    <t>A lot of products and services</t>
  </si>
  <si>
    <t>A fit solution for budget and tech.</t>
  </si>
  <si>
    <t>Lunch</t>
  </si>
  <si>
    <t>Hot outside but wanna be outside</t>
  </si>
  <si>
    <t>Follow up partners</t>
  </si>
  <si>
    <t>Long talk but less conclusion</t>
  </si>
  <si>
    <t>Better delivery and services</t>
  </si>
  <si>
    <t>Coordinate meeting</t>
  </si>
  <si>
    <t>Listen a lot for little progress</t>
  </si>
  <si>
    <t>Clear office tasks</t>
  </si>
  <si>
    <t>A lot of call for next steps</t>
  </si>
  <si>
    <t>Play with children</t>
  </si>
  <si>
    <t>Not enough light, a lot  mosquitos</t>
  </si>
  <si>
    <t>Dinner</t>
  </si>
  <si>
    <t>Take time for good meals</t>
  </si>
  <si>
    <t>Watch &amp; Listen</t>
  </si>
  <si>
    <t>Favorites must wait for next week</t>
  </si>
  <si>
    <t>Same story and rythm with family</t>
  </si>
  <si>
    <t>Bathing</t>
  </si>
  <si>
    <t>A lot of drain</t>
  </si>
  <si>
    <t>Relax body and mind</t>
  </si>
  <si>
    <t>Read a book</t>
  </si>
  <si>
    <t>Not enough time to summarize</t>
  </si>
  <si>
    <t>More deep understanding</t>
  </si>
  <si>
    <t>Plan tomorrow tasks</t>
  </si>
  <si>
    <t>Lost some information</t>
  </si>
  <si>
    <t>Summarize  important and todos</t>
  </si>
  <si>
    <t>Sleep to deep</t>
  </si>
  <si>
    <t>More hours for freshy in morning</t>
  </si>
  <si>
    <t>No dream better organization</t>
  </si>
  <si>
    <t>activities_6220422027.xls</t>
  </si>
  <si>
    <t>07.00</t>
  </si>
  <si>
    <t>ง่วงมาก ลืมตาแทบไม่ขึ้น</t>
  </si>
  <si>
    <t>ตื่นไปทำงานทัน</t>
  </si>
  <si>
    <t>07.30</t>
  </si>
  <si>
    <t>อาบน้ำ แต่งตัวไปทำงาน</t>
  </si>
  <si>
    <t>ไม่อยากอาบน้ำ น้ำเย็นมาก</t>
  </si>
  <si>
    <t>ตัวสะอาดไปทำงาน</t>
  </si>
  <si>
    <t>08.15</t>
  </si>
  <si>
    <t>เดินไปทำงาน</t>
  </si>
  <si>
    <t>ไม่อยากเดินตอนเช้าๆ เร่งรีบ</t>
  </si>
  <si>
    <t>ไม่เสียเงินค่าเดินทาง เพราะที่พักอยู่ใกล้ที่ทำงาน</t>
  </si>
  <si>
    <t>08.30</t>
  </si>
  <si>
    <t>ซื้อกาแฟไปดื่มที่ทำงาน</t>
  </si>
  <si>
    <t>ง่วง ไม่มีอารมณ์ทำงาน</t>
  </si>
  <si>
    <t>กระตุ้นให้หายง่วง มีแรงทำงาน</t>
  </si>
  <si>
    <t>10.30</t>
  </si>
  <si>
    <t>อัพรูปตอนเที่ยวลง facebook</t>
  </si>
  <si>
    <t>อยากไปเที่ยว แต่ติดช่วง COVID ทำให้ไปไม่ได้</t>
  </si>
  <si>
    <t>สบายใจ แก้เบื่อ</t>
  </si>
  <si>
    <t>สั่งอาหารเที่ยงผ่าน Food panda</t>
  </si>
  <si>
    <t>ไม่อยากออกไปซื้อเอง แถวที่ทำงานไม่มีร้านอร่อย อากาศร้อน กลัว COVID</t>
  </si>
  <si>
    <t>ได้กินอาหารที่อยากกินทันพักเที่ยง</t>
  </si>
  <si>
    <t>16.30</t>
  </si>
  <si>
    <t>เลิกงาน เดินกลับห้อง</t>
  </si>
  <si>
    <t>แดดร้อน คนค่อนข้างเยอะ</t>
  </si>
  <si>
    <t>ได้กลับบ้านเร็ว</t>
  </si>
  <si>
    <t>17.00</t>
  </si>
  <si>
    <t>แวะซื้อของกินที่ 7-11</t>
  </si>
  <si>
    <t>หิว หาอะไรรองท้องก่อนออกกำลังกาย</t>
  </si>
  <si>
    <t>กินแล้วมีแรงออกกำลังกาย</t>
  </si>
  <si>
    <t>ออกกำลังกาย ตามคลิปที่ห้อง</t>
  </si>
  <si>
    <t>ขี้เกียจออกกำลังกาย เหนื่อย</t>
  </si>
  <si>
    <t>หุ่นดี สุขภาพดี</t>
  </si>
  <si>
    <t>ยังไม่หายเหนื่อยจากออกกำลังกาย</t>
  </si>
  <si>
    <t>ร่างกายสะอาด สดชื่น</t>
  </si>
  <si>
    <t>20.20</t>
  </si>
  <si>
    <t>เดินไปที่ตู้เย็น หานมดื่ม</t>
  </si>
  <si>
    <t>ท้องร้อง หิวหลังออกกำลังกาย</t>
  </si>
  <si>
    <t>20.30</t>
  </si>
  <si>
    <t>เล่น social หาเพลงที่ชอบฟัง</t>
  </si>
  <si>
    <t>หาอะไรทำแก้เบื่อ บิ้วตัวเองก่อนทำการบ้าน</t>
  </si>
  <si>
    <t>อารมณ์ดี มีแรงทำการบ้าน</t>
  </si>
  <si>
    <t>21.30</t>
  </si>
  <si>
    <t>ทำการบ้าน ป.โท</t>
  </si>
  <si>
    <t>ขี้เกียจทำการบ้าน ใช้เวลานาน ง่วง</t>
  </si>
  <si>
    <t>การบ้านเสร็จทันเวลา</t>
  </si>
  <si>
    <t>สวดมนต์ และเข้านอน</t>
  </si>
  <si>
    <t>ง่วงนอน ไม่อยากตื่นไปทำงานสาย</t>
  </si>
  <si>
    <t>นอนหลับเต็มที่ ตื่นไปทำงานทัน</t>
  </si>
  <si>
    <t>Activities_6220422029.xls</t>
  </si>
  <si>
    <t>ง่วงนอน ไม่อยากลุกจากเตียง</t>
  </si>
  <si>
    <t>6.15</t>
  </si>
  <si>
    <t>ขับรถไปบ้านย่า</t>
  </si>
  <si>
    <t>6.40</t>
  </si>
  <si>
    <t>ตักบาตร</t>
  </si>
  <si>
    <t>เพื่อความสบายใจ</t>
  </si>
  <si>
    <t>ออกกำลังกายแบบ Cardio</t>
  </si>
  <si>
    <t>หุ่นปัง</t>
  </si>
  <si>
    <t>อัดคลิปออกกำลังกาย</t>
  </si>
  <si>
    <t>ถ่ายรูปลง story facebook/IG</t>
  </si>
  <si>
    <t>อาบน้ำ แต่งตัว</t>
  </si>
  <si>
    <t>ขี้เกียจแต่งตัว</t>
  </si>
  <si>
    <t>แต่งเพื่อให้ตัวเองทีกำลังใจทำงาน</t>
  </si>
  <si>
    <t>8.30</t>
  </si>
  <si>
    <t>เริ่มทำงานประจำที่รัก</t>
  </si>
  <si>
    <t>ขี้เกียจทำงาน</t>
  </si>
  <si>
    <t>คั้นน้ำส้ม ทำ Black orange coffee</t>
  </si>
  <si>
    <t>สดชื่น มีแรงทำงาน</t>
  </si>
  <si>
    <t>11.00</t>
  </si>
  <si>
    <t>ทำงาน(ต่อ)</t>
  </si>
  <si>
    <t>ทำกับข้าว</t>
  </si>
  <si>
    <t>ไม่อยากกินคลีน ไม่อร่อย</t>
  </si>
  <si>
    <t>Low sodium,sugar</t>
  </si>
  <si>
    <t>12.30</t>
  </si>
  <si>
    <t>12.50</t>
  </si>
  <si>
    <t>เริ่มงานช่วงบ่าย</t>
  </si>
  <si>
    <t>15.45</t>
  </si>
  <si>
    <t>ส่งงานเจ้านายครบตามกำหนด</t>
  </si>
  <si>
    <t>ทำงานดี ไม่ต้องตามแก้อีก</t>
  </si>
  <si>
    <t>16.00</t>
  </si>
  <si>
    <t>หาข้อมูลต้นไม้ เตรียมเปิดเพจ เฌอ'ตอม</t>
  </si>
  <si>
    <t>ลูกค้าชอบ แย่งกันซื้อ</t>
  </si>
  <si>
    <t>17.20</t>
  </si>
  <si>
    <t>เดินดูต้นไม้+ถ่ายรูป</t>
  </si>
  <si>
    <t>ลง Social เกร๋ๆ</t>
  </si>
  <si>
    <t>นั่งพูดคุยกับญาติผู้ใหญ่+เล่นกับหมา</t>
  </si>
  <si>
    <t>ออกกำลังกายแบบ Weight Trainning</t>
  </si>
  <si>
    <t>20.15</t>
  </si>
  <si>
    <t>ท่องโลกอิเตอร์เน็ต ดูหนัง ฟังเพลง เช็ค social</t>
  </si>
  <si>
    <t>22.00</t>
  </si>
  <si>
    <t>อาบน้ำนอน</t>
  </si>
  <si>
    <t>22.20</t>
  </si>
  <si>
    <t>งานเสร็จแล้วเราจะสบาย</t>
  </si>
  <si>
    <t>0.00</t>
  </si>
  <si>
    <t>สวดมนต์</t>
  </si>
  <si>
    <t>ฝึกตัวเองให้มีสมาธิที่ดี</t>
  </si>
  <si>
    <t>0.15</t>
  </si>
  <si>
    <t>Activities_6220422031.xls</t>
  </si>
  <si>
    <t>Wake up</t>
  </si>
  <si>
    <t>I don't want to get up</t>
  </si>
  <si>
    <t>8:05</t>
  </si>
  <si>
    <t>Play smart phone</t>
  </si>
  <si>
    <t>I see other people post and their happiness</t>
  </si>
  <si>
    <t>Play ROV</t>
  </si>
  <si>
    <t>I gain my happiness to play game</t>
  </si>
  <si>
    <t>Take a shower</t>
  </si>
  <si>
    <t>Cleaned</t>
  </si>
  <si>
    <t>9:20</t>
  </si>
  <si>
    <t>Eat breakfast</t>
  </si>
  <si>
    <t>I bored because of eating scramble egg and bread again</t>
  </si>
  <si>
    <t>9:35</t>
  </si>
  <si>
    <t xml:space="preserve">Today I read the story about how to do gardening </t>
  </si>
  <si>
    <t>go to GYM</t>
  </si>
  <si>
    <t>Muscle pain</t>
  </si>
  <si>
    <t>more strength for my body, Healthier</t>
  </si>
  <si>
    <t>Lunch time</t>
  </si>
  <si>
    <t>I'm full because of Pizza I bought from Italian Restaurant</t>
  </si>
  <si>
    <t>go shopping</t>
  </si>
  <si>
    <t>Lose money</t>
  </si>
  <si>
    <t>I pay what I want</t>
  </si>
  <si>
    <t>arrive home</t>
  </si>
  <si>
    <t>Watch Netflix</t>
  </si>
  <si>
    <t>watching series that I can't watch during Mon- Fri</t>
  </si>
  <si>
    <t xml:space="preserve">Dinner </t>
  </si>
  <si>
    <t>Delicious food I gain my happiness</t>
  </si>
  <si>
    <t>Family time</t>
  </si>
  <si>
    <t>Watch movie at home with my mom</t>
  </si>
  <si>
    <t>Read Textbook</t>
  </si>
  <si>
    <t>Difficult subject makes me despondent</t>
  </si>
  <si>
    <t>Happy</t>
  </si>
  <si>
    <t>Bed time</t>
  </si>
  <si>
    <t>Rest</t>
  </si>
  <si>
    <t>Activities_6220422067.xls</t>
  </si>
  <si>
    <t>นาฬิกาปลุก ครั้งแรก</t>
  </si>
  <si>
    <t>สลึมสลือ ง่วงนอนอยู่</t>
  </si>
  <si>
    <t>กด check-in COVID-19 (Health Check ของบริษัท)</t>
  </si>
  <si>
    <t>นาฬิกาปลุก ครั้งที่สอง</t>
  </si>
  <si>
    <t>ตื่นเพื่อมีเวลาเตรียมตัวก่อนทำงาน</t>
  </si>
  <si>
    <t>ทำงาน แบบ Work from home</t>
  </si>
  <si>
    <t>การไม่ได้แต่งตัวออกจากบ้าน  ทำให้ไม่ได้ใส่ชุดทำงานใหม่ๆ</t>
  </si>
  <si>
    <t>ไม่ต้องเสียเวลาเลือกเสื้อผ้า แต่งตัว ทำงานได้เลย พร้อมกับจิบกาแฟและอาหารเช้าเบาๆไปพร้อมกัน</t>
  </si>
  <si>
    <t>จิบกาแฟและอาหารเช้าเบาๆไปพร้อมกัน</t>
  </si>
  <si>
    <t>กินไปพร้อมกับทำงานไปด้วย  ไม่ค่อยสะดวกนัก</t>
  </si>
  <si>
    <t>ประหยัดเวลา  ทำให้ไม่ต้องตื่นเช้าเผื่อเวลากินก่อนเข้างาน</t>
  </si>
  <si>
    <t>ใช้ MS Team และ Line เป็นหลักในการทำงาน</t>
  </si>
  <si>
    <t>ปัญหาสัญญาณ Internet ไม่แรงพอ  การ call, meeting สะดุด
สิ่งแวดล้อมมีเสียงรบกวน  ขาดสมาธิในการทำงาน</t>
  </si>
  <si>
    <t>การประชุมสามารถรองรับคนจำนวนได้มากขึ้นกว่าเดิม  จากเดิมที่ต้องหาห้องประชุมให้พอกับจำนวนคน</t>
  </si>
  <si>
    <t>ออกไป ทานข้าวที่ cosmo bazaar</t>
  </si>
  <si>
    <t xml:space="preserve">เสียเวลาเดินทางช่วงพักเที่ยง  แม้จะใช้เวลาแค่ 20 นาที  </t>
  </si>
  <si>
    <t>มีอาหารอร่อยๆให้เลือกเยอะ</t>
  </si>
  <si>
    <t>ไปนั่งทำงานช่วงบ่ายที่ Co-Working Space</t>
  </si>
  <si>
    <t>คนเยอะ เสียงดัง วุ่นวาย เสียค่าเครื่องดื่ม อาหารในการใช้สถานที่ ไม่ใช่ทุกที่นั่งที่จะมีปลั๊ก  ต้องเดินหาที่นั่งที่เหมาะสมในการนั่งทำงาน</t>
  </si>
  <si>
    <t>Wifi แรง มีที่นั่งเยอะ บรรยากาศดี  พื้นที่กว้าง  การตกแต่งสวย</t>
  </si>
  <si>
    <t>ประชุมผ่าน MS Team</t>
  </si>
  <si>
    <t>ไม่สามารถพูดเสียงดัง หรือเปิดลำโพงได้ ต้องใช้หูฟังหลายแบบ ทั้งต่อคอม ต่อไอโฟน และต้องพกสายชาร์จโน้ตบุค ชาร์จไอโฟน ชาร์จไอแพด ต้องขนอุปกรณ์เยอะมาก</t>
  </si>
  <si>
    <t>มีสมาธิในการทำงาน ไม่สะดุด</t>
  </si>
  <si>
    <t>สั่งน้ำ ขนมของร้านมานั่งกินระหว่างทำงาน</t>
  </si>
  <si>
    <t>ไปซื้อข้าวเย็นที่ cosmo bazaar เพื่อเอากลับไปกินที่บ้าน</t>
  </si>
  <si>
    <t>มีของอยากกินเยอะไปหมด เลยซื้อมาเกินจำเป็น กินหมดก็อ้วน</t>
  </si>
  <si>
    <t>มีอาหารอร่อยให้เลือกซื้อเยอะ</t>
  </si>
  <si>
    <t>รับประทานอาหารเย็นพร้อมกันในครอบครัว</t>
  </si>
  <si>
    <t>ทุกคนรอกินข้าวพร้อมกัน</t>
  </si>
  <si>
    <t>สร้างความสัมพันธ์ระหว่างสมาชิกในครอบครัว</t>
  </si>
  <si>
    <t>เล่น Facebook</t>
  </si>
  <si>
    <t>ขี้เกียจรอครีมซึม  ทั้งที่ซื้อมาหลายตัว หลาย Step</t>
  </si>
  <si>
    <t>รู้สึกดีที่ผิวได้รับการบำรุง</t>
  </si>
  <si>
    <t>21:40</t>
  </si>
  <si>
    <t>ดู Series</t>
  </si>
  <si>
    <t>ดูแล้วติดยาว ง่วงแต่อยากดูให้จบ</t>
  </si>
  <si>
    <t>หลับไปไม่รู้ตัว</t>
  </si>
  <si>
    <t>Activities_6220422068.xls</t>
  </si>
  <si>
    <t>6:50</t>
  </si>
  <si>
    <t>ตื่นนอน เล่นมือถือ</t>
  </si>
  <si>
    <t>ยังง่วงนอนมากแต่ต้องตื่นเพราะมีเรียน</t>
  </si>
  <si>
    <t>มีเวลาเตรียมตัวเยอะมากขึ้น</t>
  </si>
  <si>
    <t>ต้องสระผมเป่าผม แต่งหน้า เลือกชุดใช้เวลานาน</t>
  </si>
  <si>
    <t>ร่างกายตื่นตัว สะอาด</t>
  </si>
  <si>
    <t>เดินทางไป 101 Digital True Park (BTS)</t>
  </si>
  <si>
    <t>ไกล ใช้เวลา</t>
  </si>
  <si>
    <t>ได้เล่นมือถือขณะเดินทาง</t>
  </si>
  <si>
    <t>8:50</t>
  </si>
  <si>
    <t>เตรียมพร้อมเริ่มเรียนวิชาแรก</t>
  </si>
  <si>
    <t>ยังไม่ได้ทานข้าวเช้า หิว</t>
  </si>
  <si>
    <t>ได้ที่นั่งพร้อมปลั๊กไฟ</t>
  </si>
  <si>
    <t>เรียนวิชาแรก</t>
  </si>
  <si>
    <t>แอร์ที่ร้านหนาวมาก</t>
  </si>
  <si>
    <t>ได้ความรู้ ความคิดเห็นจากอาจารย์และเพื่อนร่วมห้อง ไม่เหงา สนุก</t>
  </si>
  <si>
    <t>ร้านอาหารเยอะเลือกไม่ถูก</t>
  </si>
  <si>
    <t>คนน้อยไม่ต้องรอนาน</t>
  </si>
  <si>
    <t>เรียนวิชาสอง พร้อมกับทำการบ้านวิชาอื่น</t>
  </si>
  <si>
    <t>ง่วงนอนมาก ไม่เข้าใจเนื้อหา</t>
  </si>
  <si>
    <t>ได้มีเวลาทำการบ้านเพิ่ม</t>
  </si>
  <si>
    <t>เล่นมือถือ Facebook, Instagram, Shopee</t>
  </si>
  <si>
    <t>เสียเวลาไปโดยไม่ได้สาระความรู้เพิ่มเติม</t>
  </si>
  <si>
    <t>ผ่อนคลาย เพลิดเพลิน ไม่เครียด</t>
  </si>
  <si>
    <t>ทานอาหารเย็น เล่นมือถือขณะทานอาหาร</t>
  </si>
  <si>
    <t>เลือกไม่ถูกว่าจะทานอะไรดี</t>
  </si>
  <si>
    <t xml:space="preserve">ได้เดินออกกำลังกายเลือกร้าน, คนน้อยไม่ต้องรอนาน </t>
  </si>
  <si>
    <t>18:40</t>
  </si>
  <si>
    <t>ทำการบ้าน และเล่นมือถือ</t>
  </si>
  <si>
    <t>ต้องกลับไปย้อนฟังคลิปที่เรียนใหม่, สมาธิเสีย ทำสองอย่าง</t>
  </si>
  <si>
    <t>เข้าใจเนื้อหารที่เรียนมากขึ้น ได้ฝึกทำแบบฝึกหัด ได้คุยกับเพื่อน</t>
  </si>
  <si>
    <t>เดินทางกลับบ้าน ฟังเพลงด้วย</t>
  </si>
  <si>
    <t>เหนื่อย ต้องเดินขึ้นลงบันได BTS รอรถไฟ</t>
  </si>
  <si>
    <t>ผ่อนคลาย เพลิดเพลิน</t>
  </si>
  <si>
    <t>คุยเล่นกับคนในครอบครัว</t>
  </si>
  <si>
    <t>เวลานอนลดน้อยลง</t>
  </si>
  <si>
    <t>ได้อัพเดตชีวิตของคนในครอบครัว</t>
  </si>
  <si>
    <t>0:10</t>
  </si>
  <si>
    <t>อาบน้ำเตรียมเข้านอน</t>
  </si>
  <si>
    <t>สบายตัว</t>
  </si>
  <si>
    <t>เล่นมือถือ Facebook, Instagram</t>
  </si>
  <si>
    <t>ไม่ได้ทำกิจกรรมอื่น</t>
  </si>
  <si>
    <t>ชาร์จพลังให้กับร่างกาย</t>
  </si>
  <si>
    <t>Activities_6220422101.xls</t>
  </si>
  <si>
    <t>watching Korean series</t>
  </si>
  <si>
    <t>Relaxing</t>
  </si>
  <si>
    <t>3:00</t>
  </si>
  <si>
    <t>Very sleepy but can't stop watching series</t>
  </si>
  <si>
    <t>wake up</t>
  </si>
  <si>
    <t>Don't want to wake up, feeling drowsy, not enough sleep</t>
  </si>
  <si>
    <t>Shower</t>
  </si>
  <si>
    <t>Relax and clean</t>
  </si>
  <si>
    <t>Conference meeting</t>
  </si>
  <si>
    <t>Very sleepy</t>
  </si>
  <si>
    <t>Order coffee on grab delivery</t>
  </si>
  <si>
    <t>Lose focus at the meeting</t>
  </si>
  <si>
    <t>feel happy</t>
  </si>
  <si>
    <t>Do not hungry but have to eat</t>
  </si>
  <si>
    <t>filling</t>
  </si>
  <si>
    <t>Team work in progress conference</t>
  </si>
  <si>
    <t>Happy to see work progress</t>
  </si>
  <si>
    <t>Working on presentation</t>
  </si>
  <si>
    <t>Feel productive</t>
  </si>
  <si>
    <t>Feeling full</t>
  </si>
  <si>
    <t>Lazy to shower but needed to</t>
  </si>
  <si>
    <t>Cleaned and ready for bed</t>
  </si>
  <si>
    <t>Talking to flings</t>
  </si>
  <si>
    <t>Very sleepy but need to keep him entertain and feel loved</t>
  </si>
  <si>
    <t>Energy recharged</t>
  </si>
  <si>
    <t>Activities_6310422085.xls</t>
  </si>
  <si>
    <t>Activities_6310422091.xls</t>
  </si>
  <si>
    <t>5:45</t>
  </si>
  <si>
    <t>Wake up to snooze the clock</t>
  </si>
  <si>
    <t>still dark and feel not ready to get up</t>
  </si>
  <si>
    <t>keep sleeping</t>
  </si>
  <si>
    <t>5:54</t>
  </si>
  <si>
    <t>Wake up to snooze the clock, second time</t>
  </si>
  <si>
    <t>still dark and feel not ready to get up, second time</t>
  </si>
  <si>
    <t>laying on my bed</t>
  </si>
  <si>
    <t>6:03</t>
  </si>
  <si>
    <t>Get shower and get dress</t>
  </si>
  <si>
    <t xml:space="preserve">Fresh and Hygenity </t>
  </si>
  <si>
    <t>Laundry</t>
  </si>
  <si>
    <t>Do not want to categorize white and color clothes</t>
  </si>
  <si>
    <t>Hygenity</t>
  </si>
  <si>
    <t>Dry clothes</t>
  </si>
  <si>
    <t>Get sweating</t>
  </si>
  <si>
    <t>To finish task</t>
  </si>
  <si>
    <t>Have a tuna sandwich</t>
  </si>
  <si>
    <t>Get full stomuch</t>
  </si>
  <si>
    <t>Take online class</t>
  </si>
  <si>
    <t>Headache</t>
  </si>
  <si>
    <t>Get knowledge</t>
  </si>
  <si>
    <t>10:10</t>
  </si>
  <si>
    <t>Answer wrong quiz</t>
  </si>
  <si>
    <t>cannot follow the lesson</t>
  </si>
  <si>
    <t>Do homework</t>
  </si>
  <si>
    <t>Skill development</t>
  </si>
  <si>
    <t>Have lunch at baan somtum</t>
  </si>
  <si>
    <t>waiting queue so long</t>
  </si>
  <si>
    <t>update status by posting ig stories</t>
  </si>
  <si>
    <t>Try coffee at Horme café</t>
  </si>
  <si>
    <t>14:10</t>
  </si>
  <si>
    <t>Online horoscope</t>
  </si>
  <si>
    <t>Get shock and stress from the prophecy</t>
  </si>
  <si>
    <t>talk to friend</t>
  </si>
  <si>
    <t>Suanluang Park</t>
  </si>
  <si>
    <t>Frustrate from overcrowded</t>
  </si>
  <si>
    <t>Go to Decathlon</t>
  </si>
  <si>
    <t>Little exercise from equipment testing</t>
  </si>
  <si>
    <t>Have dinner at Nice Two Meet You</t>
  </si>
  <si>
    <t>smelly hands and hair</t>
  </si>
  <si>
    <t>Fullfill my need</t>
  </si>
  <si>
    <t>Wait bus to come back</t>
  </si>
  <si>
    <t>waiting bus with many strangers</t>
  </si>
  <si>
    <t>save cost</t>
  </si>
  <si>
    <t>Watch "The Wall Song" tv programme</t>
  </si>
  <si>
    <t>eyestrain</t>
  </si>
  <si>
    <t>fun and entertainment</t>
  </si>
  <si>
    <t>Line voice call with close friend</t>
  </si>
  <si>
    <t>feel relax</t>
  </si>
  <si>
    <t>Go to bed</t>
  </si>
  <si>
    <t>Get rest, boost energy</t>
  </si>
  <si>
    <t>Acitivities_6220422011.xlsb</t>
  </si>
  <si>
    <t>งัวเงียๆ</t>
  </si>
  <si>
    <t>ได้พักเต็มที่</t>
  </si>
  <si>
    <t>เฉอะแฉะ</t>
  </si>
  <si>
    <t>รู้สึกดี</t>
  </si>
  <si>
    <t>รู้สึกสดชื่น</t>
  </si>
  <si>
    <t>เสื้อยับเล็กน้อย</t>
  </si>
  <si>
    <t>สุภาพ พร้อมทำงาน</t>
  </si>
  <si>
    <t>ขึ้น BTS ไปทำงาน</t>
  </si>
  <si>
    <t>คนแน่น</t>
  </si>
  <si>
    <t>กะเวลาได้</t>
  </si>
  <si>
    <t xml:space="preserve">เปลี่ยนสาย BTS </t>
  </si>
  <si>
    <t>ถึง BTS สถานีปลายทาง</t>
  </si>
  <si>
    <t>ขึ้นรถเมล์ไปออฟฟิต</t>
  </si>
  <si>
    <t>บางทีรอรถนาน</t>
  </si>
  <si>
    <t>สะดวกและค่าโดยสารถูก</t>
  </si>
  <si>
    <t>เดินทางถึงออฟฟิต</t>
  </si>
  <si>
    <t>แสกนนิ้วยาก บางทีไม่ติด</t>
  </si>
  <si>
    <t>สบายใจไม่ถึงเลท</t>
  </si>
  <si>
    <t>งานเยอะมาก</t>
  </si>
  <si>
    <t>ได้ใช้ความรู้</t>
  </si>
  <si>
    <t>ซื้อกาแฟ</t>
  </si>
  <si>
    <t>ได้ช้า</t>
  </si>
  <si>
    <t>หายง่วง</t>
  </si>
  <si>
    <t>กลับเข้าออฟฟิตทำงาน</t>
  </si>
  <si>
    <t>ยังมีงานค้างอยู่</t>
  </si>
  <si>
    <t>ดีใจ</t>
  </si>
  <si>
    <t>ขึ้นรถเมล์ไป BTS</t>
  </si>
  <si>
    <t>ถึง BTS</t>
  </si>
  <si>
    <t>ได้อาหารเร็ว ราคาย่อมเยาว์</t>
  </si>
  <si>
    <t>ไม่ค่อยให้มีไรทำ</t>
  </si>
  <si>
    <t>รู้สึกผ่อนคลาย</t>
  </si>
  <si>
    <t>หลับยาก</t>
  </si>
  <si>
    <t>ได้ผ่อนคลาย</t>
  </si>
  <si>
    <t>Acitivities_6220422014.xlsb</t>
  </si>
  <si>
    <t>มีเวลาเตรียมตัวเพื่อที่จะเข้างานตรงเวลา</t>
  </si>
  <si>
    <t>อากาศหนาว</t>
  </si>
  <si>
    <t>ออกไปทำงาน</t>
  </si>
  <si>
    <t>เจอรถติด</t>
  </si>
  <si>
    <t>มีความสุขที่งานเสร็จ</t>
  </si>
  <si>
    <t>เปิดอีเมล์ ตอบอีเมล์</t>
  </si>
  <si>
    <t>เบื่อกับอีเมล์ที่ไม่เกี่ยวข้อง</t>
  </si>
  <si>
    <t>ไม่มี Inbox ค้าง</t>
  </si>
  <si>
    <t>ประชุมงาน</t>
  </si>
  <si>
    <t>ยังไม่สามารถหาข้อสรุปได้</t>
  </si>
  <si>
    <t>เริ่มมีทิศทางและแนวโน้มที่ดีขึ้น</t>
  </si>
  <si>
    <t>กินข้าวกลางวันที่ออฟฟิศ</t>
  </si>
  <si>
    <t>อาหารไม่อร่อย</t>
  </si>
  <si>
    <t>ไม่ต้องเดินทาง</t>
  </si>
  <si>
    <t>อยากมีเวลาพักมากกว่านี้</t>
  </si>
  <si>
    <t>ทำงานที่ค้างอยู่ให้เสร็จ</t>
  </si>
  <si>
    <t>หากาแฟกิน</t>
  </si>
  <si>
    <t>หายง่วง มีแรงลุยงานต่อ</t>
  </si>
  <si>
    <t>ออกไปซื้อขนม</t>
  </si>
  <si>
    <t>น้ำหนักขึ้น</t>
  </si>
  <si>
    <t>มีแรงลุยงานต่อ</t>
  </si>
  <si>
    <t>งานยังไม่เสร็จ</t>
  </si>
  <si>
    <t>งานเสร็จทันตามแผน</t>
  </si>
  <si>
    <t>เลิกงาน เดินทางกลับบ้าน</t>
  </si>
  <si>
    <t>เบื่อที่ต้องเจอรถติด</t>
  </si>
  <si>
    <t>ได้กลับบ้าน</t>
  </si>
  <si>
    <t>กลัวอ้วน</t>
  </si>
  <si>
    <t>อิ่ม มีแรงออกกำลังกาย</t>
  </si>
  <si>
    <t>เหนื่อย เมื่อยกล้าเนื้อ</t>
  </si>
  <si>
    <t>รู้สึกว่าร่างกายแข็งแรงขึ้น</t>
  </si>
  <si>
    <t>มีเวลากับเพื่อนๆ</t>
  </si>
  <si>
    <t>Column1</t>
  </si>
  <si>
    <t>Column2</t>
  </si>
  <si>
    <t>Column3</t>
  </si>
  <si>
    <t>Column4</t>
  </si>
  <si>
    <t>Activity_6220422109.xlsx</t>
  </si>
  <si>
    <t>6.25 am</t>
  </si>
  <si>
    <t>นอนไม่เต็มอิ่ม ไม่ครบ 8 ชั่วโมง</t>
  </si>
  <si>
    <t>ได้เวลาในวันเพิ่มมากขึ้น</t>
  </si>
  <si>
    <t>6.30 am</t>
  </si>
  <si>
    <t>ปั่นจักรยาน</t>
  </si>
  <si>
    <t>ปวดขา</t>
  </si>
  <si>
    <t>ได้ออกกำลังกาย มีสุขภาพที่ดี</t>
  </si>
  <si>
    <t>7.30 am</t>
  </si>
  <si>
    <t>ทานอาหารเช้า</t>
  </si>
  <si>
    <t>อาหารเช้าเป็นสิ่งที่ดีต่อสุขภาพ</t>
  </si>
  <si>
    <t>7.20 am</t>
  </si>
  <si>
    <t>ลดน้ำต้นไม้ ดูแลสวนในบ้าน</t>
  </si>
  <si>
    <t>ใบไม้ร่วง มีแมลง</t>
  </si>
  <si>
    <t>ความร่มรื่น ความผ่อนคลาย</t>
  </si>
  <si>
    <t>8.30 am</t>
  </si>
  <si>
    <t>Update ข่าว บน Social ผ่าน Facebook</t>
  </si>
  <si>
    <t>มือถือแบตหมด</t>
  </si>
  <si>
    <t>ทันข่าวสาร</t>
  </si>
  <si>
    <t>9.00 am</t>
  </si>
  <si>
    <t>อาบน้ำ ฟังเพลง</t>
  </si>
  <si>
    <t>โทรศัพท์เข้าไปในห้องน้ำ เสี่ยงต่อความชื้น</t>
  </si>
  <si>
    <t>9.30 am</t>
  </si>
  <si>
    <t>ออกไปร้านกาแฟ และอ่านหนังสือในร้านกาแฟ</t>
  </si>
  <si>
    <t>เสียเวลาในการเดินทาง</t>
  </si>
  <si>
    <t>ได้บรรยากาศที่ดี</t>
  </si>
  <si>
    <t>11.00 am</t>
  </si>
  <si>
    <t>ไปห้างสรรพสินค้า</t>
  </si>
  <si>
    <t>เสียเวลาในการเดินทางและการหาที่จอดรถ</t>
  </si>
  <si>
    <t>มีสินค้าให้เลือกเยอะ</t>
  </si>
  <si>
    <t>11.30 am</t>
  </si>
  <si>
    <t>ทานอาหารเที่ยงในห้างสรรพสินค้า</t>
  </si>
  <si>
    <t>รอคิวนาน รออาหารนาน</t>
  </si>
  <si>
    <t>12.30 pm</t>
  </si>
  <si>
    <t>Shopping ซื้อของแต่งบ้าน</t>
  </si>
  <si>
    <t>ใช้เวลาเลือกซื้อสินค้านาน</t>
  </si>
  <si>
    <t>ซื้อสินค้าที่อยากได้ทันที</t>
  </si>
  <si>
    <t xml:space="preserve">14.30 pm </t>
  </si>
  <si>
    <t>นัดเจอเพื่อนที่ร้าน ขนมหวาน</t>
  </si>
  <si>
    <t>ทานเยอะ น้ำหนักขึ้น</t>
  </si>
  <si>
    <t>ได้พูดคุยกับเพื่อน</t>
  </si>
  <si>
    <t>16.00 pm</t>
  </si>
  <si>
    <t>เดินทางกลับบ้านและแวะเติมน้ำมัน ระหว่างทานกลับบ้าน</t>
  </si>
  <si>
    <t>16.30 pm</t>
  </si>
  <si>
    <t>แวะตลาดเพื่อซื้อของ กลับไปทานอาหารที่บ้าน</t>
  </si>
  <si>
    <t>ต้องซื้อวัตถุดิบหลายอย่าง</t>
  </si>
  <si>
    <t xml:space="preserve">ซื้อของที่สด สะอาด </t>
  </si>
  <si>
    <t>17.30 pm</t>
  </si>
  <si>
    <t>ทำอาหารที่บ้านพร้อมครอบครัว</t>
  </si>
  <si>
    <t>เสียเวลาในการเตรียมอาหาร</t>
  </si>
  <si>
    <t xml:space="preserve">ได้ใช้เวลาร่วมกันกับครอบครัว </t>
  </si>
  <si>
    <t>18.30 pm</t>
  </si>
  <si>
    <t>รับประทานอาหารที่บ้าน</t>
  </si>
  <si>
    <t xml:space="preserve">อาหารเหลือ ล้างจานเยอะ </t>
  </si>
  <si>
    <t>อาหารอร่อยถูกปาก กินอิ่ม</t>
  </si>
  <si>
    <t>19.30 pm</t>
  </si>
  <si>
    <t>ว่ายน้ำ</t>
  </si>
  <si>
    <t>เหนื่อย ใช้แรงเยอะ</t>
  </si>
  <si>
    <t>ได้ออกกำลังกาย ลดน้ำหนัก</t>
  </si>
  <si>
    <t>20.30 pm</t>
  </si>
  <si>
    <t>หนาว ทำให้ผิวแห้ง</t>
  </si>
  <si>
    <t>20.40 pm</t>
  </si>
  <si>
    <t>เล่น Social IG FB</t>
  </si>
  <si>
    <t>ได้ความเพลิดเพลิน</t>
  </si>
  <si>
    <t>21.30 pm</t>
  </si>
  <si>
    <t xml:space="preserve">ดู Netflix </t>
  </si>
  <si>
    <t>ติดซีรีย์ ใช้เวลาเยอะ</t>
  </si>
  <si>
    <t xml:space="preserve">ดูหนังหลากหลายที่บ้าน </t>
  </si>
  <si>
    <t>00.00 am</t>
  </si>
  <si>
    <t>activities_6220422013.xlsx</t>
  </si>
  <si>
    <t>5.3</t>
  </si>
  <si>
    <t>ได้ไปทำงาน</t>
  </si>
  <si>
    <t>5.35</t>
  </si>
  <si>
    <t>6</t>
  </si>
  <si>
    <t>เดินทางไปทำงานด้วยรถตู้</t>
  </si>
  <si>
    <t>เสี่ยงติดโรค</t>
  </si>
  <si>
    <t>7</t>
  </si>
  <si>
    <t>8.3000000000000007</t>
  </si>
  <si>
    <t>12</t>
  </si>
  <si>
    <t>ทานข้าวกลางวัน</t>
  </si>
  <si>
    <t>ร้อน</t>
  </si>
  <si>
    <t>13</t>
  </si>
  <si>
    <t>14</t>
  </si>
  <si>
    <t>เครียด</t>
  </si>
  <si>
    <t>ได้สรุปงาน</t>
  </si>
  <si>
    <t>16.3</t>
  </si>
  <si>
    <t>ยังไม่ได้เลิกงาน</t>
  </si>
  <si>
    <t>ได้ทำงานต่อ</t>
  </si>
  <si>
    <t>19</t>
  </si>
  <si>
    <t>เลิกงานจริง</t>
  </si>
  <si>
    <t>เหนื่อยมากๆ</t>
  </si>
  <si>
    <t>19.149999999999999</t>
  </si>
  <si>
    <t>อ</t>
  </si>
  <si>
    <t>20</t>
  </si>
  <si>
    <t>20.3</t>
  </si>
  <si>
    <t>21</t>
  </si>
  <si>
    <t>ดูnetflix</t>
  </si>
  <si>
    <t>เริ่มง่วง</t>
  </si>
  <si>
    <t>สนุกผ่อนคลาย</t>
  </si>
  <si>
    <t>ไม่ทำการบ้าน</t>
  </si>
  <si>
    <t>สบาย</t>
  </si>
  <si>
    <t>Activities_6220422024.xlsx</t>
  </si>
  <si>
    <t>31/12/2442 5:30:00</t>
  </si>
  <si>
    <t>31/12/2442 5:35:00</t>
  </si>
  <si>
    <t>Cleaned up my body</t>
  </si>
  <si>
    <t>31/12/2442 6:00:00</t>
  </si>
  <si>
    <t>Take a van to office</t>
  </si>
  <si>
    <t>Go to office by office van</t>
  </si>
  <si>
    <t>31/12/2442 7:00:00</t>
  </si>
  <si>
    <t>Arrive at office</t>
  </si>
  <si>
    <t>On Monday, the traffic is very jam</t>
  </si>
  <si>
    <t>31/12/2442 7:15:00</t>
  </si>
  <si>
    <t>Feeling bored with the same menu</t>
  </si>
  <si>
    <t>31/12/2442 7:30:00</t>
  </si>
  <si>
    <t>Morning talk with friend</t>
  </si>
  <si>
    <t>Update news</t>
  </si>
  <si>
    <t>31/12/2442 8:00:00</t>
  </si>
  <si>
    <t>Start Working</t>
  </si>
  <si>
    <t>Have some report urgently to finish by today</t>
  </si>
  <si>
    <t>31/12/2442 11:30:00</t>
  </si>
  <si>
    <t>31/12/2442 12:00:00</t>
  </si>
  <si>
    <t>Play ROV with friend</t>
  </si>
  <si>
    <t>Relax with the game</t>
  </si>
  <si>
    <t>31/12/2442 12:30:00</t>
  </si>
  <si>
    <t>Continue working</t>
  </si>
  <si>
    <t>Hard working to deal with plant member</t>
  </si>
  <si>
    <t>31/12/2442 17:00:00</t>
  </si>
  <si>
    <t>Finish working</t>
  </si>
  <si>
    <t>Feel happiness (Specially Friday)</t>
  </si>
  <si>
    <t>31/12/2442 17:30:00</t>
  </si>
  <si>
    <t>Take the van to home</t>
  </si>
  <si>
    <t>Use the time more than coming to office</t>
  </si>
  <si>
    <t>Go back to my home</t>
  </si>
  <si>
    <t>31/12/2442 19:00:00</t>
  </si>
  <si>
    <t>Arrive at home</t>
  </si>
  <si>
    <t>31/12/2442 19:15:00</t>
  </si>
  <si>
    <t>31/12/2442 19:30:00</t>
  </si>
  <si>
    <t>Eat the special menu by mom cooking</t>
  </si>
  <si>
    <t>31/12/2442 20:00:00</t>
  </si>
  <si>
    <t>31/12/2442 21:00:00</t>
  </si>
  <si>
    <t>Watch netfix</t>
  </si>
  <si>
    <t>Relax with the movie</t>
  </si>
  <si>
    <t>31/12/2442 23:00:00</t>
  </si>
  <si>
    <t>Sleep</t>
  </si>
  <si>
    <t>Feel peaceful</t>
  </si>
  <si>
    <t>Activities_6220422106.xlsx</t>
  </si>
  <si>
    <t>ง่วงนอนยังไม่อยากตื่น</t>
  </si>
  <si>
    <t>31/12/2442 8:05:00</t>
  </si>
  <si>
    <t>นอนเล่นมือถือ</t>
  </si>
  <si>
    <t>เสียเวลา จะสายแล้ว</t>
  </si>
  <si>
    <t>เช็คงานเช็คไลน์</t>
  </si>
  <si>
    <t>31/12/2442 8:30:00</t>
  </si>
  <si>
    <t>สายแล้วต้องรีบอาบน้ำ</t>
  </si>
  <si>
    <t>สะอาดสดชื่น ตื่นเต็มที่</t>
  </si>
  <si>
    <t>31/12/2442 8:50:00</t>
  </si>
  <si>
    <t>เจอรถติดกับรถขับไม่มีมารยาท</t>
  </si>
  <si>
    <t>ถึงที่บ้านไวเพราะไม่ต้องรอรถสาธารณะ ไม่เสียเวลา</t>
  </si>
  <si>
    <t>31/12/2442 9:10:00</t>
  </si>
  <si>
    <t>ถึงที่ทำงานสาย</t>
  </si>
  <si>
    <t>ได้เจอได้คุยกับเพื่อนที่ทำงาน</t>
  </si>
  <si>
    <t>31/12/2442 10:30:00</t>
  </si>
  <si>
    <t>พักเบรค กินแซนวิช</t>
  </si>
  <si>
    <t>ไม่อิ่ม</t>
  </si>
  <si>
    <t>ได้พัก 10 นาที</t>
  </si>
  <si>
    <t>พักจากการทำงาน อิ่ม</t>
  </si>
  <si>
    <t>31/12/2442 13:00:00</t>
  </si>
  <si>
    <t>เข้างานช่วงบ่าย</t>
  </si>
  <si>
    <t>31/12/2442 17:50:00</t>
  </si>
  <si>
    <t>เตรียมตัวกลับบ้าน</t>
  </si>
  <si>
    <t>ดีใจจะได้กลับบ้าน</t>
  </si>
  <si>
    <t>31/12/2442 17:55:00</t>
  </si>
  <si>
    <t>หัวหน้าเรียกประชุม</t>
  </si>
  <si>
    <t>ไม่เข้าใจ เบื่อทำไมนัดประชุมก่อนเลิกงาน 5นาที ควรนัดในเวลางาน</t>
  </si>
  <si>
    <t>ได้งานเพิ่มและรู้รายละเอียดปัญหาแต่ละทีมที่ทำงาน</t>
  </si>
  <si>
    <t>31/12/2442 18:30:00</t>
  </si>
  <si>
    <t>ดีใจได้กลับบ้านซักที</t>
  </si>
  <si>
    <t>31/12/2442 18:40:00</t>
  </si>
  <si>
    <t>อยากสั่งไลน์แมน แม่ไม่ให้สั่งมีกับข้าวแล้ว</t>
  </si>
  <si>
    <t>อิ่ม ไม่เสียเงิน</t>
  </si>
  <si>
    <t>เสียเวลา</t>
  </si>
  <si>
    <t>เช็คงาน เช็คไลน์ เล่นเกม</t>
  </si>
  <si>
    <t>31/12/2442 22:30:00</t>
  </si>
  <si>
    <t>ทาครีมเยอะแต่ยังไม่เห็นผล</t>
  </si>
  <si>
    <t>ได้ทาครีมบำรุงไว้เผื่อซักวันจะผิวดีขึ้น</t>
  </si>
  <si>
    <t>31/12/2442 23:15:00</t>
  </si>
  <si>
    <t>เข้า youtube หาอะไรเรียนเพิ่ม</t>
  </si>
  <si>
    <t>เริ่มง่วงนอน ขี้เกียจ</t>
  </si>
  <si>
    <t>ได้ความรู้เพิ่มเติม</t>
  </si>
  <si>
    <t>31/12/2442 11:45:00</t>
  </si>
  <si>
    <t>เสียเวลา ไม่ได้เรียนให้จบ</t>
  </si>
  <si>
    <t>31/12/2442 0:30:00</t>
  </si>
  <si>
    <t>จำที่เรียนมาไม่ได้ ไปย้อนดูใหม่</t>
  </si>
  <si>
    <t>ได้เรียนต่อจากที่ค้างไว้</t>
  </si>
  <si>
    <t>31/12/2442 13:30:00</t>
  </si>
  <si>
    <t>Activities_6220422107.xlsx</t>
  </si>
  <si>
    <t>31/12/2442 9:00:00</t>
  </si>
  <si>
    <t>ไม่มีแสงแดดไม่สดชื่อน</t>
  </si>
  <si>
    <t>ทันประชุมเช้าพอดี</t>
  </si>
  <si>
    <t>31/12/2442 9:05:00</t>
  </si>
  <si>
    <t>ประชุมเช้า</t>
  </si>
  <si>
    <t>สมองยังไม่ตื่น เบลอๆ</t>
  </si>
  <si>
    <t>ลดงานที่น้องในทีมต้องถามเราลงได้จากการวาง priority</t>
  </si>
  <si>
    <t>31/12/2442 10:00:00</t>
  </si>
  <si>
    <t>เริ่มงาน</t>
  </si>
  <si>
    <t>เงียบเกินไป</t>
  </si>
  <si>
    <t>ได้ focus ไปกับงาน</t>
  </si>
  <si>
    <t>สั่งข้าว</t>
  </si>
  <si>
    <t>ต้องรอ grab 30 นาที</t>
  </si>
  <si>
    <t>มีเวลาดู port หุ้นต่างๆ</t>
  </si>
  <si>
    <t>31/12/2442 12:05:00</t>
  </si>
  <si>
    <t>เล่นหุ้น</t>
  </si>
  <si>
    <t>Port 3 ประเทศคนละ timezone</t>
  </si>
  <si>
    <t>มีเงินค่ากาแฟประจำวัน</t>
  </si>
  <si>
    <t>ต้องลงไปเอาข้าวด้านล่าง</t>
  </si>
  <si>
    <t>อิ่มแล้วเริ่มง่วง</t>
  </si>
  <si>
    <t>แต่คิดงานออก</t>
  </si>
  <si>
    <t>31/12/2442 14:30:00</t>
  </si>
  <si>
    <t>กาแฟ</t>
  </si>
  <si>
    <t>ร้าน specialty coffee ส่งนาน</t>
  </si>
  <si>
    <t>กาแฟหอมอร่อย ไม่มีนมข้นและน้ำตาล + ตื่น</t>
  </si>
  <si>
    <t>31/12/2442 14:45:00</t>
  </si>
  <si>
    <t>ก้นเริ่มชา</t>
  </si>
  <si>
    <t>หัวแล่นมากจากกาแฟ</t>
  </si>
  <si>
    <t>31/12/2442 19:45:00</t>
  </si>
  <si>
    <t>ปวดตาจากการจ้องจอทั้งวัน</t>
  </si>
  <si>
    <t>อาจจะมีกำไรส่วนต่างไปเป็นค่าบุฟเฟ่</t>
  </si>
  <si>
    <t>ต้องขับรถ</t>
  </si>
  <si>
    <t>ได้ atmosphere + ได้ลุกก้นไม่ชา</t>
  </si>
  <si>
    <t>ปวดนิ้ว ปวดตา</t>
  </si>
  <si>
    <t>ได้ความสนุกและผ่อนคลายสมอง</t>
  </si>
  <si>
    <t>ดู YouTube</t>
  </si>
  <si>
    <t>Ads เยอะแต่ก็งกค่า Premium</t>
  </si>
  <si>
    <t>ผ่อนคลายสายตาและสมอง</t>
  </si>
  <si>
    <t>31/12/2442 1:00:00</t>
  </si>
  <si>
    <t>เริ่มเบลอและโลบมากขึ้นจนเล่นเสียหลายครั้ง</t>
  </si>
  <si>
    <t>ได้ความสนุกและสะใจ</t>
  </si>
  <si>
    <t>31/12/2442 1:30:00</t>
  </si>
  <si>
    <t>หาท่านอนไม่เจอ</t>
  </si>
  <si>
    <t>ผ่อนคลายทั้งร่างกายและจิตใจ</t>
  </si>
  <si>
    <t>Activities_6310422083.xlsx</t>
  </si>
  <si>
    <t>31/12/2442 6:30:00</t>
  </si>
  <si>
    <t>ง่วง อยากนอนต่อ</t>
  </si>
  <si>
    <t>ได้ออกกำลังกาย</t>
  </si>
  <si>
    <t>31/12/2442 6:45:00</t>
  </si>
  <si>
    <t>สะอาด,สดชื่น</t>
  </si>
  <si>
    <t>สงบ,ได้สมาธิ, อารมณ์เย็น</t>
  </si>
  <si>
    <t>ออกจากบ้าน ขับรถไปที่ทำงาน</t>
  </si>
  <si>
    <t>ขี้เกียจขับรถ รถติดช่วงเวลาเร่งด่วน</t>
  </si>
  <si>
    <t>ถึงทีทำงานเร็ว มีเวลากินข้าว ซื้อกาแฟ จิบชา</t>
  </si>
  <si>
    <t>อิ่ม,อร่อย,อารมณ์ดี</t>
  </si>
  <si>
    <t>เริ่มทำงานประจำ</t>
  </si>
  <si>
    <t>ถ้ามีประชุมตอนเช้า จะกินข้าวไม่ทัน</t>
  </si>
  <si>
    <t>ถ้าไม่มีประชุมตอนเช้า จะมีเวลาติดตามงานที่ค้างและวางแผนงานประจำวันนี้และวันถัดๆไป</t>
  </si>
  <si>
    <t>ถ้ามีประชุมตอนบ่าย จะกินข้าวไม่ทัน ไม่มีเวลาเดินช๊อปปิ้งตลาดนัด</t>
  </si>
  <si>
    <t>ถ้ามีประชุมตอนบ่าย จะมีเวลาเดินช๊อปปิ้งตลาดนัด</t>
  </si>
  <si>
    <t>เริ่มทำงานประจำต่อ</t>
  </si>
  <si>
    <t>ง่วง เพิ่งกินข้าวอิ่มแต่ไม่อยากกินกาแฟเพิ่มเพราะจำกัดไว้แค่1แก้วต่อวัน</t>
  </si>
  <si>
    <t>งานจะได้เสร็จไวๆ ไม่ต้องเลิกงานดึก</t>
  </si>
  <si>
    <t>31/12/2442 18:00:00</t>
  </si>
  <si>
    <t>ออกจากที่ทำงาน ขับรถไปที่บ้าน</t>
  </si>
  <si>
    <t>ถึงที่บ้านเร็ว มีเวลากินข้าว ออกกำลังกาย อ่านหนังสือ ดู Youtube</t>
  </si>
  <si>
    <t>ออกจากบ้าน ขับรถไปสนามฟุตบอล</t>
  </si>
  <si>
    <t>เลิกดึก ทำให้เข้านอนดึก นอนไม่พอ</t>
  </si>
  <si>
    <t>สดชื่น, อารมณ์ดี, สนุกกับการออกกำลังกายเล่นฟุตบอล ได้เจอเพื่อน</t>
  </si>
  <si>
    <t>31/12/2442 22:00:00</t>
  </si>
  <si>
    <t>ง่วง อยากนอน แต่ต้องนอนดึกเพื่ออนาคต</t>
  </si>
  <si>
    <t xml:space="preserve">ได้ความรู้ </t>
  </si>
  <si>
    <t>31/12/2442 23:59:00</t>
  </si>
  <si>
    <t>Activities_6310422088.xlsx</t>
  </si>
  <si>
    <t>ง่วงนอน ไม่สดชื่น</t>
  </si>
  <si>
    <t>ได้ใช้ชีวิต</t>
  </si>
  <si>
    <t>31/12/2442 9:15:00</t>
  </si>
  <si>
    <t>เข้าห้องน้ำนานจนลืมเวลา</t>
  </si>
  <si>
    <t>รู้สึกสดชื่นพร้อมเริ่มต้นใช้เวลากับวันใหม่</t>
  </si>
  <si>
    <t>31/12/2442 9:30:00</t>
  </si>
  <si>
    <t>เริ่มทำงาน WFH</t>
  </si>
  <si>
    <t>Online skype สาย เป็นที่เพ่งเล็ง</t>
  </si>
  <si>
    <t>Status online ทำให้คนอื่นดูว่าเราเข้างานตรงเวลา</t>
  </si>
  <si>
    <t>รู้สึกอิ่มอยู่ท้อง</t>
  </si>
  <si>
    <t>31/12/2442 10:15:00</t>
  </si>
  <si>
    <t>กลัวงานไม่เสร็จ</t>
  </si>
  <si>
    <t>ใช้เวลาให้คุ้มค่า ดูขยัน</t>
  </si>
  <si>
    <t>นอนกลางวัน</t>
  </si>
  <si>
    <t>ตื่นมาสดชื่น พร้อมทำงานต่อช่วงบ่าย</t>
  </si>
  <si>
    <t>31/12/2442 16:00:00</t>
  </si>
  <si>
    <t>กินขนม</t>
  </si>
  <si>
    <t>ได้กินของอร่อย อารมดี</t>
  </si>
  <si>
    <t>ได้ทำอะไรที่อยากทำ</t>
  </si>
  <si>
    <t>ไปออกกำลัง</t>
  </si>
  <si>
    <t>กลัวติด covid</t>
  </si>
  <si>
    <t>ได้สุขภาพที่ดี หุ่นดี</t>
  </si>
  <si>
    <t>31/12/2442 21:30:00</t>
  </si>
  <si>
    <t>เบื่อไม่มีออะไรทำ</t>
  </si>
  <si>
    <t>เพลียจากการออกกำลัง ขี้เกียจ</t>
  </si>
  <si>
    <t>ร่างกายสะอาด พร้อมนอน</t>
  </si>
  <si>
    <t>นอนไม่หลับ</t>
  </si>
  <si>
    <t>ได้พักผ่อน พร้อมใช้ชีวิตวันรุ่งขึ้น</t>
  </si>
  <si>
    <t>Activities_6310422092.xlsx</t>
  </si>
  <si>
    <t>ลุกไม่ขึ้น,ไม่อยากตื่น</t>
  </si>
  <si>
    <t>ได้เห็นแสงแดดยามเช้า</t>
  </si>
  <si>
    <t>สงบ,ได้สมาธิ</t>
  </si>
  <si>
    <t>เร่งรีบ</t>
  </si>
  <si>
    <t>มีแรง,อร่อย</t>
  </si>
  <si>
    <t>Morning talk online with team</t>
  </si>
  <si>
    <t>ได้กลิ่นหอม, รู้สึกตื่นตัว</t>
  </si>
  <si>
    <t>31/12/2442 8:35:00</t>
  </si>
  <si>
    <t>Check Email</t>
  </si>
  <si>
    <t>ติดตามปัญหา</t>
  </si>
  <si>
    <t>ทำงานประจำ monitor daily report</t>
  </si>
  <si>
    <t>ทำงานประจำ Generate report</t>
  </si>
  <si>
    <t>มีงานส่ง</t>
  </si>
  <si>
    <t>อร่อย,สนุกกับการเลือกอาหาร</t>
  </si>
  <si>
    <t>31/12/2442 12:40:00</t>
  </si>
  <si>
    <t>Daily meeting with other team</t>
  </si>
  <si>
    <t>ใช้เวลานาน,หลงประเด็น</t>
  </si>
  <si>
    <t>31/12/2442 15:30:00</t>
  </si>
  <si>
    <t>31/12/2442 16:45:00</t>
  </si>
  <si>
    <t>meeting with team</t>
  </si>
  <si>
    <t>สงบ</t>
  </si>
  <si>
    <t>ได้หัวเราะ,มีเวลากับครอบครัว</t>
  </si>
  <si>
    <t>เล่น Social,อ่านบทความ</t>
  </si>
  <si>
    <t>31/12/2442 20:30:00</t>
  </si>
  <si>
    <t>เสียเวลาหาหนังสนุก ๆ</t>
  </si>
  <si>
    <t>Activity_6220422030.xlsx</t>
  </si>
  <si>
    <t>ไม่อยากลุก</t>
  </si>
  <si>
    <t>31/12/2442 7:45:00</t>
  </si>
  <si>
    <t>อาบน้ำแต่งตัว</t>
  </si>
  <si>
    <t>ใช้รถยนต์ส่วนตัว ไม่ต้องไปเบียดแย่งใช้รถไฟฟ้า</t>
  </si>
  <si>
    <t>ถ้ารถติดก็ถึงช้ากว่าปกติ</t>
  </si>
  <si>
    <t>ถ้ารถไม่ติด มีเวลาซื้อของกินก่อนทำงาน</t>
  </si>
  <si>
    <t>ระบบล่มจะยุ่งหนักมาก</t>
  </si>
  <si>
    <t>31/12/2442 11:40:00</t>
  </si>
  <si>
    <t>สั่งข้าวกลางวัน</t>
  </si>
  <si>
    <t>ค่าส่งแพง</t>
  </si>
  <si>
    <t>ไม่ต้องเดินตากแดดลงไปกิน</t>
  </si>
  <si>
    <t>31/12/2442 12:10:00</t>
  </si>
  <si>
    <t>ลงไปซื้อกาแฟ</t>
  </si>
  <si>
    <t>บางวันถ้าไม่กิน ตอนบ่ายจะง่วง</t>
  </si>
  <si>
    <t>ประชุมสรุปเคสประจำวัน</t>
  </si>
  <si>
    <t xml:space="preserve">เคสเยอะ ลากยาว </t>
  </si>
  <si>
    <t>รู้แผน ที่จะทำในวันถัดไป</t>
  </si>
  <si>
    <t>ออกจากที่ทำงาน</t>
  </si>
  <si>
    <t>ไปกินข้าวที่ สวนหลวงสแควร์กับเพื่อน</t>
  </si>
  <si>
    <t>ร้านเหลือน้อย เพราะปิดโควิด</t>
  </si>
  <si>
    <t>คนไม่เยอะ รถไม่ติด</t>
  </si>
  <si>
    <t>กินของหวานต่อ</t>
  </si>
  <si>
    <t>อ้วน</t>
  </si>
  <si>
    <t>รถไม่ติด ขับสบาย</t>
  </si>
  <si>
    <t>31/12/2442 21:15:00</t>
  </si>
  <si>
    <t>31/12/2442 21:20:00</t>
  </si>
  <si>
    <t>ต้องอาบ เพราะกลัวเชื้อโรค</t>
  </si>
  <si>
    <t>นอนเล่นโทรศัพท์ ดูทีวี</t>
  </si>
  <si>
    <t>อ่านข่าวการเมืองแล้วปวดหัว</t>
  </si>
  <si>
    <t>ดูnetflix สนุก</t>
  </si>
  <si>
    <t>Activities_6210422049.xlsx</t>
  </si>
  <si>
    <t>0800</t>
  </si>
  <si>
    <t>Feeling lazy to go to work</t>
  </si>
  <si>
    <t>0805</t>
  </si>
  <si>
    <t>Checking on social network apps(FB, IG) in bathroom</t>
  </si>
  <si>
    <t>Feeling guilty for spending too much time on social media content</t>
  </si>
  <si>
    <t>Get to know news and friends activities</t>
  </si>
  <si>
    <t>0835</t>
  </si>
  <si>
    <t>Take a bath and preparing to go to work</t>
  </si>
  <si>
    <t>0900</t>
  </si>
  <si>
    <t>Going out to work by walk</t>
  </si>
  <si>
    <t>To have office nearby is better by don't have to spend too much time on the road</t>
  </si>
  <si>
    <t>0905</t>
  </si>
  <si>
    <t>Arrived office</t>
  </si>
  <si>
    <t>0910</t>
  </si>
  <si>
    <t>Work on SQL queries, Power BI</t>
  </si>
  <si>
    <t>New issues come everyday</t>
  </si>
  <si>
    <t>Learn something new to gain more knowledge</t>
  </si>
  <si>
    <t>1030</t>
  </si>
  <si>
    <t>Attend weekly team meeting</t>
  </si>
  <si>
    <t>Aligned team direction and update team on progress and issue</t>
  </si>
  <si>
    <t>1200</t>
  </si>
  <si>
    <t>Have lunch nearby</t>
  </si>
  <si>
    <t>Have to drive and far sometimes depends on how far of selected restaurant</t>
  </si>
  <si>
    <t>Wider selection of foods</t>
  </si>
  <si>
    <t>1300</t>
  </si>
  <si>
    <t>1830</t>
  </si>
  <si>
    <t>Have dinner nearby</t>
  </si>
  <si>
    <t>Have dinner late and will gain more weight</t>
  </si>
  <si>
    <t>Find something to eat to release stress</t>
  </si>
  <si>
    <t>1900</t>
  </si>
  <si>
    <t>Relaxing time (Netflix, Vie, iQiYi)</t>
  </si>
  <si>
    <t>Feeling guilty for spending too much time on series instead of spend time on study online material courses</t>
  </si>
  <si>
    <t>Relax and rest my mind</t>
  </si>
  <si>
    <t>2130</t>
  </si>
  <si>
    <t>Take a bath</t>
  </si>
  <si>
    <t>2200</t>
  </si>
  <si>
    <t>Do BADS homework/project</t>
  </si>
  <si>
    <t>Feeling tired</t>
  </si>
  <si>
    <t>Gain more knowledge</t>
  </si>
  <si>
    <t>2400</t>
  </si>
  <si>
    <t>Go to sleep</t>
  </si>
  <si>
    <t>Activities_6210422056.xlsx</t>
  </si>
  <si>
    <t>time</t>
  </si>
  <si>
    <t>detail</t>
  </si>
  <si>
    <t>pain</t>
  </si>
  <si>
    <t>gain</t>
  </si>
  <si>
    <t>นาฬิกาปลุก</t>
  </si>
  <si>
    <t>รู้สึกง่วงนอน ไม่อยากลุก</t>
  </si>
  <si>
    <t>31/12/2442 7:01:00</t>
  </si>
  <si>
    <t>เลื่อนนาฬิกาปลุกไป 8 โมงเช้า</t>
  </si>
  <si>
    <t>31/12/2442 8:02:00</t>
  </si>
  <si>
    <t>เลื่อนนาฬิกาปลุกไป 8 โมงครึ่ง</t>
  </si>
  <si>
    <t>สดชื่นต้อนรับวันใหม่</t>
  </si>
  <si>
    <t>เรียนหนังสือ (online)</t>
  </si>
  <si>
    <t>เดินไปตู้เย็น กินขนม พร้อมกับเรียนหนังสือ  (online)</t>
  </si>
  <si>
    <t>ต้องแยก ทำ 2 อย่างพร้อมๆ กัน กินไปด้วย เรียนไปด้วย
ไม่ค่อยมีสมาธิ</t>
  </si>
  <si>
    <t>ได้ทำ 2 อย่างในเวลาเดียวกัน</t>
  </si>
  <si>
    <t>31/12/2442 11:00:00</t>
  </si>
  <si>
    <t>กินข้าวกลางวัน ที่ร้านก๋วยเตี๋ยวแถวบ้าน</t>
  </si>
  <si>
    <t>คนไม่พลุกพล่าน</t>
  </si>
  <si>
    <t>31/12/2442 14:00:00</t>
  </si>
  <si>
    <t>รู้สึกง่วงนอนตอนบ่าย
อ่านหนังสือไม่ค่อยรู้เรื่อง</t>
  </si>
  <si>
    <t>ได้รับความรู้</t>
  </si>
  <si>
    <t>31/12/2442 15:00:00</t>
  </si>
  <si>
    <t>กินขนม พักผ่อน</t>
  </si>
  <si>
    <t>น้ำหนักเพิ่ม</t>
  </si>
  <si>
    <t>เดินเล่นริมทะเล</t>
  </si>
  <si>
    <t>กินข้าวเย็น ที่บ้าน</t>
  </si>
  <si>
    <t>เสียเวลาเก็บล้าง</t>
  </si>
  <si>
    <t>ไม่ต้องเสียเวลาเดินทาง ไปกินข้าว</t>
  </si>
  <si>
    <t>เล่นโทรศัพท์ กินขนม พักผ่อน</t>
  </si>
  <si>
    <t>รู้สึกเกิดกิเลศ
อยากพักผ่อน 
อยากดู Youtube</t>
  </si>
  <si>
    <t>รู้สึกเครียด</t>
  </si>
  <si>
    <t>31/12/2442 0:00:00</t>
  </si>
  <si>
    <t>Activities_6210422065.xlsx</t>
  </si>
  <si>
    <t>กดเลื่อนนาฬิกาปลุก</t>
  </si>
  <si>
    <t>อากาศหนาว ไม่อยากลุกจากที่นอน</t>
  </si>
  <si>
    <t>มีเวลาอาบน้ำแต่งตัว</t>
  </si>
  <si>
    <t>31/12/2442 6:10:00</t>
  </si>
  <si>
    <t>อากาศหนาวไม่อยากสระผม</t>
  </si>
  <si>
    <t>ผมดูมีสุขภาพดีและสดชื่นก่อนไปทำงาน</t>
  </si>
  <si>
    <t>31/12/2442 6:20:00</t>
  </si>
  <si>
    <t>ไม่อยากทาครีมเพราะต้องทาหลายตัว</t>
  </si>
  <si>
    <t>ทำให้ผิวหน้ามีสุขภาพดี</t>
  </si>
  <si>
    <t>เดินทางออกจากบ้าน</t>
  </si>
  <si>
    <t>ไม่อยากออกจากบ้านกลัวโควิค</t>
  </si>
  <si>
    <t>ขึ้นรถตู้บริษัท</t>
  </si>
  <si>
    <t>เดินทางไกลนาน</t>
  </si>
  <si>
    <t>ได้นอนหลับบนรถ</t>
  </si>
  <si>
    <t>ถึงบริษัท</t>
  </si>
  <si>
    <t>เข้าห้องน้ำแต่งหน้า</t>
  </si>
  <si>
    <t>ไม่อยากแต่งหน้า เพราะหลายขั้นตอน</t>
  </si>
  <si>
    <t>หน้าตาสดใส บุคลิกดี</t>
  </si>
  <si>
    <t>31/12/2442 8:10:00</t>
  </si>
  <si>
    <t>ไม่อยากกินเพราะเมนูน่าเบื่อ</t>
  </si>
  <si>
    <t xml:space="preserve"> ใช้สมองทำงานได้เต็มที่ไม่หิวระหว่างวัน</t>
  </si>
  <si>
    <t>31/12/2442 8:25:00</t>
  </si>
  <si>
    <t>เช็ดทำความสะอาดโต๊ะ</t>
  </si>
  <si>
    <t>ขี้เกียจทำ</t>
  </si>
  <si>
    <t xml:space="preserve">โต๊ะทำงานสะอาด น่าทำงาน </t>
  </si>
  <si>
    <t>เริ่มทำงาน อ่าน e-mail</t>
  </si>
  <si>
    <t>ขี้เกียจอ่านเมล์ เพราะเมล์เยอะ</t>
  </si>
  <si>
    <t>ได้รู้ความคืบหน้าของงาน</t>
  </si>
  <si>
    <t>31/12/2442 8:45:00</t>
  </si>
  <si>
    <t>ประชุมงานกับลูกน้องในทีม</t>
  </si>
  <si>
    <t xml:space="preserve">ต้องเตรียมข้อมูลงานให้พร้อม </t>
  </si>
  <si>
    <t>สั่งงานให้ลูกน้องทำ แบ่งเบางานได้</t>
  </si>
  <si>
    <t>ประชุมงานกับหัวหน้าฝ่าย production</t>
  </si>
  <si>
    <t xml:space="preserve">ง่วงนอน </t>
  </si>
  <si>
    <t>ได้รู้ข้อมูลงานการผลิต
ได้อัพเดทงานที่ทำ
หาทางแก้ปัญหาที่เกิดขึ้น</t>
  </si>
  <si>
    <t>31/12/2442 9:45:00</t>
  </si>
  <si>
    <t>ไปกินกาแฟ</t>
  </si>
  <si>
    <t>ไม่กินแล้วง่วงนอน ขี้เกียจทำงาน</t>
  </si>
  <si>
    <t xml:space="preserve">สดชื่น </t>
  </si>
  <si>
    <t>ทำรีพอต</t>
  </si>
  <si>
    <t>ขี้เกียจทำ น่าเบื่อ</t>
  </si>
  <si>
    <t>ทำงานเสร็จส่งทันกำหนด</t>
  </si>
  <si>
    <t>เข้าไลน์การผลิต เพื่อดูเครื่องจักร</t>
  </si>
  <si>
    <t>เสียงดัง เมื่อยเพราะยืนทำงาน</t>
  </si>
  <si>
    <t>ทดสอบเครื่องจักรและแก้ไขปัญหาได้ทันที</t>
  </si>
  <si>
    <t>กินข้าวกลางวันที่โรงอาหาร</t>
  </si>
  <si>
    <t>น่าเบื่อ เมนูซ้ำซาก</t>
  </si>
  <si>
    <t>ราคาไม่แพง ไม่ต้องออกไปข้างนอก</t>
  </si>
  <si>
    <t>นั่งคุยกับเพื่อนร่วมงาน</t>
  </si>
  <si>
    <t>พักผ่อน สนุก คลายเครียด</t>
  </si>
  <si>
    <t>เข้าห้องน้ำ แปรงฟัน</t>
  </si>
  <si>
    <t>ขี้เกียจแปรงฟัน</t>
  </si>
  <si>
    <t>ลมหายใจสดชื่น มั่นใจที่คุยกับคนอื่น</t>
  </si>
  <si>
    <t>31/12/2442 13:10:00</t>
  </si>
  <si>
    <t>เตรียมข้อมูลไปประชุมกับลูกค้า</t>
  </si>
  <si>
    <t>ง่วงนอน น่าเบื่อ</t>
  </si>
  <si>
    <t>ได้อัพเดทข้อมูลกับลูกค้า</t>
  </si>
  <si>
    <t>31/12/2442 13:50:00</t>
  </si>
  <si>
    <t>เดินไปห้องประชุม</t>
  </si>
  <si>
    <t>ร้อน และเดินไกล</t>
  </si>
  <si>
    <t>ได้ไปประชุมตามตรงเวลา</t>
  </si>
  <si>
    <t>ประชุมกับลูกค้า</t>
  </si>
  <si>
    <t xml:space="preserve">ลูกค้าเรื่องมาก </t>
  </si>
  <si>
    <t>ทำงานให้ลูกค้า ได้ความประทับใจ</t>
  </si>
  <si>
    <t>ประชุมกับทีมงาน New product</t>
  </si>
  <si>
    <t>รายละเอียดเยอะ กดดัน</t>
  </si>
  <si>
    <t xml:space="preserve">ได้เรียนรู้ product ใหม่ๆ </t>
  </si>
  <si>
    <t>เดินกลับออฟฟิต</t>
  </si>
  <si>
    <t>เหนื่อย และ ร้อน</t>
  </si>
  <si>
    <t xml:space="preserve">เดินออกกำลังกาย </t>
  </si>
  <si>
    <t>31/12/2442 16:15:00</t>
  </si>
  <si>
    <t>พักกินขนม</t>
  </si>
  <si>
    <t>เปลืองเงิน และ อ้วน</t>
  </si>
  <si>
    <t>พักสมอง พักผ่อน</t>
  </si>
  <si>
    <t>31/12/2442 16:25:00</t>
  </si>
  <si>
    <t>ทำงานสรุปรีพอตการประชุม</t>
  </si>
  <si>
    <t>ได้จัดลำดับความสำคัญของงาน</t>
  </si>
  <si>
    <t>เข้าไลน์การผลิต เพื่อเทสตัวงานให้ลูกค้า</t>
  </si>
  <si>
    <t>เบื่อกับปัญหาเดิมๆ</t>
  </si>
  <si>
    <t>ทำงานตามที่ลูกค้าสั่งได้เสร็จ</t>
  </si>
  <si>
    <t>31/12/2442 18:25:00</t>
  </si>
  <si>
    <t>31/12/2442 19:50:00</t>
  </si>
  <si>
    <t>ลงจากรถตู้</t>
  </si>
  <si>
    <t>แวะกินข้าว</t>
  </si>
  <si>
    <t>เหนื่อย กินดึก อ้วน</t>
  </si>
  <si>
    <t>นั่งแท๊กซี่กลับบ้าน</t>
  </si>
  <si>
    <t>เดินทางถึงบ้านเร็วสะดวก</t>
  </si>
  <si>
    <t>31/12/2442 21:10:00</t>
  </si>
  <si>
    <t>31/12/2442 21:25:00</t>
  </si>
  <si>
    <t>อากาศหนาว ไม่อยากอาบน้ำ</t>
  </si>
  <si>
    <t>ร่างกายสะอาด</t>
  </si>
  <si>
    <t>31/12/2442 21:50:00</t>
  </si>
  <si>
    <t>นั่งทำงาน/การบ้าน</t>
  </si>
  <si>
    <t>ง่วงนอน ขี้เกียจ</t>
  </si>
  <si>
    <t>ได้ทบทวนสิ่งที่เรียน</t>
  </si>
  <si>
    <t>พักดู youtube</t>
  </si>
  <si>
    <t>ทำให้นอนดึก</t>
  </si>
  <si>
    <t>คลายเครียด</t>
  </si>
  <si>
    <t>31/12/2442 23:40:00</t>
  </si>
  <si>
    <t>ง่วงและ เหนื่อย</t>
  </si>
  <si>
    <t>Activities_6220422005.xlsx</t>
  </si>
  <si>
    <t>31/12/2442 6:40:00</t>
  </si>
  <si>
    <t>ง่วงอยากนอนต่อ</t>
  </si>
  <si>
    <t>สดชื่นหายง่วง</t>
  </si>
  <si>
    <t>รถติด อารมณ์ไม่ดี</t>
  </si>
  <si>
    <t>ฟังเพลงฟังpodcastในรถได้</t>
  </si>
  <si>
    <t>31/12/2442 7:50:00</t>
  </si>
  <si>
    <t>อิ่มพร้อมทำงาน</t>
  </si>
  <si>
    <t>บางอย่างก็ไม่ได้ดั่งใจ</t>
  </si>
  <si>
    <t>ได้ทำสิ่งใหม่ๆ</t>
  </si>
  <si>
    <t>มีความอยากกิน ไม่ได้หิว</t>
  </si>
  <si>
    <t>ออกไปกินข้าว</t>
  </si>
  <si>
    <t>มีแต่ร้านเดิมๆ</t>
  </si>
  <si>
    <t>อิ่ม ได้คุยกับพี่ที่ทำงาน</t>
  </si>
  <si>
    <t>กลับมาทำงาน</t>
  </si>
  <si>
    <t>ง่วงเพราะกินเยอะไป</t>
  </si>
  <si>
    <t>ใกล้เลิกงานแล้ว</t>
  </si>
  <si>
    <t>หายง่วงนอน ตื่นตัว</t>
  </si>
  <si>
    <t>ขี้เกียจขับรถกลับเพราะรถติด</t>
  </si>
  <si>
    <t>ได้กลับบ้านไปดู Netflix</t>
  </si>
  <si>
    <t>กับข้าวซ้ำ</t>
  </si>
  <si>
    <t>ได้กินข้าวพร้อมครอบครัว</t>
  </si>
  <si>
    <t>รู้สึกผิดที่ยังไม่ทำการบ้าน</t>
  </si>
  <si>
    <t>สนุก enjoy</t>
  </si>
  <si>
    <t>เล่นFacebook</t>
  </si>
  <si>
    <t>รู้สึกดี ได้รู้ชีวิตเพื่อนๆ</t>
  </si>
  <si>
    <t>คิดถึงว่าพรุ่งนี้จะทำอะไร</t>
  </si>
  <si>
    <t>Activities_6220422009.xlsx</t>
  </si>
  <si>
    <t>รู้สึกเหนื่อยจากการเที่ยวเมื่อวันก่อน</t>
  </si>
  <si>
    <t>รู้สึกดีที่จะได้ไปเล่น sup board ในวันนี้</t>
  </si>
  <si>
    <t>31/12/2442 6:15:00</t>
  </si>
  <si>
    <t>อาบน้ำ แปรงฟัน</t>
  </si>
  <si>
    <t>แต่งตัว แต่งหน้า</t>
  </si>
  <si>
    <t>ลงไปกินข้าวที่ร้านอาหารโรงแรม</t>
  </si>
  <si>
    <t>เมนูอาหารที่เลือกมีให้น้อย</t>
  </si>
  <si>
    <t xml:space="preserve">จัดของเตรียมไปเล่น sup board, พักผ่อน </t>
  </si>
  <si>
    <t>ไม่สามารถพกอะไรติดตัวไปเล่น sub board ได้,
ไม่สามารถถ่ายรูปเองได้</t>
  </si>
  <si>
    <t>ไม่ต้องกังวลเรื่องสัมภาระ</t>
  </si>
  <si>
    <t>รถมารับไปที่เล่น sup board</t>
  </si>
  <si>
    <t>เรียนการเล่น sup board เบื้องต้น</t>
  </si>
  <si>
    <t>ต้องรออีก 5 คนที่มา join group, 
กังวลว่าปฏิบัติจริงจะทำไม่ได้, กลัวตกน้ำ</t>
  </si>
  <si>
    <t>ได้ความรู้ใหม่</t>
  </si>
  <si>
    <t xml:space="preserve">เล่น sup board </t>
  </si>
  <si>
    <t>แดดร้อนมาก, ลืมทากันแดด</t>
  </si>
  <si>
    <t>พาย sup board สนุกมาก, ได้ลองอะไรใหม่ๆ, ทิวทัศน์สวยมาก</t>
  </si>
  <si>
    <t>กลับถึงโรงแรม</t>
  </si>
  <si>
    <t>31/12/2442 11:15:00</t>
  </si>
  <si>
    <t>อาบน้ำ แต่งตัว แต่งหน้า</t>
  </si>
  <si>
    <t xml:space="preserve">Check out </t>
  </si>
  <si>
    <t>กินข้าวเที่ยงที่ร้านสลักเพชร</t>
  </si>
  <si>
    <t>ปลาหมดทุกอย่างยกเว้นปลาเก๋า, แพงไปหน่อย</t>
  </si>
  <si>
    <t>อร่อย, ทิวทัศน์ร้านอาหารสวยงาม</t>
  </si>
  <si>
    <t>เที่ยวที่สะพานแดง</t>
  </si>
  <si>
    <t>ต้องเดิน</t>
  </si>
  <si>
    <t>คนเที่ยวน้อยดีต่อการถ่ายรูป, ทิวทัศน์สวยมาก</t>
  </si>
  <si>
    <t>กลับกรุงเทพ</t>
  </si>
  <si>
    <t>ใช้เวลาเดินทางนาน</t>
  </si>
  <si>
    <t>หลับในรถได้</t>
  </si>
  <si>
    <t>แวะกินข้าวเย็นก่อนถึงบ้าน</t>
  </si>
  <si>
    <t>รู้สึกเหนื่อยจากการเที่ยวทั้งวัน</t>
  </si>
  <si>
    <t>ทำให้นอนหลับง่าย</t>
  </si>
  <si>
    <t>Activities_6220422008.xlsx</t>
  </si>
  <si>
    <t>ง่วงมากไม่อยากลุก</t>
  </si>
  <si>
    <t>7.4</t>
  </si>
  <si>
    <t>อากาศหนาวไม่อยากอาบน้ำ</t>
  </si>
  <si>
    <t>ร่างกายตื่นสดชื่นขึ้น</t>
  </si>
  <si>
    <t>8</t>
  </si>
  <si>
    <t>แต่งหน้า</t>
  </si>
  <si>
    <t>อากาศหนาวผิวแห้งต้องทาครีมเยอะทำให้ใช้เวลานาน</t>
  </si>
  <si>
    <t>บำรุงผิวให้แข็งแรง</t>
  </si>
  <si>
    <t>เดินออกจากคอนโด</t>
  </si>
  <si>
    <t>ระยะตัวตึกคอนโดถึงถนนค่อนข้างไกลทำให้เดินเหนื่อย</t>
  </si>
  <si>
    <t>8.4</t>
  </si>
  <si>
    <t>ขึ้นรถเมล์ไปทำงาน</t>
  </si>
  <si>
    <t>ร้อน คนเยอะ บางทีต้องยืน</t>
  </si>
  <si>
    <t>ราคาไม่แพง และระยะเดินทางไม่ได้ไกลมาก</t>
  </si>
  <si>
    <t>9</t>
  </si>
  <si>
    <t>ถึงออฟฟิตซื้อกาแฟ</t>
  </si>
  <si>
    <t>ถ้าไม่กินรู้สึกง่วงนอน เพราะติดแล้ว</t>
  </si>
  <si>
    <t>9.1</t>
  </si>
  <si>
    <t>กินข้าวเช้าที่โรงอาหารบริษัท</t>
  </si>
  <si>
    <t xml:space="preserve">เมนูเดิมๆวนไปวนมา </t>
  </si>
  <si>
    <t>ราคาถูกมากกก ข้าวฟรีด้วย</t>
  </si>
  <si>
    <t>9.3000000000000007</t>
  </si>
  <si>
    <t>10.3</t>
  </si>
  <si>
    <t>ห้องประชุมอยู่ตึกรวมต้องเดินข้ามตึก โดนแดด</t>
  </si>
  <si>
    <t>ได้ลุกเดินบ้างไม่งั้นจะนั่งอยู่ที่โต๊ะตลอด</t>
  </si>
  <si>
    <t>12.3</t>
  </si>
  <si>
    <t>กินข้าวกลางวันที่โรงอาหารบริษัท</t>
  </si>
  <si>
    <t>เมนูเดิมๆวนไปวนมา มีให้เลือกน้อย</t>
  </si>
  <si>
    <t>13.3</t>
  </si>
  <si>
    <t>ซื้อน้ำผลไม้ปั่น</t>
  </si>
  <si>
    <t>ใส่น้ำเชือม น้ำตาลเยอะ อ้วน</t>
  </si>
  <si>
    <t>จะได้สดชื่นไม่ง่วงตอนบ่าย</t>
  </si>
  <si>
    <t>ใช้สมองเยอะ เพราะต้องดีลกะหลายแผนก</t>
  </si>
  <si>
    <t>งานเสร็จและเคลียปัญหาที่ค้างได้</t>
  </si>
  <si>
    <t>พัก break กินขนม</t>
  </si>
  <si>
    <t>อ้วน เพราะกินหลายอย่าง</t>
  </si>
  <si>
    <t>ได้พักสมองจากงาน</t>
  </si>
  <si>
    <t>17</t>
  </si>
  <si>
    <t>18.3</t>
  </si>
  <si>
    <t>เลิกงานไปเดินเล่นที่ fashion island</t>
  </si>
  <si>
    <t>เสี่ยงติดโควิด</t>
  </si>
  <si>
    <t>ได้พักผ่อนจากที่ทำงานหนักมาทั้งวัน</t>
  </si>
  <si>
    <t>19.3</t>
  </si>
  <si>
    <t>กินชาบู Momo กะเพื่อน</t>
  </si>
  <si>
    <t>ตัวเหม็น หัวเหม็น เหนียวตัว</t>
  </si>
  <si>
    <t>ได้เจอเพื่อน ไม่เหงา</t>
  </si>
  <si>
    <t>ขึ้นสองแถวกลับคอนโด</t>
  </si>
  <si>
    <t>21.15</t>
  </si>
  <si>
    <t>ถึงคอนโดอาบน้ำ</t>
  </si>
  <si>
    <t>เสียเวลาอาบน้ำนาน เพราะต้องสระผม</t>
  </si>
  <si>
    <t>22</t>
  </si>
  <si>
    <t>ทำการบ้านที่เรียน ป.โท</t>
  </si>
  <si>
    <t>ขี้เกียจมาก บางวิชาใช้เวลาทำนาน</t>
  </si>
  <si>
    <t>เข้าใจเรื่องที่เรียนมากขึ้น</t>
  </si>
  <si>
    <t>24</t>
  </si>
  <si>
    <t>ทำให้นอนดึกขึ้น</t>
  </si>
  <si>
    <t>ดูหนังเพลินๆ</t>
  </si>
  <si>
    <t>2</t>
  </si>
  <si>
    <t>activities_6210422044.xlsx</t>
  </si>
  <si>
    <t>รู้สึกงัวเงียเมื่อตอนตื่น</t>
  </si>
  <si>
    <t>สดชื่นพร้อมออกไปทำงาน</t>
  </si>
  <si>
    <t>07.45</t>
  </si>
  <si>
    <t>ขึ้นบีทีเอสเพื่อเดินทางไปทำงาน</t>
  </si>
  <si>
    <t>ที่ทำงานไกลจากที่พัก และรถติด</t>
  </si>
  <si>
    <t>ไปทำงานไวขึ้นเพราะไม่ต้องเจอรถติด</t>
  </si>
  <si>
    <t>ซื้อข้าวเหนียวไก่ปิ้งหน้าตึกที่ทำงาน</t>
  </si>
  <si>
    <t>ช่วงเช้าเป็นช่วงเร่งรีบ กินข้าวไม่ทัน</t>
  </si>
  <si>
    <t>ขึ้นไปแสกนนิ้วทัน</t>
  </si>
  <si>
    <t>08.40</t>
  </si>
  <si>
    <t>นั่งกินข้าวตรงโซน kitchen</t>
  </si>
  <si>
    <t>กินตรงโต๊ะทำงานจะทำให้ส่งกลิ่น</t>
  </si>
  <si>
    <t>ไม่รบกวนคนอื่นได้กินอย่างสบายใจ</t>
  </si>
  <si>
    <t>09.00</t>
  </si>
  <si>
    <t>Morning Talk</t>
  </si>
  <si>
    <t>ลืม process ของงานและไม่ได้ update งานใหม่</t>
  </si>
  <si>
    <t>ได้ปรึกษาจุดที่ติดขัดและได้สรุป workflow ทั้งหมดภายในทีม</t>
  </si>
  <si>
    <t>09.30</t>
  </si>
  <si>
    <t>งานค้างยังไม่เสร็จ</t>
  </si>
  <si>
    <t>งานเสร็จตาม requirement</t>
  </si>
  <si>
    <t>ไปรับ requirement ใหม่จาก user</t>
  </si>
  <si>
    <t>output งานไม่ตรงกับความต้องการของ user</t>
  </si>
  <si>
    <t>งานเสร็จได้ตรงเวลา ไม่ต้องแก้งานบ่อย</t>
  </si>
  <si>
    <t>11.15</t>
  </si>
  <si>
    <t>ทำงานที่ได้รับมอบหมาย</t>
  </si>
  <si>
    <t>กินต้มยำทะเลไข่เจียวกับข้าวเปล่า</t>
  </si>
  <si>
    <t>กินอาหารอย่างเดียวไม่อิ่ม</t>
  </si>
  <si>
    <t>อิ่มมากขึ้นเพราะเพิ่มไข่เจียว</t>
  </si>
  <si>
    <t>12.25</t>
  </si>
  <si>
    <t>คุยแลกเปลี่ยนกับคนในทีม</t>
  </si>
  <si>
    <t>ตอนทำงานบางทีบรรยากาศตรึงเครียด</t>
  </si>
  <si>
    <t>ได้ relax และพูดคุยนอกจากเรื่องงานกับคนในทีม</t>
  </si>
  <si>
    <t>ง่วงตอนบ่าย</t>
  </si>
  <si>
    <t>ลดอาการง่วงในขณะทำงาน</t>
  </si>
  <si>
    <t>เริ่มทำงานรอบบ่าย</t>
  </si>
  <si>
    <t>งานมี progress มากขึ้น</t>
  </si>
  <si>
    <t>15.00</t>
  </si>
  <si>
    <t>Project มีความซับซ้อน</t>
  </si>
  <si>
    <t>เข้าใจ Scope งาน</t>
  </si>
  <si>
    <t>งานเสร็จทันเวลา</t>
  </si>
  <si>
    <t>18.15</t>
  </si>
  <si>
    <t>ขึ้นบีทีเอสกลับคอนโด</t>
  </si>
  <si>
    <t>กลับบ้านไวขึ้นเพราะไม่ต้องเจอรถติด</t>
  </si>
  <si>
    <t>ซื้ออาหารที่ตลาดนัดเมเจอร์</t>
  </si>
  <si>
    <t>อาหารแพง</t>
  </si>
  <si>
    <t>ได้ซื้ออาหารถูกขึ้นเพราะมีร้านที่ใช้คนละครึ่งได้</t>
  </si>
  <si>
    <t>19.20</t>
  </si>
  <si>
    <t>เปลี่ยนชุดออกกำลังกายที่คอนโด</t>
  </si>
  <si>
    <t>ถ้าชุดไม่พร้อมจะทำให้ออกกำลังกายไม่สะดวก</t>
  </si>
  <si>
    <t>ออกกำลังกายได้เต็มที่</t>
  </si>
  <si>
    <t>วิ่งรอบคอนโด</t>
  </si>
  <si>
    <t>อ้วนขึ้นเพราะกินเยอะ</t>
  </si>
  <si>
    <t>ทำให้น้ำหนักลดลง</t>
  </si>
  <si>
    <t>กินข้าวบนห้อง</t>
  </si>
  <si>
    <t>แถวที่กินที่นั่งเต็ม</t>
  </si>
  <si>
    <t>กินบนห้องทำให้สะดวกขึ้นกับการทำกิจกรรมอย่างอื่นไปด้วย</t>
  </si>
  <si>
    <t>ทำการบ้านปริญญาโท</t>
  </si>
  <si>
    <t>การบ้านไม่เสร็จ</t>
  </si>
  <si>
    <t>เหงื่อเต็มตัว ทำให้ไม่สบายตัว</t>
  </si>
  <si>
    <t>ตัวสะอาดและสบายตัว</t>
  </si>
  <si>
    <t>ช่วงนี้อากาศหนาว</t>
  </si>
  <si>
    <t>ร่างกายอบอุ่นขึ้น</t>
  </si>
  <si>
    <t>22.30</t>
  </si>
  <si>
    <t>research หาความรู้เพิ่มเติม</t>
  </si>
  <si>
    <t>เรียนป.โทแล้วมีจุดที่ยังไม่เข้าใจ</t>
  </si>
  <si>
    <t>เข้าใจมากขึ้นเมื่อเอามาประกอบกับเนื้อหาที่เรียน</t>
  </si>
  <si>
    <t>23.45</t>
  </si>
  <si>
    <t>เล่นเกมมือถือ</t>
  </si>
  <si>
    <t>เครียดมาทั้งวันทั้งงานที่ออฟฟิศและงานป.โท</t>
  </si>
  <si>
    <t>รู้สึกผ่อนคลายมากขึ้น</t>
  </si>
  <si>
    <t>00.00</t>
  </si>
  <si>
    <t>ง่วงเพราะเหนื่อยมาทั้งวัน</t>
  </si>
  <si>
    <t>หลับสบาย</t>
  </si>
  <si>
    <t>Activities_6210422043.xlsx</t>
  </si>
  <si>
    <t>ยังไม่ตาย</t>
  </si>
  <si>
    <t>31/12/2442 7:40:00</t>
  </si>
  <si>
    <t>ทำความสะอาดร่างกาย</t>
  </si>
  <si>
    <t>เสียเวลาขับรถ</t>
  </si>
  <si>
    <t>สแกนนิ้วเข้าทำงาน</t>
  </si>
  <si>
    <t>อาจมาสายได้</t>
  </si>
  <si>
    <t>ได้ลงเวลาทำงาน</t>
  </si>
  <si>
    <t>ประชุมงาน online</t>
  </si>
  <si>
    <t>ไม่ต้องเสียเวลาเดินทาง</t>
  </si>
  <si>
    <t>กรรมการตรวจรับเครื่องมือ</t>
  </si>
  <si>
    <t>เสียงติดคุก</t>
  </si>
  <si>
    <t>มีเครื่องมือในการทำงานมากขึ้น</t>
  </si>
  <si>
    <t>กินข้าวกลางวันที่ทำงาน</t>
  </si>
  <si>
    <t>คนเยอะ</t>
  </si>
  <si>
    <t>ไม่ต้องเดินทางออกข้างนอก</t>
  </si>
  <si>
    <t>ตรวจรับงานจ้างซ้อมเครื่องมือ</t>
  </si>
  <si>
    <t>ติดต่องานเกี่ยวกับพัสดุ</t>
  </si>
  <si>
    <t>ติดต่อยากเอกสารเยอะ</t>
  </si>
  <si>
    <t>ทำงานกระจายเอกสารให้แต่ละหน่วยงาน</t>
  </si>
  <si>
    <t>เอกสารเยอะทำให้เกิดผิดพลาด</t>
  </si>
  <si>
    <t>ทำ trend Product</t>
  </si>
  <si>
    <t>หาข้อมูลได้ยากเนื่องจากมาจากหลายระบบ</t>
  </si>
  <si>
    <t>31/12/2442 20:45:00</t>
  </si>
  <si>
    <t>ถึงบ้านล็อกบ้าน</t>
  </si>
  <si>
    <t>เสียเวลาในการตรวจว่าบ้านล็อก</t>
  </si>
  <si>
    <t>ป้องกันโจร</t>
  </si>
  <si>
    <t>อิ่มมีความสุข</t>
  </si>
  <si>
    <t>การบ้านเสร็จ</t>
  </si>
  <si>
    <t>Activities_6210422040.xlsx</t>
  </si>
  <si>
    <t>Wake up autonomously</t>
  </si>
  <si>
    <t>Super sleepy</t>
  </si>
  <si>
    <t>Play facebook</t>
  </si>
  <si>
    <t>update news and situation</t>
  </si>
  <si>
    <t>Listen to podcast</t>
  </si>
  <si>
    <t>clean and fresh up</t>
  </si>
  <si>
    <t>Have breakfast</t>
  </si>
  <si>
    <t>usually be cornflakes, really bored</t>
  </si>
  <si>
    <t>gain energy</t>
  </si>
  <si>
    <t>Brew coffee</t>
  </si>
  <si>
    <t>make fresh and awake</t>
  </si>
  <si>
    <t>31/12/2442 8:15:00</t>
  </si>
  <si>
    <t>Prepare working</t>
  </si>
  <si>
    <t>Review tasks before meeting session</t>
  </si>
  <si>
    <t>Start working</t>
  </si>
  <si>
    <t>do the same things</t>
  </si>
  <si>
    <t>Review things to do and had done</t>
  </si>
  <si>
    <t>Have lunch</t>
  </si>
  <si>
    <t>bored the same menu, and lazied to order food</t>
  </si>
  <si>
    <t>Feel sleepy</t>
  </si>
  <si>
    <t>don't know why coffee can't help</t>
  </si>
  <si>
    <t>don't know what to eat</t>
  </si>
  <si>
    <t>relax</t>
  </si>
  <si>
    <t>Have dinner</t>
  </si>
  <si>
    <t>Learn E-learning</t>
  </si>
  <si>
    <t>gain more knowledge</t>
  </si>
  <si>
    <t>31/12/2442 21:45:00</t>
  </si>
  <si>
    <t>clean</t>
  </si>
  <si>
    <t>Call girl friend</t>
  </si>
  <si>
    <t>relax, share, plan</t>
  </si>
  <si>
    <t>get rest</t>
  </si>
  <si>
    <t>Activities_6210422037.xlsx</t>
  </si>
  <si>
    <t>บังคับตัวเองได้</t>
  </si>
  <si>
    <t>ล้างหน้า</t>
  </si>
  <si>
    <t>น้ำเย็นมาก</t>
  </si>
  <si>
    <t>ร่างกายสดชื่น</t>
  </si>
  <si>
    <t>31/12/2442 6:50:00</t>
  </si>
  <si>
    <t>ไปออกกำลังกาย + ฟัง Podcast</t>
  </si>
  <si>
    <t>รู้สึกสุขภาพดี + พัฒนาสมอง</t>
  </si>
  <si>
    <t>น้ำเย็น(อีกแล้ว)</t>
  </si>
  <si>
    <t>สดชื่นพร้อมรับวันใหม่</t>
  </si>
  <si>
    <t>อิ่มท้อง พร้อมทำงาน</t>
  </si>
  <si>
    <t>มือเปื่อย</t>
  </si>
  <si>
    <t>อับเดทข่าวสาร</t>
  </si>
  <si>
    <t>อับเดทงานรายวัน</t>
  </si>
  <si>
    <t>ทำ Workshop ให้ลูกค้า</t>
  </si>
  <si>
    <t>พูดเยอะ คิดเยอะ</t>
  </si>
  <si>
    <t>หาเมนูยากเหลือเกิน</t>
  </si>
  <si>
    <t>อร่อย+แก้ง่วง</t>
  </si>
  <si>
    <t>ทำงานต่อแบบง่วงๆ</t>
  </si>
  <si>
    <t>ง่วงมากเพราะกาแฟไม่ช่วยอะไร</t>
  </si>
  <si>
    <t>อับเดทงาน + ช่วยกันคิดงาน</t>
  </si>
  <si>
    <t>ทำอาหารเอง สนุกสนาน</t>
  </si>
  <si>
    <t>รู้สึกทำตัวไม่มีสาระ</t>
  </si>
  <si>
    <t>ทำ IS</t>
  </si>
  <si>
    <t>ไม่ชอบงานวิจัยยยยยยยยยยยยยยยยยย</t>
  </si>
  <si>
    <t>จะได้จบแล้วววววววววววววววววว</t>
  </si>
  <si>
    <t>อาบน้่ำ</t>
  </si>
  <si>
    <t>เตรียมนอน</t>
  </si>
  <si>
    <t>activities_6210422036.xlsx</t>
  </si>
  <si>
    <t>0500</t>
  </si>
  <si>
    <t>Checking on internet, social, and messaging apps on bed</t>
  </si>
  <si>
    <t>Feeling guilty of spending too much time on Social content</t>
  </si>
  <si>
    <t>Keep me posted about friends' conversations and news</t>
  </si>
  <si>
    <t>0600</t>
  </si>
  <si>
    <t>0700</t>
  </si>
  <si>
    <t>Having breakfast nearby Condo</t>
  </si>
  <si>
    <t>Only a few choices of foods in the morning. Feeling a bit boring.</t>
  </si>
  <si>
    <t>0730</t>
  </si>
  <si>
    <t>Grab some coffee nearby</t>
  </si>
  <si>
    <t>Excessive calories</t>
  </si>
  <si>
    <t>Fulfill the need of coffee. Feeling stimulated</t>
  </si>
  <si>
    <t>Move to Condo's library to work there (WFH)</t>
  </si>
  <si>
    <t>Need to carry around laptops and devices and setup everyday</t>
  </si>
  <si>
    <t>Not working in my room gives more productivity</t>
  </si>
  <si>
    <t>0830</t>
  </si>
  <si>
    <t>Doing BADS homework/project</t>
  </si>
  <si>
    <t>Gaining knowledge, practicing</t>
  </si>
  <si>
    <t>0930</t>
  </si>
  <si>
    <t>Attend daily meeting remotely</t>
  </si>
  <si>
    <t>Setting my own daily plan, keep the team posted on progress and issues</t>
  </si>
  <si>
    <t>1000</t>
  </si>
  <si>
    <t>Work on SQL queries from home</t>
  </si>
  <si>
    <t>Querying via VPN is much slower than from the office</t>
  </si>
  <si>
    <t>To work anywhere using VPN is convenient</t>
  </si>
  <si>
    <t>Need to hurry but nearby restaurants are quite busy</t>
  </si>
  <si>
    <t>Work on a Python script that fetches data from DB to do model scoring</t>
  </si>
  <si>
    <t>The server doesn't have a query tool. Using Python to do SQL query can be inconvenient</t>
  </si>
  <si>
    <t>With the server's capabilities and intranet to connect to the internal DB, the work is much faster than using my own laptop via VPN</t>
  </si>
  <si>
    <t>1800</t>
  </si>
  <si>
    <t>2000</t>
  </si>
  <si>
    <t>Tend to be a big meal with the most calories. Not good for health.</t>
  </si>
  <si>
    <t>Finding something fancy to eat to release stress</t>
  </si>
  <si>
    <t>2100</t>
  </si>
  <si>
    <t>Play time (Games or Netflix)</t>
  </si>
  <si>
    <t>Feeling guilty. There's a better choice to spend the time slot like studying an online course or exercise</t>
  </si>
  <si>
    <t>Entertainment</t>
  </si>
  <si>
    <t>2230</t>
  </si>
  <si>
    <t>2300</t>
  </si>
  <si>
    <t>Activities_6210422010.xlsx</t>
  </si>
  <si>
    <t>6.3</t>
  </si>
  <si>
    <t>ตื่นนอน อาบน้ำ แปรงฟัน</t>
  </si>
  <si>
    <t>ตื่นเช้า ประปรี้ประเปร่า</t>
  </si>
  <si>
    <t>7.3</t>
  </si>
  <si>
    <t>กินข้าวฟังเพลงบนรถ</t>
  </si>
  <si>
    <t>คล้ายจะขี้เกียจทำงาน</t>
  </si>
  <si>
    <t>ได้ที่จอดรถในชั้นที่เดินเข้าตึกได้ง่าย</t>
  </si>
  <si>
    <t>8.4499999999999993</t>
  </si>
  <si>
    <t>เดินไปร้านกาแฟ</t>
  </si>
  <si>
    <t>ช่วงเวลาคนเยอะ ต่อคิวนาน</t>
  </si>
  <si>
    <t>เจอคู่รักใหม่มาแอบจิบกาแฟ , ได้ฟังเรื่องชาวบ้านที่เค้ามาเม้ามอยกัน , นึกงานออก</t>
  </si>
  <si>
    <t>ทุกคนมีข้อเสนอแนะเยอะมาก</t>
  </si>
  <si>
    <t>11.3</t>
  </si>
  <si>
    <t>ประชุมเลิก กลับมาที่โต๊ะทำงาน</t>
  </si>
  <si>
    <t>เริ่มหิว</t>
  </si>
  <si>
    <t>ประชุมกลุ่มย่อย หาร้านกินข้าวกลางวัน</t>
  </si>
  <si>
    <t>11.4</t>
  </si>
  <si>
    <t>ออกไปทานข้าวกลางวัน</t>
  </si>
  <si>
    <t>อิ่มเกินไป</t>
  </si>
  <si>
    <t>ได้กินของอร่อย , ได้ข้อสรุปงานที่คิดไม่ออกเมื่อวันก่อน</t>
  </si>
  <si>
    <t>13.15</t>
  </si>
  <si>
    <t>กินเยอะ เริ่มง่วง</t>
  </si>
  <si>
    <t>ได้งานแน่นอน</t>
  </si>
  <si>
    <t>ประชุมกับหน่วยาน</t>
  </si>
  <si>
    <t>บริษัทจ้างมาประชุม อย่างน้อยก็มีงานทำ</t>
  </si>
  <si>
    <t>15</t>
  </si>
  <si>
    <t>จิบกาแฟยามบ่าย</t>
  </si>
  <si>
    <t>กินกาแฟตอนนี้ น่าจะไม่ได้นอน</t>
  </si>
  <si>
    <t>ตาค้าง มีเอเนอยี่สูง พร้อมทำงานต่อ</t>
  </si>
  <si>
    <t>15.15</t>
  </si>
  <si>
    <t>15.3</t>
  </si>
  <si>
    <t>ได้ข้อสรุปจากการประชุมเรื่องเดิมใน ครั้งที่ 3</t>
  </si>
  <si>
    <t>17.149999999999999</t>
  </si>
  <si>
    <t>คุยกับเพื่อนร่วมงาน เย็นนี้ไปร้านไหนดี</t>
  </si>
  <si>
    <t>เพื่อนงานยังไม่เสร็จ ดองไว้เยอะ</t>
  </si>
  <si>
    <t>ได้ร้านที่จะไป</t>
  </si>
  <si>
    <t>18</t>
  </si>
  <si>
    <t>ทานอาหารเย็นกับเพื่อน</t>
  </si>
  <si>
    <t>ทุกคนหิว อาหารหมดไวมาก</t>
  </si>
  <si>
    <t>นินทาหัวหน้า, ได้ข้อสรุปจากเรื่องที่ประชุมเมื่อวันก่อน !!</t>
  </si>
  <si>
    <t>จิบไวน์</t>
  </si>
  <si>
    <t>เมา</t>
  </si>
  <si>
    <t>รอสร่างเมา เจอตำรวจไม่โดนเป่า</t>
  </si>
  <si>
    <t>แม่สงสัย ทำไมกลับไว</t>
  </si>
  <si>
    <t>มีเวลาทำอย่างอื่นต่อ</t>
  </si>
  <si>
    <t>ขี้เกียจ หนาววว</t>
  </si>
  <si>
    <t>ตัวหอม สร่างเมา ตาสว่าง</t>
  </si>
  <si>
    <t>20.45</t>
  </si>
  <si>
    <t>อ่านหนังสือ ทำงานนอก</t>
  </si>
  <si>
    <t>ขี้เกียจ เหนื่อย</t>
  </si>
  <si>
    <t>ได้งาน ได้ความรู้</t>
  </si>
  <si>
    <t>23.3</t>
  </si>
  <si>
    <t>ดูซีรีย์จีน</t>
  </si>
  <si>
    <t>ขัดใจชะนีในเรื่อง มีแต่พระเอกแทนได้ไหม</t>
  </si>
  <si>
    <t xml:space="preserve">พระเอกกล้ามหล่อมาก ได้ฝึกฟังภาษาจีนให้คุ้นหู </t>
  </si>
  <si>
    <t>0.3</t>
  </si>
  <si>
    <t>อยากดูซีรีย์ต่อ แต่ต้องนอน</t>
  </si>
  <si>
    <t>นอนเยอะๆ แก่ช้า ไม่ต้องเสียตังไปฉีดโบ</t>
  </si>
  <si>
    <t>Activities_6210422007.xlsx</t>
  </si>
  <si>
    <t>ตื่นมาเลื่อนนาฬิกาปลุก</t>
  </si>
  <si>
    <t>ง่วงมาก</t>
  </si>
  <si>
    <t>ได้พักผ่อนต่อ</t>
  </si>
  <si>
    <t>ตื่นและลุกไปอาบน้ำ แต่งตัว</t>
  </si>
  <si>
    <t>นอนไม่พอเพราะตื่นมาเลื่อนนาฬิกาปลุกทุก 15 นาที</t>
  </si>
  <si>
    <t>ฟังเพลงเพลินๆ</t>
  </si>
  <si>
    <t>เก็บของที่โต๊ะทำงาน แล้วออกไปกินข้าวเช้า</t>
  </si>
  <si>
    <t>อิ่ม พร้อมเริ่มงาน</t>
  </si>
  <si>
    <t>เริ่มทำงาน เช็ค Email</t>
  </si>
  <si>
    <t>Email ค้างเยอะ</t>
  </si>
  <si>
    <t>สามารถคุยกับทีมที่ต่างประเทศได้สะดวก</t>
  </si>
  <si>
    <t>กินอะไรดี</t>
  </si>
  <si>
    <t>เพื่อนช่วยคิดร้าน</t>
  </si>
  <si>
    <t>ไปร้านกาแฟ</t>
  </si>
  <si>
    <t>เติมความหวานให้ชีวิต</t>
  </si>
  <si>
    <t>ง่วงเพราะกินเยอะ</t>
  </si>
  <si>
    <t>เลิกงาน นั่งรอเพื่อนไปกินข้าวเย็นด้วยกัน</t>
  </si>
  <si>
    <t>ได้งานเพิ่มขึ้นช่วงรอเพื่อนเลิกงาน</t>
  </si>
  <si>
    <t>ขับรถกลับ</t>
  </si>
  <si>
    <t>ออกช้า รถเริ่มโล่ง</t>
  </si>
  <si>
    <t>ไปร้านเดิมๆ</t>
  </si>
  <si>
    <t>ได้กินข้าวพร้อมกับเพื่อนๆ</t>
  </si>
  <si>
    <t>มีเพื่อนนั่งด้วย ไม่เหงา</t>
  </si>
  <si>
    <t>ถึงบ้าน เก็บของ อาบน้ำ</t>
  </si>
  <si>
    <t>สดชื่น พร้อมนอน</t>
  </si>
  <si>
    <t>31/12/2442 20:15:00</t>
  </si>
  <si>
    <t>เล่นโทรศัพท์มือถือ เล่น Facebook อ่านหนังสือการ์ตูน</t>
  </si>
  <si>
    <t>รู้สึกผิด การบ้านยังไม่เสร็จ</t>
  </si>
  <si>
    <t>สนุก</t>
  </si>
  <si>
    <t>ไม่อยากลุก กลิ้งอยู่บนเตียงจนแปดโมง</t>
  </si>
  <si>
    <t>ถ้าไม่ตื่นจะสายแล้วเลยไปอาบน้ำ</t>
  </si>
  <si>
    <t>โชคดี คอนโดติด mrt เลยไม่ต้องเดินไกล</t>
  </si>
  <si>
    <t>ขึ้น mrt ไปทำงาน</t>
  </si>
  <si>
    <t>ถึงออฟฟิต</t>
  </si>
  <si>
    <t>เช็คอีเมล วางแผนงานที่จะทำ</t>
  </si>
  <si>
    <t>ไปกินข้าวที่ foodcourt</t>
  </si>
  <si>
    <t>มีร้านให้เลือกน้อยลง เพราะโควิด คนเข้าออฟฟิตน้อย</t>
  </si>
  <si>
    <t xml:space="preserve">ไปเซเว่น ซื้อน้ำยันฮี </t>
  </si>
  <si>
    <t>อยากกินน้ำหวาน แต่กลัวน้ำตาลเกิน</t>
  </si>
  <si>
    <t>ซื้อน้ำวิตามินแทน เพราะอย่างน้อยก็มีกลิ่น</t>
  </si>
  <si>
    <t>ฟังหัวหน้าบรีฟงาน</t>
  </si>
  <si>
    <t>ขึ้น mrt ไป korea town</t>
  </si>
  <si>
    <t>คนน้อย เลยไม่ต้องรอนาน</t>
  </si>
  <si>
    <t>กินหมูย่างเกาหลีกับเพื่อน</t>
  </si>
  <si>
    <t>ตัวเหม็น</t>
  </si>
  <si>
    <t xml:space="preserve">เจอเพื่อน </t>
  </si>
  <si>
    <t>ไปร้านบิงซู แต่ร้านให้นั่งแค่โต๊ะละ 2 คน เลยไม่กิน</t>
  </si>
  <si>
    <t>อารมณ์เสีย เพราร้านไม่ให้นั่งด้วยกัน ,อดกิน อดเม้าท์ต่อ</t>
  </si>
  <si>
    <t>ไม่ต้องกินเยอะ</t>
  </si>
  <si>
    <t>ขึ้น mrt กลับคอนโด</t>
  </si>
  <si>
    <t>ถึงคอนโด</t>
  </si>
  <si>
    <t>นั่งเม้าท์กับน้อง</t>
  </si>
  <si>
    <t>เสียเวลาอาบน้ำนาน เพราะตัวเหม็น</t>
  </si>
  <si>
    <t xml:space="preserve">ทำการบ้าน image analytics </t>
  </si>
  <si>
    <t>ง่วงนอน แต่ต้องทำการบ้าน</t>
  </si>
  <si>
    <t>นอนหลับสนิทมาก เพราะเหนื่อย</t>
  </si>
  <si>
    <t>ตื่นนอนจากนาฬิกาปลุก, เช็คโทรศัพท์มีข้อความอะไรบ้าง อัปเดตข่าวสารจาก twitter</t>
  </si>
  <si>
    <t>รู้สึกไม่อยากลุกจากที่นอน, หมดเวลาไปกับการดูข้อความใน Social</t>
  </si>
  <si>
    <t>ตื่นทันที, รับรู้ข่าวสารที่เกิดขึ้น ไม่ตกข่าว</t>
  </si>
  <si>
    <t>อาบน้ำ แต่งตัว เตรียมตัวทำงาน</t>
  </si>
  <si>
    <t>ไม่สดชื่น ไม่พร้อมเริ่มวันใหม่</t>
  </si>
  <si>
    <t>กระปี้กระเปร่า ตาสว่าง</t>
  </si>
  <si>
    <t xml:space="preserve">เบื่อ </t>
  </si>
  <si>
    <t>10:45</t>
  </si>
  <si>
    <t>พักเบรค หาอะไรรองท้อง</t>
  </si>
  <si>
    <t>หิว ไม่มีพลังในการทำงาน</t>
  </si>
  <si>
    <t>อิ่ม มีแรงในการทำงาน</t>
  </si>
  <si>
    <t>พักเบรคเที่ยง กินข้าว อ่านนิยาย 1 ตอน เช็คข่าวใน Social เล่นเกมส์ 1 รอบ</t>
  </si>
  <si>
    <t>หิว ไม่มีพลังในการทำงาน เบื่อ</t>
  </si>
  <si>
    <t>อิ่ม มีพลังในการทำงาน ได้พักคลายเครียดทำในสิ่งที่รู้สึกชอบ</t>
  </si>
  <si>
    <t>ได้พักเติมพลัง</t>
  </si>
  <si>
    <t>14:45</t>
  </si>
  <si>
    <t>พักเบรคงาน ช่วงเย็น ออกจากบ้านไปหาของกิน ไปซื้อของที่ตั้งใจจะซื้อ</t>
  </si>
  <si>
    <t>ต้องขับรถออกจากบ้าน</t>
  </si>
  <si>
    <t>ได้ของกิน ได้ของที่ตั้งใจจะซื้อ ได้ออกไปผ่อนคลาย</t>
  </si>
  <si>
    <t>ถึงบ้าน เก็บของ</t>
  </si>
  <si>
    <t>บ้านรก</t>
  </si>
  <si>
    <t>อยู่ในที่คุ้นเคย สบายใจ บ้านเป็นระเบียบ</t>
  </si>
  <si>
    <t>งานเสร็จก่อนเวลา เคลียร์ออกได้</t>
  </si>
  <si>
    <t>รู้สึกเหนียวตัว สกปรก</t>
  </si>
  <si>
    <t>รู้สึกสดชื่น สะอาด</t>
  </si>
  <si>
    <t>นั่งคุยกับพี่สาว เล่นกับแมว</t>
  </si>
  <si>
    <t>รู้สึกเครียดจากงาน</t>
  </si>
  <si>
    <t>ได้มีปฏิสัมพันธ์กับครอบครัวและแมว ได้ระบายความเบื่อ แมวไม่เหงา</t>
  </si>
  <si>
    <t>เวลาผ่อนคลาย ดู youtube, อ่านนิยาย, social</t>
  </si>
  <si>
    <t>ผ่อนคลาย มีความสุข รู้เหตุการณ์ที่เกิดขึ้นในวันนี้มีอะไรบ้าง</t>
  </si>
  <si>
    <t>00:00</t>
  </si>
  <si>
    <t>Activities _6220422056</t>
  </si>
  <si>
    <t>Activities_6210422031</t>
  </si>
  <si>
    <t>Activities_6210422038</t>
  </si>
  <si>
    <t xml:space="preserve">ตื่นนอน </t>
  </si>
  <si>
    <t>ง่วง,หนาว,ที่นอนดูด</t>
  </si>
  <si>
    <t>ตื่นเช้าได้ดูบรรยากาสยามเช้า,สดชื่น</t>
  </si>
  <si>
    <t>ตาสว่าง</t>
  </si>
  <si>
    <t>พาแม่ไปทำบุญที่วัด</t>
  </si>
  <si>
    <t>ง่วง,หนาว,แอบขี้เกี้ยจ</t>
  </si>
  <si>
    <t>ได้บุญ สบายใจ</t>
  </si>
  <si>
    <t>กินกาแฟ all cafe+ ครัวซอง</t>
  </si>
  <si>
    <t>ง่วง,หิว</t>
  </si>
  <si>
    <t>ตาสว่าง,อิ่มท้อง</t>
  </si>
  <si>
    <t>เริ่มทำงาน (work from home)</t>
  </si>
  <si>
    <t>แค่คิดก็เหนื่อย</t>
  </si>
  <si>
    <t>ได้เคลียร์งาน</t>
  </si>
  <si>
    <t>เคลียร์งาน</t>
  </si>
  <si>
    <t>เริ่มล้า เมื่อยนิ้ว+มือ</t>
  </si>
  <si>
    <t>ได้เคลียร์งาน,งานเสร็จ,มีงานส่ง</t>
  </si>
  <si>
    <t>meeting team (update sprint plan)</t>
  </si>
  <si>
    <t>ได้ update งาน , ได้คุยกับทีม</t>
  </si>
  <si>
    <t>เปิดตู้เย็น (หาอาหารทาน) พักเที่ยง</t>
  </si>
  <si>
    <t>ไม่รู้นะกินอะไร</t>
  </si>
  <si>
    <t>ได้เดินลงมาพัก</t>
  </si>
  <si>
    <t>ออกไปสั่งอาหารตามสั่ง</t>
  </si>
  <si>
    <t>ร้อน,ฝุ่นเยอะ,ลำบาก</t>
  </si>
  <si>
    <t>ได้กินอาหารอร่อย, อิ่มท้อง</t>
  </si>
  <si>
    <t>เริ่มง่วง,VPN ช้า, Query Data slow response</t>
  </si>
  <si>
    <t>งานเสร็จ,มีเวลาทำการบ้าน</t>
  </si>
  <si>
    <t>meeting  (with with  marketing team)</t>
  </si>
  <si>
    <t>กดดันเล็กน้อย,เหนื่อย,สื่อสารกันลำบาก(เนื่องจาก WFH)</t>
  </si>
  <si>
    <t>ได้รู้จักกับทีมอื่นมากขึ้น</t>
  </si>
  <si>
    <t>order food delivery (grab food)</t>
  </si>
  <si>
    <t>เมนูเยอะเลือกยาก,ไม่รู้กินไรดี,รออาหารช้า</t>
  </si>
  <si>
    <t>ได้กินอาหารที่อยากกินใหม่</t>
  </si>
  <si>
    <t>เหนื่อย,เมื่อยตัว</t>
  </si>
  <si>
    <t>รู้สึกเบาตัว</t>
  </si>
  <si>
    <t>รู้สึกจุก,อาหารย่อยยาก,ไม่รู้จะกินอะไร</t>
  </si>
  <si>
    <t>อิ่มท้อง ,หายหิว</t>
  </si>
  <si>
    <t>เล่นเกมส์ Among Us</t>
  </si>
  <si>
    <t>แพ้บ่อย,โดนบัพ,หัวร้อน</t>
  </si>
  <si>
    <t>สนุกได้เล่นกับเพื่อน,ผ่อนคลาย</t>
  </si>
  <si>
    <t>สดชื่น พร้อมอ่านหนังสือ</t>
  </si>
  <si>
    <t>อ่านหนังสือ+ทำการบ้าน</t>
  </si>
  <si>
    <t>เริ่มง่วง,ชอบสมาธิหลุด</t>
  </si>
  <si>
    <t>เสร็จการบ้านทันเวลา,เพิ่มความรู้</t>
  </si>
  <si>
    <t>ยังไม่ค่อยอยากนอน, ยังอ่านหนังสือไม่ถึงไหนเลย</t>
  </si>
  <si>
    <t>ได้พักผ่อน, พักร่างกายที่เหนื่อยมาทั้งวัน</t>
  </si>
  <si>
    <t>ไม่สดชื่นอยากนอนต่อ</t>
  </si>
  <si>
    <t>ตื่นเช้ามีเวลาทำงานเพิ่มขึ้น</t>
  </si>
  <si>
    <t>เล่นมือถือ ดู social อ่านบทความ online</t>
  </si>
  <si>
    <t>แสงจากจอมือถือเข้าตาแล้วแสบตา</t>
  </si>
  <si>
    <t>เพลิดเพลิน และ ได้รู้ข่าวสารต่างๆ</t>
  </si>
  <si>
    <t>สั่งอาหารเช้าผ่าน GrabFood</t>
  </si>
  <si>
    <t>ไม่รู้จะกินอะไร จำเจ</t>
  </si>
  <si>
    <t>สะดวก ไม่ต้องเดินทางออกจากบ้าน และไม่ต้องทำกินเอง</t>
  </si>
  <si>
    <t>หนาว น้ำไม่ค่อยอุ่น</t>
  </si>
  <si>
    <t>ทำความสะอาดบ้าน</t>
  </si>
  <si>
    <t>เหนื่อย เมื่อย</t>
  </si>
  <si>
    <t>สะอาดขึ้น</t>
  </si>
  <si>
    <t>พักผ่อนนั่งดูทีวี คุยกับครอบครัว</t>
  </si>
  <si>
    <t>พ่อแม่ถามเรื่องเกรด เรื่องเรียน</t>
  </si>
  <si>
    <t>สนิทสนมใกล้ชิดกัน</t>
  </si>
  <si>
    <t>หงุดหงิดเวลาแมวเอาเล็บมาขวน ดีดตัวหนี</t>
  </si>
  <si>
    <t>สนุก เห็นความน่ารักของแมว</t>
  </si>
  <si>
    <t>งีบหลับบนโซฟา</t>
  </si>
  <si>
    <t>ง่วงนอน นอนไม่เต็มอิ่ม</t>
  </si>
  <si>
    <t>คิดไม่ออก ไม่รู้จะกินอะไรดี</t>
  </si>
  <si>
    <t>เดินทางออกจากบ้านไปนวด คอ บ่า ไหล่</t>
  </si>
  <si>
    <t>ต้องเดินทางไป เสียเวลารถติด</t>
  </si>
  <si>
    <t>ผ่อนคลาย สบายตัว</t>
  </si>
  <si>
    <t>เดินเลือกซื้อของกิน ของใช้</t>
  </si>
  <si>
    <t>คิดไมออก ไม่รู้จะซื้อไรเข้าบ้านเก็บไว้ แต่ต้องมี</t>
  </si>
  <si>
    <t>ของใช้พร้อม อาหารพร้อม เวลาอยู่บ้าน</t>
  </si>
  <si>
    <t>เครียด จริงจัง</t>
  </si>
  <si>
    <t>การบ้านเสร็จตามกำหนด</t>
  </si>
  <si>
    <t>ไม่อร่อยเท่าร้านทำ</t>
  </si>
  <si>
    <t>ไม่ต้องออกไปกินนอกบ้าน ไม่มีผงชูรส</t>
  </si>
  <si>
    <t>ทำงานที่ค้างจาก office</t>
  </si>
  <si>
    <t>งานเสร็จตามกำหนด</t>
  </si>
  <si>
    <t>เล่นเกมและคุยกับเพื่อน</t>
  </si>
  <si>
    <t>ปวดคอ บ่า ไหล่ นั่งเล่นเกมนาน</t>
  </si>
  <si>
    <t>สนุก เพลิดเพลิน ผ่อนคลาย</t>
  </si>
  <si>
    <t>อ่านไม่รู้เรื่อง ท้อและง่วงก่อน</t>
  </si>
  <si>
    <t>ทบทวนความเข้าใจและสิ่งที่เรียนรู้</t>
  </si>
  <si>
    <t>เล่นมือถือ ดู social ดูหนังฟังเพลง</t>
  </si>
  <si>
    <t>Activities_6210422047</t>
  </si>
  <si>
    <t>ตื่นรอบที่ 1</t>
  </si>
  <si>
    <t>ไม่ได้อะไร</t>
  </si>
  <si>
    <t>ตื่นรอบที่ 2</t>
  </si>
  <si>
    <t>ต้องตื่น เพราะต้องเรียน</t>
  </si>
  <si>
    <t>ตื่นแล้ว ได้สติกลับมา</t>
  </si>
  <si>
    <t>ไปซื้อของกินที่ 7-11</t>
  </si>
  <si>
    <t>มีพลังงานก่อนเริ่มเรียน</t>
  </si>
  <si>
    <t>เริ่มเรียนออนไลน์</t>
  </si>
  <si>
    <t>ยังง่วงนอนอยู่</t>
  </si>
  <si>
    <t>ได้ความรู้ใหม่ ๆ</t>
  </si>
  <si>
    <t>เลิกเรียน</t>
  </si>
  <si>
    <t>เหนื่อยแล้ว หิวด้วย</t>
  </si>
  <si>
    <t>ออกไปหาอะไรกิน</t>
  </si>
  <si>
    <t>ขี้เกียจออกไปข้างนอก</t>
  </si>
  <si>
    <t>ได้รับอากาศดี ๆ</t>
  </si>
  <si>
    <t>ตัวเย็นขึ้น</t>
  </si>
  <si>
    <t>พลังงานหมด</t>
  </si>
  <si>
    <t>เริ่มเรียน</t>
  </si>
  <si>
    <t>ไม่มี</t>
  </si>
  <si>
    <t>เรียนเสร็จแล้ว</t>
  </si>
  <si>
    <t>เปิด LINE MAN หาของกินแล้วก็ปิดไป</t>
  </si>
  <si>
    <t>มีร้านเยอะไปหมด แต่ไม่รู้จะกินอะไรดี</t>
  </si>
  <si>
    <t>ไม่ได้อะไรเลย</t>
  </si>
  <si>
    <t>สอนเพื่อนทำการบ้าน</t>
  </si>
  <si>
    <t>เพื่อนติดปัญหาการบ้าน</t>
  </si>
  <si>
    <t>เพื่อนทำการบ้านเสร็จ</t>
  </si>
  <si>
    <t>อยากนอน แต่ออกไปหาข้าวกิน</t>
  </si>
  <si>
    <t>ง่วงก็ง่วง แต่หิว</t>
  </si>
  <si>
    <t>อิ่มแล้ว</t>
  </si>
  <si>
    <t>น็อก</t>
  </si>
  <si>
    <t>เรียนจนหัวหมุน ไม่ไหวแล้ว</t>
  </si>
  <si>
    <t>ได้สลบจากโลกนี้เสียที</t>
  </si>
  <si>
    <t>ตื่นมาคุยการบ้าน</t>
  </si>
  <si>
    <t>อากาศเย็น</t>
  </si>
  <si>
    <t>เคลียร์งานนิดหน่อย</t>
  </si>
  <si>
    <t>ติดใจเรื่องงาน นอนไม่หลับ</t>
  </si>
  <si>
    <t>ได้ทบทวนว่าทำงานอะไรไปบ้าง</t>
  </si>
  <si>
    <t>ต้องนอนแล้ว เดี๋ยวร่างกายไม่ไหว</t>
  </si>
  <si>
    <t>Activities_6210422048</t>
  </si>
  <si>
    <t>ง่วง,ไม่อยากลุก,ขอนอนต่อนิดนึง</t>
  </si>
  <si>
    <t>ตื่นเช้าทำให้เดินทางไปทำงานโดยไม่ต้องเร่งรีบมาก</t>
  </si>
  <si>
    <t>ยืนทำใจต่อหน้าฝักบัวอย่างหนาวเหน็บ</t>
  </si>
  <si>
    <t>ตาสว่าง เนื้อตัวหอมฉุย</t>
  </si>
  <si>
    <t>ลืมรัดผ้า เสียเวลาหาชุดเพราะไม่ได้เตรียมไว้</t>
  </si>
  <si>
    <t>แต่งตัวเท่ๆ ไปทำงาน</t>
  </si>
  <si>
    <t>ออกเดินทาง(มอเตอร์ไซ)</t>
  </si>
  <si>
    <t xml:space="preserve">อาจจะเกิดอันตรายได้ </t>
  </si>
  <si>
    <t>ควบคุมเวลาได้สะดวก ทำให้สามารถไปทันเวลาได้ง่ายกว่าการเดินทางด้วยวิธีอื่น</t>
  </si>
  <si>
    <t>เห็นตึกก็บั่นทอนหัวใจ</t>
  </si>
  <si>
    <t>ถ้าถึงที่ทำงานแสดงว่าขับขี่ปลอดภัย รอดไปอีก 1 วัน</t>
  </si>
  <si>
    <t>ถึงโต๊ะทำงาน</t>
  </si>
  <si>
    <t>พบเจอหัวหน้า</t>
  </si>
  <si>
    <t>พบเจอพี่ๆที่น่ารักในทีมและแผนก</t>
  </si>
  <si>
    <t>คิดไม่ออกกินไรดี ของก็แพง แถมไม่อร่อย ที่สำคัญไม่อิ่ม</t>
  </si>
  <si>
    <t>เติมพลังงานที่ต้องใช้ในชีวิตประจำวัน</t>
  </si>
  <si>
    <t>จิตใจห่อเหี่ยว</t>
  </si>
  <si>
    <t>ได้เคลียร์งานตามหน้าที่และความรับผิดชอบ</t>
  </si>
  <si>
    <t>เล่น ROV กับพี่ๆในทีม</t>
  </si>
  <si>
    <t>หัวร้อน</t>
  </si>
  <si>
    <t>The star ค้นฟ้าคว้าดาว !!</t>
  </si>
  <si>
    <t>เริ่มทำงาน(ต่อ)</t>
  </si>
  <si>
    <t>ต้องเดินทางกลับซึ่งก็อาจจะเกิดอันตรายได้</t>
  </si>
  <si>
    <t>ได้กลับไปทำในสิ่งอื่นๆทั้งที่อยากทำ และ ต้องทำ</t>
  </si>
  <si>
    <t>ได้เปลี่ยนเสื้อผ้าเพื่อไปทำในสิ่งต่อไป</t>
  </si>
  <si>
    <t>ร่างกายต้องต่อสู้กับความอ้วนของตัวเอง</t>
  </si>
  <si>
    <t>ได้ออกกำลังกาย เพื่อสุขภาพและลดน้ำหนัก</t>
  </si>
  <si>
    <t>กลับคอนโด</t>
  </si>
  <si>
    <t>ได้พักผ่อนก่อนจะทำสิ่งต่างๆต่อ</t>
  </si>
  <si>
    <t>ขี้เกียจ อยากนอน</t>
  </si>
  <si>
    <t>ร่างกายสะอาดสะอ้าน</t>
  </si>
  <si>
    <t>อ่านหนังสือเตรียมสอบ Compre</t>
  </si>
  <si>
    <t>เพิ่มพูนความรู้เผื่อจะมีอะไรไปสอบ</t>
  </si>
  <si>
    <t>การบ้านยังทำไม่เสร็จ หนังสือยังอ่านไม่ถึงไหน</t>
  </si>
  <si>
    <t>พักผ่อนเพื่อเตรียมความพร้อมในการปะทะกับพรุ่งนี้</t>
  </si>
  <si>
    <t>Activities_6210422058</t>
  </si>
  <si>
    <t>activities_6220422002</t>
  </si>
  <si>
    <t>เริ่มต้นวันใหม่</t>
  </si>
  <si>
    <t>ง่วงและหนาว</t>
  </si>
  <si>
    <t>ตื่นตัว, สดชื่น</t>
  </si>
  <si>
    <t>ขี้เกียจขับรถ, เบื่อ</t>
  </si>
  <si>
    <t>ไม่ขาดงาน</t>
  </si>
  <si>
    <t>ขี้เกียทำงาน, เหนื่อย</t>
  </si>
  <si>
    <t>มาทันเวลาเข้างาน</t>
  </si>
  <si>
    <t>กินนม-ขนมปัง</t>
  </si>
  <si>
    <t>เปิด email เตรียมการประชุม</t>
  </si>
  <si>
    <t>เบื่อ, ซ้ำซาก</t>
  </si>
  <si>
    <t>ทราบความคืบหน้าของงาน</t>
  </si>
  <si>
    <t>ประชุมกับแผนกซ่อมบำรุง</t>
  </si>
  <si>
    <t>คุยเรื่องเดิมๆ</t>
  </si>
  <si>
    <t>ทราบการเสียของเครื่องจักรของเมื่อวาน</t>
  </si>
  <si>
    <t>เตรียมเรื่องประชุมกับแผนก maintenance support</t>
  </si>
  <si>
    <t>เตรียมข้อมูลรูปแบบเดิมๆ</t>
  </si>
  <si>
    <t>มีข้อมูลไว้ประชุม</t>
  </si>
  <si>
    <t>ประชุมกับแผนก maintenance support</t>
  </si>
  <si>
    <t>ได้อัพเดตข่าวสารของโรงงาน</t>
  </si>
  <si>
    <t>ประชุมกับแผนก production</t>
  </si>
  <si>
    <t>ยืนประชุม เมื่อยขา</t>
  </si>
  <si>
    <t>ได้อัพเดตข้อมูลฝั่งการผลิต</t>
  </si>
  <si>
    <t>เตรียมข้อมูลประชุมจากฝั่ง production ไปยังแผนกซ่อมบำรุง</t>
  </si>
  <si>
    <t>จดข้อมูลเยอะ</t>
  </si>
  <si>
    <t>ประชุมวางแผนการทำงานในวันนี้กับแผนกซ่อมบำรุง</t>
  </si>
  <si>
    <t>วางแผนยาก เพราะเป็น immediate action</t>
  </si>
  <si>
    <t>ได้จัด priority ของงาน</t>
  </si>
  <si>
    <t>ทำงานตามแผนที่วางไว้</t>
  </si>
  <si>
    <t>เริ่มจัดการงานตามแผน</t>
  </si>
  <si>
    <t>เดินไปดูสภาพการทำงานของเครื่องจักร</t>
  </si>
  <si>
    <t>ร้อน ฝุ่นเยอะ</t>
  </si>
  <si>
    <t>ทราบสภาพการณ์ของเครื่องจักร</t>
  </si>
  <si>
    <t>พักเที่ยงกินข้าว</t>
  </si>
  <si>
    <t>ไปร้านกาแฟ กินกาแฟ</t>
  </si>
  <si>
    <t>พูดคุยตามอัธยาศัยกับทีมงาน</t>
  </si>
  <si>
    <t>สนุกสนาน</t>
  </si>
  <si>
    <t>หมดเวลาพัก กลับไปทำงานต่อ</t>
  </si>
  <si>
    <t>หมดเวลาพักผ่อน</t>
  </si>
  <si>
    <t>จัดการงานต่อ</t>
  </si>
  <si>
    <t>เดินไปซื้อน้ำหวานมากิน</t>
  </si>
  <si>
    <t>ง่วง เพลีย</t>
  </si>
  <si>
    <t>งานยังเหลือเยอะ</t>
  </si>
  <si>
    <t>งานเสร็จเป็นอย่างๆ</t>
  </si>
  <si>
    <t>ติดตามสถานะงานของวันนี้ ตามแผนที่ได้วางไว้</t>
  </si>
  <si>
    <t>ดู progress งานกับแผน</t>
  </si>
  <si>
    <t>ควบคุมเวลาได้</t>
  </si>
  <si>
    <t>สรุปผลสถานะการทำงานของวันนี้ ว่าตามแผนหรือไม่</t>
  </si>
  <si>
    <t>เร่งงานให้เสร็จตามแผน</t>
  </si>
  <si>
    <t>ปิดงานของวันนี้</t>
  </si>
  <si>
    <t>เบื่อการขับรถ</t>
  </si>
  <si>
    <t>จบงานของวัน</t>
  </si>
  <si>
    <t>ถึงบ้าน นั่งพักผ่อนดูทีวี</t>
  </si>
  <si>
    <t>เปิดคอมพิวเตอร์</t>
  </si>
  <si>
    <t>เตรียมทำงาน</t>
  </si>
  <si>
    <t>เล่นอินเตอร์เน็ต อ่านบทความออนไลน์</t>
  </si>
  <si>
    <t>เบื่อ</t>
  </si>
  <si>
    <t>อัพเดตข่าวสาร</t>
  </si>
  <si>
    <t>เหนื่อย ยาก</t>
  </si>
  <si>
    <t>อ่อนเพลีย ง่วง</t>
  </si>
  <si>
    <t>ทำการบ้าน ป.โท ต่อ</t>
  </si>
  <si>
    <t>เหนื่อย ขี้เกียจ</t>
  </si>
  <si>
    <t>หาขนม ของหวานมากิน</t>
  </si>
  <si>
    <t>หิวขนม</t>
  </si>
  <si>
    <t>อิ่มขนม</t>
  </si>
  <si>
    <t>แปรงฟัน</t>
  </si>
  <si>
    <t>สดชื่นขึ้น</t>
  </si>
  <si>
    <t>นั่งดูข่าว</t>
  </si>
  <si>
    <t>ง่วง แต่ยังไม่อยากนอน</t>
  </si>
  <si>
    <t>ได้อัพเดตข่าวสารบ้านเมือง</t>
  </si>
  <si>
    <t>Activities_6220422103</t>
  </si>
  <si>
    <t>Name</t>
  </si>
  <si>
    <t>Time-2</t>
  </si>
  <si>
    <t>Row Labels</t>
  </si>
  <si>
    <t>Grand Total</t>
  </si>
  <si>
    <t>(blank)</t>
  </si>
  <si>
    <t>Column Labels</t>
  </si>
  <si>
    <t>Count of Pain</t>
  </si>
  <si>
    <t>0-0.0208333333333333</t>
  </si>
  <si>
    <t>0.0208333333333333-0.0416666666666666</t>
  </si>
  <si>
    <t>0.0416666666666666-0.0624999999999999</t>
  </si>
  <si>
    <t>0.0624999999999999-0.0833333333333332</t>
  </si>
  <si>
    <t>0.0833333333333332-0.104166666666667</t>
  </si>
  <si>
    <t>0.125-0.145833333333333</t>
  </si>
  <si>
    <t>0.208333333333333-0.229166666666666</t>
  </si>
  <si>
    <t>0.229166666666666-0.25</t>
  </si>
  <si>
    <t>0.25-0.270833333333333</t>
  </si>
  <si>
    <t>0.270833333333333-0.291666666666666</t>
  </si>
  <si>
    <t>0.291666666666666-0.3125</t>
  </si>
  <si>
    <t>0.3125-0.333333333333333</t>
  </si>
  <si>
    <t>0.333333333333333-0.354166666666666</t>
  </si>
  <si>
    <t>0.354166666666666-0.374999999999999</t>
  </si>
  <si>
    <t>0.374999999999999-0.395833333333333</t>
  </si>
  <si>
    <t>0.395833333333333-0.416666666666666</t>
  </si>
  <si>
    <t>0.416666666666666-0.437499999999999</t>
  </si>
  <si>
    <t>0.437499999999999-0.458333333333333</t>
  </si>
  <si>
    <t>0.458333333333333-0.479166666666666</t>
  </si>
  <si>
    <t>0.479166666666666-0.499999999999999</t>
  </si>
  <si>
    <t>0.499999999999999-0.520833333333332</t>
  </si>
  <si>
    <t>0.520833333333332-0.541666666666666</t>
  </si>
  <si>
    <t>0.541666666666666-0.562499999999999</t>
  </si>
  <si>
    <t>0.562499999999999-0.583333333333332</t>
  </si>
  <si>
    <t>0.583333333333332-0.604166666666666</t>
  </si>
  <si>
    <t>0.604166666666666-0.624999999999999</t>
  </si>
  <si>
    <t>0.624999999999999-0.645833333333332</t>
  </si>
  <si>
    <t>0.645833333333332-0.666666666666666</t>
  </si>
  <si>
    <t>0.666666666666666-0.687499999999999</t>
  </si>
  <si>
    <t>0.687499999999999-0.708333333333332</t>
  </si>
  <si>
    <t>0.708333333333332-0.729166666666666</t>
  </si>
  <si>
    <t>0.729166666666666-0.749999999999999</t>
  </si>
  <si>
    <t>0.749999999999999-0.770833333333332</t>
  </si>
  <si>
    <t>0.770833333333332-0.791666666666665</t>
  </si>
  <si>
    <t>0.791666666666665-0.812499999999999</t>
  </si>
  <si>
    <t>0.812499999999999-0.833333333333332</t>
  </si>
  <si>
    <t>0.833333333333332-0.854166666666665</t>
  </si>
  <si>
    <t>0.854166666666665-0.874999999999999</t>
  </si>
  <si>
    <t>0.874999999999999-0.895833333333332</t>
  </si>
  <si>
    <t>0.895833333333332-0.916666666666665</t>
  </si>
  <si>
    <t>0.916666666666665-0.937499999999998</t>
  </si>
  <si>
    <t>0.937499999999999-0.958333333333332</t>
  </si>
  <si>
    <t>0.958333333333332-0.979166666666665</t>
  </si>
  <si>
    <t>0.979166666666665-0.999999999999998</t>
  </si>
  <si>
    <t>กิน</t>
  </si>
  <si>
    <t>ทาน</t>
  </si>
  <si>
    <t>รวม</t>
  </si>
  <si>
    <t>dinner</t>
  </si>
  <si>
    <t>ราคาแพง</t>
  </si>
  <si>
    <t>ตัวเลือกเยอะไป</t>
  </si>
  <si>
    <t>ตัวเลือกน้อยไป</t>
  </si>
  <si>
    <t>เลือกไม่ได้</t>
  </si>
  <si>
    <t>อ้วน (ทานเยอะ)</t>
  </si>
  <si>
    <t>กลิ่นติดตัว</t>
  </si>
  <si>
    <t>อื่นๆ</t>
  </si>
  <si>
    <t>ไม่อร่อย/อาหารซ้ำ</t>
  </si>
  <si>
    <t>โควิท</t>
  </si>
  <si>
    <t>ไม่เสียเวลากับรถติด</t>
  </si>
  <si>
    <t>ได้อาหารไว ราคาถูก</t>
  </si>
  <si>
    <t>เน้นสุขภาพ</t>
  </si>
  <si>
    <t>มีแรง</t>
  </si>
  <si>
    <t>ทำอะไรได้หลายอย่าง</t>
  </si>
  <si>
    <t>ใช้เวลากับเพื่อน/ครอบครัว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</si>
</sst>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h:mm;@"/>
    <numFmt numFmtId="166" formatCode="[$-409]h:mm\ AM/PM;@"/>
    <numFmt numFmtId="167" formatCode="0.000"/>
  </numFmts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Tahoma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3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1" xfId="0" applyBorder="1"/>
    <xf numFmtId="49" fontId="3" fillId="0" borderId="1" xfId="1" applyNumberFormat="1" applyFont="1" applyBorder="1" applyAlignment="1">
      <alignment horizontal="center" vertical="top"/>
    </xf>
    <xf numFmtId="0" fontId="3" fillId="0" borderId="1" xfId="1" applyFont="1" applyBorder="1" applyAlignment="1">
      <alignment vertical="top" wrapText="1"/>
    </xf>
    <xf numFmtId="0" fontId="4" fillId="0" borderId="1" xfId="1" applyFont="1" applyBorder="1"/>
    <xf numFmtId="20" fontId="4" fillId="0" borderId="1" xfId="1" applyNumberFormat="1" applyFont="1" applyBorder="1"/>
    <xf numFmtId="0" fontId="5" fillId="0" borderId="1" xfId="1" applyFont="1" applyBorder="1"/>
    <xf numFmtId="20" fontId="1" fillId="0" borderId="1" xfId="1" applyNumberFormat="1" applyBorder="1"/>
    <xf numFmtId="0" fontId="1" fillId="0" borderId="1" xfId="1" applyBorder="1"/>
    <xf numFmtId="165" fontId="1" fillId="0" borderId="1" xfId="1" applyNumberFormat="1" applyBorder="1"/>
    <xf numFmtId="0" fontId="2" fillId="0" borderId="1" xfId="2" applyFont="1" applyBorder="1" applyAlignment="1"/>
    <xf numFmtId="21" fontId="2" fillId="0" borderId="1" xfId="2" applyNumberFormat="1" applyFont="1" applyBorder="1" applyAlignment="1"/>
    <xf numFmtId="0" fontId="0" fillId="0" borderId="3" xfId="0" applyBorder="1"/>
    <xf numFmtId="0" fontId="2" fillId="0" borderId="4" xfId="2" applyFont="1" applyBorder="1" applyAlignment="1"/>
    <xf numFmtId="0" fontId="3" fillId="0" borderId="4" xfId="1" applyFont="1" applyBorder="1" applyAlignment="1">
      <alignment vertical="top" wrapText="1"/>
    </xf>
    <xf numFmtId="0" fontId="1" fillId="0" borderId="4" xfId="1" applyBorder="1"/>
    <xf numFmtId="0" fontId="0" fillId="0" borderId="4" xfId="0" applyBorder="1"/>
    <xf numFmtId="0" fontId="4" fillId="0" borderId="4" xfId="1" applyFont="1" applyBorder="1"/>
    <xf numFmtId="0" fontId="5" fillId="0" borderId="4" xfId="1" applyFont="1" applyBorder="1"/>
    <xf numFmtId="0" fontId="0" fillId="0" borderId="5" xfId="0" applyBorder="1"/>
    <xf numFmtId="0" fontId="2" fillId="0" borderId="6" xfId="2" applyFont="1" applyBorder="1" applyAlignment="1"/>
    <xf numFmtId="0" fontId="2" fillId="0" borderId="7" xfId="2" applyFont="1" applyBorder="1" applyAlignment="1"/>
    <xf numFmtId="0" fontId="0" fillId="0" borderId="8" xfId="0" applyBorder="1"/>
    <xf numFmtId="165" fontId="1" fillId="0" borderId="9" xfId="1" applyNumberFormat="1" applyBorder="1"/>
    <xf numFmtId="0" fontId="1" fillId="0" borderId="9" xfId="1" applyBorder="1"/>
    <xf numFmtId="0" fontId="1" fillId="0" borderId="10" xfId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6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6" fontId="0" fillId="0" borderId="0" xfId="0" applyNumberFormat="1"/>
    <xf numFmtId="0" fontId="0" fillId="0" borderId="1" xfId="0" applyNumberFormat="1" applyBorder="1" applyAlignment="1">
      <alignment horizontal="center"/>
    </xf>
    <xf numFmtId="19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6" fontId="0" fillId="0" borderId="1" xfId="0" applyNumberFormat="1" applyBorder="1"/>
    <xf numFmtId="0" fontId="0" fillId="0" borderId="0" xfId="0" pivotButton="1"/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7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Fill="1" applyBorder="1"/>
    <xf numFmtId="165" fontId="0" fillId="0" borderId="1" xfId="0" applyNumberFormat="1" applyBorder="1"/>
    <xf numFmtId="166" fontId="6" fillId="0" borderId="1" xfId="0" applyNumberFormat="1" applyFont="1" applyBorder="1"/>
    <xf numFmtId="0" fontId="6" fillId="0" borderId="0" xfId="0" applyFont="1"/>
  </cellXfs>
  <cellStyles count="3">
    <cellStyle name="Normal" xfId="0" builtinId="0"/>
    <cellStyle name="Normal 2" xfId="1" xr:uid="{48CE0C9B-63A9-490B-9989-6FC044970232}"/>
    <cellStyle name="Normal 3" xfId="2" xr:uid="{93D03AFD-EE58-4BE1-AE6B-F427201AC4C7}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'Count-Pain in Time Period'!$XH$15:$XH$62</c:f>
              <c:numCache>
                <c:formatCode>h:mm;@</c:formatCode>
                <c:ptCount val="48"/>
                <c:pt idx="0">
                  <c:v>0.20833333333333304</c:v>
                </c:pt>
                <c:pt idx="1">
                  <c:v>0.22916666666666635</c:v>
                </c:pt>
                <c:pt idx="2">
                  <c:v>0.24999999999999967</c:v>
                </c:pt>
                <c:pt idx="3">
                  <c:v>0.27083333333333298</c:v>
                </c:pt>
                <c:pt idx="4">
                  <c:v>0.2916666666666663</c:v>
                </c:pt>
                <c:pt idx="5">
                  <c:v>0.31249999999999961</c:v>
                </c:pt>
                <c:pt idx="6">
                  <c:v>0.33333333333333293</c:v>
                </c:pt>
                <c:pt idx="7">
                  <c:v>0.35416666666666624</c:v>
                </c:pt>
                <c:pt idx="8">
                  <c:v>0.37499999999999956</c:v>
                </c:pt>
                <c:pt idx="9">
                  <c:v>0.39583333333333287</c:v>
                </c:pt>
                <c:pt idx="10">
                  <c:v>0.41666666666666619</c:v>
                </c:pt>
                <c:pt idx="11">
                  <c:v>0.4374999999999995</c:v>
                </c:pt>
                <c:pt idx="12">
                  <c:v>0.45833333333333282</c:v>
                </c:pt>
                <c:pt idx="13">
                  <c:v>0.47916666666666613</c:v>
                </c:pt>
                <c:pt idx="14">
                  <c:v>0.49999999999999944</c:v>
                </c:pt>
                <c:pt idx="15">
                  <c:v>0.5208333333333327</c:v>
                </c:pt>
                <c:pt idx="16">
                  <c:v>0.54166666666666596</c:v>
                </c:pt>
                <c:pt idx="17">
                  <c:v>0.56249999999999922</c:v>
                </c:pt>
                <c:pt idx="18">
                  <c:v>0.58333333333333248</c:v>
                </c:pt>
                <c:pt idx="19">
                  <c:v>0.60416666666666574</c:v>
                </c:pt>
                <c:pt idx="20">
                  <c:v>0.624999999999999</c:v>
                </c:pt>
                <c:pt idx="21">
                  <c:v>0.64583333333333226</c:v>
                </c:pt>
                <c:pt idx="22">
                  <c:v>0.66666666666666552</c:v>
                </c:pt>
                <c:pt idx="23">
                  <c:v>0.68749999999999878</c:v>
                </c:pt>
                <c:pt idx="24">
                  <c:v>0.70833333333333204</c:v>
                </c:pt>
                <c:pt idx="25">
                  <c:v>0.7291666666666653</c:v>
                </c:pt>
                <c:pt idx="26">
                  <c:v>0.74999999999999856</c:v>
                </c:pt>
                <c:pt idx="27">
                  <c:v>0.77083333333333182</c:v>
                </c:pt>
                <c:pt idx="28">
                  <c:v>0.79166666666666508</c:v>
                </c:pt>
                <c:pt idx="29">
                  <c:v>0.81249999999999833</c:v>
                </c:pt>
                <c:pt idx="30">
                  <c:v>0.83333333333333159</c:v>
                </c:pt>
                <c:pt idx="31">
                  <c:v>0.85416666666666485</c:v>
                </c:pt>
                <c:pt idx="32">
                  <c:v>0.87499999999999811</c:v>
                </c:pt>
                <c:pt idx="33">
                  <c:v>0.89583333333333137</c:v>
                </c:pt>
                <c:pt idx="34">
                  <c:v>0.91666666666666463</c:v>
                </c:pt>
                <c:pt idx="35">
                  <c:v>0.93749999999999789</c:v>
                </c:pt>
                <c:pt idx="36">
                  <c:v>0.95833333333333115</c:v>
                </c:pt>
                <c:pt idx="37">
                  <c:v>0.97916666666666441</c:v>
                </c:pt>
                <c:pt idx="38">
                  <c:v>0</c:v>
                </c:pt>
                <c:pt idx="39">
                  <c:v>2.0833333333333301E-2</c:v>
                </c:pt>
                <c:pt idx="40">
                  <c:v>4.1666666666666602E-2</c:v>
                </c:pt>
                <c:pt idx="41">
                  <c:v>6.2499999999999903E-2</c:v>
                </c:pt>
                <c:pt idx="42">
                  <c:v>8.3333333333333204E-2</c:v>
                </c:pt>
                <c:pt idx="43">
                  <c:v>0.1041666666666665</c:v>
                </c:pt>
                <c:pt idx="44">
                  <c:v>0.12499999999999981</c:v>
                </c:pt>
                <c:pt idx="45">
                  <c:v>0.14583333333333309</c:v>
                </c:pt>
                <c:pt idx="46">
                  <c:v>0.16666666666666641</c:v>
                </c:pt>
                <c:pt idx="47">
                  <c:v>0.18749999999999972</c:v>
                </c:pt>
              </c:numCache>
            </c:numRef>
          </c:cat>
          <c:val>
            <c:numRef>
              <c:f>'Count-Pain in Time Period'!$XI$15:$XI$62</c:f>
              <c:numCache>
                <c:formatCode>General</c:formatCode>
                <c:ptCount val="48"/>
                <c:pt idx="0">
                  <c:v>6</c:v>
                </c:pt>
                <c:pt idx="1">
                  <c:v>4</c:v>
                </c:pt>
                <c:pt idx="2">
                  <c:v>19</c:v>
                </c:pt>
                <c:pt idx="3">
                  <c:v>29</c:v>
                </c:pt>
                <c:pt idx="4">
                  <c:v>40</c:v>
                </c:pt>
                <c:pt idx="5">
                  <c:v>33</c:v>
                </c:pt>
                <c:pt idx="6">
                  <c:v>53</c:v>
                </c:pt>
                <c:pt idx="7">
                  <c:v>37</c:v>
                </c:pt>
                <c:pt idx="8">
                  <c:v>48</c:v>
                </c:pt>
                <c:pt idx="9">
                  <c:v>24</c:v>
                </c:pt>
                <c:pt idx="10">
                  <c:v>19</c:v>
                </c:pt>
                <c:pt idx="11">
                  <c:v>7</c:v>
                </c:pt>
                <c:pt idx="12">
                  <c:v>13</c:v>
                </c:pt>
                <c:pt idx="13">
                  <c:v>7</c:v>
                </c:pt>
                <c:pt idx="14">
                  <c:v>44</c:v>
                </c:pt>
                <c:pt idx="15">
                  <c:v>27</c:v>
                </c:pt>
                <c:pt idx="16">
                  <c:v>32</c:v>
                </c:pt>
                <c:pt idx="17">
                  <c:v>9</c:v>
                </c:pt>
                <c:pt idx="18">
                  <c:v>17</c:v>
                </c:pt>
                <c:pt idx="19">
                  <c:v>9</c:v>
                </c:pt>
                <c:pt idx="20">
                  <c:v>13</c:v>
                </c:pt>
                <c:pt idx="21">
                  <c:v>7</c:v>
                </c:pt>
                <c:pt idx="22">
                  <c:v>15</c:v>
                </c:pt>
                <c:pt idx="23">
                  <c:v>5</c:v>
                </c:pt>
                <c:pt idx="24">
                  <c:v>16</c:v>
                </c:pt>
                <c:pt idx="25">
                  <c:v>14</c:v>
                </c:pt>
                <c:pt idx="26">
                  <c:v>28</c:v>
                </c:pt>
                <c:pt idx="27">
                  <c:v>18</c:v>
                </c:pt>
                <c:pt idx="28">
                  <c:v>22</c:v>
                </c:pt>
                <c:pt idx="29">
                  <c:v>20</c:v>
                </c:pt>
                <c:pt idx="30">
                  <c:v>34</c:v>
                </c:pt>
                <c:pt idx="31">
                  <c:v>14</c:v>
                </c:pt>
                <c:pt idx="32">
                  <c:v>27</c:v>
                </c:pt>
                <c:pt idx="33">
                  <c:v>23</c:v>
                </c:pt>
                <c:pt idx="34">
                  <c:v>19</c:v>
                </c:pt>
                <c:pt idx="35">
                  <c:v>9</c:v>
                </c:pt>
                <c:pt idx="36">
                  <c:v>15</c:v>
                </c:pt>
                <c:pt idx="37">
                  <c:v>8</c:v>
                </c:pt>
                <c:pt idx="38">
                  <c:v>12</c:v>
                </c:pt>
                <c:pt idx="39">
                  <c:v>7</c:v>
                </c:pt>
                <c:pt idx="40">
                  <c:v>4</c:v>
                </c:pt>
                <c:pt idx="41">
                  <c:v>1</c:v>
                </c:pt>
                <c:pt idx="4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13-4CF1-A876-F84EEE069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69215"/>
        <c:axId val="2122882943"/>
      </c:barChart>
      <c:catAx>
        <c:axId val="2122869215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882943"/>
        <c:crosses val="autoZero"/>
        <c:auto val="1"/>
        <c:lblAlgn val="ctr"/>
        <c:lblOffset val="100"/>
        <c:noMultiLvlLbl val="0"/>
      </c:catAx>
      <c:valAx>
        <c:axId val="212288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86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th-TH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จำนวนคนในช่วงระยะเวลาต่างๆ ระหว่างอาหารมื้อสุดท้าย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- </a:t>
            </a:r>
            <a:r>
              <a:rPr lang="th-TH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การนอน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8092770B-6BF5-4134-8FB5-4EAB61F55455}" formatIdx="0">
          <cx:tx>
            <cx:txData>
              <cx:f>_xlchart.v1.1</cx:f>
              <cx:v>4:30 5:00 4:30 3:00</cx:v>
            </cx:txData>
          </cx:tx>
          <cx:dataLabels/>
          <cx:dataId val="0"/>
          <cx:layoutPr>
            <cx:binning intervalClosed="r">
              <cx:binSize val="0.010416666666666703"/>
            </cx:binning>
          </cx:layoutPr>
        </cx:series>
      </cx:plotAreaRegion>
      <cx:axis id="0">
        <cx:catScaling gapWidth="0"/>
        <cx:tickLabels/>
      </cx:axis>
      <cx:axis id="1" hidden="1">
        <cx:valScaling max="5"/>
        <cx:tickLabels/>
        <cx:numFmt formatCode="#,##0.0" sourceLinked="0"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val">
        <cx:f dir="row">_xlchart.v1.3</cx:f>
      </cx:numDim>
    </cx:data>
  </cx:chartData>
  <cx:chart>
    <cx:plotArea>
      <cx:plotAreaRegion>
        <cx:series layoutId="clusteredColumn" uniqueId="{7589E15D-73BB-4689-BCBE-7E3D8B3CB9F3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/>
                </a:pPr>
                <a:endPara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</cx:dataLabels>
          <cx:dataId val="0"/>
          <cx:layoutPr>
            <cx:aggregation/>
          </cx:layoutPr>
          <cx:axisId val="1"/>
        </cx:series>
        <cx:series layoutId="paretoLine" ownerIdx="0" uniqueId="{F868690C-3E2E-4C34-9E1C-E9C050C67159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noFill/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_xlchart.v1.18</cx:f>
      </cx:strDim>
      <cx:numDim type="val">
        <cx:f dir="row">_xlchart.v1.19</cx:f>
      </cx:numDim>
    </cx:data>
  </cx:chartData>
  <cx:chart>
    <cx:plotArea>
      <cx:plotAreaRegion>
        <cx:series layoutId="clusteredColumn" uniqueId="{7589E15D-73BB-4689-BCBE-7E3D8B3CB9F3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/>
                </a:pPr>
                <a:endPara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</cx:dataLabels>
          <cx:dataId val="0"/>
          <cx:layoutPr>
            <cx:aggregation/>
          </cx:layoutPr>
          <cx:axisId val="1"/>
        </cx:series>
        <cx:series layoutId="paretoLine" ownerIdx="0" uniqueId="{F868690C-3E2E-4C34-9E1C-E9C050C67159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571500</xdr:colOff>
      <xdr:row>8</xdr:row>
      <xdr:rowOff>81915</xdr:rowOff>
    </xdr:from>
    <xdr:to>
      <xdr:col>35</xdr:col>
      <xdr:colOff>552450</xdr:colOff>
      <xdr:row>23</xdr:row>
      <xdr:rowOff>81915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E4CFA4F-7854-479F-98AC-CF87BA7979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35825" y="1531620"/>
              <a:ext cx="7292340" cy="271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582930</xdr:colOff>
      <xdr:row>42</xdr:row>
      <xdr:rowOff>129540</xdr:rowOff>
    </xdr:from>
    <xdr:to>
      <xdr:col>17</xdr:col>
      <xdr:colOff>533400</xdr:colOff>
      <xdr:row>65</xdr:row>
      <xdr:rowOff>135255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758D131-3823-4A68-B479-B426FD32F5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12340" y="7734300"/>
              <a:ext cx="6804660" cy="4160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438150</xdr:colOff>
      <xdr:row>87</xdr:row>
      <xdr:rowOff>38100</xdr:rowOff>
    </xdr:from>
    <xdr:to>
      <xdr:col>16</xdr:col>
      <xdr:colOff>381000</xdr:colOff>
      <xdr:row>110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2E94B4F-62A7-40F9-A589-B2284B1548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92150" y="15782925"/>
              <a:ext cx="6800850" cy="41586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633</xdr:col>
      <xdr:colOff>518160</xdr:colOff>
      <xdr:row>35</xdr:row>
      <xdr:rowOff>41910</xdr:rowOff>
    </xdr:from>
    <xdr:to>
      <xdr:col>641</xdr:col>
      <xdr:colOff>213360</xdr:colOff>
      <xdr:row>50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139F53-AF6C-4F69-AFA9-8E4FFE9E7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tapong TH" refreshedDate="44232.996963425925" createdVersion="6" refreshedVersion="6" minRefreshableVersion="3" recordCount="1027" xr:uid="{85A4B14A-85BC-4237-82FC-FD49CBB5500F}">
  <cacheSource type="worksheet">
    <worksheetSource ref="A2:F1029" sheet="EDA-Final"/>
  </cacheSource>
  <cacheFields count="6">
    <cacheField name="Name" numFmtId="0">
      <sharedItems containsSemiMixedTypes="0" containsString="0" containsNumber="1" containsInteger="1" minValue="1" maxValue="54"/>
    </cacheField>
    <cacheField name="Time" numFmtId="166">
      <sharedItems containsSemiMixedTypes="0" containsNonDate="0" containsDate="1" containsString="0" minDate="1899-12-30T00:00:00" maxDate="1899-12-30T23:59:00" count="168">
        <d v="1899-12-30T08:30:00"/>
        <d v="1899-12-30T08:35:00"/>
        <d v="1899-12-30T09:00:00"/>
        <d v="1899-12-30T10:00:00"/>
        <d v="1899-12-30T10:30:00"/>
        <d v="1899-12-30T13:00:00"/>
        <d v="1899-12-30T13:45:00"/>
        <d v="1899-12-30T14:00:00"/>
        <d v="1899-12-30T15:15:00"/>
        <d v="1899-12-30T15:45:00"/>
        <d v="1899-12-30T19:15:00"/>
        <d v="1899-12-30T19:30:00"/>
        <d v="1899-12-30T20:00:00"/>
        <d v="1899-12-30T21:00:00"/>
        <d v="1899-12-30T21:30:00"/>
        <d v="1899-12-30T22:30:00"/>
        <d v="1899-12-30T00:00:00"/>
        <d v="1899-12-30T07:00:00"/>
        <d v="1899-12-30T07:30:00"/>
        <d v="1899-12-30T11:00:00"/>
        <d v="1899-12-30T15:00:00"/>
        <d v="1899-12-30T16:00:00"/>
        <d v="1899-12-30T17:30:00"/>
        <d v="1899-12-30T18:30:00"/>
        <d v="1899-12-30T19:00:00"/>
        <d v="1899-12-30T22:00:00"/>
        <d v="1899-12-30T01:00:00"/>
        <d v="1899-12-30T06:30:00"/>
        <d v="1899-12-30T06:40:00"/>
        <d v="1899-12-30T07:15:00"/>
        <d v="1899-12-30T07:40:00"/>
        <d v="1899-12-30T08:10:00"/>
        <d v="1899-12-30T08:20:00"/>
        <d v="1899-12-30T08:45:00"/>
        <d v="1899-12-30T09:30:00"/>
        <d v="1899-12-30T11:45:00"/>
        <d v="1899-12-30T12:30:00"/>
        <d v="1899-12-30T12:40:00"/>
        <d v="1899-12-30T13:30:00"/>
        <d v="1899-12-30T17:20:00"/>
        <d v="1899-12-30T18:00:00"/>
        <d v="1899-12-30T20:40:00"/>
        <d v="1899-12-30T07:35:00"/>
        <d v="1899-12-30T07:45:00"/>
        <d v="1899-12-30T08:00:00"/>
        <d v="1899-12-30T12:00:00"/>
        <d v="1899-12-30T12:45:00"/>
        <d v="1899-12-30T17:00:00"/>
        <d v="1899-12-30T19:50:00"/>
        <d v="1899-12-30T23:30:00"/>
        <d v="1899-12-30T07:20:00"/>
        <d v="1899-12-30T07:25:00"/>
        <d v="1899-12-30T08:40:00"/>
        <d v="1899-12-30T20:30:00"/>
        <d v="1899-12-30T23:00:00"/>
        <d v="1899-12-30T00:30:00"/>
        <d v="1899-12-30T07:50:00"/>
        <d v="1899-12-30T09:05:00"/>
        <d v="1899-12-30T13:10:00"/>
        <d v="1899-12-30T13:40:00"/>
        <d v="1899-12-30T14:30:00"/>
        <d v="1899-12-30T20:10:00"/>
        <d v="1899-12-30T06:00:00"/>
        <d v="1899-12-30T06:05:00"/>
        <d v="1899-12-30T07:05:00"/>
        <d v="1899-12-30T09:15:00"/>
        <d v="1899-12-30T09:40:00"/>
        <d v="1899-12-30T10:40:00"/>
        <d v="1899-12-30T02:00:00"/>
        <d v="1899-12-30T08:05:00"/>
        <d v="1899-12-30T18:10:00"/>
        <d v="1899-12-30T05:00:00"/>
        <d v="1899-12-30T06:15:00"/>
        <d v="1899-12-30T08:15:00"/>
        <d v="1899-12-30T18:15:00"/>
        <d v="1899-12-30T08:55:00"/>
        <d v="1899-12-30T09:10:00"/>
        <d v="1899-12-30T13:15:00"/>
        <d v="1899-12-30T15:30:00"/>
        <d v="1899-12-30T21:20:00"/>
        <d v="1899-12-30T22:40:00"/>
        <d v="1899-12-30T05:30:00"/>
        <d v="1899-12-30T16:30:00"/>
        <d v="1899-12-30T20:20:00"/>
        <d v="1899-12-30T12:50:00"/>
        <d v="1899-12-30T20:15:00"/>
        <d v="1899-12-30T22:20:00"/>
        <d v="1899-12-30T00:15:00"/>
        <d v="1899-12-30T09:20:00"/>
        <d v="1899-12-30T09:35:00"/>
        <d v="1899-12-30T21:40:00"/>
        <d v="1899-12-30T06:50:00"/>
        <d v="1899-12-30T08:50:00"/>
        <d v="1899-12-30T18:40:00"/>
        <d v="1899-12-30T00:10:00"/>
        <d v="1899-12-30T03:00:00"/>
        <d v="1899-12-30T05:45:00"/>
        <d v="1899-12-30T05:54:00"/>
        <d v="1899-12-30T06:03:00"/>
        <d v="1899-12-30T10:10:00"/>
        <d v="1899-12-30T14:10:00"/>
        <d v="1899-12-30T06:10:00"/>
        <d v="1899-12-30T08:25:00"/>
        <d v="1899-12-30T14:45:00"/>
        <d v="1899-12-30T06:45:00"/>
        <d v="1899-12-30T11:30:00"/>
        <d v="1899-12-30T19:45:00"/>
        <d v="1899-12-30T07:03:00"/>
        <d v="1899-12-30T09:03:00"/>
        <d v="1899-12-30T11:03:00"/>
        <d v="1899-12-30T11:04:00"/>
        <d v="1899-12-30T15:03:00"/>
        <d v="1899-12-30T16:03:00"/>
        <d v="1899-12-30T17:15:00"/>
        <d v="1899-12-30T18:03:00"/>
        <d v="1899-12-30T20:03:00"/>
        <d v="1899-12-30T20:45:00"/>
        <d v="1899-12-30T23:03:00"/>
        <d v="1899-12-30T00:03:00"/>
        <d v="1899-12-30T21:45:00"/>
        <d v="1899-12-30T11:15:00"/>
        <d v="1899-12-30T12:25:00"/>
        <d v="1899-12-30T19:20:00"/>
        <d v="1899-12-30T23:45:00"/>
        <d v="1899-12-30T07:01:00"/>
        <d v="1899-12-30T08:02:00"/>
        <d v="1899-12-30T06:20:00"/>
        <d v="1899-12-30T09:45:00"/>
        <d v="1899-12-30T13:50:00"/>
        <d v="1899-12-30T16:15:00"/>
        <d v="1899-12-30T16:25:00"/>
        <d v="1899-12-30T18:25:00"/>
        <d v="1899-12-30T21:10:00"/>
        <d v="1899-12-30T21:25:00"/>
        <d v="1899-12-30T21:50:00"/>
        <d v="1899-12-30T23:40:00"/>
        <d v="1899-12-30T07:04:00"/>
        <d v="1899-12-30T08:04:00"/>
        <d v="1899-12-30T09:01:00"/>
        <d v="1899-12-30T10:03:00"/>
        <d v="1899-12-30T12:03:00"/>
        <d v="1899-12-30T13:03:00"/>
        <d v="1899-12-30T19:03:00"/>
        <d v="1899-12-30T21:15:00"/>
        <d v="1899-12-30T05:03:00"/>
        <d v="1899-12-30T05:35:00"/>
        <d v="1899-12-30T17:50:00"/>
        <d v="1899-12-30T17:55:00"/>
        <d v="1899-12-30T23:15:00"/>
        <d v="1899-12-30T12:05:00"/>
        <d v="1899-12-30T01:30:00"/>
        <d v="1899-12-30T23:59:00"/>
        <d v="1899-12-30T10:15:00"/>
        <d v="1899-12-30T16:45:00"/>
        <d v="1899-12-30T11:40:00"/>
        <d v="1899-12-30T12:10:00"/>
        <d v="1899-12-30T06:25:00"/>
        <d v="1899-12-30T08:03:00"/>
        <d v="1899-12-30T12:04:00"/>
        <d v="1899-12-30T21:02:00"/>
        <d v="1899-12-30T10:45:00"/>
        <d v="1899-12-30T16:01:00"/>
        <d v="1899-12-30T16:33:00"/>
        <d v="1899-12-30T07:55:00"/>
        <d v="1899-12-30T17:45:00"/>
        <d v="1899-12-30T12:15:00"/>
        <d v="1899-12-30T16:40:00"/>
        <d v="1899-12-30T17:40:00"/>
      </sharedItems>
      <fieldGroup base="1">
        <rangePr groupBy="minutes" startDate="1899-12-30T00:00:00" endDate="1899-12-30T23:59:00"/>
        <groupItems count="62">
          <s v="&lt;0/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1/1900"/>
        </groupItems>
      </fieldGroup>
    </cacheField>
    <cacheField name="Activity" numFmtId="0">
      <sharedItems/>
    </cacheField>
    <cacheField name="Pain" numFmtId="0">
      <sharedItems containsBlank="1" count="616">
        <s v="ไม่อยากตื่น อยากนอนต่อ"/>
        <s v="ยังอยากนอนต่อ"/>
        <s v="ต้องสั่ง Delivery"/>
        <s v="ราคาสูง"/>
        <m/>
        <s v="มีร้านให้เลือกน้อย"/>
        <s v="อยากพักต่อ"/>
        <s v="เวลากระชั้นก่อนเลิกงานแค่ 15 นาที"/>
        <s v="ยังคิดเกี่ยวกับปัญหางานที่ค้างอยู่"/>
        <s v="อาหารเดิมๆ ซ้ำๆ"/>
        <s v="กลัวตกเทรนด์"/>
        <s v="รู้สึกเสียเวลา"/>
        <s v="นอนยังไม่พอ อยากนอนต่อ"/>
        <s v="หนาว"/>
        <s v="หาข้อสรุปไม่ได้"/>
        <s v="แก้งานจุดเดิมเพิ่ม"/>
        <s v="ทานเมนูเดิม"/>
        <s v="ช๊อปเพลิน กระเป๋าเบาเลย"/>
        <s v="ไม่รู้จะกินอะไร กลัวอ้วน"/>
        <s v="อยากเล่นต่อ"/>
        <s v="เวลาไม่เข้าใจ ขาดคนแนะนำ"/>
        <s v="อยากนอนต่อ"/>
        <s v="-"/>
        <s v="ขี้เกียจทา"/>
        <s v="ขี้เกียจล้างแก้ว"/>
        <s v="ขี้เกียจล้างแก้ว + หลายเม็ด"/>
        <s v="รถติด"/>
        <s v="เมล์ไม่สำคัญเยอะ"/>
        <s v="ขี้เกียจขับรถ, รถติด"/>
        <s v="ไม่ค่อยอร่อย"/>
        <s v="ขี้เกียจออกกำลังกาย"/>
        <s v="ขี้เกียจวิ่ง"/>
        <s v="แพง"/>
        <s v="ขี้เกียจอ่าน"/>
        <s v="หนาว ไม่อยากอาบ"/>
        <s v="ขี้เกียจขับรถ"/>
        <s v="นิ้วเปื้อน"/>
        <s v="เมื่อยขา ง่วงนอน เบลอ ๆ "/>
        <s v="แผนมาช้ากว่าตู้"/>
        <s v="เดินไปถ่ายเอกสารไกล"/>
        <s v="ชอบมองข้ามงานบางงาน"/>
        <s v="หิว"/>
        <s v="งีบไม่ค่อยหลับ"/>
        <s v="ปวดหลัง"/>
        <s v="ปวดตา ปวดคอ"/>
        <s v="นั่งว่าง"/>
        <s v="เข้าสู่โหมดขี้เกียจ"/>
        <s v="ขี้เกียจ คิดไม่ออก"/>
        <s v="เปลืองเวลา"/>
        <s v="กลัว"/>
        <s v="งัวเงีย"/>
        <s v="ไม่สดชื่น "/>
        <s v="งานเยอะ "/>
        <s v="ไม่สดชื่น"/>
        <s v="ไม่รู้จะเลือกดูอะไรดี"/>
        <s v="ไม่ค่อยเข้าใจ "/>
        <s v="ง่วง"/>
        <s v="ล้า ไม่อยากลุก"/>
        <s v="หนวกหู ไม่อยากลุก"/>
        <s v="รู้สึกขี้เกียจ ไม่อยากลุก"/>
        <s v="ใช้เวลาในการเล่น เปลืองเวลา ลืมเวลา"/>
        <s v="ใช้เวลาในการเลือกเสื้อผ้า แต่งหน้า แต่งตัว ไม่รู้จะใส่อะไร"/>
        <s v="จืด ไม่อร่อย เบื่อ"/>
        <s v="ขี้เกียจ"/>
        <s v="ขี้เกียจคุย โดนลูกค้าโวยวายใส่"/>
        <s v="ได้งานเพิ่ม "/>
        <s v="ขี้เกียจ คิดเยอะ ปวดสมอง"/>
        <s v="ไม่รู้จะกินอะไรดี"/>
        <s v="ไม่รู้จะดูอะไร เลื่อนไปเรื่อยๆ เสียเวลา"/>
        <s v="กินอิ่มง่วงนอน อ้วน"/>
        <s v="ต้องเดินทาง ไปแล้วได้มากกว่าที่ List ไว้"/>
        <s v="ยืนนาน เฝ้าตู้อบเพื่อดูสีของขนม เสียเวลาในการเฝ้าไปโดยเปล่าประโยชน์"/>
        <s v="ไม่อร่อย ยังหิวอยู่"/>
        <s v="หนาว ขี้เกียจ"/>
        <s v="โดนบ่น"/>
        <s v="นั่งเล่นนานลืมเวลา ปวดหลัง ปวดแขน"/>
        <s v="ง่วงนอน"/>
        <s v="ต้องรีบแปรงฟันเพื่อจะไม่สาย"/>
        <s v="กลัวน้ำหนักขึ้น"/>
        <s v="ห่วงว่าน้ำหนักขึ้นจะทำให้ใส่เสื้อไม่ได้"/>
        <s v="กังวลเรื่องงาน"/>
        <s v="เบื่อรสชาดอาหารเดิมๆ"/>
        <s v="เบื่อที่เห็นงานค้าง"/>
        <s v="ต้องอธิบายงานให้ผู้บริหารฟัง"/>
        <s v="ร่างกายอ่อนเพลียจากการทำงาน"/>
        <s v="เหนื่อยในการเดินทาง"/>
        <s v="คิดถึงเรื่องงาน"/>
        <s v="ต้องค้นหาสิ่งที่จะต้องดู"/>
        <s v="เหนื่อยในการทำงาน"/>
        <s v="น้ำเย็น"/>
        <s v="ขี้เกียจเลือกเสื้อผ้า"/>
        <s v="ยังไม่หิว"/>
        <s v="น่าเบื่อ"/>
        <s v="ร้านไม่ค่อยเปิดต้องสั่งdelivery"/>
        <s v="เลือกร้านไม่ได้"/>
        <s v="เหนื่อย"/>
        <s v="ขับรถเร็วเพราะออกบ้านสาย"/>
        <s v="คอมพิวเตอร์ช้า"/>
        <s v="ไม่มีเบเกอร์รี่จำหน่าย ผิดหวัง"/>
        <s v="ได้รับผิดชอบงานเพิ่ม"/>
        <s v="อาหารไม่ถูกปาก"/>
        <s v="ที่นอนไม่ค่อยสบายเพราะนอนที่โต๊ะทำงาน"/>
        <s v="PR ผิดเยอะมาก "/>
        <s v="เสียเวลาต้องเดินไปรับเอง น่าจะโอนคืน"/>
        <s v="ไม่มีเวลาทำงานอื่นเพิ่มเติม"/>
        <s v="ของที่ต้องการหมด"/>
        <s v="ไม่ค่อยอยากทำ เหนื่อย"/>
        <s v="อากาศเย็น ไม่อยากอาบน้ำ"/>
        <s v="การบ้านยาก"/>
        <s v="ยังมี ep อื่นต่อ"/>
        <s v="ง่วง ไม่อยากตื่นนอนตอนเช้า"/>
        <s v="ไม่อยากอาบน้ำเพราะหนาว"/>
        <s v="ไม่อยากทำงาน เพราะขี้เกียจ"/>
        <s v="ไม่อยากออกไปเก็บเพราะแดดร้อน"/>
        <s v="ใช้สมองเยอะเพราะต้องคิดงาน"/>
        <s v="ต้องเจอฝุ่น PM2.5"/>
        <s v="เหนื่อยเดินทางไปซื้อเองเพราะไม่อยากเสียค่าส่ง"/>
        <s v="กลิ่นติดตัว เหนียวตัว"/>
        <s v="เดินซื้อของ เสี่ยงติดโควิด"/>
        <s v="เหนื่อยเดินทาง และต้องเจอฝุ่น PM2.5"/>
        <s v="ไม่อยากทำเพราะขี้เกียจ"/>
        <s v="มือถือแบตหมดเร็ว"/>
        <s v="เดินทางตอนกลางคืน อันตราย"/>
        <s v="ง่วงไม่อยากตื่น"/>
        <s v="ไม่อยากอาบน้ำ"/>
        <s v="ยังไม่หิวแต่ต้องกิน"/>
        <s v="รถติด, กังวลเรื่องงาน"/>
        <s v="ไม่อยากทำงาน"/>
        <s v="อยากกินบุฟเฟ่ แต่ไปกินไม่ได้เวลาน้อยไป"/>
        <s v="ท้องอิ่มละง่วง"/>
        <s v="ง่วง "/>
        <s v="รถติดอีกก"/>
        <s v="มีการงานต้องทำแต่ขี้เกียจ"/>
        <s v="ขี้เกียจอ่าน อยากทำอย่างอื่น"/>
        <s v="ไม่อยากนอนแต่ต้องนอน"/>
        <s v="พังข้าวของ"/>
        <s v="โดนกัด โดนข่วน"/>
        <s v="เปลืองเงิน"/>
        <s v="หนาว ผิวแห้ง "/>
        <s v="ต้องรีบ เพื่อไม่ให้ไปสาย"/>
        <s v="เบื่อรถติด"/>
        <s v="กินแต่อาหารเดิมๆเพราะไม่มีเวลาเตรียม"/>
        <s v="ยังไม่มีสติครบถ้วน"/>
        <s v="กังวล งานเยอะ"/>
        <s v="เหนื่อย เบื่อ"/>
        <s v="เครียด มีข้อถกเถียงไม่จบ"/>
        <s v="มีแต่อาหารมันๆ"/>
        <s v="หิว กินแก้เบื่อ"/>
        <s v="เบื่อ งานด่วนมักมาใกล้เลิกงาน"/>
        <s v="หิว กลัวอ้วน"/>
        <s v="เหนื่อย ท้อแท้"/>
        <s v="ติดซีรีย์ เสียเวลานอน"/>
        <s v="ทำไม่ได้ ไม่เข้าใจ เครียด"/>
        <s v="เหนื่อยล้า ง่วง"/>
        <s v="ง่วงมากๆ"/>
        <s v="ไม่มีอะไรพร้อมกิน"/>
        <s v="ไม่สวย"/>
        <s v="จานเลอะเทอะ"/>
        <s v="ต้นไม้จะเฉา"/>
        <s v="หัวหน้าให้ออกแม้WFH"/>
        <s v="บ้านไกลจากที่ทำงาน"/>
        <s v="กลัว covid-19"/>
        <s v="มี issue ต้องคุยกับทีมอื่น"/>
        <s v="อยากกินน้ำหวาน"/>
        <s v="งานค้าง"/>
        <s v="ง่วง เมื่อย"/>
        <s v="ไม่เข้าใจงานที่ได้รับมอบหมาย"/>
        <s v="เหนื่อยง่าย"/>
        <s v="อยากนอน"/>
        <s v="เดินไกล"/>
        <s v="เหม็นเหงื่อและสิ่งสกปรก"/>
        <s v="หัวเปียก"/>
        <s v="เหนื่อยมาทั้งวัน"/>
        <s v="ตามโลกการทำงานไม่ทัน"/>
        <s v="Feel not refreshing"/>
        <s v="No updates from multiple web"/>
        <s v="High PM2.5 and PM10"/>
        <s v="Same as yesterday"/>
        <s v="Idle stand in each area"/>
        <s v="Travel to have good coffee"/>
        <s v="Always over time"/>
        <s v="Email composition takes time"/>
        <s v="Customer cannot talk"/>
        <s v="A lot of products and services"/>
        <s v="Hot outside but wanna be outside"/>
        <s v="Long talk but less conclusion"/>
        <s v="Listen a lot for little progress"/>
        <s v="A lot of call for next steps"/>
        <s v="Not enough light, a lot  mosquitos"/>
        <s v="Take time for good meals"/>
        <s v="Favorites must wait for next week"/>
        <s v="A lot of drain"/>
        <s v="Not enough time to summarize"/>
        <s v="Lost some information"/>
        <s v="More hours for freshy in morning"/>
        <s v="ง่วงมาก ลืมตาแทบไม่ขึ้น"/>
        <s v="ไม่อยากอาบน้ำ น้ำเย็นมาก"/>
        <s v="ไม่อยากเดินตอนเช้าๆ เร่งรีบ"/>
        <s v="ง่วง ไม่มีอารมณ์ทำงาน"/>
        <s v="อยากไปเที่ยว แต่ติดช่วง COVID ทำให้ไปไม่ได้"/>
        <s v="ไม่อยากออกไปซื้อเอง แถวที่ทำงานไม่มีร้านอร่อย อากาศร้อน กลัว COVID"/>
        <s v="แดดร้อน คนค่อนข้างเยอะ"/>
        <s v="หิว หาอะไรรองท้องก่อนออกกำลังกาย"/>
        <s v="ขี้เกียจออกกำลังกาย เหนื่อย"/>
        <s v="ยังไม่หายเหนื่อยจากออกกำลังกาย"/>
        <s v="ท้องร้อง หิวหลังออกกำลังกาย"/>
        <s v="หาอะไรทำแก้เบื่อ บิ้วตัวเองก่อนทำการบ้าน"/>
        <s v="ขี้เกียจทำการบ้าน ใช้เวลานาน ง่วง"/>
        <s v="ง่วงนอน ไม่อยากตื่นไปทำงานสาย"/>
        <s v="ง่วงนอน ไม่อยากลุกจากเตียง"/>
        <s v="ขี้เกียจแต่งตัว"/>
        <s v="ขี้เกียจทำงาน"/>
        <s v="ไม่อยากกินคลีน ไม่อร่อย"/>
        <s v="I don't want to get up"/>
        <s v="I bored because of eating scramble egg and bread again"/>
        <s v="Muscle pain"/>
        <s v="Lose money"/>
        <s v="Difficult subject makes me despondent"/>
        <s v="สลึมสลือ ง่วงนอนอยู่"/>
        <s v="การไม่ได้แต่งตัวออกจากบ้าน  ทำให้ไม่ได้ใส่ชุดทำงานใหม่ๆ"/>
        <s v="กินไปพร้อมกับทำงานไปด้วย  ไม่ค่อยสะดวกนัก"/>
        <s v="ปัญหาสัญญาณ Internet ไม่แรงพอ  การ call, meeting สะดุด_x000a_สิ่งแวดล้อมมีเสียงรบกวน  ขาดสมาธิในการทำงาน"/>
        <s v="เสียเวลาเดินทางช่วงพักเที่ยง  แม้จะใช้เวลาแค่ 20 นาที  "/>
        <s v="คนเยอะ เสียงดัง วุ่นวาย เสียค่าเครื่องดื่ม อาหารในการใช้สถานที่ ไม่ใช่ทุกที่นั่งที่จะมีปลั๊ก  ต้องเดินหาที่นั่งที่เหมาะสมในการนั่งทำงาน"/>
        <s v="ไม่สามารถพูดเสียงดัง หรือเปิดลำโพงได้ ต้องใช้หูฟังหลายแบบ ทั้งต่อคอม ต่อไอโฟน และต้องพกสายชาร์จโน้ตบุค ชาร์จไอโฟน ชาร์จไอแพด ต้องขนอุปกรณ์เยอะมาก"/>
        <s v="มีของอยากกินเยอะไปหมด เลยซื้อมาเกินจำเป็น กินหมดก็อ้วน"/>
        <s v="ทุกคนรอกินข้าวพร้อมกัน"/>
        <s v="ขี้เกียจรอครีมซึม  ทั้งที่ซื้อมาหลายตัว หลาย Step"/>
        <s v="ดูแล้วติดยาว ง่วงแต่อยากดูให้จบ"/>
        <s v="ยังง่วงนอนมากแต่ต้องตื่นเพราะมีเรียน"/>
        <s v="ต้องสระผมเป่าผม แต่งหน้า เลือกชุดใช้เวลานาน"/>
        <s v="ไกล ใช้เวลา"/>
        <s v="ยังไม่ได้ทานข้าวเช้า หิว"/>
        <s v="แอร์ที่ร้านหนาวมาก"/>
        <s v="ร้านอาหารเยอะเลือกไม่ถูก"/>
        <s v="ง่วงนอนมาก ไม่เข้าใจเนื้อหา"/>
        <s v="เสียเวลาไปโดยไม่ได้สาระความรู้เพิ่มเติม"/>
        <s v="เลือกไม่ถูกว่าจะทานอะไรดี"/>
        <s v="ต้องกลับไปย้อนฟังคลิปที่เรียนใหม่, สมาธิเสีย ทำสองอย่าง"/>
        <s v="เหนื่อย ต้องเดินขึ้นลงบันได BTS รอรถไฟ"/>
        <s v="เวลานอนลดน้อยลง"/>
        <s v="ไม่ได้ทำกิจกรรมอื่น"/>
        <s v="Very sleepy but can't stop watching series"/>
        <s v="Don't want to wake up, feeling drowsy, not enough sleep"/>
        <s v="Very sleepy"/>
        <s v="Lose focus at the meeting"/>
        <s v="Do not hungry but have to eat"/>
        <s v="Lazy to shower but needed to"/>
        <s v="Very sleepy but need to keep him entertain and feel loved"/>
        <s v="still dark and feel not ready to get up"/>
        <s v="still dark and feel not ready to get up, second time"/>
        <s v="Do not want to categorize white and color clothes"/>
        <s v="Get sweating"/>
        <s v="Headache"/>
        <s v="cannot follow the lesson"/>
        <s v="waiting queue so long"/>
        <s v="Get shock and stress from the prophecy"/>
        <s v="Frustrate from overcrowded"/>
        <s v="smelly hands and hair"/>
        <s v="waiting bus with many strangers"/>
        <s v="eyestrain"/>
        <s v="งัวเงียๆ"/>
        <s v="เฉอะแฉะ"/>
        <s v="เสื้อยับเล็กน้อย"/>
        <s v="คนแน่น"/>
        <s v="บางทีรอรถนาน"/>
        <s v="แสกนนิ้วยาก บางทีไม่ติด"/>
        <s v="งานเยอะมาก"/>
        <s v="ได้ช้า"/>
        <s v="ยังมีงานค้างอยู่"/>
        <s v="ไม่ค่อยให้มีไรทำ"/>
        <s v="หลับยาก"/>
        <s v="อากาศหนาว"/>
        <s v="เจอรถติด"/>
        <s v="เบื่อกับอีเมล์ที่ไม่เกี่ยวข้อง"/>
        <s v="ยังไม่สามารถหาข้อสรุปได้"/>
        <s v="อาหารไม่อร่อย"/>
        <s v="อยากมีเวลาพักมากกว่านี้"/>
        <s v="น้ำหนักขึ้น"/>
        <s v="งานยังไม่เสร็จ"/>
        <s v="เบื่อที่ต้องเจอรถติด"/>
        <s v="กลัวอ้วน"/>
        <s v="เหนื่อย เมื่อยกล้าเนื้อ"/>
        <s v="ง่วงมาก"/>
        <s v="นอนไม่พอเพราะตื่นมาเลื่อนนาฬิกาปลุกทุก 15 นาที"/>
        <s v="Email ค้างเยอะ"/>
        <s v="กินอะไรดี"/>
        <s v="ง่วงเพราะกินเยอะ"/>
        <s v="ไปร้านเดิมๆ"/>
        <s v="รู้สึกผิด การบ้านยังไม่เสร็จ"/>
        <s v="คล้ายจะขี้เกียจทำงาน"/>
        <s v="ช่วงเวลาคนเยอะ ต่อคิวนาน"/>
        <s v="เริ่มหิว"/>
        <s v="อิ่มเกินไป"/>
        <s v="กินเยอะ เริ่มง่วง"/>
        <s v="กินกาแฟตอนนี้ น่าจะไม่ได้นอน"/>
        <s v="ได้ข้อสรุปจากการประชุมเรื่องเดิมใน ครั้งที่ 3"/>
        <s v="เพื่อนงานยังไม่เสร็จ ดองไว้เยอะ"/>
        <s v="ทุกคนหิว อาหารหมดไวมาก"/>
        <s v="เมา"/>
        <s v="แม่สงสัย ทำไมกลับไว"/>
        <s v="ขี้เกียจ หนาววว"/>
        <s v="ขี้เกียจ เหนื่อย"/>
        <s v="ขัดใจชะนีในเรื่อง มีแต่พระเอกแทนได้ไหม"/>
        <s v="อยากดูซีรีย์ต่อ แต่ต้องนอน"/>
        <s v="Feeling guilty of spending too much time on Social content"/>
        <s v="Only a few choices of foods in the morning. Feeling a bit boring."/>
        <s v="Excessive calories"/>
        <s v="Need to carry around laptops and devices and setup everyday"/>
        <s v="Querying via VPN is much slower than from the office"/>
        <s v="Need to hurry but nearby restaurants are quite busy"/>
        <s v="The server doesn't have a query tool. Using Python to do SQL query can be inconvenient"/>
        <s v="Feeling tired"/>
        <s v="Tend to be a big meal with the most calories. Not good for health."/>
        <s v="Feeling guilty. There's a better choice to spend the time slot like studying an online course or exercise"/>
        <s v="น้ำเย็นมาก"/>
        <s v="น้ำเย็น(อีกแล้ว)"/>
        <s v="มือเปื่อย"/>
        <s v="พูดเยอะ คิดเยอะ"/>
        <s v="หาเมนูยากเหลือเกิน"/>
        <s v="ง่วงมากเพราะกาแฟไม่ช่วยอะไร"/>
        <s v="รู้สึกทำตัวไม่มีสาระ"/>
        <s v="ไม่ชอบงานวิจัยยยยยยยยยยยยยยยยยย"/>
        <s v="Super sleepy"/>
        <s v="usually be cornflakes, really bored"/>
        <s v="do the same things"/>
        <s v="bored the same menu, and lazied to order food"/>
        <s v="don't know why coffee can't help"/>
        <s v="don't know what to eat"/>
        <s v="เสียเวลาขับรถ"/>
        <s v="อาจมาสายได้"/>
        <s v="เสียงติดคุก"/>
        <s v="คนเยอะ"/>
        <s v="ติดต่อยากเอกสารเยอะ"/>
        <s v="เอกสารเยอะทำให้เกิดผิดพลาด"/>
        <s v="หาข้อมูลได้ยากเนื่องจากมาจากหลายระบบ"/>
        <s v="เสียเวลาในการตรวจว่าบ้านล็อก"/>
        <s v="รู้สึกงัวเงียเมื่อตอนตื่น"/>
        <s v="ที่ทำงานไกลจากที่พัก และรถติด"/>
        <s v="ช่วงเช้าเป็นช่วงเร่งรีบ กินข้าวไม่ทัน"/>
        <s v="กินตรงโต๊ะทำงานจะทำให้ส่งกลิ่น"/>
        <s v="ลืม process ของงานและไม่ได้ update งานใหม่"/>
        <s v="งานค้างยังไม่เสร็จ"/>
        <s v="output งานไม่ตรงกับความต้องการของ user"/>
        <s v="กินอาหารอย่างเดียวไม่อิ่ม"/>
        <s v="ตอนทำงานบางทีบรรยากาศตรึงเครียด"/>
        <s v="ง่วงตอนบ่าย"/>
        <s v="Project มีความซับซ้อน"/>
        <s v="อาหารแพง"/>
        <s v="ถ้าชุดไม่พร้อมจะทำให้ออกกำลังกายไม่สะดวก"/>
        <s v="อ้วนขึ้นเพราะกินเยอะ"/>
        <s v="แถวที่กินที่นั่งเต็ม"/>
        <s v="การบ้านไม่เสร็จ"/>
        <s v="เหงื่อเต็มตัว ทำให้ไม่สบายตัว"/>
        <s v="ช่วงนี้อากาศหนาว"/>
        <s v="เรียนป.โทแล้วมีจุดที่ยังไม่เข้าใจ"/>
        <s v="เครียดมาทั้งวันทั้งงานที่ออฟฟิศและงานป.โท"/>
        <s v="ง่วงเพราะเหนื่อยมาทั้งวัน"/>
        <s v="Feeling lazy to go to work"/>
        <s v="Feeling guilty for spending too much time on social media content"/>
        <s v="New issues come everyday"/>
        <s v="Have to drive and far sometimes depends on how far of selected restaurant"/>
        <s v="Have dinner late and will gain more weight"/>
        <s v="Feeling guilty for spending too much time on series instead of spend time on study online material courses"/>
        <s v="รู้สึกง่วงนอน ไม่อยากลุก"/>
        <s v="ต้องแยก ทำ 2 อย่างพร้อมๆ กัน กินไปด้วย เรียนไปด้วย_x000a_ไม่ค่อยมีสมาธิ"/>
        <s v="รู้สึกง่วงนอนตอนบ่าย_x000a_อ่านหนังสือไม่ค่อยรู้เรื่อง"/>
        <s v="น้ำหนักเพิ่ม"/>
        <s v="เสียเวลาเก็บล้าง"/>
        <s v="รู้สึกเกิดกิเลศ_x000a_อยากพักผ่อน _x000a_อยากดู Youtube"/>
        <s v="รู้สึกเครียด"/>
        <s v="อากาศหนาว ไม่อยากลุกจากที่นอน"/>
        <s v="อากาศหนาวไม่อยากสระผม"/>
        <s v="ไม่อยากทาครีมเพราะต้องทาหลายตัว"/>
        <s v="ไม่อยากออกจากบ้านกลัวโควิค"/>
        <s v="เดินทางไกลนาน"/>
        <s v="ไม่อยากแต่งหน้า เพราะหลายขั้นตอน"/>
        <s v="ไม่อยากกินเพราะเมนูน่าเบื่อ"/>
        <s v="ขี้เกียจทำ"/>
        <s v="ขี้เกียจอ่านเมล์ เพราะเมล์เยอะ"/>
        <s v="ต้องเตรียมข้อมูลงานให้พร้อม "/>
        <s v="ง่วงนอน "/>
        <s v="ไม่กินแล้วง่วงนอน ขี้เกียจทำงาน"/>
        <s v="ขี้เกียจทำ น่าเบื่อ"/>
        <s v="เสียงดัง เมื่อยเพราะยืนทำงาน"/>
        <s v="น่าเบื่อ เมนูซ้ำซาก"/>
        <s v="ขี้เกียจแปรงฟัน"/>
        <s v="ง่วงนอน น่าเบื่อ"/>
        <s v="ร้อน และเดินไกล"/>
        <s v="ลูกค้าเรื่องมาก "/>
        <s v="รายละเอียดเยอะ กดดัน"/>
        <s v="เหนื่อย และ ร้อน"/>
        <s v="เปลืองเงิน และ อ้วน"/>
        <s v="เบื่อกับปัญหาเดิมๆ"/>
        <s v="เหนื่อย กินดึก อ้วน"/>
        <s v="อากาศหนาว ไม่อยากอาบน้ำ"/>
        <s v="ง่วงนอน ขี้เกียจ"/>
        <s v="ทำให้นอนดึก"/>
        <s v="ง่วงและ เหนื่อย"/>
        <s v="ง่วงอยากนอนต่อ"/>
        <s v="รถติด อารมณ์ไม่ดี"/>
        <s v="บางอย่างก็ไม่ได้ดั่งใจ"/>
        <s v="มีความอยากกิน ไม่ได้หิว"/>
        <s v="มีแต่ร้านเดิมๆ"/>
        <s v="ง่วงเพราะกินเยอะไป"/>
        <s v="ขี้เกียจขับรถกลับเพราะรถติด"/>
        <s v="กับข้าวซ้ำ"/>
        <s v="รู้สึกผิดที่ยังไม่ทำการบ้าน"/>
        <s v="คิดถึงว่าพรุ่งนี้จะทำอะไร"/>
        <s v="ง่วงมากไม่อยากลุก"/>
        <s v="อากาศหนาวไม่อยากอาบน้ำ"/>
        <s v="อากาศหนาวผิวแห้งต้องทาครีมเยอะทำให้ใช้เวลานาน"/>
        <s v="ระยะตัวตึกคอนโดถึงถนนค่อนข้างไกลทำให้เดินเหนื่อย"/>
        <s v="ร้อน คนเยอะ บางทีต้องยืน"/>
        <s v="ถ้าไม่กินรู้สึกง่วงนอน เพราะติดแล้ว"/>
        <s v="เมนูเดิมๆวนไปวนมา "/>
        <s v="ห้องประชุมอยู่ตึกรวมต้องเดินข้ามตึก โดนแดด"/>
        <s v="เมนูเดิมๆวนไปวนมา มีให้เลือกน้อย"/>
        <s v="ใส่น้ำเชือม น้ำตาลเยอะ อ้วน"/>
        <s v="ใช้สมองเยอะ เพราะต้องดีลกะหลายแผนก"/>
        <s v="อ้วน เพราะกินหลายอย่าง"/>
        <s v="เสี่ยงติดโควิด"/>
        <s v="ตัวเหม็น หัวเหม็น เหนียวตัว"/>
        <s v="เสียเวลาอาบน้ำนาน เพราะต้องสระผม"/>
        <s v="ขี้เกียจมาก บางวิชาใช้เวลาทำนาน"/>
        <s v="ทำให้นอนดึกขึ้น"/>
        <s v="รู้สึกเหนื่อยจากการเที่ยวเมื่อวันก่อน"/>
        <s v="เมนูอาหารที่เลือกมีให้น้อย"/>
        <s v="ไม่สามารถพกอะไรติดตัวไปเล่น sub board ได้,_x000a_ไม่สามารถถ่ายรูปเองได้"/>
        <s v="ต้องรออีก 5 คนที่มา join group, _x000a_กังวลว่าปฏิบัติจริงจะทำไม่ได้, กลัวตกน้ำ"/>
        <s v="แดดร้อนมาก, ลืมทากันแดด"/>
        <s v="ปลาหมดทุกอย่างยกเว้นปลาเก๋า, แพงไปหน่อย"/>
        <s v="ต้องเดิน"/>
        <s v="ใช้เวลาเดินทางนาน"/>
        <s v="รู้สึกเหนื่อยจากการเที่ยวทั้งวัน"/>
        <s v="เสี่ยงติดโรค"/>
        <s v="ร้อน"/>
        <s v="เครียด"/>
        <s v="ยังไม่ได้เลิกงาน"/>
        <s v="เหนื่อยมากๆ"/>
        <s v="เริ่มง่วง"/>
        <s v="ไม่ทำการบ้าน"/>
        <s v="On Monday, the traffic is very jam"/>
        <s v="Feeling bored with the same menu"/>
        <s v="Have some report urgently to finish by today"/>
        <s v="Hard working to deal with plant member"/>
        <s v="Use the time more than coming to office"/>
        <s v="ง่วงนอนยังไม่อยากตื่น"/>
        <s v="เสียเวลา จะสายแล้ว"/>
        <s v="สายแล้วต้องรีบอาบน้ำ"/>
        <s v="เจอรถติดกับรถขับไม่มีมารยาท"/>
        <s v="ถึงที่ทำงานสาย"/>
        <s v="ไม่อิ่ม"/>
        <s v="ไม่เข้าใจ เบื่อทำไมนัดประชุมก่อนเลิกงาน 5นาที ควรนัดในเวลางาน"/>
        <s v="อยากสั่งไลน์แมน แม่ไม่ให้สั่งมีกับข้าวแล้ว"/>
        <s v="เสียเวลา"/>
        <s v="ทาครีมเยอะแต่ยังไม่เห็นผล"/>
        <s v="เริ่มง่วงนอน ขี้เกียจ"/>
        <s v="เสียเวลา ไม่ได้เรียนให้จบ"/>
        <s v="จำที่เรียนมาไม่ได้ ไปย้อนดูใหม่"/>
        <s v="ไม่มีแสงแดดไม่สดชื่อน"/>
        <s v="สมองยังไม่ตื่น เบลอๆ"/>
        <s v="เงียบเกินไป"/>
        <s v="ต้องรอ grab 30 นาที"/>
        <s v="Port 3 ประเทศคนละ timezone"/>
        <s v="ต้องลงไปเอาข้าวด้านล่าง"/>
        <s v="อิ่มแล้วเริ่มง่วง"/>
        <s v="ร้าน specialty coffee ส่งนาน"/>
        <s v="ก้นเริ่มชา"/>
        <s v="ปวดตาจากการจ้องจอทั้งวัน"/>
        <s v="ต้องขับรถ"/>
        <s v="ปวดนิ้ว ปวดตา"/>
        <s v="Ads เยอะแต่ก็งกค่า Premium"/>
        <s v="เริ่มเบลอและโลบมากขึ้นจนเล่นเสียหลายครั้ง"/>
        <s v="หาท่านอนไม่เจอ"/>
        <s v="ง่วง อยากนอนต่อ"/>
        <s v="ขี้เกียจขับรถ รถติดช่วงเวลาเร่งด่วน"/>
        <s v="ถ้ามีประชุมตอนเช้า จะกินข้าวไม่ทัน"/>
        <s v="ถ้ามีประชุมตอนบ่าย จะกินข้าวไม่ทัน ไม่มีเวลาเดินช๊อปปิ้งตลาดนัด"/>
        <s v="ง่วง เพิ่งกินข้าวอิ่มแต่ไม่อยากกินกาแฟเพิ่มเพราะจำกัดไว้แค่1แก้วต่อวัน"/>
        <s v="เลิกดึก ทำให้เข้านอนดึก นอนไม่พอ"/>
        <s v="ง่วง อยากนอน แต่ต้องนอนดึกเพื่ออนาคต"/>
        <s v="ง่วงนอน ไม่สดชื่น"/>
        <s v="เข้าห้องน้ำนานจนลืมเวลา"/>
        <s v="Online skype สาย เป็นที่เพ่งเล็ง"/>
        <s v="กลัวงานไม่เสร็จ"/>
        <s v="กลัวติด covid"/>
        <s v="เบื่อไม่มีออะไรทำ"/>
        <s v="เพลียจากการออกกำลัง ขี้เกียจ"/>
        <s v="นอนไม่หลับ"/>
        <s v="ลุกไม่ขึ้น,ไม่อยากตื่น"/>
        <s v="เร่งรีบ"/>
        <s v="ใช้เวลานาน,หลงประเด็น"/>
        <s v="เสียเวลาหาหนังสนุก ๆ"/>
        <s v="ไม่อยากลุก"/>
        <s v="ถ้ารถติดก็ถึงช้ากว่าปกติ"/>
        <s v="ระบบล่มจะยุ่งหนักมาก"/>
        <s v="ค่าส่งแพง"/>
        <s v="บางวันถ้าไม่กิน ตอนบ่ายจะง่วง"/>
        <s v="เคสเยอะ ลากยาว "/>
        <s v="ร้านเหลือน้อย เพราะปิดโควิด"/>
        <s v="อ้วน"/>
        <s v="ต้องอาบ เพราะกลัวเชื้อโรค"/>
        <s v="อ่านข่าวการเมืองแล้วปวดหัว"/>
        <s v="นอนไม่เต็มอิ่ม ไม่ครบ 8 ชั่วโมง"/>
        <s v="ปวดขา"/>
        <s v="ใบไม้ร่วง มีแมลง"/>
        <s v="มือถือแบตหมด"/>
        <s v="โทรศัพท์เข้าไปในห้องน้ำ เสี่ยงต่อความชื้น"/>
        <s v="เสียเวลาในการเดินทาง"/>
        <s v="เสียเวลาในการเดินทางและการหาที่จอดรถ"/>
        <s v="รอคิวนาน รออาหารนาน"/>
        <s v="ใช้เวลาเลือกซื้อสินค้านาน"/>
        <s v="ทานเยอะ น้ำหนักขึ้น"/>
        <s v="ต้องซื้อวัตถุดิบหลายอย่าง"/>
        <s v="เสียเวลาในการเตรียมอาหาร"/>
        <s v="อาหารเหลือ ล้างจานเยอะ "/>
        <s v="เหนื่อย ใช้แรงเยอะ"/>
        <s v="หนาว ทำให้ผิวแห้ง"/>
        <s v="ติดซีรีย์ ใช้เวลาเยอะ"/>
        <s v="ไม่อยากลุก กลิ้งอยู่บนเตียงจนแปดโมง"/>
        <s v="ถ้าไม่ตื่นจะสายแล้วเลยไปอาบน้ำ"/>
        <s v="มีร้านให้เลือกน้อยลง เพราะโควิด คนเข้าออฟฟิตน้อย"/>
        <s v="อยากกินน้ำหวาน แต่กลัวน้ำตาลเกิน"/>
        <s v="คนน้อย เลยไม่ต้องรอนาน"/>
        <s v="ตัวเหม็น"/>
        <s v="อารมณ์เสีย เพราร้านไม่ให้นั่งด้วยกัน ,อดกิน อดเม้าท์ต่อ"/>
        <s v="เสียเวลาอาบน้ำนาน เพราะตัวเหม็น"/>
        <s v="ง่วงนอน แต่ต้องทำการบ้าน"/>
        <s v="รู้สึกไม่อยากลุกจากที่นอน, หมดเวลาไปกับการดูข้อความใน Social"/>
        <s v="ไม่สดชื่น ไม่พร้อมเริ่มวันใหม่"/>
        <s v="เบื่อ "/>
        <s v="หิว ไม่มีพลังในการทำงาน"/>
        <s v="หิว ไม่มีพลังในการทำงาน เบื่อ"/>
        <s v="ต้องขับรถออกจากบ้าน"/>
        <s v="บ้านรก"/>
        <s v="รู้สึกเหนียวตัว สกปรก"/>
        <s v="รู้สึกเครียดจากงาน"/>
        <s v="ง่วง,หนาว,ที่นอนดูด"/>
        <s v="ง่วง,หนาว,แอบขี้เกี้ยจ"/>
        <s v="ง่วง,หิว"/>
        <s v="แค่คิดก็เหนื่อย"/>
        <s v="เริ่มล้า เมื่อยนิ้ว+มือ"/>
        <s v="ไม่รู้นะกินอะไร"/>
        <s v="ร้อน,ฝุ่นเยอะ,ลำบาก"/>
        <s v="เริ่มง่วง,VPN ช้า, Query Data slow response"/>
        <s v="กดดันเล็กน้อย,เหนื่อย,สื่อสารกันลำบาก(เนื่องจาก WFH)"/>
        <s v="เมนูเยอะเลือกยาก,ไม่รู้กินไรดี,รออาหารช้า"/>
        <s v="เหนื่อย,เมื่อยตัว"/>
        <s v="รู้สึกจุก,อาหารย่อยยาก,ไม่รู้จะกินอะไร"/>
        <s v="แพ้บ่อย,โดนบัพ,หัวร้อน"/>
        <s v="เริ่มง่วง,ชอบสมาธิหลุด"/>
        <s v="ยังไม่ค่อยอยากนอน, ยังอ่านหนังสือไม่ถึงไหนเลย"/>
        <s v="ไม่สดชื่นอยากนอนต่อ"/>
        <s v="แสงจากจอมือถือเข้าตาแล้วแสบตา"/>
        <s v="ไม่รู้จะกินอะไร จำเจ"/>
        <s v="หนาว น้ำไม่ค่อยอุ่น"/>
        <s v="เหนื่อย เมื่อย"/>
        <s v="พ่อแม่ถามเรื่องเกรด เรื่องเรียน"/>
        <s v="หงุดหงิดเวลาแมวเอาเล็บมาขวน ดีดตัวหนี"/>
        <s v="ง่วงนอน นอนไม่เต็มอิ่ม"/>
        <s v="คิดไม่ออก ไม่รู้จะกินอะไรดี"/>
        <s v="ต้องเดินทางไป เสียเวลารถติด"/>
        <s v="คิดไมออก ไม่รู้จะซื้อไรเข้าบ้านเก็บไว้ แต่ต้องมี"/>
        <s v="เครียด จริงจัง"/>
        <s v="ไม่อร่อยเท่าร้านทำ"/>
        <s v="ปวดคอ บ่า ไหล่ นั่งเล่นเกมนาน"/>
        <s v="อ่านไม่รู้เรื่อง ท้อและง่วงก่อน"/>
        <s v="ต้องตื่น เพราะต้องเรียน"/>
        <s v="ยังง่วงนอนอยู่"/>
        <s v="เหนื่อยแล้ว หิวด้วย"/>
        <s v="ขี้เกียจออกไปข้างนอก"/>
        <s v="พลังงานหมด"/>
        <s v="ไม่มี"/>
        <s v="มีร้านเยอะไปหมด แต่ไม่รู้จะกินอะไรดี"/>
        <s v="เพื่อนติดปัญหาการบ้าน"/>
        <s v="ง่วงก็ง่วง แต่หิว"/>
        <s v="เรียนจนหัวหมุน ไม่ไหวแล้ว"/>
        <s v="อากาศเย็น"/>
        <s v="ติดใจเรื่องงาน นอนไม่หลับ"/>
        <s v="ต้องนอนแล้ว เดี๋ยวร่างกายไม่ไหว"/>
        <s v="ง่วง,ไม่อยากลุก,ขอนอนต่อนิดนึง"/>
        <s v="ยืนทำใจต่อหน้าฝักบัวอย่างหนาวเหน็บ"/>
        <s v="ลืมรัดผ้า เสียเวลาหาชุดเพราะไม่ได้เตรียมไว้"/>
        <s v="อาจจะเกิดอันตรายได้ "/>
        <s v="เห็นตึกก็บั่นทอนหัวใจ"/>
        <s v="พบเจอหัวหน้า"/>
        <s v="คิดไม่ออกกินไรดี ของก็แพง แถมไม่อร่อย ที่สำคัญไม่อิ่ม"/>
        <s v="จิตใจห่อเหี่ยว"/>
        <s v="หัวร้อน"/>
        <s v="ต้องเดินทางกลับซึ่งก็อาจจะเกิดอันตรายได้"/>
        <s v="ร่างกายต้องต่อสู้กับความอ้วนของตัวเอง"/>
        <s v="ขี้เกียจ อยากนอน"/>
        <s v="การบ้านยังทำไม่เสร็จ หนังสือยังอ่านไม่ถึงไหน"/>
        <s v="ง่วงและหนาว"/>
        <s v="ขี้เกียจขับรถ, เบื่อ"/>
        <s v="ขี้เกียทำงาน, เหนื่อย"/>
        <s v="เบื่อ, ซ้ำซาก"/>
        <s v="คุยเรื่องเดิมๆ"/>
        <s v="เตรียมข้อมูลรูปแบบเดิมๆ"/>
        <s v="ยืนประชุม เมื่อยขา"/>
        <s v="จดข้อมูลเยอะ"/>
        <s v="วางแผนยาก เพราะเป็น immediate action"/>
        <s v="ร้อน ฝุ่นเยอะ"/>
        <s v="หมดเวลาพักผ่อน"/>
        <s v="ง่วง เพลีย"/>
        <s v="งานยังเหลือเยอะ"/>
        <s v="ดู progress งานกับแผน"/>
        <s v="เร่งงานให้เสร็จตามแผน"/>
        <s v="เบื่อการขับรถ"/>
        <s v="เบื่อ"/>
        <s v="เหนื่อย ยาก"/>
        <s v="อ่อนเพลีย ง่วง"/>
        <s v="เหนื่อย ขี้เกียจ"/>
        <s v="หิวขนม"/>
        <s v="ง่วง แต่ยังไม่อยากนอน"/>
      </sharedItems>
    </cacheField>
    <cacheField name="Gain" numFmtId="0">
      <sharedItems containsBlank="1"/>
    </cacheField>
    <cacheField name="Time-2" numFmtId="2">
      <sharedItems containsSemiMixedTypes="0" containsString="0" containsNumber="1" minValue="0" maxValue="0.99930555556784384" count="225">
        <n v="0.35416666666666669"/>
        <n v="0.3576388888888889"/>
        <n v="0.375"/>
        <n v="0.41666666666666669"/>
        <n v="0.4375"/>
        <n v="0.54166666666666663"/>
        <n v="0.57291666666666663"/>
        <n v="0.58333333333333337"/>
        <n v="0.63541666666666663"/>
        <n v="0.65625"/>
        <n v="0.80208333333333337"/>
        <n v="0.8125"/>
        <n v="0.83333333333333337"/>
        <n v="0.875"/>
        <n v="0.89583333333333337"/>
        <n v="0.9375"/>
        <n v="0"/>
        <n v="0.29166666666666669"/>
        <n v="0.3125"/>
        <n v="0.45833333333333331"/>
        <n v="0.625"/>
        <n v="0.66666666666666663"/>
        <n v="0.72916666666666663"/>
        <n v="0.77083333333333337"/>
        <n v="0.79166666666666663"/>
        <n v="0.91666666666666663"/>
        <n v="4.1666666666666664E-2"/>
        <n v="0.27083333333333331"/>
        <n v="0.27777777777777779"/>
        <n v="0.30208333333333331"/>
        <n v="0.31944444444444448"/>
        <n v="0.34027777777777773"/>
        <n v="0.34722222222222227"/>
        <n v="0.36458333333333331"/>
        <n v="0.39583333333333331"/>
        <n v="0.48958333333333331"/>
        <n v="0.52083333333333337"/>
        <n v="0.52777777777777779"/>
        <n v="0.5625"/>
        <n v="0.72222222222222221"/>
        <n v="0.75"/>
        <n v="0.86111111111111116"/>
        <n v="0.31597222222222221"/>
        <n v="0.32291666666666669"/>
        <n v="0.33333333333333331"/>
        <n v="0.5"/>
        <n v="0.53125"/>
        <n v="0.70833333333333337"/>
        <n v="0.82638888888888884"/>
        <n v="0.97916666666666663"/>
        <n v="0.30555555555555552"/>
        <n v="0.30902777777777779"/>
        <n v="0.3611111111111111"/>
        <n v="0.85416666666666663"/>
        <n v="0.95833333333333337"/>
        <n v="2.0833333333333332E-2"/>
        <n v="0.3263888888888889"/>
        <n v="0.37847222222222227"/>
        <n v="0.54861111111111105"/>
        <n v="0.56944444444444442"/>
        <n v="0.60416666666666663"/>
        <n v="0.84027777777777779"/>
        <n v="0.25"/>
        <n v="0.25347222222222221"/>
        <n v="0.2951388888888889"/>
        <n v="0.38541666666666669"/>
        <n v="0.40277777777777773"/>
        <n v="0.44444444444444442"/>
        <n v="8.3333333333333329E-2"/>
        <n v="0.33680555555555558"/>
        <n v="0.75694444444444453"/>
        <n v="0.20833333333333334"/>
        <n v="0.26041666666666669"/>
        <n v="0.34375"/>
        <n v="0.76041666666666663"/>
        <n v="0.37152777777777773"/>
        <n v="0.38194444444444442"/>
        <n v="0.55208333333333337"/>
        <n v="0.64583333333333337"/>
        <n v="0.88888888888888884"/>
        <n v="0.94444444444444453"/>
        <n v="0.22916666666666666"/>
        <n v="0.6875"/>
        <n v="0.84722222222222221"/>
        <n v="0.53472222222222221"/>
        <n v="0.84375"/>
        <n v="0.93055555555555547"/>
        <n v="1.0416666666666666E-2"/>
        <n v="0.3888888888888889"/>
        <n v="0.39930555555555558"/>
        <n v="0.90277777777777779"/>
        <n v="0.28472222222222221"/>
        <n v="0.36805555555555558"/>
        <n v="0.77777777777777779"/>
        <n v="6.9444444444444441E-3"/>
        <n v="0.125"/>
        <n v="0.23958333333333334"/>
        <n v="0.24583333333333335"/>
        <n v="0.25208333333333333"/>
        <n v="0.4236111111111111"/>
        <n v="0.59027777777777779"/>
        <n v="0.25694444444444442"/>
        <n v="0.30555555555555558"/>
        <n v="0.35069444444444442"/>
        <n v="0.37847222222222221"/>
        <n v="0.61458333333333337"/>
        <n v="0.27083333334303461"/>
        <n v="0.28125"/>
        <n v="0.29166666665696539"/>
        <n v="0.30208333334303461"/>
        <n v="0.33333333334303461"/>
        <n v="0.36458333334303461"/>
        <n v="0.38194444443797693"/>
        <n v="0.41666666665696539"/>
        <n v="0.47916666665696539"/>
        <n v="0.52083333334303461"/>
        <n v="0.54166666665696539"/>
        <n v="0.70833333334303461"/>
        <n v="0.77083333334303461"/>
        <n v="0.82291666665696539"/>
        <n v="0.91666666665696539"/>
        <n v="0.29375000000000001"/>
        <n v="0.37708333333333338"/>
        <n v="0.4604166666666667"/>
        <n v="0.46111111111111108"/>
        <n v="0.62708333333333333"/>
        <n v="0.66875000000000007"/>
        <n v="0.71875"/>
        <n v="0.75208333333333333"/>
        <n v="0.8354166666666667"/>
        <n v="0.86458333333333337"/>
        <n v="0.9604166666666667"/>
        <n v="2.0833333333333333E-3"/>
        <n v="0.27777777778101154"/>
        <n v="0.28472222221898846"/>
        <n v="0.35416666665696539"/>
        <n v="0.39583333334303461"/>
        <n v="0.58333333334303461"/>
        <n v="0.79166666665696539"/>
        <n v="0.83333333334303461"/>
        <n v="0.95833333334303461"/>
        <n v="0.26041666665696539"/>
        <n v="0.31944444443797693"/>
        <n v="0.90625"/>
        <n v="0.34027777778101154"/>
        <n v="0.66666666665696539"/>
        <n v="0.85416666665696539"/>
        <n v="0.86458333334303461"/>
        <n v="0.89583333334303461"/>
        <n v="4.166666665696539E-2"/>
        <n v="0.46875"/>
        <n v="0.51736111111111105"/>
        <n v="0.80555555555555547"/>
        <n v="0.98958333333333337"/>
        <n v="0.29236111111822538"/>
        <n v="0.33472222223645076"/>
        <n v="0.35763888887595385"/>
        <n v="0.45833333334303461"/>
        <n v="0.22916666665696539"/>
        <n v="0.25694444443797693"/>
        <n v="0.26388888887595385"/>
        <n v="0.33680555556202307"/>
        <n v="0.35069444443797693"/>
        <n v="0.40625"/>
        <n v="0.54861111112404615"/>
        <n v="0.57638888887595385"/>
        <n v="0.67708333334303461"/>
        <n v="0.68402777778101154"/>
        <n v="0.76736111112404615"/>
        <n v="0.82638888887595385"/>
        <n v="0.88194444443797693"/>
        <n v="0.89236111112404615"/>
        <n v="0.90972222221898846"/>
        <n v="0.98611111112404615"/>
        <n v="0.32291666665696539"/>
        <n v="0.32638888887595385"/>
        <n v="0.29444444444444445"/>
        <n v="0.33611111111111108"/>
        <n v="0.3756944444444445"/>
        <n v="0.41875000000000001"/>
        <n v="0.50208333333333333"/>
        <n v="0.54375000000000007"/>
        <n v="0.79375000000000007"/>
        <n v="0.88541666666666663"/>
        <n v="0.21041666666666667"/>
        <n v="0.23263888888888887"/>
        <n v="0.23263888887595385"/>
        <n v="0.72916666665696539"/>
        <n v="0.80208333334303461"/>
        <n v="0.36805555556202307"/>
        <n v="0.74305555556202307"/>
        <n v="0.74652777778101154"/>
        <n v="0.77777777778101154"/>
        <n v="0.96875"/>
        <n v="0.48958333334303461"/>
        <n v="2.083333334303461E-2"/>
        <n v="0.37847222221898846"/>
        <n v="0.50347222221898846"/>
        <n v="0.60416666665696539"/>
        <n v="0.61458333334303461"/>
        <n v="6.25E-2"/>
        <n v="0.99930555556784384"/>
        <n v="0.38541666665696539"/>
        <n v="0.42708333334303461"/>
        <n v="0.52777777778101154"/>
        <n v="0.64583333334303461"/>
        <n v="0.69791666665696539"/>
        <n v="0.48611111112404615"/>
        <n v="0.50694444443797693"/>
        <n v="0.88541666665696539"/>
        <n v="0.88888888887595385"/>
        <n v="0.2673611111111111"/>
        <n v="0.47916666666666669"/>
        <n v="0.3354166666666667"/>
        <n v="0.50277777777777777"/>
        <n v="0.87638888888888899"/>
        <n v="0.44791666666666669"/>
        <n v="0.50694444444444442"/>
        <n v="0.66736111111111107"/>
        <n v="0.68958333333333333"/>
        <n v="0.3298611111111111"/>
        <n v="0.73958333333333337"/>
        <n v="0.51041666666666663"/>
        <n v="0.69444444444444453"/>
        <n v="0.73611111111111116"/>
      </sharedItems>
      <fieldGroup base="5">
        <rangePr startNum="0" endNum="0.99930555556784384" groupInterval="2.0833333333333301E-2"/>
        <groupItems count="50">
          <s v="&lt;0"/>
          <s v="0-0.0208333333333333"/>
          <s v="0.0208333333333333-0.0416666666666666"/>
          <s v="0.0416666666666666-0.0624999999999999"/>
          <s v="0.0624999999999999-0.0833333333333332"/>
          <s v="0.0833333333333332-0.104166666666667"/>
          <s v="0.104166666666667-0.125"/>
          <s v="0.125-0.145833333333333"/>
          <s v="0.145833333333333-0.166666666666666"/>
          <s v="0.166666666666666-0.1875"/>
          <s v="0.1875-0.208333333333333"/>
          <s v="0.208333333333333-0.229166666666666"/>
          <s v="0.229166666666666-0.25"/>
          <s v="0.25-0.270833333333333"/>
          <s v="0.270833333333333-0.291666666666666"/>
          <s v="0.291666666666666-0.3125"/>
          <s v="0.3125-0.333333333333333"/>
          <s v="0.333333333333333-0.354166666666666"/>
          <s v="0.354166666666666-0.374999999999999"/>
          <s v="0.374999999999999-0.395833333333333"/>
          <s v="0.395833333333333-0.416666666666666"/>
          <s v="0.416666666666666-0.437499999999999"/>
          <s v="0.437499999999999-0.458333333333333"/>
          <s v="0.458333333333333-0.479166666666666"/>
          <s v="0.479166666666666-0.499999999999999"/>
          <s v="0.499999999999999-0.520833333333332"/>
          <s v="0.520833333333332-0.541666666666666"/>
          <s v="0.541666666666666-0.562499999999999"/>
          <s v="0.562499999999999-0.583333333333332"/>
          <s v="0.583333333333332-0.604166666666666"/>
          <s v="0.604166666666666-0.624999999999999"/>
          <s v="0.624999999999999-0.645833333333332"/>
          <s v="0.645833333333332-0.666666666666666"/>
          <s v="0.666666666666666-0.687499999999999"/>
          <s v="0.687499999999999-0.708333333333332"/>
          <s v="0.708333333333332-0.729166666666666"/>
          <s v="0.729166666666666-0.749999999999999"/>
          <s v="0.749999999999999-0.770833333333332"/>
          <s v="0.770833333333332-0.791666666666665"/>
          <s v="0.791666666666665-0.812499999999999"/>
          <s v="0.812499999999999-0.833333333333332"/>
          <s v="0.833333333333332-0.854166666666665"/>
          <s v="0.854166666666665-0.874999999999999"/>
          <s v="0.874999999999999-0.895833333333332"/>
          <s v="0.895833333333332-0.916666666666665"/>
          <s v="0.916666666666665-0.937499999999998"/>
          <s v="0.937499999999999-0.958333333333332"/>
          <s v="0.958333333333332-0.979166666666665"/>
          <s v="0.979166666666665-0.999999999999998"/>
          <s v="&gt;0.99999999999999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tapong TH" refreshedDate="44233.002045949077" createdVersion="6" refreshedVersion="6" minRefreshableVersion="3" recordCount="1027" xr:uid="{7552F768-24C4-44CF-AEE5-885577B46F57}">
  <cacheSource type="worksheet">
    <worksheetSource ref="A2:F1029" sheet="EDA-Final"/>
  </cacheSource>
  <cacheFields count="6">
    <cacheField name="Name" numFmtId="0">
      <sharedItems containsSemiMixedTypes="0" containsString="0" containsNumber="1" containsInteger="1" minValue="1" maxValue="54"/>
    </cacheField>
    <cacheField name="Time" numFmtId="166">
      <sharedItems containsSemiMixedTypes="0" containsNonDate="0" containsDate="1" containsString="0" minDate="1899-12-30T00:00:00" maxDate="1899-12-30T23:59:00" count="168">
        <d v="1899-12-30T08:30:00"/>
        <d v="1899-12-30T08:35:00"/>
        <d v="1899-12-30T09:00:00"/>
        <d v="1899-12-30T10:00:00"/>
        <d v="1899-12-30T10:30:00"/>
        <d v="1899-12-30T13:00:00"/>
        <d v="1899-12-30T13:45:00"/>
        <d v="1899-12-30T14:00:00"/>
        <d v="1899-12-30T15:15:00"/>
        <d v="1899-12-30T15:45:00"/>
        <d v="1899-12-30T19:15:00"/>
        <d v="1899-12-30T19:30:00"/>
        <d v="1899-12-30T20:00:00"/>
        <d v="1899-12-30T21:00:00"/>
        <d v="1899-12-30T21:30:00"/>
        <d v="1899-12-30T22:30:00"/>
        <d v="1899-12-30T00:00:00"/>
        <d v="1899-12-30T07:00:00"/>
        <d v="1899-12-30T07:30:00"/>
        <d v="1899-12-30T11:00:00"/>
        <d v="1899-12-30T15:00:00"/>
        <d v="1899-12-30T16:00:00"/>
        <d v="1899-12-30T17:30:00"/>
        <d v="1899-12-30T18:30:00"/>
        <d v="1899-12-30T19:00:00"/>
        <d v="1899-12-30T22:00:00"/>
        <d v="1899-12-30T01:00:00"/>
        <d v="1899-12-30T06:30:00"/>
        <d v="1899-12-30T06:40:00"/>
        <d v="1899-12-30T07:15:00"/>
        <d v="1899-12-30T07:40:00"/>
        <d v="1899-12-30T08:10:00"/>
        <d v="1899-12-30T08:20:00"/>
        <d v="1899-12-30T08:45:00"/>
        <d v="1899-12-30T09:30:00"/>
        <d v="1899-12-30T11:45:00"/>
        <d v="1899-12-30T12:30:00"/>
        <d v="1899-12-30T12:40:00"/>
        <d v="1899-12-30T13:30:00"/>
        <d v="1899-12-30T17:20:00"/>
        <d v="1899-12-30T18:00:00"/>
        <d v="1899-12-30T20:40:00"/>
        <d v="1899-12-30T07:35:00"/>
        <d v="1899-12-30T07:45:00"/>
        <d v="1899-12-30T08:00:00"/>
        <d v="1899-12-30T12:00:00"/>
        <d v="1899-12-30T12:45:00"/>
        <d v="1899-12-30T17:00:00"/>
        <d v="1899-12-30T19:50:00"/>
        <d v="1899-12-30T23:30:00"/>
        <d v="1899-12-30T07:20:00"/>
        <d v="1899-12-30T07:25:00"/>
        <d v="1899-12-30T08:40:00"/>
        <d v="1899-12-30T20:30:00"/>
        <d v="1899-12-30T23:00:00"/>
        <d v="1899-12-30T00:30:00"/>
        <d v="1899-12-30T07:50:00"/>
        <d v="1899-12-30T09:05:00"/>
        <d v="1899-12-30T13:10:00"/>
        <d v="1899-12-30T13:40:00"/>
        <d v="1899-12-30T14:30:00"/>
        <d v="1899-12-30T20:10:00"/>
        <d v="1899-12-30T06:00:00"/>
        <d v="1899-12-30T06:05:00"/>
        <d v="1899-12-30T07:05:00"/>
        <d v="1899-12-30T09:15:00"/>
        <d v="1899-12-30T09:40:00"/>
        <d v="1899-12-30T10:40:00"/>
        <d v="1899-12-30T02:00:00"/>
        <d v="1899-12-30T08:05:00"/>
        <d v="1899-12-30T18:10:00"/>
        <d v="1899-12-30T05:00:00"/>
        <d v="1899-12-30T06:15:00"/>
        <d v="1899-12-30T08:15:00"/>
        <d v="1899-12-30T18:15:00"/>
        <d v="1899-12-30T08:55:00"/>
        <d v="1899-12-30T09:10:00"/>
        <d v="1899-12-30T13:15:00"/>
        <d v="1899-12-30T15:30:00"/>
        <d v="1899-12-30T21:20:00"/>
        <d v="1899-12-30T22:40:00"/>
        <d v="1899-12-30T05:30:00"/>
        <d v="1899-12-30T16:30:00"/>
        <d v="1899-12-30T20:20:00"/>
        <d v="1899-12-30T12:50:00"/>
        <d v="1899-12-30T20:15:00"/>
        <d v="1899-12-30T22:20:00"/>
        <d v="1899-12-30T00:15:00"/>
        <d v="1899-12-30T09:20:00"/>
        <d v="1899-12-30T09:35:00"/>
        <d v="1899-12-30T21:40:00"/>
        <d v="1899-12-30T06:50:00"/>
        <d v="1899-12-30T08:50:00"/>
        <d v="1899-12-30T18:40:00"/>
        <d v="1899-12-30T00:10:00"/>
        <d v="1899-12-30T03:00:00"/>
        <d v="1899-12-30T05:45:00"/>
        <d v="1899-12-30T05:54:00"/>
        <d v="1899-12-30T06:03:00"/>
        <d v="1899-12-30T10:10:00"/>
        <d v="1899-12-30T14:10:00"/>
        <d v="1899-12-30T06:10:00"/>
        <d v="1899-12-30T08:25:00"/>
        <d v="1899-12-30T14:45:00"/>
        <d v="1899-12-30T06:45:00"/>
        <d v="1899-12-30T11:30:00"/>
        <d v="1899-12-30T19:45:00"/>
        <d v="1899-12-30T07:03:00"/>
        <d v="1899-12-30T09:03:00"/>
        <d v="1899-12-30T11:03:00"/>
        <d v="1899-12-30T11:04:00"/>
        <d v="1899-12-30T15:03:00"/>
        <d v="1899-12-30T16:03:00"/>
        <d v="1899-12-30T17:15:00"/>
        <d v="1899-12-30T18:03:00"/>
        <d v="1899-12-30T20:03:00"/>
        <d v="1899-12-30T20:45:00"/>
        <d v="1899-12-30T23:03:00"/>
        <d v="1899-12-30T00:03:00"/>
        <d v="1899-12-30T21:45:00"/>
        <d v="1899-12-30T11:15:00"/>
        <d v="1899-12-30T12:25:00"/>
        <d v="1899-12-30T19:20:00"/>
        <d v="1899-12-30T23:45:00"/>
        <d v="1899-12-30T07:01:00"/>
        <d v="1899-12-30T08:02:00"/>
        <d v="1899-12-30T06:20:00"/>
        <d v="1899-12-30T09:45:00"/>
        <d v="1899-12-30T13:50:00"/>
        <d v="1899-12-30T16:15:00"/>
        <d v="1899-12-30T16:25:00"/>
        <d v="1899-12-30T18:25:00"/>
        <d v="1899-12-30T21:10:00"/>
        <d v="1899-12-30T21:25:00"/>
        <d v="1899-12-30T21:50:00"/>
        <d v="1899-12-30T23:40:00"/>
        <d v="1899-12-30T07:04:00"/>
        <d v="1899-12-30T08:04:00"/>
        <d v="1899-12-30T09:01:00"/>
        <d v="1899-12-30T10:03:00"/>
        <d v="1899-12-30T12:03:00"/>
        <d v="1899-12-30T13:03:00"/>
        <d v="1899-12-30T19:03:00"/>
        <d v="1899-12-30T21:15:00"/>
        <d v="1899-12-30T05:03:00"/>
        <d v="1899-12-30T05:35:00"/>
        <d v="1899-12-30T17:50:00"/>
        <d v="1899-12-30T17:55:00"/>
        <d v="1899-12-30T23:15:00"/>
        <d v="1899-12-30T12:05:00"/>
        <d v="1899-12-30T01:30:00"/>
        <d v="1899-12-30T23:59:00"/>
        <d v="1899-12-30T10:15:00"/>
        <d v="1899-12-30T16:45:00"/>
        <d v="1899-12-30T11:40:00"/>
        <d v="1899-12-30T12:10:00"/>
        <d v="1899-12-30T06:25:00"/>
        <d v="1899-12-30T08:03:00"/>
        <d v="1899-12-30T12:04:00"/>
        <d v="1899-12-30T21:02:00"/>
        <d v="1899-12-30T10:45:00"/>
        <d v="1899-12-30T16:01:00"/>
        <d v="1899-12-30T16:33:00"/>
        <d v="1899-12-30T07:55:00"/>
        <d v="1899-12-30T17:45:00"/>
        <d v="1899-12-30T12:15:00"/>
        <d v="1899-12-30T16:40:00"/>
        <d v="1899-12-30T17:40:00"/>
      </sharedItems>
      <fieldGroup base="1">
        <rangePr groupBy="minutes" startDate="1899-12-30T00:00:00" endDate="1899-12-30T23:59:00"/>
        <groupItems count="62">
          <s v="&lt;0/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1/1900"/>
        </groupItems>
      </fieldGroup>
    </cacheField>
    <cacheField name="Activity" numFmtId="0">
      <sharedItems/>
    </cacheField>
    <cacheField name="Pain" numFmtId="0">
      <sharedItems containsBlank="1" containsMixedTypes="1" containsNumber="1" containsInteger="1" minValue="9999" maxValue="9999" count="616">
        <s v="ไม่อยากตื่น อยากนอนต่อ"/>
        <s v="ยังอยากนอนต่อ"/>
        <s v="ต้องสั่ง Delivery"/>
        <s v="ราคาสูง"/>
        <m/>
        <s v="มีร้านให้เลือกน้อย"/>
        <s v="อยากพักต่อ"/>
        <s v="เวลากระชั้นก่อนเลิกงานแค่ 15 นาที"/>
        <s v="ยังคิดเกี่ยวกับปัญหางานที่ค้างอยู่"/>
        <s v="อาหารเดิมๆ ซ้ำๆ"/>
        <s v="กลัวตกเทรนด์"/>
        <s v="รู้สึกเสียเวลา"/>
        <s v="นอนยังไม่พอ อยากนอนต่อ"/>
        <s v="หนาว"/>
        <s v="หาข้อสรุปไม่ได้"/>
        <s v="แก้งานจุดเดิมเพิ่ม"/>
        <s v="ทานเมนูเดิม"/>
        <s v="ช๊อปเพลิน กระเป๋าเบาเลย"/>
        <s v="ไม่รู้จะกินอะไร กลัวอ้วน"/>
        <s v="อยากเล่นต่อ"/>
        <s v="เวลาไม่เข้าใจ ขาดคนแนะนำ"/>
        <s v="อยากนอนต่อ"/>
        <s v="ขี้เกียจทา"/>
        <s v="ขี้เกียจล้างแก้ว"/>
        <s v="ขี้เกียจล้างแก้ว + หลายเม็ด"/>
        <s v="รถติด"/>
        <s v="เมล์ไม่สำคัญเยอะ"/>
        <s v="ขี้เกียจขับรถ, รถติด"/>
        <s v="ไม่ค่อยอร่อย"/>
        <s v="ขี้เกียจออกกำลังกาย"/>
        <s v="ขี้เกียจวิ่ง"/>
        <s v="แพง"/>
        <s v="ขี้เกียจอ่าน"/>
        <s v="หนาว ไม่อยากอาบ"/>
        <s v="ขี้เกียจขับรถ"/>
        <s v="นิ้วเปื้อน"/>
        <s v="เมื่อยขา ง่วงนอน เบลอ ๆ "/>
        <s v="แผนมาช้ากว่าตู้"/>
        <s v="เดินไปถ่ายเอกสารไกล"/>
        <s v="ชอบมองข้ามงานบางงาน"/>
        <s v="หิว"/>
        <s v="งีบไม่ค่อยหลับ"/>
        <s v="ปวดหลัง"/>
        <s v="ปวดตา ปวดคอ"/>
        <s v="นั่งว่าง"/>
        <s v="เข้าสู่โหมดขี้เกียจ"/>
        <s v="ขี้เกียจ คิดไม่ออก"/>
        <s v="เปลืองเวลา"/>
        <s v="กลัว"/>
        <s v="งัวเงีย"/>
        <s v="ไม่สดชื่น "/>
        <s v="งานเยอะ "/>
        <s v="ไม่สดชื่น"/>
        <s v="ไม่รู้จะเลือกดูอะไรดี"/>
        <s v="ไม่ค่อยเข้าใจ "/>
        <s v="ง่วง"/>
        <s v="ล้า ไม่อยากลุก"/>
        <s v="หนวกหู ไม่อยากลุก"/>
        <s v="รู้สึกขี้เกียจ ไม่อยากลุก"/>
        <s v="ใช้เวลาในการเล่น เปลืองเวลา ลืมเวลา"/>
        <s v="ใช้เวลาในการเลือกเสื้อผ้า แต่งหน้า แต่งตัว ไม่รู้จะใส่อะไร"/>
        <s v="จืด ไม่อร่อย เบื่อ"/>
        <s v="ขี้เกียจ"/>
        <s v="ขี้เกียจคุย โดนลูกค้าโวยวายใส่"/>
        <s v="ได้งานเพิ่ม "/>
        <s v="ขี้เกียจ คิดเยอะ ปวดสมอง"/>
        <s v="ไม่รู้จะกินอะไรดี"/>
        <s v="ไม่รู้จะดูอะไร เลื่อนไปเรื่อยๆ เสียเวลา"/>
        <s v="กินอิ่มง่วงนอน อ้วน"/>
        <s v="ต้องเดินทาง ไปแล้วได้มากกว่าที่ List ไว้"/>
        <s v="ยืนนาน เฝ้าตู้อบเพื่อดูสีของขนม เสียเวลาในการเฝ้าไปโดยเปล่าประโยชน์"/>
        <s v="ไม่อร่อย ยังหิวอยู่"/>
        <s v="หนาว ขี้เกียจ"/>
        <s v="โดนบ่น"/>
        <s v="นั่งเล่นนานลืมเวลา ปวดหลัง ปวดแขน"/>
        <s v="ง่วงนอน"/>
        <s v="ต้องรีบแปรงฟันเพื่อจะไม่สาย"/>
        <s v="กลัวน้ำหนักขึ้น"/>
        <s v="ห่วงว่าน้ำหนักขึ้นจะทำให้ใส่เสื้อไม่ได้"/>
        <s v="กังวลเรื่องงาน"/>
        <s v="เบื่อรสชาดอาหารเดิมๆ"/>
        <s v="เบื่อที่เห็นงานค้าง"/>
        <s v="ต้องอธิบายงานให้ผู้บริหารฟัง"/>
        <s v="ร่างกายอ่อนเพลียจากการทำงาน"/>
        <s v="เหนื่อยในการเดินทาง"/>
        <s v="คิดถึงเรื่องงาน"/>
        <s v="ต้องค้นหาสิ่งที่จะต้องดู"/>
        <s v="เหนื่อยในการทำงาน"/>
        <s v="น้ำเย็น"/>
        <s v="ขี้เกียจเลือกเสื้อผ้า"/>
        <s v="ยังไม่หิว"/>
        <s v="น่าเบื่อ"/>
        <s v="ร้านไม่ค่อยเปิดต้องสั่งdelivery"/>
        <s v="เลือกร้านไม่ได้"/>
        <s v="เหนื่อย"/>
        <s v="ขับรถเร็วเพราะออกบ้านสาย"/>
        <s v="คอมพิวเตอร์ช้า"/>
        <s v="ไม่มีเบเกอร์รี่จำหน่าย ผิดหวัง"/>
        <s v="ได้รับผิดชอบงานเพิ่ม"/>
        <s v="อาหารไม่ถูกปาก"/>
        <s v="ที่นอนไม่ค่อยสบายเพราะนอนที่โต๊ะทำงาน"/>
        <s v="PR ผิดเยอะมาก "/>
        <s v="เสียเวลาต้องเดินไปรับเอง น่าจะโอนคืน"/>
        <s v="ไม่มีเวลาทำงานอื่นเพิ่มเติม"/>
        <s v="ของที่ต้องการหมด"/>
        <s v="ไม่ค่อยอยากทำ เหนื่อย"/>
        <s v="อากาศเย็น ไม่อยากอาบน้ำ"/>
        <s v="การบ้านยาก"/>
        <s v="ยังมี ep อื่นต่อ"/>
        <s v="ง่วง ไม่อยากตื่นนอนตอนเช้า"/>
        <s v="ไม่อยากอาบน้ำเพราะหนาว"/>
        <s v="ไม่อยากทำงาน เพราะขี้เกียจ"/>
        <s v="ไม่อยากออกไปเก็บเพราะแดดร้อน"/>
        <s v="ใช้สมองเยอะเพราะต้องคิดงาน"/>
        <s v="ต้องเจอฝุ่น PM2.5"/>
        <s v="เหนื่อยเดินทางไปซื้อเองเพราะไม่อยากเสียค่าส่ง"/>
        <s v="กลิ่นติดตัว เหนียวตัว"/>
        <s v="เดินซื้อของ เสี่ยงติดโควิด"/>
        <s v="เหนื่อยเดินทาง และต้องเจอฝุ่น PM2.5"/>
        <s v="ไม่อยากทำเพราะขี้เกียจ"/>
        <s v="มือถือแบตหมดเร็ว"/>
        <s v="เดินทางตอนกลางคืน อันตราย"/>
        <s v="ง่วงไม่อยากตื่น"/>
        <s v="ไม่อยากอาบน้ำ"/>
        <s v="ยังไม่หิวแต่ต้องกิน"/>
        <s v="รถติด, กังวลเรื่องงาน"/>
        <s v="ไม่อยากทำงาน"/>
        <s v="อยากกินบุฟเฟ่ แต่ไปกินไม่ได้เวลาน้อยไป"/>
        <s v="ท้องอิ่มละง่วง"/>
        <s v="ง่วง "/>
        <s v="รถติดอีกก"/>
        <s v="มีการงานต้องทำแต่ขี้เกียจ"/>
        <s v="ขี้เกียจอ่าน อยากทำอย่างอื่น"/>
        <s v="ไม่อยากนอนแต่ต้องนอน"/>
        <s v="พังข้าวของ"/>
        <s v="โดนกัด โดนข่วน"/>
        <s v="เปลืองเงิน"/>
        <s v="หนาว ผิวแห้ง "/>
        <s v="ต้องรีบ เพื่อไม่ให้ไปสาย"/>
        <s v="เบื่อรถติด"/>
        <s v="กินแต่อาหารเดิมๆเพราะไม่มีเวลาเตรียม"/>
        <s v="ยังไม่มีสติครบถ้วน"/>
        <s v="กังวล งานเยอะ"/>
        <s v="เหนื่อย เบื่อ"/>
        <s v="เครียด มีข้อถกเถียงไม่จบ"/>
        <s v="มีแต่อาหารมันๆ"/>
        <s v="หิว กินแก้เบื่อ"/>
        <s v="เบื่อ งานด่วนมักมาใกล้เลิกงาน"/>
        <s v="หิว กลัวอ้วน"/>
        <s v="เหนื่อย ท้อแท้"/>
        <s v="ติดซีรีย์ เสียเวลานอน"/>
        <s v="ทำไม่ได้ ไม่เข้าใจ เครียด"/>
        <s v="เหนื่อยล้า ง่วง"/>
        <s v="ง่วงมากๆ"/>
        <s v="ไม่มีอะไรพร้อมกิน"/>
        <s v="ไม่สวย"/>
        <s v="จานเลอะเทอะ"/>
        <s v="ต้นไม้จะเฉา"/>
        <s v="หัวหน้าให้ออกแม้WFH"/>
        <s v="บ้านไกลจากที่ทำงาน"/>
        <s v="กลัว covid-19"/>
        <s v="มี issue ต้องคุยกับทีมอื่น"/>
        <s v="อยากกินน้ำหวาน"/>
        <s v="งานค้าง"/>
        <s v="ง่วง เมื่อย"/>
        <s v="ไม่เข้าใจงานที่ได้รับมอบหมาย"/>
        <s v="เหนื่อยง่าย"/>
        <s v="อยากนอน"/>
        <s v="เดินไกล"/>
        <s v="เหม็นเหงื่อและสิ่งสกปรก"/>
        <s v="หัวเปียก"/>
        <s v="เหนื่อยมาทั้งวัน"/>
        <s v="ตามโลกการทำงานไม่ทัน"/>
        <s v="Feel not refreshing"/>
        <s v="No updates from multiple web"/>
        <s v="High PM2.5 and PM10"/>
        <s v="Same as yesterday"/>
        <s v="Idle stand in each area"/>
        <s v="Travel to have good coffee"/>
        <s v="Always over time"/>
        <s v="Email composition takes time"/>
        <s v="Customer cannot talk"/>
        <s v="A lot of products and services"/>
        <s v="Hot outside but wanna be outside"/>
        <s v="Long talk but less conclusion"/>
        <s v="Listen a lot for little progress"/>
        <s v="A lot of call for next steps"/>
        <s v="Not enough light, a lot  mosquitos"/>
        <s v="Take time for good meals"/>
        <s v="Favorites must wait for next week"/>
        <s v="A lot of drain"/>
        <s v="Not enough time to summarize"/>
        <s v="Lost some information"/>
        <s v="More hours for freshy in morning"/>
        <s v="ง่วงมาก ลืมตาแทบไม่ขึ้น"/>
        <s v="ไม่อยากอาบน้ำ น้ำเย็นมาก"/>
        <s v="ไม่อยากเดินตอนเช้าๆ เร่งรีบ"/>
        <s v="ง่วง ไม่มีอารมณ์ทำงาน"/>
        <s v="อยากไปเที่ยว แต่ติดช่วง COVID ทำให้ไปไม่ได้"/>
        <s v="ไม่อยากออกไปซื้อเอง แถวที่ทำงานไม่มีร้านอร่อย อากาศร้อน กลัว COVID"/>
        <s v="แดดร้อน คนค่อนข้างเยอะ"/>
        <s v="หิว หาอะไรรองท้องก่อนออกกำลังกาย"/>
        <s v="ขี้เกียจออกกำลังกาย เหนื่อย"/>
        <s v="ยังไม่หายเหนื่อยจากออกกำลังกาย"/>
        <s v="ท้องร้อง หิวหลังออกกำลังกาย"/>
        <s v="หาอะไรทำแก้เบื่อ บิ้วตัวเองก่อนทำการบ้าน"/>
        <s v="ขี้เกียจทำการบ้าน ใช้เวลานาน ง่วง"/>
        <s v="ง่วงนอน ไม่อยากตื่นไปทำงานสาย"/>
        <s v="ง่วงนอน ไม่อยากลุกจากเตียง"/>
        <s v="ขี้เกียจแต่งตัว"/>
        <s v="ขี้เกียจทำงาน"/>
        <s v="ไม่อยากกินคลีน ไม่อร่อย"/>
        <s v="I don't want to get up"/>
        <s v="I bored because of eating scramble egg and bread again"/>
        <s v="Muscle pain"/>
        <s v="Lose money"/>
        <s v="Difficult subject makes me despondent"/>
        <s v="สลึมสลือ ง่วงนอนอยู่"/>
        <s v="การไม่ได้แต่งตัวออกจากบ้าน  ทำให้ไม่ได้ใส่ชุดทำงานใหม่ๆ"/>
        <s v="กินไปพร้อมกับทำงานไปด้วย  ไม่ค่อยสะดวกนัก"/>
        <s v="ปัญหาสัญญาณ Internet ไม่แรงพอ  การ call, meeting สะดุด_x000a_สิ่งแวดล้อมมีเสียงรบกวน  ขาดสมาธิในการทำงาน"/>
        <s v="เสียเวลาเดินทางช่วงพักเที่ยง  แม้จะใช้เวลาแค่ 20 นาที  "/>
        <s v="คนเยอะ เสียงดัง วุ่นวาย เสียค่าเครื่องดื่ม อาหารในการใช้สถานที่ ไม่ใช่ทุกที่นั่งที่จะมีปลั๊ก  ต้องเดินหาที่นั่งที่เหมาะสมในการนั่งทำงาน"/>
        <s v="ไม่สามารถพูดเสียงดัง หรือเปิดลำโพงได้ ต้องใช้หูฟังหลายแบบ ทั้งต่อคอม ต่อไอโฟน และต้องพกสายชาร์จโน้ตบุค ชาร์จไอโฟน ชาร์จไอแพด ต้องขนอุปกรณ์เยอะมาก"/>
        <s v="มีของอยากกินเยอะไปหมด เลยซื้อมาเกินจำเป็น กินหมดก็อ้วน"/>
        <s v="ทุกคนรอกินข้าวพร้อมกัน"/>
        <s v="ขี้เกียจรอครีมซึม  ทั้งที่ซื้อมาหลายตัว หลาย Step"/>
        <s v="ดูแล้วติดยาว ง่วงแต่อยากดูให้จบ"/>
        <s v="ยังง่วงนอนมากแต่ต้องตื่นเพราะมีเรียน"/>
        <s v="ต้องสระผมเป่าผม แต่งหน้า เลือกชุดใช้เวลานาน"/>
        <s v="ไกล ใช้เวลา"/>
        <s v="ยังไม่ได้ทานข้าวเช้า หิว"/>
        <s v="แอร์ที่ร้านหนาวมาก"/>
        <s v="ร้านอาหารเยอะเลือกไม่ถูก"/>
        <s v="ง่วงนอนมาก ไม่เข้าใจเนื้อหา"/>
        <s v="เสียเวลาไปโดยไม่ได้สาระความรู้เพิ่มเติม"/>
        <s v="เลือกไม่ถูกว่าจะทานอะไรดี"/>
        <s v="ต้องกลับไปย้อนฟังคลิปที่เรียนใหม่, สมาธิเสีย ทำสองอย่าง"/>
        <s v="เหนื่อย ต้องเดินขึ้นลงบันได BTS รอรถไฟ"/>
        <s v="เวลานอนลดน้อยลง"/>
        <s v="ไม่ได้ทำกิจกรรมอื่น"/>
        <s v="Very sleepy but can't stop watching series"/>
        <s v="Don't want to wake up, feeling drowsy, not enough sleep"/>
        <s v="Very sleepy"/>
        <s v="Lose focus at the meeting"/>
        <s v="Do not hungry but have to eat"/>
        <s v="Lazy to shower but needed to"/>
        <s v="Very sleepy but need to keep him entertain and feel loved"/>
        <s v="still dark and feel not ready to get up"/>
        <s v="still dark and feel not ready to get up, second time"/>
        <s v="Do not want to categorize white and color clothes"/>
        <s v="Get sweating"/>
        <s v="Headache"/>
        <s v="cannot follow the lesson"/>
        <s v="waiting queue so long"/>
        <s v="Get shock and stress from the prophecy"/>
        <s v="Frustrate from overcrowded"/>
        <s v="smelly hands and hair"/>
        <s v="waiting bus with many strangers"/>
        <s v="eyestrain"/>
        <s v="งัวเงียๆ"/>
        <s v="เฉอะแฉะ"/>
        <s v="เสื้อยับเล็กน้อย"/>
        <s v="คนแน่น"/>
        <s v="บางทีรอรถนาน"/>
        <s v="แสกนนิ้วยาก บางทีไม่ติด"/>
        <s v="งานเยอะมาก"/>
        <s v="ได้ช้า"/>
        <s v="ยังมีงานค้างอยู่"/>
        <s v="ไม่ค่อยให้มีไรทำ"/>
        <s v="หลับยาก"/>
        <s v="อากาศหนาว"/>
        <s v="เจอรถติด"/>
        <s v="เบื่อกับอีเมล์ที่ไม่เกี่ยวข้อง"/>
        <s v="ยังไม่สามารถหาข้อสรุปได้"/>
        <s v="อาหารไม่อร่อย"/>
        <s v="อยากมีเวลาพักมากกว่านี้"/>
        <s v="น้ำหนักขึ้น"/>
        <s v="งานยังไม่เสร็จ"/>
        <s v="เบื่อที่ต้องเจอรถติด"/>
        <s v="กลัวอ้วน"/>
        <s v="เหนื่อย เมื่อยกล้าเนื้อ"/>
        <s v="ง่วงมาก"/>
        <s v="นอนไม่พอเพราะตื่นมาเลื่อนนาฬิกาปลุกทุก 15 นาที"/>
        <s v="Email ค้างเยอะ"/>
        <s v="กินอะไรดี"/>
        <s v="ง่วงเพราะกินเยอะ"/>
        <s v="ไปร้านเดิมๆ"/>
        <s v="รู้สึกผิด การบ้านยังไม่เสร็จ"/>
        <s v="คล้ายจะขี้เกียจทำงาน"/>
        <s v="ช่วงเวลาคนเยอะ ต่อคิวนาน"/>
        <s v="เริ่มหิว"/>
        <s v="อิ่มเกินไป"/>
        <s v="กินเยอะ เริ่มง่วง"/>
        <s v="กินกาแฟตอนนี้ น่าจะไม่ได้นอน"/>
        <s v="ได้ข้อสรุปจากการประชุมเรื่องเดิมใน ครั้งที่ 3"/>
        <s v="เพื่อนงานยังไม่เสร็จ ดองไว้เยอะ"/>
        <s v="ทุกคนหิว อาหารหมดไวมาก"/>
        <s v="เมา"/>
        <s v="แม่สงสัย ทำไมกลับไว"/>
        <s v="ขี้เกียจ หนาววว"/>
        <s v="ขี้เกียจ เหนื่อย"/>
        <s v="ขัดใจชะนีในเรื่อง มีแต่พระเอกแทนได้ไหม"/>
        <s v="อยากดูซีรีย์ต่อ แต่ต้องนอน"/>
        <s v="Feeling guilty of spending too much time on Social content"/>
        <s v="Only a few choices of foods in the morning. Feeling a bit boring."/>
        <s v="Excessive calories"/>
        <s v="Need to carry around laptops and devices and setup everyday"/>
        <s v="Querying via VPN is much slower than from the office"/>
        <s v="Need to hurry but nearby restaurants are quite busy"/>
        <s v="The server doesn't have a query tool. Using Python to do SQL query can be inconvenient"/>
        <s v="Feeling tired"/>
        <s v="Tend to be a big meal with the most calories. Not good for health."/>
        <s v="Feeling guilty. There's a better choice to spend the time slot like studying an online course or exercise"/>
        <s v="น้ำเย็นมาก"/>
        <s v="น้ำเย็น(อีกแล้ว)"/>
        <s v="มือเปื่อย"/>
        <s v="พูดเยอะ คิดเยอะ"/>
        <s v="หาเมนูยากเหลือเกิน"/>
        <s v="ง่วงมากเพราะกาแฟไม่ช่วยอะไร"/>
        <s v="รู้สึกทำตัวไม่มีสาระ"/>
        <s v="ไม่ชอบงานวิจัยยยยยยยยยยยยยยยยยย"/>
        <s v="Super sleepy"/>
        <s v="usually be cornflakes, really bored"/>
        <s v="do the same things"/>
        <s v="bored the same menu, and lazied to order food"/>
        <s v="don't know why coffee can't help"/>
        <s v="don't know what to eat"/>
        <s v="เสียเวลาขับรถ"/>
        <s v="อาจมาสายได้"/>
        <s v="เสียงติดคุก"/>
        <s v="คนเยอะ"/>
        <s v="ติดต่อยากเอกสารเยอะ"/>
        <s v="เอกสารเยอะทำให้เกิดผิดพลาด"/>
        <s v="หาข้อมูลได้ยากเนื่องจากมาจากหลายระบบ"/>
        <s v="เสียเวลาในการตรวจว่าบ้านล็อก"/>
        <s v="รู้สึกงัวเงียเมื่อตอนตื่น"/>
        <s v="ที่ทำงานไกลจากที่พัก และรถติด"/>
        <s v="ช่วงเช้าเป็นช่วงเร่งรีบ กินข้าวไม่ทัน"/>
        <s v="กินตรงโต๊ะทำงานจะทำให้ส่งกลิ่น"/>
        <s v="ลืม process ของงานและไม่ได้ update งานใหม่"/>
        <s v="งานค้างยังไม่เสร็จ"/>
        <s v="output งานไม่ตรงกับความต้องการของ user"/>
        <s v="กินอาหารอย่างเดียวไม่อิ่ม"/>
        <s v="ตอนทำงานบางทีบรรยากาศตรึงเครียด"/>
        <s v="ง่วงตอนบ่าย"/>
        <s v="Project มีความซับซ้อน"/>
        <s v="อาหารแพง"/>
        <s v="ถ้าชุดไม่พร้อมจะทำให้ออกกำลังกายไม่สะดวก"/>
        <s v="อ้วนขึ้นเพราะกินเยอะ"/>
        <s v="แถวที่กินที่นั่งเต็ม"/>
        <s v="การบ้านไม่เสร็จ"/>
        <s v="เหงื่อเต็มตัว ทำให้ไม่สบายตัว"/>
        <s v="ช่วงนี้อากาศหนาว"/>
        <s v="เรียนป.โทแล้วมีจุดที่ยังไม่เข้าใจ"/>
        <s v="เครียดมาทั้งวันทั้งงานที่ออฟฟิศและงานป.โท"/>
        <s v="ง่วงเพราะเหนื่อยมาทั้งวัน"/>
        <s v="Feeling lazy to go to work"/>
        <s v="Feeling guilty for spending too much time on social media content"/>
        <s v="New issues come everyday"/>
        <s v="Have to drive and far sometimes depends on how far of selected restaurant"/>
        <s v="Have dinner late and will gain more weight"/>
        <s v="Feeling guilty for spending too much time on series instead of spend time on study online material courses"/>
        <s v="รู้สึกง่วงนอน ไม่อยากลุก"/>
        <s v="ต้องแยก ทำ 2 อย่างพร้อมๆ กัน กินไปด้วย เรียนไปด้วย_x000a_ไม่ค่อยมีสมาธิ"/>
        <s v="รู้สึกง่วงนอนตอนบ่าย_x000a_อ่านหนังสือไม่ค่อยรู้เรื่อง"/>
        <s v="น้ำหนักเพิ่ม"/>
        <s v="เสียเวลาเก็บล้าง"/>
        <s v="รู้สึกเกิดกิเลศ_x000a_อยากพักผ่อน _x000a_อยากดู Youtube"/>
        <s v="รู้สึกเครียด"/>
        <s v="อากาศหนาว ไม่อยากลุกจากที่นอน"/>
        <s v="อากาศหนาวไม่อยากสระผม"/>
        <s v="ไม่อยากทาครีมเพราะต้องทาหลายตัว"/>
        <s v="ไม่อยากออกจากบ้านกลัวโควิค"/>
        <s v="เดินทางไกลนาน"/>
        <s v="ไม่อยากแต่งหน้า เพราะหลายขั้นตอน"/>
        <s v="ไม่อยากกินเพราะเมนูน่าเบื่อ"/>
        <s v="ขี้เกียจทำ"/>
        <s v="ขี้เกียจอ่านเมล์ เพราะเมล์เยอะ"/>
        <s v="ต้องเตรียมข้อมูลงานให้พร้อม "/>
        <s v="ง่วงนอน "/>
        <s v="ไม่กินแล้วง่วงนอน ขี้เกียจทำงาน"/>
        <s v="ขี้เกียจทำ น่าเบื่อ"/>
        <s v="เสียงดัง เมื่อยเพราะยืนทำงาน"/>
        <s v="น่าเบื่อ เมนูซ้ำซาก"/>
        <s v="ขี้เกียจแปรงฟัน"/>
        <s v="ง่วงนอน น่าเบื่อ"/>
        <s v="ร้อน และเดินไกล"/>
        <s v="ลูกค้าเรื่องมาก "/>
        <s v="รายละเอียดเยอะ กดดัน"/>
        <s v="เหนื่อย และ ร้อน"/>
        <s v="เปลืองเงิน และ อ้วน"/>
        <s v="เบื่อกับปัญหาเดิมๆ"/>
        <s v="เหนื่อย กินดึก อ้วน"/>
        <s v="อากาศหนาว ไม่อยากอาบน้ำ"/>
        <s v="ง่วงนอน ขี้เกียจ"/>
        <s v="ทำให้นอนดึก"/>
        <s v="ง่วงและ เหนื่อย"/>
        <s v="ง่วงอยากนอนต่อ"/>
        <s v="รถติด อารมณ์ไม่ดี"/>
        <s v="บางอย่างก็ไม่ได้ดั่งใจ"/>
        <s v="มีความอยากกิน ไม่ได้หิว"/>
        <s v="มีแต่ร้านเดิมๆ"/>
        <s v="ง่วงเพราะกินเยอะไป"/>
        <s v="ขี้เกียจขับรถกลับเพราะรถติด"/>
        <s v="กับข้าวซ้ำ"/>
        <s v="รู้สึกผิดที่ยังไม่ทำการบ้าน"/>
        <s v="คิดถึงว่าพรุ่งนี้จะทำอะไร"/>
        <s v="ง่วงมากไม่อยากลุก"/>
        <s v="อากาศหนาวไม่อยากอาบน้ำ"/>
        <s v="อากาศหนาวผิวแห้งต้องทาครีมเยอะทำให้ใช้เวลานาน"/>
        <s v="ระยะตัวตึกคอนโดถึงถนนค่อนข้างไกลทำให้เดินเหนื่อย"/>
        <s v="ร้อน คนเยอะ บางทีต้องยืน"/>
        <s v="ถ้าไม่กินรู้สึกง่วงนอน เพราะติดแล้ว"/>
        <s v="เมนูเดิมๆวนไปวนมา "/>
        <s v="ห้องประชุมอยู่ตึกรวมต้องเดินข้ามตึก โดนแดด"/>
        <s v="เมนูเดิมๆวนไปวนมา มีให้เลือกน้อย"/>
        <s v="ใส่น้ำเชือม น้ำตาลเยอะ อ้วน"/>
        <s v="ใช้สมองเยอะ เพราะต้องดีลกะหลายแผนก"/>
        <s v="อ้วน เพราะกินหลายอย่าง"/>
        <s v="เสี่ยงติดโควิด"/>
        <s v="ตัวเหม็น หัวเหม็น เหนียวตัว"/>
        <s v="เสียเวลาอาบน้ำนาน เพราะต้องสระผม"/>
        <s v="ขี้เกียจมาก บางวิชาใช้เวลาทำนาน"/>
        <s v="ทำให้นอนดึกขึ้น"/>
        <s v="รู้สึกเหนื่อยจากการเที่ยวเมื่อวันก่อน"/>
        <s v="เมนูอาหารที่เลือกมีให้น้อย"/>
        <s v="ไม่สามารถพกอะไรติดตัวไปเล่น sub board ได้,_x000a_ไม่สามารถถ่ายรูปเองได้"/>
        <s v="ต้องรออีก 5 คนที่มา join group, _x000a_กังวลว่าปฏิบัติจริงจะทำไม่ได้, กลัวตกน้ำ"/>
        <s v="แดดร้อนมาก, ลืมทากันแดด"/>
        <s v="ปลาหมดทุกอย่างยกเว้นปลาเก๋า, แพงไปหน่อย"/>
        <s v="ต้องเดิน"/>
        <s v="ใช้เวลาเดินทางนาน"/>
        <s v="รู้สึกเหนื่อยจากการเที่ยวทั้งวัน"/>
        <s v="เสี่ยงติดโรค"/>
        <s v="ร้อน"/>
        <s v="เครียด"/>
        <s v="ยังไม่ได้เลิกงาน"/>
        <s v="เหนื่อยมากๆ"/>
        <s v="เริ่มง่วง"/>
        <s v="ไม่ทำการบ้าน"/>
        <s v="On Monday, the traffic is very jam"/>
        <s v="Feeling bored with the same menu"/>
        <s v="Have some report urgently to finish by today"/>
        <s v="Hard working to deal with plant member"/>
        <s v="Use the time more than coming to office"/>
        <s v="ง่วงนอนยังไม่อยากตื่น"/>
        <s v="เสียเวลา จะสายแล้ว"/>
        <s v="สายแล้วต้องรีบอาบน้ำ"/>
        <s v="เจอรถติดกับรถขับไม่มีมารยาท"/>
        <s v="ถึงที่ทำงานสาย"/>
        <s v="ไม่อิ่ม"/>
        <s v="ไม่เข้าใจ เบื่อทำไมนัดประชุมก่อนเลิกงาน 5นาที ควรนัดในเวลางาน"/>
        <s v="อยากสั่งไลน์แมน แม่ไม่ให้สั่งมีกับข้าวแล้ว"/>
        <s v="เสียเวลา"/>
        <s v="ทาครีมเยอะแต่ยังไม่เห็นผล"/>
        <s v="เริ่มง่วงนอน ขี้เกียจ"/>
        <s v="เสียเวลา ไม่ได้เรียนให้จบ"/>
        <s v="จำที่เรียนมาไม่ได้ ไปย้อนดูใหม่"/>
        <s v="ไม่มีแสงแดดไม่สดชื่อน"/>
        <s v="สมองยังไม่ตื่น เบลอๆ"/>
        <s v="เงียบเกินไป"/>
        <s v="ต้องรอ grab 30 นาที"/>
        <s v="Port 3 ประเทศคนละ timezone"/>
        <s v="ต้องลงไปเอาข้าวด้านล่าง"/>
        <s v="อิ่มแล้วเริ่มง่วง"/>
        <s v="ร้าน specialty coffee ส่งนาน"/>
        <s v="ก้นเริ่มชา"/>
        <s v="ปวดตาจากการจ้องจอทั้งวัน"/>
        <s v="ต้องขับรถ"/>
        <s v="ปวดนิ้ว ปวดตา"/>
        <s v="Ads เยอะแต่ก็งกค่า Premium"/>
        <s v="เริ่มเบลอและโลบมากขึ้นจนเล่นเสียหลายครั้ง"/>
        <s v="หาท่านอนไม่เจอ"/>
        <s v="ง่วง อยากนอนต่อ"/>
        <s v="ขี้เกียจขับรถ รถติดช่วงเวลาเร่งด่วน"/>
        <s v="ถ้ามีประชุมตอนเช้า จะกินข้าวไม่ทัน"/>
        <s v="ถ้ามีประชุมตอนบ่าย จะกินข้าวไม่ทัน ไม่มีเวลาเดินช๊อปปิ้งตลาดนัด"/>
        <s v="ง่วง เพิ่งกินข้าวอิ่มแต่ไม่อยากกินกาแฟเพิ่มเพราะจำกัดไว้แค่1แก้วต่อวัน"/>
        <s v="เลิกดึก ทำให้เข้านอนดึก นอนไม่พอ"/>
        <s v="ง่วง อยากนอน แต่ต้องนอนดึกเพื่ออนาคต"/>
        <s v="ง่วงนอน ไม่สดชื่น"/>
        <s v="เข้าห้องน้ำนานจนลืมเวลา"/>
        <s v="Online skype สาย เป็นที่เพ่งเล็ง"/>
        <s v="กลัวงานไม่เสร็จ"/>
        <s v="กลัวติด covid"/>
        <s v="เบื่อไม่มีออะไรทำ"/>
        <s v="เพลียจากการออกกำลัง ขี้เกียจ"/>
        <s v="นอนไม่หลับ"/>
        <s v="ลุกไม่ขึ้น,ไม่อยากตื่น"/>
        <s v="เร่งรีบ"/>
        <s v="ใช้เวลานาน,หลงประเด็น"/>
        <s v="เสียเวลาหาหนังสนุก ๆ"/>
        <s v="ไม่อยากลุก"/>
        <s v="ถ้ารถติดก็ถึงช้ากว่าปกติ"/>
        <s v="ระบบล่มจะยุ่งหนักมาก"/>
        <s v="ค่าส่งแพง"/>
        <s v="บางวันถ้าไม่กิน ตอนบ่ายจะง่วง"/>
        <s v="เคสเยอะ ลากยาว "/>
        <s v="ร้านเหลือน้อย เพราะปิดโควิด"/>
        <s v="อ้วน"/>
        <s v="ต้องอาบ เพราะกลัวเชื้อโรค"/>
        <s v="อ่านข่าวการเมืองแล้วปวดหัว"/>
        <s v="นอนไม่เต็มอิ่ม ไม่ครบ 8 ชั่วโมง"/>
        <s v="ปวดขา"/>
        <s v="ใบไม้ร่วง มีแมลง"/>
        <s v="มือถือแบตหมด"/>
        <s v="โทรศัพท์เข้าไปในห้องน้ำ เสี่ยงต่อความชื้น"/>
        <s v="เสียเวลาในการเดินทาง"/>
        <s v="เสียเวลาในการเดินทางและการหาที่จอดรถ"/>
        <s v="รอคิวนาน รออาหารนาน"/>
        <s v="ใช้เวลาเลือกซื้อสินค้านาน"/>
        <s v="ทานเยอะ น้ำหนักขึ้น"/>
        <s v="ต้องซื้อวัตถุดิบหลายอย่าง"/>
        <s v="เสียเวลาในการเตรียมอาหาร"/>
        <s v="อาหารเหลือ ล้างจานเยอะ "/>
        <s v="เหนื่อย ใช้แรงเยอะ"/>
        <s v="หนาว ทำให้ผิวแห้ง"/>
        <s v="ติดซีรีย์ ใช้เวลาเยอะ"/>
        <s v="ไม่อยากลุก กลิ้งอยู่บนเตียงจนแปดโมง"/>
        <s v="ถ้าไม่ตื่นจะสายแล้วเลยไปอาบน้ำ"/>
        <s v="มีร้านให้เลือกน้อยลง เพราะโควิด คนเข้าออฟฟิตน้อย"/>
        <s v="อยากกินน้ำหวาน แต่กลัวน้ำตาลเกิน"/>
        <s v="คนน้อย เลยไม่ต้องรอนาน"/>
        <s v="ตัวเหม็น"/>
        <s v="อารมณ์เสีย เพราร้านไม่ให้นั่งด้วยกัน ,อดกิน อดเม้าท์ต่อ"/>
        <s v="เสียเวลาอาบน้ำนาน เพราะตัวเหม็น"/>
        <s v="ง่วงนอน แต่ต้องทำการบ้าน"/>
        <s v="รู้สึกไม่อยากลุกจากที่นอน, หมดเวลาไปกับการดูข้อความใน Social"/>
        <s v="ไม่สดชื่น ไม่พร้อมเริ่มวันใหม่"/>
        <s v="เบื่อ "/>
        <s v="หิว ไม่มีพลังในการทำงาน"/>
        <s v="หิว ไม่มีพลังในการทำงาน เบื่อ"/>
        <s v="ต้องขับรถออกจากบ้าน"/>
        <s v="บ้านรก"/>
        <s v="รู้สึกเหนียวตัว สกปรก"/>
        <s v="รู้สึกเครียดจากงาน"/>
        <s v="ง่วง,หนาว,ที่นอนดูด"/>
        <s v="ง่วง,หนาว,แอบขี้เกี้ยจ"/>
        <s v="ง่วง,หิว"/>
        <s v="แค่คิดก็เหนื่อย"/>
        <s v="เริ่มล้า เมื่อยนิ้ว+มือ"/>
        <s v="ไม่รู้นะกินอะไร"/>
        <s v="ร้อน,ฝุ่นเยอะ,ลำบาก"/>
        <s v="เริ่มง่วง,VPN ช้า, Query Data slow response"/>
        <s v="กดดันเล็กน้อย,เหนื่อย,สื่อสารกันลำบาก(เนื่องจาก WFH)"/>
        <s v="เมนูเยอะเลือกยาก,ไม่รู้กินไรดี,รออาหารช้า"/>
        <s v="เหนื่อย,เมื่อยตัว"/>
        <s v="รู้สึกจุก,อาหารย่อยยาก,ไม่รู้จะกินอะไร"/>
        <s v="แพ้บ่อย,โดนบัพ,หัวร้อน"/>
        <s v="เริ่มง่วง,ชอบสมาธิหลุด"/>
        <s v="ยังไม่ค่อยอยากนอน, ยังอ่านหนังสือไม่ถึงไหนเลย"/>
        <s v="ไม่สดชื่นอยากนอนต่อ"/>
        <s v="แสงจากจอมือถือเข้าตาแล้วแสบตา"/>
        <s v="ไม่รู้จะกินอะไร จำเจ"/>
        <s v="หนาว น้ำไม่ค่อยอุ่น"/>
        <s v="เหนื่อย เมื่อย"/>
        <s v="พ่อแม่ถามเรื่องเกรด เรื่องเรียน"/>
        <s v="หงุดหงิดเวลาแมวเอาเล็บมาขวน ดีดตัวหนี"/>
        <s v="ง่วงนอน นอนไม่เต็มอิ่ม"/>
        <s v="คิดไม่ออก ไม่รู้จะกินอะไรดี"/>
        <s v="ต้องเดินทางไป เสียเวลารถติด"/>
        <s v="คิดไมออก ไม่รู้จะซื้อไรเข้าบ้านเก็บไว้ แต่ต้องมี"/>
        <s v="เครียด จริงจัง"/>
        <s v="ไม่อร่อยเท่าร้านทำ"/>
        <s v="ปวดคอ บ่า ไหล่ นั่งเล่นเกมนาน"/>
        <s v="อ่านไม่รู้เรื่อง ท้อและง่วงก่อน"/>
        <s v="ต้องตื่น เพราะต้องเรียน"/>
        <s v="ยังง่วงนอนอยู่"/>
        <s v="เหนื่อยแล้ว หิวด้วย"/>
        <s v="ขี้เกียจออกไปข้างนอก"/>
        <s v="พลังงานหมด"/>
        <s v="ไม่มี"/>
        <s v="มีร้านเยอะไปหมด แต่ไม่รู้จะกินอะไรดี"/>
        <s v="เพื่อนติดปัญหาการบ้าน"/>
        <s v="ง่วงก็ง่วง แต่หิว"/>
        <s v="เรียนจนหัวหมุน ไม่ไหวแล้ว"/>
        <s v="อากาศเย็น"/>
        <s v="ติดใจเรื่องงาน นอนไม่หลับ"/>
        <s v="ต้องนอนแล้ว เดี๋ยวร่างกายไม่ไหว"/>
        <s v="ง่วง,ไม่อยากลุก,ขอนอนต่อนิดนึง"/>
        <s v="ยืนทำใจต่อหน้าฝักบัวอย่างหนาวเหน็บ"/>
        <s v="ลืมรัดผ้า เสียเวลาหาชุดเพราะไม่ได้เตรียมไว้"/>
        <s v="อาจจะเกิดอันตรายได้ "/>
        <s v="เห็นตึกก็บั่นทอนหัวใจ"/>
        <s v="พบเจอหัวหน้า"/>
        <s v="คิดไม่ออกกินไรดี ของก็แพง แถมไม่อร่อย ที่สำคัญไม่อิ่ม"/>
        <s v="จิตใจห่อเหี่ยว"/>
        <s v="หัวร้อน"/>
        <s v="ต้องเดินทางกลับซึ่งก็อาจจะเกิดอันตรายได้"/>
        <s v="ร่างกายต้องต่อสู้กับความอ้วนของตัวเอง"/>
        <s v="ขี้เกียจ อยากนอน"/>
        <s v="การบ้านยังทำไม่เสร็จ หนังสือยังอ่านไม่ถึงไหน"/>
        <s v="ง่วงและหนาว"/>
        <s v="ขี้เกียจขับรถ, เบื่อ"/>
        <s v="ขี้เกียทำงาน, เหนื่อย"/>
        <s v="เบื่อ, ซ้ำซาก"/>
        <s v="คุยเรื่องเดิมๆ"/>
        <s v="เตรียมข้อมูลรูปแบบเดิมๆ"/>
        <s v="ยืนประชุม เมื่อยขา"/>
        <s v="จดข้อมูลเยอะ"/>
        <s v="วางแผนยาก เพราะเป็น immediate action"/>
        <s v="ร้อน ฝุ่นเยอะ"/>
        <s v="หมดเวลาพักผ่อน"/>
        <s v="ง่วง เพลีย"/>
        <s v="งานยังเหลือเยอะ"/>
        <s v="ดู progress งานกับแผน"/>
        <s v="เร่งงานให้เสร็จตามแผน"/>
        <s v="เบื่อการขับรถ"/>
        <s v="เบื่อ"/>
        <s v="เหนื่อย ยาก"/>
        <s v="อ่อนเพลีย ง่วง"/>
        <s v="เหนื่อย ขี้เกียจ"/>
        <s v="หิวขนม"/>
        <s v="ง่วง แต่ยังไม่อยากนอน"/>
        <n v="9999" u="1"/>
      </sharedItems>
    </cacheField>
    <cacheField name="Gain" numFmtId="0">
      <sharedItems containsBlank="1"/>
    </cacheField>
    <cacheField name="Time-2" numFmtId="2">
      <sharedItems containsSemiMixedTypes="0" containsString="0" containsNumber="1" minValue="0" maxValue="0.99930555556784384" count="225">
        <n v="0.35416666666666669"/>
        <n v="0.3576388888888889"/>
        <n v="0.375"/>
        <n v="0.41666666666666669"/>
        <n v="0.4375"/>
        <n v="0.54166666666666663"/>
        <n v="0.57291666666666663"/>
        <n v="0.58333333333333337"/>
        <n v="0.63541666666666663"/>
        <n v="0.65625"/>
        <n v="0.80208333333333337"/>
        <n v="0.8125"/>
        <n v="0.83333333333333337"/>
        <n v="0.875"/>
        <n v="0.89583333333333337"/>
        <n v="0.9375"/>
        <n v="0"/>
        <n v="0.29166666666666669"/>
        <n v="0.3125"/>
        <n v="0.45833333333333331"/>
        <n v="0.625"/>
        <n v="0.66666666666666663"/>
        <n v="0.72916666666666663"/>
        <n v="0.77083333333333337"/>
        <n v="0.79166666666666663"/>
        <n v="0.91666666666666663"/>
        <n v="4.1666666666666664E-2"/>
        <n v="0.27083333333333331"/>
        <n v="0.27777777777777779"/>
        <n v="0.30208333333333331"/>
        <n v="0.31944444444444448"/>
        <n v="0.34027777777777773"/>
        <n v="0.34722222222222227"/>
        <n v="0.36458333333333331"/>
        <n v="0.39583333333333331"/>
        <n v="0.48958333333333331"/>
        <n v="0.52083333333333337"/>
        <n v="0.52777777777777779"/>
        <n v="0.5625"/>
        <n v="0.72222222222222221"/>
        <n v="0.75"/>
        <n v="0.86111111111111116"/>
        <n v="0.31597222222222221"/>
        <n v="0.32291666666666669"/>
        <n v="0.33333333333333331"/>
        <n v="0.5"/>
        <n v="0.53125"/>
        <n v="0.70833333333333337"/>
        <n v="0.82638888888888884"/>
        <n v="0.97916666666666663"/>
        <n v="0.30555555555555552"/>
        <n v="0.30902777777777779"/>
        <n v="0.3611111111111111"/>
        <n v="0.85416666666666663"/>
        <n v="0.95833333333333337"/>
        <n v="2.0833333333333332E-2"/>
        <n v="0.3263888888888889"/>
        <n v="0.37847222222222227"/>
        <n v="0.54861111111111105"/>
        <n v="0.56944444444444442"/>
        <n v="0.60416666666666663"/>
        <n v="0.84027777777777779"/>
        <n v="0.25"/>
        <n v="0.25347222222222221"/>
        <n v="0.2951388888888889"/>
        <n v="0.38541666666666669"/>
        <n v="0.40277777777777773"/>
        <n v="0.44444444444444442"/>
        <n v="8.3333333333333329E-2"/>
        <n v="0.33680555555555558"/>
        <n v="0.75694444444444453"/>
        <n v="0.20833333333333334"/>
        <n v="0.26041666666666669"/>
        <n v="0.34375"/>
        <n v="0.76041666666666663"/>
        <n v="0.37152777777777773"/>
        <n v="0.38194444444444442"/>
        <n v="0.55208333333333337"/>
        <n v="0.64583333333333337"/>
        <n v="0.88888888888888884"/>
        <n v="0.94444444444444453"/>
        <n v="0.22916666666666666"/>
        <n v="0.6875"/>
        <n v="0.84722222222222221"/>
        <n v="0.53472222222222221"/>
        <n v="0.84375"/>
        <n v="0.93055555555555547"/>
        <n v="1.0416666666666666E-2"/>
        <n v="0.3888888888888889"/>
        <n v="0.39930555555555558"/>
        <n v="0.90277777777777779"/>
        <n v="0.28472222222222221"/>
        <n v="0.36805555555555558"/>
        <n v="0.77777777777777779"/>
        <n v="6.9444444444444441E-3"/>
        <n v="0.125"/>
        <n v="0.23958333333333334"/>
        <n v="0.24583333333333335"/>
        <n v="0.25208333333333333"/>
        <n v="0.4236111111111111"/>
        <n v="0.59027777777777779"/>
        <n v="0.25694444444444442"/>
        <n v="0.30555555555555558"/>
        <n v="0.35069444444444442"/>
        <n v="0.37847222222222221"/>
        <n v="0.61458333333333337"/>
        <n v="0.27083333334303461"/>
        <n v="0.28125"/>
        <n v="0.29166666665696539"/>
        <n v="0.30208333334303461"/>
        <n v="0.33333333334303461"/>
        <n v="0.36458333334303461"/>
        <n v="0.38194444443797693"/>
        <n v="0.41666666665696539"/>
        <n v="0.47916666665696539"/>
        <n v="0.52083333334303461"/>
        <n v="0.54166666665696539"/>
        <n v="0.70833333334303461"/>
        <n v="0.77083333334303461"/>
        <n v="0.82291666665696539"/>
        <n v="0.91666666665696539"/>
        <n v="0.29375000000000001"/>
        <n v="0.37708333333333338"/>
        <n v="0.4604166666666667"/>
        <n v="0.46111111111111108"/>
        <n v="0.62708333333333333"/>
        <n v="0.66875000000000007"/>
        <n v="0.71875"/>
        <n v="0.75208333333333333"/>
        <n v="0.8354166666666667"/>
        <n v="0.86458333333333337"/>
        <n v="0.9604166666666667"/>
        <n v="2.0833333333333333E-3"/>
        <n v="0.27777777778101154"/>
        <n v="0.28472222221898846"/>
        <n v="0.35416666665696539"/>
        <n v="0.39583333334303461"/>
        <n v="0.58333333334303461"/>
        <n v="0.79166666665696539"/>
        <n v="0.83333333334303461"/>
        <n v="0.95833333334303461"/>
        <n v="0.26041666665696539"/>
        <n v="0.31944444443797693"/>
        <n v="0.90625"/>
        <n v="0.34027777778101154"/>
        <n v="0.66666666665696539"/>
        <n v="0.85416666665696539"/>
        <n v="0.86458333334303461"/>
        <n v="0.89583333334303461"/>
        <n v="4.166666665696539E-2"/>
        <n v="0.46875"/>
        <n v="0.51736111111111105"/>
        <n v="0.80555555555555547"/>
        <n v="0.98958333333333337"/>
        <n v="0.29236111111822538"/>
        <n v="0.33472222223645076"/>
        <n v="0.35763888887595385"/>
        <n v="0.45833333334303461"/>
        <n v="0.22916666665696539"/>
        <n v="0.25694444443797693"/>
        <n v="0.26388888887595385"/>
        <n v="0.33680555556202307"/>
        <n v="0.35069444443797693"/>
        <n v="0.40625"/>
        <n v="0.54861111112404615"/>
        <n v="0.57638888887595385"/>
        <n v="0.67708333334303461"/>
        <n v="0.68402777778101154"/>
        <n v="0.76736111112404615"/>
        <n v="0.82638888887595385"/>
        <n v="0.88194444443797693"/>
        <n v="0.89236111112404615"/>
        <n v="0.90972222221898846"/>
        <n v="0.98611111112404615"/>
        <n v="0.32291666665696539"/>
        <n v="0.32638888887595385"/>
        <n v="0.29444444444444445"/>
        <n v="0.33611111111111108"/>
        <n v="0.3756944444444445"/>
        <n v="0.41875000000000001"/>
        <n v="0.50208333333333333"/>
        <n v="0.54375000000000007"/>
        <n v="0.79375000000000007"/>
        <n v="0.88541666666666663"/>
        <n v="0.21041666666666667"/>
        <n v="0.23263888888888887"/>
        <n v="0.23263888887595385"/>
        <n v="0.72916666665696539"/>
        <n v="0.80208333334303461"/>
        <n v="0.36805555556202307"/>
        <n v="0.74305555556202307"/>
        <n v="0.74652777778101154"/>
        <n v="0.77777777778101154"/>
        <n v="0.96875"/>
        <n v="0.48958333334303461"/>
        <n v="2.083333334303461E-2"/>
        <n v="0.37847222221898846"/>
        <n v="0.50347222221898846"/>
        <n v="0.60416666665696539"/>
        <n v="0.61458333334303461"/>
        <n v="6.25E-2"/>
        <n v="0.99930555556784384"/>
        <n v="0.38541666665696539"/>
        <n v="0.42708333334303461"/>
        <n v="0.52777777778101154"/>
        <n v="0.64583333334303461"/>
        <n v="0.69791666665696539"/>
        <n v="0.48611111112404615"/>
        <n v="0.50694444443797693"/>
        <n v="0.88541666665696539"/>
        <n v="0.88888888887595385"/>
        <n v="0.2673611111111111"/>
        <n v="0.47916666666666669"/>
        <n v="0.3354166666666667"/>
        <n v="0.50277777777777777"/>
        <n v="0.87638888888888899"/>
        <n v="0.44791666666666669"/>
        <n v="0.50694444444444442"/>
        <n v="0.66736111111111107"/>
        <n v="0.68958333333333333"/>
        <n v="0.3298611111111111"/>
        <n v="0.73958333333333337"/>
        <n v="0.51041666666666663"/>
        <n v="0.69444444444444453"/>
        <n v="0.73611111111111116"/>
      </sharedItems>
      <fieldGroup base="5">
        <rangePr autoEnd="0" startNum="0" endNum="1" groupInterval="2.0833333333333301E-2"/>
        <groupItems count="51">
          <s v="&lt;0"/>
          <s v="0-0.0208333333333333"/>
          <s v="0.0208333333333333-0.0416666666666666"/>
          <s v="0.0416666666666666-0.0624999999999999"/>
          <s v="0.0624999999999999-0.0833333333333332"/>
          <s v="0.0833333333333332-0.104166666666667"/>
          <s v="0.104166666666667-0.125"/>
          <s v="0.125-0.145833333333333"/>
          <s v="0.145833333333333-0.166666666666666"/>
          <s v="0.166666666666666-0.1875"/>
          <s v="0.1875-0.208333333333333"/>
          <s v="0.208333333333333-0.229166666666666"/>
          <s v="0.229166666666666-0.25"/>
          <s v="0.25-0.270833333333333"/>
          <s v="0.270833333333333-0.291666666666666"/>
          <s v="0.291666666666666-0.3125"/>
          <s v="0.3125-0.333333333333333"/>
          <s v="0.333333333333333-0.354166666666666"/>
          <s v="0.354166666666666-0.374999999999999"/>
          <s v="0.374999999999999-0.395833333333333"/>
          <s v="0.395833333333333-0.416666666666666"/>
          <s v="0.416666666666666-0.437499999999999"/>
          <s v="0.437499999999999-0.458333333333333"/>
          <s v="0.458333333333333-0.479166666666666"/>
          <s v="0.479166666666666-0.499999999999999"/>
          <s v="0.499999999999999-0.520833333333332"/>
          <s v="0.520833333333332-0.541666666666666"/>
          <s v="0.541666666666666-0.562499999999999"/>
          <s v="0.562499999999999-0.583333333333332"/>
          <s v="0.583333333333332-0.604166666666666"/>
          <s v="0.604166666666666-0.624999999999999"/>
          <s v="0.624999999999999-0.645833333333332"/>
          <s v="0.645833333333332-0.666666666666666"/>
          <s v="0.666666666666666-0.687499999999999"/>
          <s v="0.687499999999999-0.708333333333332"/>
          <s v="0.708333333333332-0.729166666666666"/>
          <s v="0.729166666666666-0.749999999999999"/>
          <s v="0.749999999999999-0.770833333333332"/>
          <s v="0.770833333333332-0.791666666666665"/>
          <s v="0.791666666666665-0.812499999999999"/>
          <s v="0.812499999999999-0.833333333333332"/>
          <s v="0.833333333333332-0.854166666666665"/>
          <s v="0.854166666666665-0.874999999999999"/>
          <s v="0.874999999999999-0.895833333333332"/>
          <s v="0.895833333333332-0.916666666666665"/>
          <s v="0.916666666666665-0.937499999999998"/>
          <s v="0.937499999999999-0.958333333333332"/>
          <s v="0.958333333333332-0.979166666666665"/>
          <s v="0.979166666666665-0.999999999999998"/>
          <s v="0.999999999999998-1.02083333333333"/>
          <s v="&gt;1.0208333333333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7">
  <r>
    <n v="1"/>
    <x v="0"/>
    <s v="ตื่นนอน"/>
    <x v="0"/>
    <s v="ได้เริ่มต้นวันใหม่"/>
    <x v="0"/>
  </r>
  <r>
    <n v="1"/>
    <x v="1"/>
    <s v="อาบน้ำ"/>
    <x v="1"/>
    <s v="สดชื่น+สะอาด"/>
    <x v="1"/>
  </r>
  <r>
    <n v="1"/>
    <x v="2"/>
    <s v="กินอาหาเช้า"/>
    <x v="2"/>
    <s v="อิ่มท้อง"/>
    <x v="2"/>
  </r>
  <r>
    <n v="1"/>
    <x v="3"/>
    <s v="เดินทางด้วย BTS ไปทำงาน"/>
    <x v="3"/>
    <s v="เดินทางสะดวกสบาย"/>
    <x v="3"/>
  </r>
  <r>
    <n v="1"/>
    <x v="4"/>
    <s v="ถึงที่ทำงาน เริ่มทำงาน"/>
    <x v="4"/>
    <s v="เป็นช่วงที่พร้อมทำงานที่สุด"/>
    <x v="4"/>
  </r>
  <r>
    <n v="1"/>
    <x v="5"/>
    <s v="กินอาหาเที่ยง"/>
    <x v="5"/>
    <s v="พักจากการทำงาน และอิ่มท้อง"/>
    <x v="5"/>
  </r>
  <r>
    <n v="1"/>
    <x v="6"/>
    <s v="กินกาแฟ"/>
    <x v="4"/>
    <s v="รู้สึกตื่นพร้อมทำงานสำหรับช่วงบ่าย"/>
    <x v="6"/>
  </r>
  <r>
    <n v="1"/>
    <x v="7"/>
    <s v="เริ่มทำงานช่วงบ่าย"/>
    <x v="6"/>
    <s v="ได้เริ่มทำงานที่ค้างอยู่ให้เสร็จ"/>
    <x v="7"/>
  </r>
  <r>
    <n v="1"/>
    <x v="8"/>
    <s v="ประชุมทีมย่อย"/>
    <x v="4"/>
    <s v="สรุปงานที่จะทำประจำวัน"/>
    <x v="8"/>
  </r>
  <r>
    <n v="1"/>
    <x v="9"/>
    <s v="ประชุมทีมใหญ่"/>
    <x v="4"/>
    <s v="สรุปรายละเอียดระหว่างทีม"/>
    <x v="9"/>
  </r>
  <r>
    <n v="1"/>
    <x v="10"/>
    <s v="ประชุมสรุปงานประจำวัน"/>
    <x v="7"/>
    <s v="รู้ความคืบหน้าและปัญหาในแต่ละวัน"/>
    <x v="10"/>
  </r>
  <r>
    <n v="1"/>
    <x v="11"/>
    <s v="เลิกงาน"/>
    <x v="8"/>
    <s v="ออกจาก office กลับบ้านได้"/>
    <x v="11"/>
  </r>
  <r>
    <n v="1"/>
    <x v="11"/>
    <s v="เดินทางด้วย BTS กลับบ้าน"/>
    <x v="3"/>
    <s v="เดินทางสะดวกสบาย"/>
    <x v="11"/>
  </r>
  <r>
    <n v="1"/>
    <x v="12"/>
    <s v="กินอาหารเย็น"/>
    <x v="9"/>
    <s v="อิ่มท้อง"/>
    <x v="12"/>
  </r>
  <r>
    <n v="1"/>
    <x v="13"/>
    <s v="อาบน้ำ"/>
    <x v="4"/>
    <s v="สดชื่น+สะอาด"/>
    <x v="13"/>
  </r>
  <r>
    <n v="1"/>
    <x v="14"/>
    <s v="เล่นอินเตอร์เน็ท"/>
    <x v="10"/>
    <s v="ได้ความรู้ใหม่ๆ"/>
    <x v="14"/>
  </r>
  <r>
    <n v="1"/>
    <x v="15"/>
    <s v="ดูทีวี"/>
    <x v="11"/>
    <s v="ได้พักผ่อน"/>
    <x v="15"/>
  </r>
  <r>
    <n v="1"/>
    <x v="16"/>
    <s v="นอน"/>
    <x v="4"/>
    <m/>
    <x v="16"/>
  </r>
  <r>
    <n v="2"/>
    <x v="17"/>
    <s v="ให้อาหารแมว"/>
    <x v="4"/>
    <s v="มีความสุข"/>
    <x v="17"/>
  </r>
  <r>
    <n v="2"/>
    <x v="18"/>
    <s v="นอน"/>
    <x v="4"/>
    <m/>
    <x v="18"/>
  </r>
  <r>
    <n v="2"/>
    <x v="0"/>
    <s v="ตื่นนอน"/>
    <x v="12"/>
    <s v="รู้สึกได้พักผ่อน"/>
    <x v="0"/>
  </r>
  <r>
    <n v="2"/>
    <x v="2"/>
    <s v="อาบน้ำ"/>
    <x v="13"/>
    <s v="รู้สึกสะอาด สดชื่น"/>
    <x v="2"/>
  </r>
  <r>
    <n v="2"/>
    <x v="3"/>
    <s v="Meeting"/>
    <x v="14"/>
    <s v="ทุกคนมีความเข้าใจในทางเดียวกัน"/>
    <x v="3"/>
  </r>
  <r>
    <n v="2"/>
    <x v="19"/>
    <s v="ทำงาน"/>
    <x v="15"/>
    <s v="สนุกที่ได้ทำงานต่างๆ"/>
    <x v="19"/>
  </r>
  <r>
    <n v="2"/>
    <x v="5"/>
    <s v="ทานมื้อเที่ยง"/>
    <x v="16"/>
    <s v="อิ่ม"/>
    <x v="5"/>
  </r>
  <r>
    <n v="2"/>
    <x v="7"/>
    <s v="ทำงาน"/>
    <x v="15"/>
    <s v="สนุกที่ได้ทำงานต่างๆ"/>
    <x v="7"/>
  </r>
  <r>
    <n v="2"/>
    <x v="20"/>
    <s v="Meeting"/>
    <x v="14"/>
    <s v="ทุกคนมีความเข้าใจในทางเดียวกัน"/>
    <x v="20"/>
  </r>
  <r>
    <n v="2"/>
    <x v="21"/>
    <s v="ทำงาน"/>
    <x v="15"/>
    <s v="สนุกที่ได้ทำงานต่างๆ"/>
    <x v="21"/>
  </r>
  <r>
    <n v="2"/>
    <x v="22"/>
    <s v="Shopping"/>
    <x v="17"/>
    <s v="ได้ซื้อของ คลายความเครียด"/>
    <x v="22"/>
  </r>
  <r>
    <n v="2"/>
    <x v="23"/>
    <s v="ทานมื้อเย็น"/>
    <x v="18"/>
    <s v="อิ่ม"/>
    <x v="23"/>
  </r>
  <r>
    <n v="2"/>
    <x v="24"/>
    <s v="ทำงาน"/>
    <x v="15"/>
    <s v="สนุกที่ได้ทำงานต่างๆ"/>
    <x v="24"/>
  </r>
  <r>
    <n v="2"/>
    <x v="13"/>
    <s v="อาบน้ำ"/>
    <x v="13"/>
    <s v="รู้สึกสะอาด สดชื่น"/>
    <x v="13"/>
  </r>
  <r>
    <n v="2"/>
    <x v="14"/>
    <s v="เล่นเกมส์"/>
    <x v="19"/>
    <s v="ผ่อนคลาย"/>
    <x v="14"/>
  </r>
  <r>
    <n v="2"/>
    <x v="25"/>
    <s v="Self Learning"/>
    <x v="20"/>
    <s v="ได้พัฒนาตัวเอง"/>
    <x v="25"/>
  </r>
  <r>
    <n v="2"/>
    <x v="16"/>
    <s v="เล่นกับแมว"/>
    <x v="4"/>
    <s v="มีความสุข"/>
    <x v="16"/>
  </r>
  <r>
    <n v="2"/>
    <x v="26"/>
    <s v="นอน"/>
    <x v="4"/>
    <m/>
    <x v="26"/>
  </r>
  <r>
    <n v="3"/>
    <x v="27"/>
    <s v="ตื่นนอน"/>
    <x v="21"/>
    <s v="ไม่ต้องรีบร้อน"/>
    <x v="27"/>
  </r>
  <r>
    <n v="3"/>
    <x v="28"/>
    <s v="อาบน้ำ"/>
    <x v="22"/>
    <s v="สดชื่น"/>
    <x v="28"/>
  </r>
  <r>
    <n v="3"/>
    <x v="17"/>
    <s v="ทาครีม"/>
    <x v="23"/>
    <s v="บำรุงผิว"/>
    <x v="17"/>
  </r>
  <r>
    <n v="3"/>
    <x v="29"/>
    <s v="ดื่มกาแฟ nespresso"/>
    <x v="24"/>
    <s v="อร่อย+สดชื่น"/>
    <x v="29"/>
  </r>
  <r>
    <n v="3"/>
    <x v="18"/>
    <s v="ดื่ม Whey Protein + วิตามิน"/>
    <x v="25"/>
    <s v="บำรุงร่างกาย"/>
    <x v="18"/>
  </r>
  <r>
    <n v="3"/>
    <x v="30"/>
    <s v="เดินทางไปทำงาน"/>
    <x v="26"/>
    <s v="-"/>
    <x v="30"/>
  </r>
  <r>
    <n v="3"/>
    <x v="31"/>
    <s v="เข้าออฟฟิต"/>
    <x v="22"/>
    <s v="-"/>
    <x v="31"/>
  </r>
  <r>
    <n v="3"/>
    <x v="32"/>
    <s v="ตรวจสอบ email"/>
    <x v="27"/>
    <s v="รู้ว่ามีงานอะไรสำคัญ"/>
    <x v="32"/>
  </r>
  <r>
    <n v="3"/>
    <x v="33"/>
    <s v="เตรียมตัวประชุมตอนเช้า"/>
    <x v="22"/>
    <s v="เตรียมเรื่องคุยกับลูกน้อง"/>
    <x v="33"/>
  </r>
  <r>
    <n v="3"/>
    <x v="2"/>
    <s v="Morning meeting"/>
    <x v="22"/>
    <s v="ได้รู้ข้อมูลสำคัญ"/>
    <x v="2"/>
  </r>
  <r>
    <n v="3"/>
    <x v="34"/>
    <s v="ทำงาน"/>
    <x v="22"/>
    <s v="-"/>
    <x v="34"/>
  </r>
  <r>
    <n v="3"/>
    <x v="35"/>
    <s v="ออกไปทานข้าวเที่ยง"/>
    <x v="28"/>
    <s v="รู้สึกผ่อนคลายเมื่อออกไปข้างนอก"/>
    <x v="35"/>
  </r>
  <r>
    <n v="3"/>
    <x v="36"/>
    <s v="กลับเข้ามาโรงงาน"/>
    <x v="22"/>
    <s v="-"/>
    <x v="36"/>
  </r>
  <r>
    <n v="3"/>
    <x v="37"/>
    <s v="นั่งสมาธิ"/>
    <x v="22"/>
    <s v="คลายเครียจจากการทำงาน"/>
    <x v="37"/>
  </r>
  <r>
    <n v="3"/>
    <x v="5"/>
    <s v="ทำงาน"/>
    <x v="22"/>
    <s v="-"/>
    <x v="5"/>
  </r>
  <r>
    <n v="3"/>
    <x v="38"/>
    <s v="ดื่มกาแฟที่แม่บ้านชงให้"/>
    <x v="29"/>
    <s v="ฟรี"/>
    <x v="38"/>
  </r>
  <r>
    <n v="3"/>
    <x v="39"/>
    <s v="ทำงาน"/>
    <x v="22"/>
    <s v="-"/>
    <x v="39"/>
  </r>
  <r>
    <n v="3"/>
    <x v="22"/>
    <s v="เดินทางไปเล่นฟิตเนส"/>
    <x v="28"/>
    <s v="-"/>
    <x v="22"/>
  </r>
  <r>
    <n v="3"/>
    <x v="40"/>
    <s v="เล่นฟิตเนส"/>
    <x v="30"/>
    <s v="ร่างกายแข็งแรง"/>
    <x v="40"/>
  </r>
  <r>
    <n v="3"/>
    <x v="23"/>
    <s v="วิ่ง"/>
    <x v="31"/>
    <s v="หัวใจแข็งแรง"/>
    <x v="23"/>
  </r>
  <r>
    <n v="3"/>
    <x v="24"/>
    <s v="เดินทางไปทานข้าวเย็น"/>
    <x v="28"/>
    <s v="เปลี่ยนบรรยากาศ"/>
    <x v="24"/>
  </r>
  <r>
    <n v="3"/>
    <x v="11"/>
    <s v="ทานส้มตำ"/>
    <x v="32"/>
    <s v="อร่อย"/>
    <x v="11"/>
  </r>
  <r>
    <n v="3"/>
    <x v="12"/>
    <s v="เดินทางกลับบ้าน"/>
    <x v="28"/>
    <s v="-"/>
    <x v="12"/>
  </r>
  <r>
    <n v="3"/>
    <x v="41"/>
    <s v="อาบน้ำ"/>
    <x v="22"/>
    <s v="สดชื่น"/>
    <x v="41"/>
  </r>
  <r>
    <n v="3"/>
    <x v="13"/>
    <s v="อ่านหนังสือ + ทำการบ้าน"/>
    <x v="33"/>
    <s v="ได้ความรู้"/>
    <x v="13"/>
  </r>
  <r>
    <n v="3"/>
    <x v="16"/>
    <s v="นอน"/>
    <x v="22"/>
    <s v="พักผ่อน"/>
    <x v="16"/>
  </r>
  <r>
    <n v="4"/>
    <x v="18"/>
    <s v="ตื่นนอน"/>
    <x v="0"/>
    <s v="ได้เริ่มต้นวันใหม่"/>
    <x v="18"/>
  </r>
  <r>
    <n v="4"/>
    <x v="42"/>
    <s v="อาบน้ำ"/>
    <x v="34"/>
    <s v="สดชื่น+สะอาด"/>
    <x v="42"/>
  </r>
  <r>
    <n v="4"/>
    <x v="43"/>
    <s v="เดินทางไปทำงาน"/>
    <x v="35"/>
    <s v="ได้ตั้งสติก่อนสตาร์ท"/>
    <x v="43"/>
  </r>
  <r>
    <n v="4"/>
    <x v="44"/>
    <s v="สแกนนิ้ว"/>
    <x v="36"/>
    <s v="เข้างานทัน"/>
    <x v="44"/>
  </r>
  <r>
    <n v="4"/>
    <x v="31"/>
    <s v="เดินรอบคลัง"/>
    <x v="37"/>
    <s v="เดินรู้ความเคลื่อนไหวในคลัง"/>
    <x v="31"/>
  </r>
  <r>
    <n v="4"/>
    <x v="0"/>
    <s v="ดูแผนตู้เข้า"/>
    <x v="38"/>
    <s v="ได้ออกกำลังกายเดินไปตามงาน"/>
    <x v="0"/>
  </r>
  <r>
    <n v="4"/>
    <x v="2"/>
    <s v="ทำ Label ติดงาน"/>
    <x v="39"/>
    <s v="ได้ทำป้ายชี้บ่งให้กับงานรู้ง่าย"/>
    <x v="2"/>
  </r>
  <r>
    <n v="4"/>
    <x v="3"/>
    <s v="ตรวจสอบงานที่ลงตู้"/>
    <x v="40"/>
    <s v="ให้รับรู้ว่างานมาครบ"/>
    <x v="3"/>
  </r>
  <r>
    <n v="4"/>
    <x v="45"/>
    <s v="พักเที่ยง"/>
    <x v="41"/>
    <s v="หายหิว"/>
    <x v="45"/>
  </r>
  <r>
    <n v="4"/>
    <x v="46"/>
    <s v="งีบ"/>
    <x v="42"/>
    <s v="ได้พักผ่อนเต็มที่"/>
    <x v="46"/>
  </r>
  <r>
    <n v="4"/>
    <x v="5"/>
    <s v="ช่วยลูกน้องเรียงงาน"/>
    <x v="43"/>
    <s v="งานเรียบร้อย ได้ออกกำลังกาย"/>
    <x v="5"/>
  </r>
  <r>
    <n v="4"/>
    <x v="7"/>
    <s v="ตรวจสอบงานขาเข้า"/>
    <x v="44"/>
    <s v="ได้รู้ว่างานมาครบจริงไหม"/>
    <x v="7"/>
  </r>
  <r>
    <n v="4"/>
    <x v="47"/>
    <s v="พักเบรค"/>
    <x v="45"/>
    <s v="ผ่อนคลาย"/>
    <x v="47"/>
  </r>
  <r>
    <n v="4"/>
    <x v="22"/>
    <s v="มาเรียงงานที่เหลือ"/>
    <x v="43"/>
    <s v="งานเรียบร้อย ได้ออกกำลังกาย"/>
    <x v="22"/>
  </r>
  <r>
    <n v="4"/>
    <x v="11"/>
    <s v="เลิกงาน สแกนนิ้ว"/>
    <x v="36"/>
    <s v="กลับห้อง"/>
    <x v="11"/>
  </r>
  <r>
    <n v="4"/>
    <x v="48"/>
    <s v="ถึงห้อง"/>
    <x v="46"/>
    <s v="ได้พักผ่อน"/>
    <x v="48"/>
  </r>
  <r>
    <n v="4"/>
    <x v="13"/>
    <s v="อาบน้ำ"/>
    <x v="34"/>
    <s v="ผ่อนคลาย สะอาด"/>
    <x v="13"/>
  </r>
  <r>
    <n v="4"/>
    <x v="14"/>
    <s v="ทำการบ้าน"/>
    <x v="47"/>
    <s v="การบ้านเสร็จ ได้คะแนน"/>
    <x v="14"/>
  </r>
  <r>
    <n v="4"/>
    <x v="15"/>
    <s v="ดูหนัง"/>
    <x v="48"/>
    <s v="ผ่อนคลาย"/>
    <x v="15"/>
  </r>
  <r>
    <n v="4"/>
    <x v="49"/>
    <s v="เปิดผีฟัง"/>
    <x v="49"/>
    <s v="นอนหลับ"/>
    <x v="49"/>
  </r>
  <r>
    <n v="4"/>
    <x v="16"/>
    <s v="นอน"/>
    <x v="4"/>
    <m/>
    <x v="16"/>
  </r>
  <r>
    <n v="5"/>
    <x v="50"/>
    <s v="ตื่นนอน"/>
    <x v="50"/>
    <s v="สดชื่น/ ได้นอนเต็มที่"/>
    <x v="50"/>
  </r>
  <r>
    <n v="5"/>
    <x v="51"/>
    <s v="แปรงฟัน/ อาบน้ำ"/>
    <x v="51"/>
    <s v="สะอาด สดชื่น "/>
    <x v="51"/>
  </r>
  <r>
    <n v="5"/>
    <x v="31"/>
    <s v="เดินทางไปทำงาน"/>
    <x v="4"/>
    <s v="ถึงที่ทำงาน "/>
    <x v="31"/>
  </r>
  <r>
    <n v="5"/>
    <x v="52"/>
    <s v="ทานข้าวเช้า"/>
    <x v="41"/>
    <s v="อิ่ม"/>
    <x v="52"/>
  </r>
  <r>
    <n v="5"/>
    <x v="2"/>
    <s v="ทำงาน "/>
    <x v="52"/>
    <s v="งานเสร็จ "/>
    <x v="2"/>
  </r>
  <r>
    <n v="5"/>
    <x v="45"/>
    <s v="ทานข้าวเที่ยง"/>
    <x v="41"/>
    <s v="อิ่ม"/>
    <x v="45"/>
  </r>
  <r>
    <n v="5"/>
    <x v="38"/>
    <s v="ทำงาน "/>
    <x v="52"/>
    <s v="งานเสร็จ "/>
    <x v="38"/>
  </r>
  <r>
    <n v="5"/>
    <x v="11"/>
    <s v="เดินทางกลับบ้าน"/>
    <x v="4"/>
    <s v="ถึงบ้าน "/>
    <x v="11"/>
  </r>
  <r>
    <n v="5"/>
    <x v="53"/>
    <s v="ทานข้าวเย็น"/>
    <x v="41"/>
    <s v="อิ่ม"/>
    <x v="53"/>
  </r>
  <r>
    <n v="5"/>
    <x v="13"/>
    <s v="แปรงฟัน/ อาบน้ำ"/>
    <x v="53"/>
    <s v="สะอาด สดชื่น "/>
    <x v="13"/>
  </r>
  <r>
    <n v="5"/>
    <x v="14"/>
    <s v="ดู youtube/ netflix"/>
    <x v="54"/>
    <s v="สนุก สบายใจ"/>
    <x v="14"/>
  </r>
  <r>
    <n v="5"/>
    <x v="54"/>
    <s v="ทำการบ้าน"/>
    <x v="55"/>
    <s v="ศึกษาเพิ่มเติม/ การบ้านเสร็จ "/>
    <x v="54"/>
  </r>
  <r>
    <n v="5"/>
    <x v="55"/>
    <s v="เข้านอน"/>
    <x v="56"/>
    <s v="ได้พักผ่อน"/>
    <x v="55"/>
  </r>
  <r>
    <n v="6"/>
    <x v="27"/>
    <s v="ตื่นมาปิดนาฬิกาปลุก รอบที่ 1"/>
    <x v="57"/>
    <s v="ได้นอนต่อ"/>
    <x v="27"/>
  </r>
  <r>
    <n v="6"/>
    <x v="17"/>
    <s v="ตื่นมาปิดนาฬิกาปลุก รอบที่ 2"/>
    <x v="58"/>
    <s v="ได้นอนต่อ"/>
    <x v="17"/>
  </r>
  <r>
    <n v="6"/>
    <x v="18"/>
    <s v="ตื่นนอน"/>
    <x v="59"/>
    <s v="ได้ไปทำกิจกรรมต่างๆ"/>
    <x v="18"/>
  </r>
  <r>
    <n v="6"/>
    <x v="42"/>
    <s v="เล่มเกมส์"/>
    <x v="60"/>
    <s v="คลายความงัวเงีย"/>
    <x v="42"/>
  </r>
  <r>
    <n v="6"/>
    <x v="56"/>
    <s v="อาบน้ำ"/>
    <x v="13"/>
    <s v="สดชื่น และตื่นเต็มที่"/>
    <x v="56"/>
  </r>
  <r>
    <n v="6"/>
    <x v="31"/>
    <s v="แต่งตัว"/>
    <x v="61"/>
    <s v="สวย เข้ากล้องแล้วหน้าไม่ซีด"/>
    <x v="31"/>
  </r>
  <r>
    <n v="6"/>
    <x v="0"/>
    <s v="กินอกไก่ไข่ต้ม คลีน (พ่อทำไว้ให้)"/>
    <x v="62"/>
    <s v="ได้สุขภาพ น้ำหนักไม่ขึ้น"/>
    <x v="0"/>
  </r>
  <r>
    <n v="6"/>
    <x v="2"/>
    <s v="เปิด MS Team เช็คอินการทำงาน"/>
    <x v="63"/>
    <s v="ได้เงินเดือน"/>
    <x v="2"/>
  </r>
  <r>
    <n v="6"/>
    <x v="57"/>
    <s v="เปิดอีเมล์ ตอบเมล์ Support ลูกค้า"/>
    <x v="64"/>
    <s v="ได้เงินเดือน"/>
    <x v="57"/>
  </r>
  <r>
    <n v="6"/>
    <x v="3"/>
    <s v="สกรัมผ่าน MS Team"/>
    <x v="65"/>
    <s v="ได้แก้ไขปัญหา ได้แชร์งานที่ทำ"/>
    <x v="3"/>
  </r>
  <r>
    <n v="6"/>
    <x v="4"/>
    <s v="วิเคราะห์ สรุปเอกสาร Requirement"/>
    <x v="66"/>
    <s v="ได้เงินเดือน ได้เข้าใจ Business"/>
    <x v="4"/>
  </r>
  <r>
    <n v="6"/>
    <x v="5"/>
    <s v="สั่งข้าวผ่าน Line man"/>
    <x v="67"/>
    <s v="ไม่ต้องออกไปหาซื้อ"/>
    <x v="5"/>
  </r>
  <r>
    <n v="6"/>
    <x v="58"/>
    <s v="เช็ค Facebook Instragram"/>
    <x v="68"/>
    <s v="รู้เรื่องชาวบ้าน อัพเดทเทรน"/>
    <x v="58"/>
  </r>
  <r>
    <n v="6"/>
    <x v="59"/>
    <s v="กินข้าว"/>
    <x v="69"/>
    <s v="อิ่ม"/>
    <x v="59"/>
  </r>
  <r>
    <n v="6"/>
    <x v="60"/>
    <s v="ออกไปซื้อของทำขนม"/>
    <x v="70"/>
    <s v="ได้ของตามที่เราต้องการ เลือกเองได้ ถูกใจ หาของทดแทนได้"/>
    <x v="60"/>
  </r>
  <r>
    <n v="6"/>
    <x v="21"/>
    <s v="ทำขนม"/>
    <x v="71"/>
    <s v="สร้างรายได้เสริม สร้างภาพพจน์บน Social"/>
    <x v="21"/>
  </r>
  <r>
    <n v="6"/>
    <x v="12"/>
    <s v="กินมื้อเย็น โปรตีนเวย์"/>
    <x v="72"/>
    <s v="ได้สุขภาพ น้ำหนักไม่ขึ้น"/>
    <x v="12"/>
  </r>
  <r>
    <n v="6"/>
    <x v="61"/>
    <s v="อาบน้ำ"/>
    <x v="73"/>
    <s v="สะอาด สดชื่น"/>
    <x v="61"/>
  </r>
  <r>
    <n v="6"/>
    <x v="53"/>
    <s v="พูดคุยกับที่บ้าน"/>
    <x v="74"/>
    <s v="ได้รู้เรื่องคนอื่นๆ สร้างความสัมพันธ์"/>
    <x v="53"/>
  </r>
  <r>
    <n v="6"/>
    <x v="25"/>
    <s v="เล่นเกม Harvest Moon"/>
    <x v="75"/>
    <s v="สนุก คลายเครียด เบาสมอง"/>
    <x v="25"/>
  </r>
  <r>
    <n v="6"/>
    <x v="16"/>
    <s v="ดูโคนันเดอะซีรี่ย์"/>
    <x v="56"/>
    <s v="คลายเครียด เบาสมอง"/>
    <x v="16"/>
  </r>
  <r>
    <n v="6"/>
    <x v="26"/>
    <s v="นอน"/>
    <x v="4"/>
    <m/>
    <x v="26"/>
  </r>
  <r>
    <n v="7"/>
    <x v="62"/>
    <s v="ตื่นนอน"/>
    <x v="76"/>
    <s v="ได้เริ่มต้นชีวิตของวันใหม่"/>
    <x v="62"/>
  </r>
  <r>
    <n v="7"/>
    <x v="63"/>
    <s v="นั่งสมาธิ"/>
    <x v="76"/>
    <s v="รู้สึกสบายใจ สมองปลอดโปร่ง"/>
    <x v="63"/>
  </r>
  <r>
    <n v="7"/>
    <x v="27"/>
    <s v="แปรงฟันและอาบน้ำ"/>
    <x v="77"/>
    <s v="ฟันสะอาด"/>
    <x v="27"/>
  </r>
  <r>
    <n v="7"/>
    <x v="17"/>
    <s v="ชั่งน้ำหนัก"/>
    <x v="78"/>
    <s v="สามารถประเมินได้ว่าควรกินอย่างไร"/>
    <x v="17"/>
  </r>
  <r>
    <n v="7"/>
    <x v="64"/>
    <s v="แต่งตัวไปทำงาน"/>
    <x v="79"/>
    <s v="รู้สีกว่าดูดี"/>
    <x v="64"/>
  </r>
  <r>
    <n v="7"/>
    <x v="29"/>
    <s v="เดินทางไปทำงาน"/>
    <x v="80"/>
    <s v="ได้วางแผนการทำงานของวันนี้"/>
    <x v="29"/>
  </r>
  <r>
    <n v="7"/>
    <x v="30"/>
    <s v="กินข้าวเช้า"/>
    <x v="81"/>
    <s v="ควายความหิวได้"/>
    <x v="30"/>
  </r>
  <r>
    <n v="7"/>
    <x v="44"/>
    <s v="เริ่มทำงาน"/>
    <x v="82"/>
    <s v="ได้จักการงานที่ค้างของเมื่อวานให้เสร็จ"/>
    <x v="44"/>
  </r>
  <r>
    <n v="7"/>
    <x v="3"/>
    <s v="ประชุมกับผู้บริหาร"/>
    <x v="83"/>
    <s v="ผู้บริหารได้เห็นผลงานของเรา"/>
    <x v="3"/>
  </r>
  <r>
    <n v="7"/>
    <x v="45"/>
    <s v="กินข้างเที่ยง"/>
    <x v="81"/>
    <s v="ควายความหิวได้"/>
    <x v="45"/>
  </r>
  <r>
    <n v="7"/>
    <x v="5"/>
    <s v="เริ่มทำงาน"/>
    <x v="82"/>
    <s v="ได้จักการงานที่ค้างของเมื่อวานให้เสร็จ"/>
    <x v="5"/>
  </r>
  <r>
    <n v="7"/>
    <x v="40"/>
    <s v="เลิกงาน"/>
    <x v="84"/>
    <s v="รู้สึกดีที่ได้กลับไปพักผ่อนที่บ้าน"/>
    <x v="40"/>
  </r>
  <r>
    <n v="7"/>
    <x v="23"/>
    <s v="กินข้าวเย็น"/>
    <x v="81"/>
    <s v="ควายความหิวได้"/>
    <x v="23"/>
  </r>
  <r>
    <n v="7"/>
    <x v="10"/>
    <s v="เดินทางกลับถึงบ้าน"/>
    <x v="85"/>
    <s v="ได้พักผ่อนที่บ้าน"/>
    <x v="10"/>
  </r>
  <r>
    <n v="7"/>
    <x v="11"/>
    <s v="แปรงฟันและอาบน้ำ"/>
    <x v="86"/>
    <s v="ได้สรุปงานที่ทำวันนี้"/>
    <x v="11"/>
  </r>
  <r>
    <n v="7"/>
    <x v="12"/>
    <s v="ดูสื่อบันเทิงออนไลน์"/>
    <x v="87"/>
    <s v="ได้พักผ่อนสมอง"/>
    <x v="12"/>
  </r>
  <r>
    <n v="7"/>
    <x v="54"/>
    <s v="นอน"/>
    <x v="88"/>
    <s v="ได้พัฒนาความสามารถ"/>
    <x v="54"/>
  </r>
  <r>
    <n v="8"/>
    <x v="0"/>
    <s v="ตื่นนอน"/>
    <x v="76"/>
    <m/>
    <x v="0"/>
  </r>
  <r>
    <n v="8"/>
    <x v="52"/>
    <s v="อาบน้ำ"/>
    <x v="89"/>
    <s v="สะอาด"/>
    <x v="52"/>
  </r>
  <r>
    <n v="8"/>
    <x v="2"/>
    <s v="แต่งตัว"/>
    <x v="90"/>
    <m/>
    <x v="2"/>
  </r>
  <r>
    <n v="8"/>
    <x v="65"/>
    <s v="กินข้าวเช้า"/>
    <x v="91"/>
    <s v="ไม่ปวดท้อง"/>
    <x v="65"/>
  </r>
  <r>
    <n v="8"/>
    <x v="34"/>
    <s v="ล้างจาน"/>
    <x v="63"/>
    <s v="จานสะอาด"/>
    <x v="34"/>
  </r>
  <r>
    <n v="8"/>
    <x v="66"/>
    <s v="เดินทางไปทำงาน"/>
    <x v="76"/>
    <s v="ถึงที่ทำงาน"/>
    <x v="66"/>
  </r>
  <r>
    <n v="8"/>
    <x v="67"/>
    <s v="ทำงาน"/>
    <x v="92"/>
    <s v="ได้เงิน"/>
    <x v="67"/>
  </r>
  <r>
    <n v="8"/>
    <x v="7"/>
    <s v="กินข้าวเที่ยง"/>
    <x v="93"/>
    <s v="อิ่ม"/>
    <x v="7"/>
  </r>
  <r>
    <n v="8"/>
    <x v="5"/>
    <s v="ทำงาน"/>
    <x v="92"/>
    <s v="ได้เงิน"/>
    <x v="5"/>
  </r>
  <r>
    <n v="8"/>
    <x v="13"/>
    <s v="กลับบ้าน"/>
    <x v="76"/>
    <s v="ถึงบ้าน"/>
    <x v="13"/>
  </r>
  <r>
    <n v="8"/>
    <x v="14"/>
    <s v="แวะกินข้าวเย็น"/>
    <x v="94"/>
    <s v="อิ่ม"/>
    <x v="14"/>
  </r>
  <r>
    <n v="8"/>
    <x v="15"/>
    <s v="อ่านการ์ตูน"/>
    <x v="4"/>
    <s v="มีความสุข"/>
    <x v="15"/>
  </r>
  <r>
    <n v="8"/>
    <x v="49"/>
    <s v="อาบน้ำ"/>
    <x v="95"/>
    <s v="สะอาด"/>
    <x v="49"/>
  </r>
  <r>
    <n v="8"/>
    <x v="16"/>
    <s v="อ่านบทความ"/>
    <x v="4"/>
    <s v="ได้ความรู้"/>
    <x v="16"/>
  </r>
  <r>
    <n v="8"/>
    <x v="68"/>
    <s v="นอน"/>
    <x v="4"/>
    <s v="ได้พัก"/>
    <x v="68"/>
  </r>
  <r>
    <n v="9"/>
    <x v="17"/>
    <s v="ตื่นนอน"/>
    <x v="56"/>
    <m/>
    <x v="17"/>
  </r>
  <r>
    <n v="9"/>
    <x v="18"/>
    <s v="ขับรถไปทำงาน"/>
    <x v="96"/>
    <s v="แอบดีใจไปทำงานทัน"/>
    <x v="18"/>
  </r>
  <r>
    <n v="9"/>
    <x v="44"/>
    <s v="เริ่มทำงาน เช็คอีเมลล์"/>
    <x v="97"/>
    <m/>
    <x v="44"/>
  </r>
  <r>
    <n v="9"/>
    <x v="2"/>
    <s v="สั่งกาแฟผ่าน Food panda"/>
    <x v="98"/>
    <s v="ได้ส่วนลด และ 1 แถม 1"/>
    <x v="2"/>
  </r>
  <r>
    <n v="9"/>
    <x v="3"/>
    <s v="ประชุมนำเสนองาน"/>
    <x v="99"/>
    <s v="ได้รับคำชมจากเจ้านาย"/>
    <x v="3"/>
  </r>
  <r>
    <n v="9"/>
    <x v="45"/>
    <s v="รับประทานอาหารกลางวัน"/>
    <x v="100"/>
    <s v="ที่ทำงานเลี้ยงข้าว อิ่มจัง ตังอยู่ครบ"/>
    <x v="45"/>
  </r>
  <r>
    <n v="9"/>
    <x v="36"/>
    <s v="แอบงีบ"/>
    <x v="101"/>
    <s v="พักผ่อน"/>
    <x v="36"/>
  </r>
  <r>
    <n v="9"/>
    <x v="5"/>
    <s v="เริ่มงานช่วงบ่าย เปิด PO"/>
    <x v="102"/>
    <m/>
    <x v="5"/>
  </r>
  <r>
    <n v="9"/>
    <x v="7"/>
    <s v="สั่งกาแฟแก้วที่ 2 ผ่าน Grab Food"/>
    <x v="4"/>
    <s v="ได้ส่วนลด 25%"/>
    <x v="7"/>
  </r>
  <r>
    <n v="9"/>
    <x v="20"/>
    <s v="ติดต่อแผนกบัญชีรับเงิน"/>
    <x v="103"/>
    <s v="ได้รับเงิน"/>
    <x v="20"/>
  </r>
  <r>
    <n v="9"/>
    <x v="21"/>
    <s v="ไปห้อง MD เซ็นต์เอกสาร"/>
    <x v="104"/>
    <s v="พูดคุยกันแลกเปลี่ยนความคิด"/>
    <x v="21"/>
  </r>
  <r>
    <n v="9"/>
    <x v="47"/>
    <s v="เลิกงานกลับบ้าน"/>
    <x v="4"/>
    <s v="มีความสุขงานเสร็จเรียบร้อย"/>
    <x v="47"/>
  </r>
  <r>
    <n v="9"/>
    <x v="40"/>
    <s v="ซื้อของทำกับข้าว"/>
    <x v="105"/>
    <m/>
    <x v="40"/>
  </r>
  <r>
    <n v="9"/>
    <x v="24"/>
    <s v="ทำอาหารเย็น"/>
    <x v="106"/>
    <m/>
    <x v="24"/>
  </r>
  <r>
    <n v="9"/>
    <x v="12"/>
    <s v="รับประทานอาหารเย็น"/>
    <x v="4"/>
    <s v="รสชาติอาหารอร่อย ได้รับคำชม"/>
    <x v="12"/>
  </r>
  <r>
    <n v="9"/>
    <x v="13"/>
    <s v="อาบน้ำ"/>
    <x v="107"/>
    <m/>
    <x v="13"/>
  </r>
  <r>
    <n v="9"/>
    <x v="25"/>
    <s v="ทำการบ้าน อ่านหนังสือ"/>
    <x v="108"/>
    <s v="ได้มีโอกาสเรียนรู้เพิ่มเติม จาก internet "/>
    <x v="25"/>
  </r>
  <r>
    <n v="9"/>
    <x v="54"/>
    <s v="ดู youtube"/>
    <x v="109"/>
    <s v="สนุก ผ่อนคลายพักผ่อน"/>
    <x v="54"/>
  </r>
  <r>
    <n v="9"/>
    <x v="16"/>
    <s v="นอนหลับ"/>
    <x v="4"/>
    <s v="พักผ่อน"/>
    <x v="16"/>
  </r>
  <r>
    <n v="10"/>
    <x v="44"/>
    <s v="ตื่นนอน"/>
    <x v="110"/>
    <m/>
    <x v="44"/>
  </r>
  <r>
    <n v="10"/>
    <x v="69"/>
    <s v="อาบน้ำแปรงฟัน"/>
    <x v="111"/>
    <s v="สดชื่นสบายตัว"/>
    <x v="69"/>
  </r>
  <r>
    <n v="10"/>
    <x v="33"/>
    <s v="ทำงาน Work from home"/>
    <x v="112"/>
    <m/>
    <x v="33"/>
  </r>
  <r>
    <n v="10"/>
    <x v="2"/>
    <s v="เดินไปเก็บผ้าที่ตากไว้"/>
    <x v="113"/>
    <s v="เสื้อผ้าถูกเก็บเป็นระเบียบ"/>
    <x v="2"/>
  </r>
  <r>
    <n v="10"/>
    <x v="65"/>
    <s v="ทำงาน Work from home"/>
    <x v="114"/>
    <s v="งานถูกวางแผน"/>
    <x v="65"/>
  </r>
  <r>
    <n v="10"/>
    <x v="45"/>
    <s v="ออกไปกินข้าวใต้คอนโด"/>
    <x v="115"/>
    <s v="ได้กินอาหารตามสั่งที่อยากกิน"/>
    <x v="45"/>
  </r>
  <r>
    <n v="10"/>
    <x v="7"/>
    <s v="ทำงาน Work from home"/>
    <x v="114"/>
    <s v="งานเสร็จตามเป้าหมาย"/>
    <x v="7"/>
  </r>
  <r>
    <n v="10"/>
    <x v="22"/>
    <s v="เดินออกไปซื้อชานมไข่มุกที่ Big C"/>
    <x v="116"/>
    <s v="ได้กินชานมไข่มุก ทำให้อารมณ์ดี"/>
    <x v="22"/>
  </r>
  <r>
    <n v="10"/>
    <x v="40"/>
    <s v="กิน MK"/>
    <x v="117"/>
    <s v="ได้กินอาหารอร่อยหลังจากเหนื่อยจากการทำงาน"/>
    <x v="40"/>
  </r>
  <r>
    <n v="10"/>
    <x v="24"/>
    <s v="เดินไปซื้อของใช้ใน Big C"/>
    <x v="118"/>
    <s v="ได้ของใช้ที่จำเป็น"/>
    <x v="24"/>
  </r>
  <r>
    <n v="10"/>
    <x v="11"/>
    <s v="เดินกลับคอนโด"/>
    <x v="119"/>
    <s v="ประหยัดค่ารถกลับ"/>
    <x v="11"/>
  </r>
  <r>
    <n v="10"/>
    <x v="12"/>
    <s v="นอน"/>
    <x v="4"/>
    <s v="พักผ่อน"/>
    <x v="12"/>
  </r>
  <r>
    <n v="10"/>
    <x v="13"/>
    <s v="ตื่นมาทำการบ้าน"/>
    <x v="120"/>
    <s v="ทำการบ้านแล้วทำให้เข้าใจในเนื้อหามากขึ้น"/>
    <x v="13"/>
  </r>
  <r>
    <n v="10"/>
    <x v="16"/>
    <s v="เล่นเกมส์กับเพื่อน"/>
    <x v="121"/>
    <s v="พักผ่อน ได้พูดคุยกับเพื่อน"/>
    <x v="16"/>
  </r>
  <r>
    <n v="10"/>
    <x v="49"/>
    <s v="ออกไปซื้อขนมที่เสเว่น"/>
    <x v="122"/>
    <s v="ได้ขนมกลับมากินที่ห้อง"/>
    <x v="49"/>
  </r>
  <r>
    <n v="10"/>
    <x v="16"/>
    <s v="เล่นเกมส์กับเพื่อน"/>
    <x v="121"/>
    <s v="พักผ่อน ได้พูดคุยกับเพื่อน"/>
    <x v="16"/>
  </r>
  <r>
    <n v="10"/>
    <x v="68"/>
    <s v="นอน"/>
    <x v="4"/>
    <s v="พักผ่อน"/>
    <x v="68"/>
  </r>
  <r>
    <n v="11"/>
    <x v="50"/>
    <s v="ตื่นนอน"/>
    <x v="123"/>
    <m/>
    <x v="50"/>
  </r>
  <r>
    <n v="11"/>
    <x v="51"/>
    <s v="อาบน้ำ"/>
    <x v="124"/>
    <s v="สดชื่น สะอาด"/>
    <x v="51"/>
  </r>
  <r>
    <n v="11"/>
    <x v="56"/>
    <s v="กินข้าวเช้า"/>
    <x v="125"/>
    <s v="มีพลังงานในการเริ่มวันใหม่"/>
    <x v="56"/>
  </r>
  <r>
    <n v="11"/>
    <x v="32"/>
    <s v="ขับรถไปทำงาน"/>
    <x v="126"/>
    <m/>
    <x v="32"/>
  </r>
  <r>
    <n v="11"/>
    <x v="2"/>
    <s v="ถึงที่ทำงาน"/>
    <x v="127"/>
    <m/>
    <x v="2"/>
  </r>
  <r>
    <n v="11"/>
    <x v="4"/>
    <s v="กินกาแฟ"/>
    <x v="56"/>
    <s v="สดชื่น หายง่วง"/>
    <x v="4"/>
  </r>
  <r>
    <n v="11"/>
    <x v="45"/>
    <s v="กินข้าวเที่ยง"/>
    <x v="128"/>
    <s v="ท้องอิ่ม"/>
    <x v="45"/>
  </r>
  <r>
    <n v="11"/>
    <x v="36"/>
    <s v="กลับมาทำงาน(ต่อ)"/>
    <x v="129"/>
    <m/>
    <x v="36"/>
  </r>
  <r>
    <n v="11"/>
    <x v="60"/>
    <s v="เติมกาแฟ"/>
    <x v="130"/>
    <s v="สดชื่น หายง่วง"/>
    <x v="60"/>
  </r>
  <r>
    <n v="11"/>
    <x v="40"/>
    <s v="เลิกงาน"/>
    <x v="4"/>
    <s v="ดีใจเลิกงงานแล้ว"/>
    <x v="40"/>
  </r>
  <r>
    <n v="11"/>
    <x v="70"/>
    <s v="ขับรถกลับบ้าน"/>
    <x v="131"/>
    <m/>
    <x v="70"/>
  </r>
  <r>
    <n v="11"/>
    <x v="24"/>
    <s v="กินข้าวเย็น"/>
    <x v="41"/>
    <s v="ท้องอิ่ม"/>
    <x v="24"/>
  </r>
  <r>
    <n v="11"/>
    <x v="11"/>
    <s v="ดู Netflix"/>
    <x v="132"/>
    <s v="ได้ความบันเทิง"/>
    <x v="11"/>
  </r>
  <r>
    <n v="11"/>
    <x v="13"/>
    <s v="เล่นเกม"/>
    <x v="132"/>
    <s v="ได้ความบันเทิง"/>
    <x v="13"/>
  </r>
  <r>
    <n v="11"/>
    <x v="25"/>
    <s v="อ่านหนังสือ"/>
    <x v="133"/>
    <s v="ได้ความรู้ใหม่ เรียนรู้เรื่องใหม่"/>
    <x v="25"/>
  </r>
  <r>
    <n v="11"/>
    <x v="16"/>
    <s v="นอน"/>
    <x v="134"/>
    <s v="ร่างกายได้พักผ่อน "/>
    <x v="16"/>
  </r>
  <r>
    <n v="12"/>
    <x v="71"/>
    <s v="ตื่นมาดูสุนัข"/>
    <x v="135"/>
    <s v="สบายใจ"/>
    <x v="71"/>
  </r>
  <r>
    <n v="12"/>
    <x v="62"/>
    <s v="ฝึกสุนัข"/>
    <x v="136"/>
    <s v="สุนัขมีวินัยมากขึ้น"/>
    <x v="62"/>
  </r>
  <r>
    <n v="12"/>
    <x v="72"/>
    <s v="ให้อาหารสุนัข"/>
    <x v="137"/>
    <s v="สุนัขอิ่ม"/>
    <x v="72"/>
  </r>
  <r>
    <n v="12"/>
    <x v="28"/>
    <s v="อาบน้ำ"/>
    <x v="138"/>
    <s v="สดชื่นและสะอาด"/>
    <x v="28"/>
  </r>
  <r>
    <n v="12"/>
    <x v="17"/>
    <s v="แต่งตัวแต่งหน้า"/>
    <x v="139"/>
    <s v="มั่นใจขึ้น"/>
    <x v="17"/>
  </r>
  <r>
    <n v="12"/>
    <x v="50"/>
    <s v="ขับรถไปทำงาน"/>
    <x v="140"/>
    <s v="ถึงที่ทำงานทันเวลา"/>
    <x v="50"/>
  </r>
  <r>
    <n v="12"/>
    <x v="44"/>
    <s v="กินข้าวเช้า"/>
    <x v="141"/>
    <s v="อิ่ม"/>
    <x v="44"/>
  </r>
  <r>
    <n v="12"/>
    <x v="73"/>
    <s v="กินกาแฟ"/>
    <x v="142"/>
    <s v="กระปรี้กระเปร่า"/>
    <x v="73"/>
  </r>
  <r>
    <n v="12"/>
    <x v="0"/>
    <s v="เช็คอีเมล"/>
    <x v="143"/>
    <s v="วางแผนงานได้"/>
    <x v="0"/>
  </r>
  <r>
    <n v="12"/>
    <x v="2"/>
    <s v="ทำงาน"/>
    <x v="144"/>
    <s v="งานเสร็จ"/>
    <x v="2"/>
  </r>
  <r>
    <n v="12"/>
    <x v="3"/>
    <s v="ประชุม"/>
    <x v="145"/>
    <s v="ได้ข้อสรุป"/>
    <x v="3"/>
  </r>
  <r>
    <n v="12"/>
    <x v="19"/>
    <s v="ทำงาน"/>
    <x v="144"/>
    <s v="งานเสร็จ"/>
    <x v="19"/>
  </r>
  <r>
    <n v="12"/>
    <x v="45"/>
    <s v="กินข้าวกลางวัน"/>
    <x v="146"/>
    <s v="อิ่ม คลายเครียด"/>
    <x v="45"/>
  </r>
  <r>
    <n v="12"/>
    <x v="5"/>
    <s v="ทำงาน"/>
    <x v="144"/>
    <s v="งานเสร็จ"/>
    <x v="5"/>
  </r>
  <r>
    <n v="12"/>
    <x v="20"/>
    <s v="รับประทานอาหารว่าง"/>
    <x v="147"/>
    <s v="อิ่ม อารมณ์ดี"/>
    <x v="20"/>
  </r>
  <r>
    <n v="12"/>
    <x v="21"/>
    <s v="ทำงาน"/>
    <x v="148"/>
    <s v="งานเสร็จ"/>
    <x v="21"/>
  </r>
  <r>
    <n v="12"/>
    <x v="47"/>
    <s v="ขับรถกลับบ้าน"/>
    <x v="140"/>
    <s v="ถึงบ้านโดยสวัสดิภาพ"/>
    <x v="47"/>
  </r>
  <r>
    <n v="12"/>
    <x v="40"/>
    <s v="ฝึกสุนัข"/>
    <x v="136"/>
    <s v="สุนัขมีวินัยมากขึ้น"/>
    <x v="40"/>
  </r>
  <r>
    <n v="12"/>
    <x v="74"/>
    <s v="ให้อาหารสุนัข"/>
    <x v="137"/>
    <s v="สุนัขอิ่ม"/>
    <x v="74"/>
  </r>
  <r>
    <n v="12"/>
    <x v="24"/>
    <s v="กินข้าวเย็น"/>
    <x v="149"/>
    <s v="ได้ใช้เวลากับครอบครัว"/>
    <x v="24"/>
  </r>
  <r>
    <n v="12"/>
    <x v="12"/>
    <s v="ออกกำลังกาย"/>
    <x v="150"/>
    <s v="ร่างกายแข็งแรง รู้สึกผิดจากการกินลดลง"/>
    <x v="12"/>
  </r>
  <r>
    <n v="12"/>
    <x v="13"/>
    <s v="อาบน้ำ"/>
    <x v="138"/>
    <s v="สดชื่นและสะอาด"/>
    <x v="13"/>
  </r>
  <r>
    <n v="12"/>
    <x v="25"/>
    <s v="ดู Netflix"/>
    <x v="151"/>
    <s v="สนุกสนาน ผ่อนคลาย"/>
    <x v="25"/>
  </r>
  <r>
    <n v="12"/>
    <x v="54"/>
    <s v="ทำการบ้าน "/>
    <x v="152"/>
    <s v="ได้ความรู้เพิ่ม / การบ้านเสร็จ"/>
    <x v="54"/>
  </r>
  <r>
    <n v="12"/>
    <x v="26"/>
    <s v="นอน"/>
    <x v="153"/>
    <s v="ได้รับการพักผ่อน"/>
    <x v="26"/>
  </r>
  <r>
    <n v="13"/>
    <x v="27"/>
    <s v="ตื่นเพื่อปิดนาฬิกาปลุก"/>
    <x v="154"/>
    <s v="ได้พักผ่อน"/>
    <x v="27"/>
  </r>
  <r>
    <n v="13"/>
    <x v="17"/>
    <s v="ปิดนาฬิกาปลุกอีกครั้ง ตื่นจริงๆ"/>
    <x v="56"/>
    <s v="ได้พักผ่อนต่ออีกหน่อย"/>
    <x v="17"/>
  </r>
  <r>
    <n v="13"/>
    <x v="64"/>
    <s v="ทำอาหารเช้า"/>
    <x v="155"/>
    <s v="มีอาหารกิน ประหยัดไม่ต้องไปซื้อ"/>
    <x v="64"/>
  </r>
  <r>
    <n v="13"/>
    <x v="18"/>
    <s v="อาบน้ำ"/>
    <x v="53"/>
    <s v="สดชื่น"/>
    <x v="18"/>
  </r>
  <r>
    <n v="13"/>
    <x v="43"/>
    <s v="แต่งหน้าแต่งตัว"/>
    <x v="156"/>
    <s v="ดูดีขึ้น เสริมสร้างบุคคลิกที่ดี"/>
    <x v="43"/>
  </r>
  <r>
    <n v="13"/>
    <x v="73"/>
    <s v="กินอาหารเช้า"/>
    <x v="41"/>
    <s v="เพิ่มพลังงานในการออกไปใช้ชีวิต"/>
    <x v="73"/>
  </r>
  <r>
    <n v="13"/>
    <x v="1"/>
    <s v="ล้างจาน"/>
    <x v="157"/>
    <s v="บ้านสะอาด"/>
    <x v="1"/>
  </r>
  <r>
    <n v="13"/>
    <x v="75"/>
    <s v="รดน้ำต้นไม้"/>
    <x v="158"/>
    <s v="ต้นไม้เติบโต"/>
    <x v="75"/>
  </r>
  <r>
    <n v="13"/>
    <x v="2"/>
    <s v="ออกจากบ้าน"/>
    <x v="159"/>
    <s v="แวะซื้อของระหว่างเดินทาง"/>
    <x v="2"/>
  </r>
  <r>
    <n v="13"/>
    <x v="76"/>
    <s v="ขึ้นรถไฟฟ้าไปทำงาน"/>
    <x v="160"/>
    <s v="ได้แวะระหว่างทางบ้าง"/>
    <x v="76"/>
  </r>
  <r>
    <n v="13"/>
    <x v="66"/>
    <s v="ถึงที่ทำงาน"/>
    <x v="161"/>
    <s v="ได้เจอเพื่อนร่วมงาน"/>
    <x v="66"/>
  </r>
  <r>
    <n v="13"/>
    <x v="3"/>
    <s v="ประชุม"/>
    <x v="162"/>
    <s v="ได้ทำความเข้าใจมากขึ้น"/>
    <x v="3"/>
  </r>
  <r>
    <n v="13"/>
    <x v="45"/>
    <s v="กินอาหารกลางวัน"/>
    <x v="41"/>
    <s v="เม้ามอยด์กับทีม"/>
    <x v="45"/>
  </r>
  <r>
    <n v="13"/>
    <x v="5"/>
    <s v="ซื้อชาไข่มุก"/>
    <x v="163"/>
    <s v="อารมณ์ดี"/>
    <x v="5"/>
  </r>
  <r>
    <n v="13"/>
    <x v="77"/>
    <s v="ทำงาน"/>
    <x v="164"/>
    <s v="งานมี progress"/>
    <x v="77"/>
  </r>
  <r>
    <n v="13"/>
    <x v="78"/>
    <s v="ชงกาแฟ"/>
    <x v="165"/>
    <s v="เดินยืดเส้นยืดสาย"/>
    <x v="78"/>
  </r>
  <r>
    <n v="13"/>
    <x v="9"/>
    <s v="ทำงานต่อ"/>
    <x v="164"/>
    <s v="งานเกือบเสร็จ"/>
    <x v="9"/>
  </r>
  <r>
    <n v="13"/>
    <x v="47"/>
    <s v="ประชุม"/>
    <x v="166"/>
    <s v="เข้าใจงาน สามารถทำงานที่ได้รับได้"/>
    <x v="47"/>
  </r>
  <r>
    <n v="13"/>
    <x v="40"/>
    <s v="ทำงาน"/>
    <x v="164"/>
    <s v="งานมี progress"/>
    <x v="40"/>
  </r>
  <r>
    <n v="13"/>
    <x v="24"/>
    <s v="วิ่งสวนสาธารณะ"/>
    <x v="167"/>
    <s v="สุขภาพดีขึ้น"/>
    <x v="24"/>
  </r>
  <r>
    <n v="13"/>
    <x v="53"/>
    <s v="ขึ้นรถกลับบ้าน"/>
    <x v="168"/>
    <s v="ฟังเพลงระหว่างเดินทาง"/>
    <x v="53"/>
  </r>
  <r>
    <n v="13"/>
    <x v="79"/>
    <s v="ลงรถไฟฟ้า"/>
    <x v="169"/>
    <s v="ซื้ออาหารเย็นระหว่างทางเดินไปคอนโด"/>
    <x v="79"/>
  </r>
  <r>
    <n v="13"/>
    <x v="14"/>
    <s v="กินอาหารเย็นเบาๆ"/>
    <x v="41"/>
    <s v="ไม่หิวก่อนนอน"/>
    <x v="14"/>
  </r>
  <r>
    <n v="13"/>
    <x v="25"/>
    <s v="อาบน้ำ"/>
    <x v="170"/>
    <s v="ผ่อนคลาย ตัวหอมและสดชื่น"/>
    <x v="25"/>
  </r>
  <r>
    <n v="13"/>
    <x v="15"/>
    <s v="เป่าผม"/>
    <x v="171"/>
    <s v="ดูแลสุขภาพผม"/>
    <x v="15"/>
  </r>
  <r>
    <n v="13"/>
    <x v="80"/>
    <s v="ดูซีรีย์"/>
    <x v="172"/>
    <s v="ผ่อนคลาย คุยกับเพื่อนรู้เรื่อง"/>
    <x v="80"/>
  </r>
  <r>
    <n v="13"/>
    <x v="49"/>
    <s v="เรียนคอร์สออนไลน์"/>
    <x v="173"/>
    <s v="พัฒนาตนเอง"/>
    <x v="49"/>
  </r>
  <r>
    <n v="13"/>
    <x v="55"/>
    <s v="เข้านอน"/>
    <x v="56"/>
    <s v="พักผ่อน"/>
    <x v="55"/>
  </r>
  <r>
    <n v="14"/>
    <x v="71"/>
    <s v="Wake-up"/>
    <x v="174"/>
    <s v="More day time"/>
    <x v="71"/>
  </r>
  <r>
    <n v="14"/>
    <x v="81"/>
    <s v="Read online content"/>
    <x v="175"/>
    <s v="Updated news and technology"/>
    <x v="81"/>
  </r>
  <r>
    <n v="14"/>
    <x v="62"/>
    <s v="Review materials &amp; tasks"/>
    <x v="4"/>
    <s v="Done almost high pioritoes"/>
    <x v="62"/>
  </r>
  <r>
    <n v="14"/>
    <x v="17"/>
    <s v="Outdoor exercise &amp; shower"/>
    <x v="176"/>
    <m/>
    <x v="17"/>
  </r>
  <r>
    <n v="14"/>
    <x v="44"/>
    <s v="Breakfast"/>
    <x v="177"/>
    <m/>
    <x v="44"/>
  </r>
  <r>
    <n v="14"/>
    <x v="0"/>
    <s v="Garden"/>
    <x v="178"/>
    <m/>
    <x v="0"/>
  </r>
  <r>
    <n v="14"/>
    <x v="33"/>
    <s v="Coffee"/>
    <x v="179"/>
    <m/>
    <x v="33"/>
  </r>
  <r>
    <n v="14"/>
    <x v="2"/>
    <s v="Team meeting"/>
    <x v="180"/>
    <m/>
    <x v="2"/>
  </r>
  <r>
    <n v="14"/>
    <x v="34"/>
    <s v="Clear emails &amp; admin tasks"/>
    <x v="181"/>
    <s v="Notify to colleages and partners"/>
    <x v="34"/>
  </r>
  <r>
    <n v="14"/>
    <x v="3"/>
    <s v="Deal with customers"/>
    <x v="182"/>
    <s v="More understanding to close sales"/>
    <x v="3"/>
  </r>
  <r>
    <n v="14"/>
    <x v="19"/>
    <s v="Solve and sourcing"/>
    <x v="183"/>
    <s v="A fit solution for budget and tech."/>
    <x v="19"/>
  </r>
  <r>
    <n v="14"/>
    <x v="45"/>
    <s v="Lunch"/>
    <x v="184"/>
    <m/>
    <x v="45"/>
  </r>
  <r>
    <n v="14"/>
    <x v="5"/>
    <s v="Follow up partners"/>
    <x v="185"/>
    <s v="Better delivery and services"/>
    <x v="5"/>
  </r>
  <r>
    <n v="14"/>
    <x v="7"/>
    <s v="Coordinate meeting"/>
    <x v="186"/>
    <m/>
    <x v="7"/>
  </r>
  <r>
    <n v="14"/>
    <x v="47"/>
    <s v="Clear office tasks"/>
    <x v="187"/>
    <m/>
    <x v="47"/>
  </r>
  <r>
    <n v="14"/>
    <x v="40"/>
    <s v="Play with children"/>
    <x v="188"/>
    <m/>
    <x v="40"/>
  </r>
  <r>
    <n v="14"/>
    <x v="24"/>
    <s v="Dinner"/>
    <x v="189"/>
    <m/>
    <x v="24"/>
  </r>
  <r>
    <n v="14"/>
    <x v="11"/>
    <s v="Watch &amp; Listen"/>
    <x v="190"/>
    <s v="Same story and rythm with family"/>
    <x v="11"/>
  </r>
  <r>
    <n v="14"/>
    <x v="53"/>
    <s v="Bathing"/>
    <x v="191"/>
    <s v="Relax body and mind"/>
    <x v="53"/>
  </r>
  <r>
    <n v="14"/>
    <x v="13"/>
    <s v="Read a book"/>
    <x v="192"/>
    <s v="More deep understanding"/>
    <x v="13"/>
  </r>
  <r>
    <n v="14"/>
    <x v="14"/>
    <s v="Plan tomorrow tasks"/>
    <x v="193"/>
    <s v="Summarize  important and todos"/>
    <x v="14"/>
  </r>
  <r>
    <n v="14"/>
    <x v="25"/>
    <s v="Sleep to deep"/>
    <x v="194"/>
    <s v="No dream better organization"/>
    <x v="25"/>
  </r>
  <r>
    <n v="15"/>
    <x v="17"/>
    <s v="ตื่นนอน"/>
    <x v="195"/>
    <s v="ตื่นไปทำงานทัน"/>
    <x v="17"/>
  </r>
  <r>
    <n v="15"/>
    <x v="18"/>
    <s v="อาบน้ำ แต่งตัวไปทำงาน"/>
    <x v="196"/>
    <s v="ตัวสะอาดไปทำงาน"/>
    <x v="18"/>
  </r>
  <r>
    <n v="15"/>
    <x v="73"/>
    <s v="เดินไปทำงาน"/>
    <x v="197"/>
    <s v="ไม่เสียเงินค่าเดินทาง เพราะที่พักอยู่ใกล้ที่ทำงาน"/>
    <x v="73"/>
  </r>
  <r>
    <n v="15"/>
    <x v="0"/>
    <s v="ซื้อกาแฟไปดื่มที่ทำงาน"/>
    <x v="198"/>
    <s v="กระตุ้นให้หายง่วง มีแรงทำงาน"/>
    <x v="0"/>
  </r>
  <r>
    <n v="15"/>
    <x v="4"/>
    <s v="อัพรูปตอนเที่ยวลง facebook"/>
    <x v="199"/>
    <s v="สบายใจ แก้เบื่อ"/>
    <x v="4"/>
  </r>
  <r>
    <n v="15"/>
    <x v="45"/>
    <s v="สั่งอาหารเที่ยงผ่าน Food panda"/>
    <x v="200"/>
    <s v="ได้กินอาหารที่อยากกินทันพักเที่ยง"/>
    <x v="45"/>
  </r>
  <r>
    <n v="15"/>
    <x v="82"/>
    <s v="เลิกงาน เดินกลับห้อง"/>
    <x v="201"/>
    <s v="ได้กลับบ้านเร็ว"/>
    <x v="82"/>
  </r>
  <r>
    <n v="15"/>
    <x v="47"/>
    <s v="แวะซื้อของกินที่ 7-11"/>
    <x v="202"/>
    <s v="กินแล้วมีแรงออกกำลังกาย"/>
    <x v="47"/>
  </r>
  <r>
    <n v="15"/>
    <x v="23"/>
    <s v="ออกกำลังกาย ตามคลิปที่ห้อง"/>
    <x v="203"/>
    <s v="หุ่นดี สุขภาพดี"/>
    <x v="23"/>
  </r>
  <r>
    <n v="15"/>
    <x v="12"/>
    <s v="อาบน้ำ"/>
    <x v="204"/>
    <s v="ร่างกายสะอาด สดชื่น"/>
    <x v="12"/>
  </r>
  <r>
    <n v="15"/>
    <x v="83"/>
    <s v="เดินไปที่ตู้เย็น หานมดื่ม"/>
    <x v="205"/>
    <s v="อิ่มท้อง"/>
    <x v="83"/>
  </r>
  <r>
    <n v="15"/>
    <x v="53"/>
    <s v="เล่น social หาเพลงที่ชอบฟัง"/>
    <x v="206"/>
    <s v="อารมณ์ดี มีแรงทำการบ้าน"/>
    <x v="53"/>
  </r>
  <r>
    <n v="15"/>
    <x v="14"/>
    <s v="ทำการบ้าน ป.โท"/>
    <x v="207"/>
    <s v="การบ้านเสร็จทันเวลา"/>
    <x v="14"/>
  </r>
  <r>
    <n v="15"/>
    <x v="49"/>
    <s v="สวดมนต์ และเข้านอน"/>
    <x v="208"/>
    <s v="นอนหลับเต็มที่ ตื่นไปทำงานทัน"/>
    <x v="49"/>
  </r>
  <r>
    <n v="16"/>
    <x v="62"/>
    <s v="ตื่นนอน"/>
    <x v="209"/>
    <m/>
    <x v="62"/>
  </r>
  <r>
    <n v="16"/>
    <x v="72"/>
    <s v="ขับรถไปบ้านย่า"/>
    <x v="4"/>
    <m/>
    <x v="72"/>
  </r>
  <r>
    <n v="16"/>
    <x v="28"/>
    <s v="ตักบาตร"/>
    <x v="4"/>
    <s v="เพื่อความสบายใจ"/>
    <x v="28"/>
  </r>
  <r>
    <n v="16"/>
    <x v="17"/>
    <s v="ออกกำลังกายแบบ Cardio"/>
    <x v="95"/>
    <s v="หุ่นปัง"/>
    <x v="17"/>
  </r>
  <r>
    <n v="16"/>
    <x v="30"/>
    <s v="อัดคลิปออกกำลังกาย"/>
    <x v="4"/>
    <s v="ถ่ายรูปลง story facebook/IG"/>
    <x v="30"/>
  </r>
  <r>
    <n v="16"/>
    <x v="44"/>
    <s v="อาบน้ำ แต่งตัว"/>
    <x v="210"/>
    <s v="แต่งเพื่อให้ตัวเองทีกำลังใจทำงาน"/>
    <x v="44"/>
  </r>
  <r>
    <n v="16"/>
    <x v="0"/>
    <s v="กินข้าวเช้า"/>
    <x v="4"/>
    <m/>
    <x v="0"/>
  </r>
  <r>
    <n v="16"/>
    <x v="2"/>
    <s v="เริ่มทำงานประจำที่รัก"/>
    <x v="211"/>
    <m/>
    <x v="2"/>
  </r>
  <r>
    <n v="16"/>
    <x v="4"/>
    <s v="คั้นน้ำส้ม ทำ Black orange coffee"/>
    <x v="4"/>
    <s v="สดชื่น มีแรงทำงาน"/>
    <x v="4"/>
  </r>
  <r>
    <n v="16"/>
    <x v="19"/>
    <s v="ทำงาน(ต่อ)"/>
    <x v="4"/>
    <m/>
    <x v="19"/>
  </r>
  <r>
    <n v="16"/>
    <x v="45"/>
    <s v="ทำกับข้าว"/>
    <x v="212"/>
    <s v="Low sodium,sugar"/>
    <x v="45"/>
  </r>
  <r>
    <n v="16"/>
    <x v="36"/>
    <s v="กินข้าวกลางวัน"/>
    <x v="4"/>
    <m/>
    <x v="36"/>
  </r>
  <r>
    <n v="16"/>
    <x v="84"/>
    <s v="ล้างจาน"/>
    <x v="4"/>
    <m/>
    <x v="84"/>
  </r>
  <r>
    <n v="16"/>
    <x v="5"/>
    <s v="เริ่มงานช่วงบ่าย"/>
    <x v="4"/>
    <m/>
    <x v="5"/>
  </r>
  <r>
    <n v="16"/>
    <x v="9"/>
    <s v="ส่งงานเจ้านายครบตามกำหนด"/>
    <x v="4"/>
    <s v="ทำงานดี ไม่ต้องตามแก้อีก"/>
    <x v="9"/>
  </r>
  <r>
    <n v="16"/>
    <x v="21"/>
    <s v="หาข้อมูลต้นไม้ เตรียมเปิดเพจ เฌอ'ตอม"/>
    <x v="4"/>
    <s v="ลูกค้าชอบ แย่งกันซื้อ"/>
    <x v="21"/>
  </r>
  <r>
    <n v="16"/>
    <x v="47"/>
    <s v="กินข้าวเย็น"/>
    <x v="4"/>
    <m/>
    <x v="47"/>
  </r>
  <r>
    <n v="16"/>
    <x v="39"/>
    <s v="เดินดูต้นไม้+ถ่ายรูป"/>
    <x v="4"/>
    <s v="ลง Social เกร๋ๆ"/>
    <x v="39"/>
  </r>
  <r>
    <n v="16"/>
    <x v="40"/>
    <s v="นั่งพูดคุยกับญาติผู้ใหญ่+เล่นกับหมา"/>
    <x v="4"/>
    <m/>
    <x v="40"/>
  </r>
  <r>
    <n v="16"/>
    <x v="24"/>
    <s v="ออกกำลังกายแบบ Weight Trainning"/>
    <x v="95"/>
    <s v="หุ่นปัง"/>
    <x v="24"/>
  </r>
  <r>
    <n v="16"/>
    <x v="85"/>
    <s v="ท่องโลกอิเตอร์เน็ต ดูหนัง ฟังเพลง เช็ค social"/>
    <x v="4"/>
    <m/>
    <x v="85"/>
  </r>
  <r>
    <n v="16"/>
    <x v="25"/>
    <s v="อาบน้ำนอน"/>
    <x v="4"/>
    <m/>
    <x v="25"/>
  </r>
  <r>
    <n v="16"/>
    <x v="86"/>
    <s v="ทำการบ้าน"/>
    <x v="4"/>
    <s v="งานเสร็จแล้วเราจะสบาย"/>
    <x v="86"/>
  </r>
  <r>
    <n v="16"/>
    <x v="16"/>
    <s v="สวดมนต์"/>
    <x v="76"/>
    <s v="ฝึกตัวเองให้มีสมาธิที่ดี"/>
    <x v="16"/>
  </r>
  <r>
    <n v="16"/>
    <x v="87"/>
    <s v="เข้านอน"/>
    <x v="4"/>
    <m/>
    <x v="87"/>
  </r>
  <r>
    <n v="17"/>
    <x v="44"/>
    <s v="Wake up"/>
    <x v="213"/>
    <m/>
    <x v="44"/>
  </r>
  <r>
    <n v="17"/>
    <x v="69"/>
    <s v="Play smart phone"/>
    <x v="4"/>
    <s v="I see other people post and their happiness"/>
    <x v="69"/>
  </r>
  <r>
    <n v="17"/>
    <x v="32"/>
    <s v="Play ROV"/>
    <x v="4"/>
    <s v="I gain my happiness to play game"/>
    <x v="32"/>
  </r>
  <r>
    <n v="17"/>
    <x v="2"/>
    <s v="Take a shower"/>
    <x v="4"/>
    <s v="Cleaned"/>
    <x v="2"/>
  </r>
  <r>
    <n v="17"/>
    <x v="88"/>
    <s v="Eat breakfast"/>
    <x v="214"/>
    <m/>
    <x v="88"/>
  </r>
  <r>
    <n v="17"/>
    <x v="89"/>
    <s v="Read a book"/>
    <x v="4"/>
    <s v="Today I read the story about how to do gardening "/>
    <x v="89"/>
  </r>
  <r>
    <n v="17"/>
    <x v="3"/>
    <s v="go to GYM"/>
    <x v="215"/>
    <s v="more strength for my body, Healthier"/>
    <x v="3"/>
  </r>
  <r>
    <n v="17"/>
    <x v="45"/>
    <s v="Lunch time"/>
    <x v="4"/>
    <s v="I'm full because of Pizza I bought from Italian Restaurant"/>
    <x v="45"/>
  </r>
  <r>
    <n v="17"/>
    <x v="5"/>
    <s v="go shopping"/>
    <x v="216"/>
    <s v="I pay what I want"/>
    <x v="5"/>
  </r>
  <r>
    <n v="17"/>
    <x v="20"/>
    <s v="arrive home"/>
    <x v="4"/>
    <m/>
    <x v="20"/>
  </r>
  <r>
    <n v="17"/>
    <x v="8"/>
    <s v="Watch Netflix"/>
    <x v="4"/>
    <s v="watching series that I can't watch during Mon- Fri"/>
    <x v="8"/>
  </r>
  <r>
    <n v="17"/>
    <x v="40"/>
    <s v="Dinner "/>
    <x v="4"/>
    <s v="Delicious food I gain my happiness"/>
    <x v="40"/>
  </r>
  <r>
    <n v="17"/>
    <x v="23"/>
    <s v="Family time"/>
    <x v="4"/>
    <s v="Watch movie at home with my mom"/>
    <x v="23"/>
  </r>
  <r>
    <n v="17"/>
    <x v="12"/>
    <s v="Read Textbook"/>
    <x v="217"/>
    <m/>
    <x v="12"/>
  </r>
  <r>
    <n v="17"/>
    <x v="25"/>
    <s v="Play ROV"/>
    <x v="4"/>
    <s v="Happy"/>
    <x v="25"/>
  </r>
  <r>
    <n v="17"/>
    <x v="16"/>
    <s v="Bed time"/>
    <x v="4"/>
    <s v="Rest"/>
    <x v="16"/>
  </r>
  <r>
    <n v="18"/>
    <x v="17"/>
    <s v="นาฬิกาปลุก ครั้งแรก"/>
    <x v="218"/>
    <s v="กด check-in COVID-19 (Health Check ของบริษัท)"/>
    <x v="17"/>
  </r>
  <r>
    <n v="18"/>
    <x v="18"/>
    <s v="นาฬิกาปลุก ครั้งที่สอง"/>
    <x v="59"/>
    <s v="ตื่นเพื่อมีเวลาเตรียมตัวก่อนทำงาน"/>
    <x v="18"/>
  </r>
  <r>
    <n v="18"/>
    <x v="30"/>
    <s v="อาบน้ำ"/>
    <x v="13"/>
    <s v="สดชื่น และตื่นเต็มที่"/>
    <x v="30"/>
  </r>
  <r>
    <n v="18"/>
    <x v="44"/>
    <s v="ทำงาน แบบ Work from home"/>
    <x v="219"/>
    <s v="ไม่ต้องเสียเวลาเลือกเสื้อผ้า แต่งตัว ทำงานได้เลย พร้อมกับจิบกาแฟและอาหารเช้าเบาๆไปพร้อมกัน"/>
    <x v="44"/>
  </r>
  <r>
    <n v="18"/>
    <x v="31"/>
    <s v="จิบกาแฟและอาหารเช้าเบาๆไปพร้อมกัน"/>
    <x v="220"/>
    <s v="ประหยัดเวลา  ทำให้ไม่ต้องตื่นเช้าเผื่อเวลากินก่อนเข้างาน"/>
    <x v="31"/>
  </r>
  <r>
    <n v="18"/>
    <x v="2"/>
    <s v="ใช้ MS Team และ Line เป็นหลักในการทำงาน"/>
    <x v="221"/>
    <s v="การประชุมสามารถรองรับคนจำนวนได้มากขึ้นกว่าเดิม  จากเดิมที่ต้องหาห้องประชุมให้พอกับจำนวนคน"/>
    <x v="2"/>
  </r>
  <r>
    <n v="18"/>
    <x v="45"/>
    <s v="ออกไป ทานข้าวที่ cosmo bazaar"/>
    <x v="222"/>
    <s v="มีอาหารอร่อยๆให้เลือกเยอะ"/>
    <x v="45"/>
  </r>
  <r>
    <n v="18"/>
    <x v="5"/>
    <s v="ไปนั่งทำงานช่วงบ่ายที่ Co-Working Space"/>
    <x v="223"/>
    <s v="Wifi แรง มีที่นั่งเยอะ บรรยากาศดี  พื้นที่กว้าง  การตกแต่งสวย"/>
    <x v="5"/>
  </r>
  <r>
    <n v="18"/>
    <x v="38"/>
    <s v="ประชุมผ่าน MS Team"/>
    <x v="224"/>
    <s v="มีสมาธิในการทำงาน ไม่สะดุด"/>
    <x v="38"/>
  </r>
  <r>
    <n v="18"/>
    <x v="20"/>
    <s v="สั่งน้ำ ขนมของร้านมานั่งกินระหว่างทำงาน"/>
    <x v="32"/>
    <s v="อร่อย"/>
    <x v="20"/>
  </r>
  <r>
    <n v="18"/>
    <x v="22"/>
    <s v="ไปซื้อข้าวเย็นที่ cosmo bazaar เพื่อเอากลับไปกินที่บ้าน"/>
    <x v="225"/>
    <s v="มีอาหารอร่อยให้เลือกซื้อเยอะ"/>
    <x v="22"/>
  </r>
  <r>
    <n v="18"/>
    <x v="23"/>
    <s v="รับประทานอาหารเย็นพร้อมกันในครอบครัว"/>
    <x v="226"/>
    <s v="สร้างความสัมพันธ์ระหว่างสมาชิกในครอบครัว"/>
    <x v="23"/>
  </r>
  <r>
    <n v="18"/>
    <x v="11"/>
    <s v="เล่น Facebook"/>
    <x v="71"/>
    <s v="สร้างรายได้เสริม สร้างภาพพจน์บน Social"/>
    <x v="11"/>
  </r>
  <r>
    <n v="18"/>
    <x v="13"/>
    <s v="อาบน้ำ"/>
    <x v="13"/>
    <s v="สดชื่น"/>
    <x v="13"/>
  </r>
  <r>
    <n v="18"/>
    <x v="14"/>
    <s v="ทาครีม"/>
    <x v="227"/>
    <s v="รู้สึกดีที่ผิวได้รับการบำรุง"/>
    <x v="14"/>
  </r>
  <r>
    <n v="18"/>
    <x v="90"/>
    <s v="ดู Series"/>
    <x v="228"/>
    <s v="สนุก คลายเครียด เบาสมอง"/>
    <x v="90"/>
  </r>
  <r>
    <n v="18"/>
    <x v="26"/>
    <s v="หลับไปไม่รู้ตัว"/>
    <x v="4"/>
    <m/>
    <x v="26"/>
  </r>
  <r>
    <n v="19"/>
    <x v="91"/>
    <s v="ตื่นนอน เล่นมือถือ"/>
    <x v="229"/>
    <s v="มีเวลาเตรียมตัวเยอะมากขึ้น"/>
    <x v="91"/>
  </r>
  <r>
    <n v="19"/>
    <x v="17"/>
    <s v="อาบน้ำ แต่งตัว"/>
    <x v="230"/>
    <s v="ร่างกายตื่นตัว สะอาด"/>
    <x v="17"/>
  </r>
  <r>
    <n v="19"/>
    <x v="44"/>
    <s v="เดินทางไป 101 Digital True Park (BTS)"/>
    <x v="231"/>
    <s v="ได้เล่นมือถือขณะเดินทาง"/>
    <x v="44"/>
  </r>
  <r>
    <n v="19"/>
    <x v="92"/>
    <s v="เตรียมพร้อมเริ่มเรียนวิชาแรก"/>
    <x v="232"/>
    <s v="ได้ที่นั่งพร้อมปลั๊กไฟ"/>
    <x v="92"/>
  </r>
  <r>
    <n v="19"/>
    <x v="2"/>
    <s v="เรียนวิชาแรก"/>
    <x v="233"/>
    <s v="ได้ความรู้ ความคิดเห็นจากอาจารย์และเพื่อนร่วมห้อง ไม่เหงา สนุก"/>
    <x v="2"/>
  </r>
  <r>
    <n v="19"/>
    <x v="45"/>
    <s v="ทานข้าวเที่ยง"/>
    <x v="234"/>
    <s v="คนน้อยไม่ต้องรอนาน"/>
    <x v="45"/>
  </r>
  <r>
    <n v="19"/>
    <x v="5"/>
    <s v="เรียนวิชาสอง พร้อมกับทำการบ้านวิชาอื่น"/>
    <x v="235"/>
    <s v="ได้มีเวลาทำการบ้านเพิ่ม"/>
    <x v="5"/>
  </r>
  <r>
    <n v="19"/>
    <x v="21"/>
    <s v="เล่นมือถือ Facebook, Instagram, Shopee"/>
    <x v="236"/>
    <s v="ผ่อนคลาย เพลิดเพลิน ไม่เครียด"/>
    <x v="21"/>
  </r>
  <r>
    <n v="19"/>
    <x v="22"/>
    <s v="ทานอาหารเย็น เล่นมือถือขณะทานอาหาร"/>
    <x v="237"/>
    <s v="ได้เดินออกกำลังกายเลือกร้าน, คนน้อยไม่ต้องรอนาน "/>
    <x v="22"/>
  </r>
  <r>
    <n v="19"/>
    <x v="93"/>
    <s v="ทำการบ้าน และเล่นมือถือ"/>
    <x v="238"/>
    <s v="เข้าใจเนื้อหารที่เรียนมากขึ้น ได้ฝึกทำแบบฝึกหัด ได้คุยกับเพื่อน"/>
    <x v="93"/>
  </r>
  <r>
    <n v="19"/>
    <x v="25"/>
    <s v="เดินทางกลับบ้าน ฟังเพลงด้วย"/>
    <x v="239"/>
    <s v="ผ่อนคลาย เพลิดเพลิน"/>
    <x v="25"/>
  </r>
  <r>
    <n v="19"/>
    <x v="54"/>
    <s v="คุยเล่นกับคนในครอบครัว"/>
    <x v="240"/>
    <s v="ได้อัพเดตชีวิตของคนในครอบครัว"/>
    <x v="54"/>
  </r>
  <r>
    <n v="19"/>
    <x v="94"/>
    <s v="อาบน้ำเตรียมเข้านอน"/>
    <x v="63"/>
    <s v="สบายตัว"/>
    <x v="94"/>
  </r>
  <r>
    <n v="19"/>
    <x v="55"/>
    <s v="เล่นมือถือ Facebook, Instagram"/>
    <x v="240"/>
    <s v="ผ่อนคลาย เพลิดเพลิน"/>
    <x v="55"/>
  </r>
  <r>
    <n v="19"/>
    <x v="26"/>
    <s v="นอนหลับ"/>
    <x v="241"/>
    <s v="ชาร์จพลังให้กับร่างกาย"/>
    <x v="26"/>
  </r>
  <r>
    <n v="20"/>
    <x v="16"/>
    <s v="watching Korean series"/>
    <x v="4"/>
    <s v="Relaxing"/>
    <x v="16"/>
  </r>
  <r>
    <n v="20"/>
    <x v="95"/>
    <s v="watching Korean series"/>
    <x v="242"/>
    <m/>
    <x v="95"/>
  </r>
  <r>
    <n v="20"/>
    <x v="44"/>
    <s v="wake up"/>
    <x v="243"/>
    <m/>
    <x v="44"/>
  </r>
  <r>
    <n v="20"/>
    <x v="0"/>
    <s v="Shower"/>
    <x v="4"/>
    <s v="Relax and clean"/>
    <x v="0"/>
  </r>
  <r>
    <n v="20"/>
    <x v="2"/>
    <s v="Conference meeting"/>
    <x v="244"/>
    <m/>
    <x v="2"/>
  </r>
  <r>
    <n v="20"/>
    <x v="34"/>
    <s v="Order coffee on grab delivery"/>
    <x v="245"/>
    <s v="feel happy"/>
    <x v="34"/>
  </r>
  <r>
    <n v="20"/>
    <x v="45"/>
    <s v="Lunch"/>
    <x v="246"/>
    <s v="filling"/>
    <x v="45"/>
  </r>
  <r>
    <n v="20"/>
    <x v="5"/>
    <s v="Team work in progress conference"/>
    <x v="4"/>
    <s v="Happy to see work progress"/>
    <x v="5"/>
  </r>
  <r>
    <n v="20"/>
    <x v="20"/>
    <s v="Working on presentation"/>
    <x v="4"/>
    <s v="Feel productive"/>
    <x v="20"/>
  </r>
  <r>
    <n v="20"/>
    <x v="24"/>
    <s v="Dinner"/>
    <x v="4"/>
    <s v="Feeling full"/>
    <x v="24"/>
  </r>
  <r>
    <n v="20"/>
    <x v="12"/>
    <s v="Shower"/>
    <x v="247"/>
    <s v="Cleaned and ready for bed"/>
    <x v="12"/>
  </r>
  <r>
    <n v="20"/>
    <x v="13"/>
    <s v="Talking to flings"/>
    <x v="248"/>
    <m/>
    <x v="13"/>
  </r>
  <r>
    <n v="20"/>
    <x v="54"/>
    <s v="Bed time"/>
    <x v="4"/>
    <s v="Energy recharged"/>
    <x v="54"/>
  </r>
  <r>
    <n v="22"/>
    <x v="96"/>
    <s v="Wake up to snooze the clock"/>
    <x v="249"/>
    <s v="keep sleeping"/>
    <x v="96"/>
  </r>
  <r>
    <n v="22"/>
    <x v="97"/>
    <s v="Wake up to snooze the clock, second time"/>
    <x v="250"/>
    <s v="laying on my bed"/>
    <x v="97"/>
  </r>
  <r>
    <n v="22"/>
    <x v="98"/>
    <s v="Get shower and get dress"/>
    <x v="4"/>
    <s v="Fresh and Hygenity "/>
    <x v="98"/>
  </r>
  <r>
    <n v="22"/>
    <x v="17"/>
    <s v="Laundry"/>
    <x v="251"/>
    <s v="Hygenity"/>
    <x v="17"/>
  </r>
  <r>
    <n v="22"/>
    <x v="0"/>
    <s v="Dry clothes"/>
    <x v="252"/>
    <s v="To finish task"/>
    <x v="0"/>
  </r>
  <r>
    <n v="22"/>
    <x v="92"/>
    <s v="Have a tuna sandwich"/>
    <x v="4"/>
    <s v="Get full stomuch"/>
    <x v="92"/>
  </r>
  <r>
    <n v="22"/>
    <x v="2"/>
    <s v="Take online class"/>
    <x v="253"/>
    <s v="Get knowledge"/>
    <x v="2"/>
  </r>
  <r>
    <n v="22"/>
    <x v="99"/>
    <s v="Answer wrong quiz"/>
    <x v="254"/>
    <m/>
    <x v="99"/>
  </r>
  <r>
    <n v="22"/>
    <x v="45"/>
    <s v="Do homework"/>
    <x v="4"/>
    <s v="Skill development"/>
    <x v="45"/>
  </r>
  <r>
    <n v="22"/>
    <x v="36"/>
    <s v="Have lunch at baan somtum"/>
    <x v="255"/>
    <s v="update status by posting ig stories"/>
    <x v="36"/>
  </r>
  <r>
    <n v="22"/>
    <x v="7"/>
    <s v="Try coffee at Horme café"/>
    <x v="4"/>
    <s v="update status by posting ig stories"/>
    <x v="7"/>
  </r>
  <r>
    <n v="22"/>
    <x v="100"/>
    <s v="Online horoscope"/>
    <x v="256"/>
    <s v="talk to friend"/>
    <x v="100"/>
  </r>
  <r>
    <n v="22"/>
    <x v="47"/>
    <s v="Suanluang Park"/>
    <x v="257"/>
    <m/>
    <x v="47"/>
  </r>
  <r>
    <n v="22"/>
    <x v="22"/>
    <s v="Go to Decathlon"/>
    <x v="4"/>
    <s v="Little exercise from equipment testing"/>
    <x v="22"/>
  </r>
  <r>
    <n v="22"/>
    <x v="70"/>
    <s v="Have dinner at Nice Two Meet You"/>
    <x v="258"/>
    <s v="Fullfill my need"/>
    <x v="70"/>
  </r>
  <r>
    <n v="22"/>
    <x v="12"/>
    <s v="Wait bus to come back"/>
    <x v="259"/>
    <s v="save cost"/>
    <x v="12"/>
  </r>
  <r>
    <n v="22"/>
    <x v="13"/>
    <s v="Watch &quot;The Wall Song&quot; tv programme"/>
    <x v="260"/>
    <s v="fun and entertainment"/>
    <x v="13"/>
  </r>
  <r>
    <n v="22"/>
    <x v="15"/>
    <s v="Line voice call with close friend"/>
    <x v="4"/>
    <s v="feel relax"/>
    <x v="15"/>
  </r>
  <r>
    <n v="22"/>
    <x v="54"/>
    <s v="Go to bed"/>
    <x v="4"/>
    <s v="Get rest, boost energy"/>
    <x v="54"/>
  </r>
  <r>
    <n v="23"/>
    <x v="62"/>
    <s v="ตื่นนอน"/>
    <x v="261"/>
    <s v="ได้พักเต็มที่"/>
    <x v="62"/>
  </r>
  <r>
    <n v="23"/>
    <x v="27"/>
    <s v="รดน้ำต้นไม้"/>
    <x v="262"/>
    <s v="รู้สึกดี"/>
    <x v="27"/>
  </r>
  <r>
    <n v="23"/>
    <x v="17"/>
    <s v="อาบน้ำ"/>
    <x v="89"/>
    <s v="รู้สึกสดชื่น"/>
    <x v="17"/>
  </r>
  <r>
    <n v="23"/>
    <x v="18"/>
    <s v="แต่งตัวไปทำงาน"/>
    <x v="263"/>
    <s v="สุภาพ พร้อมทำงาน"/>
    <x v="18"/>
  </r>
  <r>
    <n v="23"/>
    <x v="44"/>
    <s v="ขึ้น BTS ไปทำงาน"/>
    <x v="264"/>
    <s v="กะเวลาได้"/>
    <x v="44"/>
  </r>
  <r>
    <n v="23"/>
    <x v="0"/>
    <s v="เปลี่ยนสาย BTS "/>
    <x v="264"/>
    <s v="กะเวลาได้"/>
    <x v="0"/>
  </r>
  <r>
    <n v="23"/>
    <x v="2"/>
    <s v="ถึง BTS สถานีปลายทาง"/>
    <x v="264"/>
    <s v="กะเวลาได้"/>
    <x v="2"/>
  </r>
  <r>
    <n v="23"/>
    <x v="65"/>
    <s v="ขึ้นรถเมล์ไปออฟฟิต"/>
    <x v="265"/>
    <s v="สะดวกและค่าโดยสารถูก"/>
    <x v="65"/>
  </r>
  <r>
    <n v="23"/>
    <x v="34"/>
    <s v="เดินทางถึงออฟฟิต"/>
    <x v="266"/>
    <s v="สบายใจไม่ถึงเลท"/>
    <x v="34"/>
  </r>
  <r>
    <n v="23"/>
    <x v="34"/>
    <s v="เริ่มทำงาน"/>
    <x v="267"/>
    <s v="ได้ใช้ความรู้"/>
    <x v="34"/>
  </r>
  <r>
    <n v="23"/>
    <x v="45"/>
    <s v="พักเที่ยง"/>
    <x v="264"/>
    <s v="หายหิว"/>
    <x v="45"/>
  </r>
  <r>
    <n v="23"/>
    <x v="46"/>
    <s v="ซื้อกาแฟ"/>
    <x v="268"/>
    <s v="หายง่วง"/>
    <x v="46"/>
  </r>
  <r>
    <n v="23"/>
    <x v="5"/>
    <s v="กลับเข้าออฟฟิตทำงาน"/>
    <x v="267"/>
    <s v="ได้ใช้ความรู้"/>
    <x v="5"/>
  </r>
  <r>
    <n v="23"/>
    <x v="40"/>
    <s v="เลิกงาน"/>
    <x v="269"/>
    <s v="ดีใจ"/>
    <x v="40"/>
  </r>
  <r>
    <n v="23"/>
    <x v="23"/>
    <s v="ขึ้นรถเมล์ไป BTS"/>
    <x v="265"/>
    <s v="สะดวกและค่าโดยสารถูก"/>
    <x v="23"/>
  </r>
  <r>
    <n v="23"/>
    <x v="24"/>
    <s v="ถึง BTS"/>
    <x v="264"/>
    <s v="กะเวลาได้"/>
    <x v="24"/>
  </r>
  <r>
    <n v="23"/>
    <x v="11"/>
    <s v="เปลี่ยนสาย BTS "/>
    <x v="264"/>
    <s v="กะเวลาได้"/>
    <x v="11"/>
  </r>
  <r>
    <n v="23"/>
    <x v="12"/>
    <s v="ถึง BTS สถานีปลายทาง"/>
    <x v="264"/>
    <s v="กะเวลาได้"/>
    <x v="12"/>
  </r>
  <r>
    <n v="23"/>
    <x v="61"/>
    <s v="ทานมื้อเย็น"/>
    <x v="5"/>
    <s v="ได้อาหารเร็ว ราคาย่อมเยาว์"/>
    <x v="61"/>
  </r>
  <r>
    <n v="23"/>
    <x v="53"/>
    <s v="พักผ่อน"/>
    <x v="270"/>
    <s v="รู้สึกผ่อนคลาย"/>
    <x v="53"/>
  </r>
  <r>
    <n v="23"/>
    <x v="25"/>
    <s v="อาบน้ำ"/>
    <x v="89"/>
    <s v="รู้สึกผ่อนคลาย"/>
    <x v="25"/>
  </r>
  <r>
    <n v="23"/>
    <x v="15"/>
    <s v="นอน"/>
    <x v="271"/>
    <s v="ได้ผ่อนคลาย"/>
    <x v="15"/>
  </r>
  <r>
    <n v="24"/>
    <x v="62"/>
    <s v="ตื่นนอน"/>
    <x v="1"/>
    <s v="มีเวลาเตรียมตัวเพื่อที่จะเข้างานตรงเวลา"/>
    <x v="62"/>
  </r>
  <r>
    <n v="24"/>
    <x v="101"/>
    <s v="อาบน้ำ"/>
    <x v="272"/>
    <s v="สดชื่น"/>
    <x v="101"/>
  </r>
  <r>
    <n v="24"/>
    <x v="50"/>
    <s v="ออกไปทำงาน"/>
    <x v="273"/>
    <m/>
    <x v="102"/>
  </r>
  <r>
    <n v="24"/>
    <x v="102"/>
    <s v="เข้าออฟฟิต"/>
    <x v="4"/>
    <s v="ถึงที่ทำงานทันเวลา"/>
    <x v="103"/>
  </r>
  <r>
    <n v="24"/>
    <x v="2"/>
    <s v="ทำงาน"/>
    <x v="211"/>
    <s v="มีความสุขที่งานเสร็จ"/>
    <x v="2"/>
  </r>
  <r>
    <n v="24"/>
    <x v="57"/>
    <s v="เปิดอีเมล์ ตอบอีเมล์"/>
    <x v="274"/>
    <s v="ไม่มี Inbox ค้าง"/>
    <x v="104"/>
  </r>
  <r>
    <n v="24"/>
    <x v="3"/>
    <s v="ประชุมงาน"/>
    <x v="275"/>
    <s v="เริ่มมีทิศทางและแนวโน้มที่ดีขึ้น"/>
    <x v="3"/>
  </r>
  <r>
    <n v="24"/>
    <x v="45"/>
    <s v="กินข้าวกลางวันที่ออฟฟิศ"/>
    <x v="276"/>
    <s v="ไม่ต้องเดินทาง"/>
    <x v="45"/>
  </r>
  <r>
    <n v="24"/>
    <x v="5"/>
    <s v="เริ่มงานช่วงบ่าย"/>
    <x v="277"/>
    <s v="ทำงานที่ค้างอยู่ให้เสร็จ"/>
    <x v="5"/>
  </r>
  <r>
    <n v="24"/>
    <x v="6"/>
    <s v="หากาแฟกิน"/>
    <x v="4"/>
    <s v="หายง่วง มีแรงลุยงานต่อ"/>
    <x v="6"/>
  </r>
  <r>
    <n v="24"/>
    <x v="60"/>
    <s v="ออกไปซื้อขนม"/>
    <x v="278"/>
    <s v="มีแรงลุยงานต่อ"/>
    <x v="60"/>
  </r>
  <r>
    <n v="24"/>
    <x v="103"/>
    <s v="ทำงานต่อ"/>
    <x v="279"/>
    <s v="งานเสร็จทันตามแผน"/>
    <x v="105"/>
  </r>
  <r>
    <n v="24"/>
    <x v="21"/>
    <s v="เลิกงาน เดินทางกลับบ้าน"/>
    <x v="280"/>
    <s v="ได้กลับบ้าน"/>
    <x v="21"/>
  </r>
  <r>
    <n v="24"/>
    <x v="22"/>
    <s v="ทานมื้อเย็น"/>
    <x v="281"/>
    <s v="อิ่ม มีแรงออกกำลังกาย"/>
    <x v="22"/>
  </r>
  <r>
    <n v="24"/>
    <x v="40"/>
    <s v="ออกกำลังกาย"/>
    <x v="282"/>
    <s v="รู้สึกว่าร่างกายแข็งแรงขึ้น"/>
    <x v="40"/>
  </r>
  <r>
    <n v="24"/>
    <x v="12"/>
    <s v="เล่นเกมส์"/>
    <x v="4"/>
    <s v="มีเวลากับเพื่อนๆ"/>
    <x v="12"/>
  </r>
  <r>
    <n v="24"/>
    <x v="14"/>
    <s v="ดู youtube/ netflix"/>
    <x v="4"/>
    <s v="สนุกสนาน ผ่อนคลาย"/>
    <x v="14"/>
  </r>
  <r>
    <n v="24"/>
    <x v="16"/>
    <s v="เข้านอน"/>
    <x v="4"/>
    <s v="พักผ่อน"/>
    <x v="16"/>
  </r>
  <r>
    <n v="25"/>
    <x v="27"/>
    <s v="ตื่นมาเลื่อนนาฬิกาปลุก"/>
    <x v="283"/>
    <s v="ได้พักผ่อน"/>
    <x v="106"/>
  </r>
  <r>
    <n v="25"/>
    <x v="104"/>
    <s v="ตื่นมาเลื่อนนาฬิกาปลุก"/>
    <x v="283"/>
    <s v="ได้พักผ่อนต่อ"/>
    <x v="107"/>
  </r>
  <r>
    <n v="25"/>
    <x v="17"/>
    <s v="ตื่นมาเลื่อนนาฬิกาปลุก"/>
    <x v="283"/>
    <s v="ได้พักผ่อนต่อ"/>
    <x v="108"/>
  </r>
  <r>
    <n v="25"/>
    <x v="29"/>
    <s v="ตื่นมาเลื่อนนาฬิกาปลุก"/>
    <x v="283"/>
    <s v="ได้พักผ่อนต่อ"/>
    <x v="109"/>
  </r>
  <r>
    <n v="25"/>
    <x v="18"/>
    <s v="ตื่นและลุกไปอาบน้ำ แต่งตัว"/>
    <x v="284"/>
    <s v="สดชื่นหายง่วง"/>
    <x v="18"/>
  </r>
  <r>
    <n v="25"/>
    <x v="44"/>
    <s v="ขับรถไปทำงาน"/>
    <x v="26"/>
    <s v="ฟังเพลงเพลินๆ"/>
    <x v="110"/>
  </r>
  <r>
    <n v="25"/>
    <x v="33"/>
    <s v="เก็บของที่โต๊ะทำงาน แล้วออกไปกินข้าวเช้า"/>
    <x v="4"/>
    <s v="อิ่ม พร้อมเริ่มงาน"/>
    <x v="111"/>
  </r>
  <r>
    <n v="25"/>
    <x v="76"/>
    <s v="เริ่มทำงาน เช็ค Email"/>
    <x v="285"/>
    <m/>
    <x v="112"/>
  </r>
  <r>
    <n v="25"/>
    <x v="3"/>
    <s v="ประชุมผ่าน MS Team"/>
    <x v="4"/>
    <s v="สามารถคุยกับทีมที่ต่างประเทศได้สะดวก"/>
    <x v="113"/>
  </r>
  <r>
    <n v="25"/>
    <x v="105"/>
    <s v="กินข้าวเที่ยง"/>
    <x v="286"/>
    <s v="เพื่อนช่วยคิดร้าน"/>
    <x v="114"/>
  </r>
  <r>
    <n v="25"/>
    <x v="36"/>
    <s v="ไปร้านกาแฟ"/>
    <x v="4"/>
    <s v="เติมความหวานให้ชีวิต"/>
    <x v="115"/>
  </r>
  <r>
    <n v="25"/>
    <x v="5"/>
    <s v="กลับมาทำงาน"/>
    <x v="287"/>
    <m/>
    <x v="116"/>
  </r>
  <r>
    <n v="25"/>
    <x v="47"/>
    <s v="เลิกงาน นั่งรอเพื่อนไปกินข้าวเย็นด้วยกัน"/>
    <x v="41"/>
    <s v="ได้งานเพิ่มขึ้นช่วงรอเพื่อนเลิกงาน"/>
    <x v="117"/>
  </r>
  <r>
    <n v="25"/>
    <x v="40"/>
    <s v="ขับรถกลับ"/>
    <x v="4"/>
    <s v="ออกช้า รถเริ่มโล่ง"/>
    <x v="40"/>
  </r>
  <r>
    <n v="25"/>
    <x v="23"/>
    <s v="กินข้าวเย็น"/>
    <x v="288"/>
    <s v="ได้กินข้าวพร้อมกับเพื่อนๆ"/>
    <x v="118"/>
  </r>
  <r>
    <n v="25"/>
    <x v="11"/>
    <s v="ขับรถกลับ"/>
    <x v="4"/>
    <s v="มีเพื่อนนั่งด้วย ไม่เหงา"/>
    <x v="11"/>
  </r>
  <r>
    <n v="25"/>
    <x v="106"/>
    <s v="ถึงบ้าน เก็บของ อาบน้ำ"/>
    <x v="4"/>
    <s v="สดชื่น พร้อมนอน"/>
    <x v="119"/>
  </r>
  <r>
    <n v="25"/>
    <x v="85"/>
    <s v="เล่นโทรศัพท์มือถือ เล่น Facebook อ่านหนังสือการ์ตูน"/>
    <x v="289"/>
    <s v="สนุก"/>
    <x v="85"/>
  </r>
  <r>
    <n v="25"/>
    <x v="25"/>
    <s v="นอน"/>
    <x v="4"/>
    <s v="ได้พักผ่อน"/>
    <x v="120"/>
  </r>
  <r>
    <n v="26"/>
    <x v="98"/>
    <s v="ตื่นนอน อาบน้ำ แปรงฟัน"/>
    <x v="56"/>
    <s v="ตื่นเช้า ประปรี้ประเปร่า"/>
    <x v="98"/>
  </r>
  <r>
    <n v="26"/>
    <x v="107"/>
    <s v="ขับรถไปทำงาน"/>
    <x v="26"/>
    <s v="กินข้าวฟังเพลงบนรถ"/>
    <x v="121"/>
  </r>
  <r>
    <n v="26"/>
    <x v="0"/>
    <s v="ถึงที่ทำงาน"/>
    <x v="290"/>
    <s v="ได้ที่จอดรถในชั้นที่เดินเข้าตึกได้ง่าย"/>
    <x v="0"/>
  </r>
  <r>
    <n v="26"/>
    <x v="33"/>
    <s v="เดินไปร้านกาแฟ"/>
    <x v="291"/>
    <s v="เจอคู่รักใหม่มาแอบจิบกาแฟ , ได้ฟังเรื่องชาวบ้านที่เค้ามาเม้ามอยกัน , นึกงานออก"/>
    <x v="33"/>
  </r>
  <r>
    <n v="26"/>
    <x v="108"/>
    <s v="ประชุมกับผู้บริหาร"/>
    <x v="14"/>
    <s v="ทุกคนมีข้อเสนอแนะเยอะมาก"/>
    <x v="122"/>
  </r>
  <r>
    <n v="26"/>
    <x v="109"/>
    <s v="ประชุมเลิก กลับมาที่โต๊ะทำงาน"/>
    <x v="292"/>
    <s v="ประชุมกลุ่มย่อย หาร้านกินข้าวกลางวัน"/>
    <x v="123"/>
  </r>
  <r>
    <n v="26"/>
    <x v="110"/>
    <s v="ออกไปทานข้าวกลางวัน"/>
    <x v="293"/>
    <s v="ได้กินของอร่อย , ได้ข้อสรุปงานที่คิดไม่ออกเมื่อวันก่อน"/>
    <x v="124"/>
  </r>
  <r>
    <n v="26"/>
    <x v="77"/>
    <s v="ทำงาน"/>
    <x v="294"/>
    <s v="ได้งานแน่นอน"/>
    <x v="77"/>
  </r>
  <r>
    <n v="26"/>
    <x v="7"/>
    <s v="ประชุมกับหน่วยาน"/>
    <x v="14"/>
    <s v="บริษัทจ้างมาประชุม อย่างน้อยก็มีงานทำ"/>
    <x v="7"/>
  </r>
  <r>
    <n v="26"/>
    <x v="20"/>
    <s v="จิบกาแฟยามบ่าย"/>
    <x v="295"/>
    <s v="ตาค้าง มีเอเนอยี่สูง พร้อมทำงานต่อ"/>
    <x v="20"/>
  </r>
  <r>
    <n v="26"/>
    <x v="8"/>
    <s v="ทำงาน"/>
    <x v="4"/>
    <m/>
    <x v="8"/>
  </r>
  <r>
    <n v="26"/>
    <x v="111"/>
    <s v="ประชุม"/>
    <x v="296"/>
    <s v="ได้ข้อสรุป"/>
    <x v="125"/>
  </r>
  <r>
    <n v="26"/>
    <x v="112"/>
    <s v="ทำงาน"/>
    <x v="4"/>
    <m/>
    <x v="126"/>
  </r>
  <r>
    <n v="26"/>
    <x v="113"/>
    <s v="คุยกับเพื่อนร่วมงาน เย็นนี้ไปร้านไหนดี"/>
    <x v="297"/>
    <s v="ได้ร้านที่จะไป"/>
    <x v="127"/>
  </r>
  <r>
    <n v="26"/>
    <x v="40"/>
    <s v="ทานอาหารเย็นกับเพื่อน"/>
    <x v="298"/>
    <s v="นินทาหัวหน้า, ได้ข้อสรุปจากเรื่องที่ประชุมเมื่อวันก่อน !!"/>
    <x v="40"/>
  </r>
  <r>
    <n v="26"/>
    <x v="114"/>
    <s v="จิบไวน์"/>
    <x v="299"/>
    <s v="รอสร่างเมา เจอตำรวจไม่โดนเป่า"/>
    <x v="128"/>
  </r>
  <r>
    <n v="26"/>
    <x v="12"/>
    <s v="ถึงบ้าน"/>
    <x v="300"/>
    <s v="มีเวลาทำอย่างอื่นต่อ"/>
    <x v="12"/>
  </r>
  <r>
    <n v="26"/>
    <x v="115"/>
    <s v="อาบน้ำ"/>
    <x v="301"/>
    <s v="ตัวหอม สร่างเมา ตาสว่าง"/>
    <x v="129"/>
  </r>
  <r>
    <n v="26"/>
    <x v="116"/>
    <s v="อ่านหนังสือ ทำงานนอก"/>
    <x v="302"/>
    <s v="ได้งาน ได้ความรู้"/>
    <x v="130"/>
  </r>
  <r>
    <n v="26"/>
    <x v="117"/>
    <s v="ดูซีรีย์จีน"/>
    <x v="303"/>
    <s v="พระเอกกล้ามหล่อมาก ได้ฝึกฟังภาษาจีนให้คุ้นหู "/>
    <x v="131"/>
  </r>
  <r>
    <n v="26"/>
    <x v="118"/>
    <s v="นอน"/>
    <x v="304"/>
    <s v="นอนเยอะๆ แก่ช้า ไม่ต้องเสียตังไปฉีดโบ"/>
    <x v="132"/>
  </r>
  <r>
    <n v="27"/>
    <x v="71"/>
    <s v="Checking on internet, social, and messaging apps on bed"/>
    <x v="305"/>
    <s v="Keep me posted about friends' conversations and news"/>
    <x v="71"/>
  </r>
  <r>
    <n v="27"/>
    <x v="62"/>
    <s v="Take a bath"/>
    <x v="4"/>
    <m/>
    <x v="62"/>
  </r>
  <r>
    <n v="27"/>
    <x v="17"/>
    <s v="Having breakfast nearby Condo"/>
    <x v="306"/>
    <m/>
    <x v="17"/>
  </r>
  <r>
    <n v="27"/>
    <x v="18"/>
    <s v="Grab some coffee nearby"/>
    <x v="307"/>
    <s v="Fulfill the need of coffee. Feeling stimulated"/>
    <x v="18"/>
  </r>
  <r>
    <n v="27"/>
    <x v="44"/>
    <s v="Move to Condo's library to work there (WFH)"/>
    <x v="308"/>
    <s v="Not working in my room gives more productivity"/>
    <x v="44"/>
  </r>
  <r>
    <n v="27"/>
    <x v="0"/>
    <s v="Doing BADS homework/project"/>
    <x v="4"/>
    <s v="Gaining knowledge, practicing"/>
    <x v="0"/>
  </r>
  <r>
    <n v="27"/>
    <x v="34"/>
    <s v="Attend daily meeting remotely"/>
    <x v="4"/>
    <s v="Setting my own daily plan, keep the team posted on progress and issues"/>
    <x v="34"/>
  </r>
  <r>
    <n v="27"/>
    <x v="3"/>
    <s v="Work on SQL queries from home"/>
    <x v="309"/>
    <s v="To work anywhere using VPN is convenient"/>
    <x v="3"/>
  </r>
  <r>
    <n v="27"/>
    <x v="45"/>
    <s v="Have lunch nearby"/>
    <x v="310"/>
    <s v="Wider selection of foods"/>
    <x v="45"/>
  </r>
  <r>
    <n v="27"/>
    <x v="5"/>
    <s v="Work on a Python script that fetches data from DB to do model scoring"/>
    <x v="311"/>
    <s v="With the server's capabilities and intranet to connect to the internal DB, the work is much faster than using my own laptop via VPN"/>
    <x v="5"/>
  </r>
  <r>
    <n v="27"/>
    <x v="40"/>
    <s v="Doing BADS homework/project"/>
    <x v="312"/>
    <s v="Gaining knowledge, practicing"/>
    <x v="40"/>
  </r>
  <r>
    <n v="27"/>
    <x v="12"/>
    <s v="Have dinner nearby"/>
    <x v="313"/>
    <s v="Finding something fancy to eat to release stress"/>
    <x v="12"/>
  </r>
  <r>
    <n v="27"/>
    <x v="13"/>
    <s v="Play time (Games or Netflix)"/>
    <x v="314"/>
    <s v="Entertainment"/>
    <x v="13"/>
  </r>
  <r>
    <n v="27"/>
    <x v="15"/>
    <s v="Take a bath"/>
    <x v="4"/>
    <m/>
    <x v="15"/>
  </r>
  <r>
    <n v="27"/>
    <x v="54"/>
    <s v="Go to sleep"/>
    <x v="4"/>
    <m/>
    <x v="54"/>
  </r>
  <r>
    <n v="28"/>
    <x v="28"/>
    <s v="ตื่นนอน"/>
    <x v="154"/>
    <s v="บังคับตัวเองได้"/>
    <x v="133"/>
  </r>
  <r>
    <n v="28"/>
    <x v="104"/>
    <s v="ล้างหน้า"/>
    <x v="315"/>
    <s v="ร่างกายสดชื่น"/>
    <x v="107"/>
  </r>
  <r>
    <n v="28"/>
    <x v="91"/>
    <s v="ไปออกกำลังกาย + ฟัง Podcast"/>
    <x v="95"/>
    <s v="รู้สึกสุขภาพดี + พัฒนาสมอง"/>
    <x v="134"/>
  </r>
  <r>
    <n v="28"/>
    <x v="18"/>
    <s v="อาบน้ำ"/>
    <x v="316"/>
    <s v="สดชื่นพร้อมรับวันใหม่"/>
    <x v="18"/>
  </r>
  <r>
    <n v="28"/>
    <x v="44"/>
    <s v="ทานอาหารเช้า"/>
    <x v="67"/>
    <s v="อิ่มท้อง พร้อมทำงาน"/>
    <x v="110"/>
  </r>
  <r>
    <n v="28"/>
    <x v="0"/>
    <s v="ล้างจาน"/>
    <x v="317"/>
    <s v="จานสะอาด"/>
    <x v="135"/>
  </r>
  <r>
    <n v="28"/>
    <x v="33"/>
    <s v="เล่น Facebook"/>
    <x v="4"/>
    <s v="อับเดทข่าวสาร"/>
    <x v="111"/>
  </r>
  <r>
    <n v="28"/>
    <x v="2"/>
    <s v="Start working"/>
    <x v="4"/>
    <s v="อับเดทงานรายวัน"/>
    <x v="2"/>
  </r>
  <r>
    <n v="28"/>
    <x v="34"/>
    <s v="ทำ Workshop ให้ลูกค้า"/>
    <x v="318"/>
    <s v="ได้ความรู้ใหม่ๆ"/>
    <x v="136"/>
  </r>
  <r>
    <n v="28"/>
    <x v="45"/>
    <s v="ทานข้าวเที่ยง"/>
    <x v="319"/>
    <s v="อิ่มท้อง"/>
    <x v="45"/>
  </r>
  <r>
    <n v="28"/>
    <x v="5"/>
    <s v="ชงกาแฟ"/>
    <x v="4"/>
    <s v="อร่อย+แก้ง่วง"/>
    <x v="116"/>
  </r>
  <r>
    <n v="28"/>
    <x v="38"/>
    <s v="ทำงานต่อแบบง่วงๆ"/>
    <x v="320"/>
    <m/>
    <x v="38"/>
  </r>
  <r>
    <n v="28"/>
    <x v="7"/>
    <s v="ประชุม"/>
    <x v="4"/>
    <s v="อับเดทงาน + ช่วยกันคิดงาน"/>
    <x v="137"/>
  </r>
  <r>
    <n v="28"/>
    <x v="40"/>
    <s v="กินข้าวเย็น"/>
    <x v="4"/>
    <s v="ทำอาหารเอง สนุกสนาน"/>
    <x v="40"/>
  </r>
  <r>
    <n v="28"/>
    <x v="24"/>
    <s v="พักผ่อน"/>
    <x v="321"/>
    <s v="สบายใจ"/>
    <x v="138"/>
  </r>
  <r>
    <n v="28"/>
    <x v="12"/>
    <s v="ทำ IS"/>
    <x v="322"/>
    <s v="จะได้จบแล้วววววววววววววววววว"/>
    <x v="139"/>
  </r>
  <r>
    <n v="28"/>
    <x v="15"/>
    <s v="อาบน้่ำ"/>
    <x v="4"/>
    <s v="เตรียมนอน"/>
    <x v="15"/>
  </r>
  <r>
    <n v="28"/>
    <x v="54"/>
    <s v="นอน"/>
    <x v="4"/>
    <s v="นอนหลับ"/>
    <x v="140"/>
  </r>
  <r>
    <n v="29"/>
    <x v="62"/>
    <s v="Wake up autonomously"/>
    <x v="323"/>
    <m/>
    <x v="62"/>
  </r>
  <r>
    <n v="29"/>
    <x v="72"/>
    <s v="Play facebook"/>
    <x v="4"/>
    <s v="update news and situation"/>
    <x v="141"/>
  </r>
  <r>
    <n v="29"/>
    <x v="17"/>
    <s v="Listen to podcast"/>
    <x v="4"/>
    <s v="update news and situation"/>
    <x v="108"/>
  </r>
  <r>
    <n v="29"/>
    <x v="29"/>
    <s v="Take a shower"/>
    <x v="4"/>
    <s v="clean and fresh up"/>
    <x v="109"/>
  </r>
  <r>
    <n v="29"/>
    <x v="30"/>
    <s v="Have breakfast"/>
    <x v="324"/>
    <s v="gain energy"/>
    <x v="142"/>
  </r>
  <r>
    <n v="29"/>
    <x v="44"/>
    <s v="Brew coffee"/>
    <x v="4"/>
    <s v="make fresh and awake"/>
    <x v="110"/>
  </r>
  <r>
    <n v="29"/>
    <x v="73"/>
    <s v="Prepare working"/>
    <x v="4"/>
    <s v="Review tasks before meeting session"/>
    <x v="73"/>
  </r>
  <r>
    <n v="29"/>
    <x v="2"/>
    <s v="Start working"/>
    <x v="325"/>
    <s v="Review things to do and had done"/>
    <x v="2"/>
  </r>
  <r>
    <n v="29"/>
    <x v="45"/>
    <s v="Have lunch"/>
    <x v="326"/>
    <s v="gain energy"/>
    <x v="45"/>
  </r>
  <r>
    <n v="29"/>
    <x v="5"/>
    <s v="Continue working"/>
    <x v="325"/>
    <m/>
    <x v="116"/>
  </r>
  <r>
    <n v="29"/>
    <x v="7"/>
    <s v="Brew coffee"/>
    <x v="4"/>
    <s v="make fresh and awake"/>
    <x v="137"/>
  </r>
  <r>
    <n v="29"/>
    <x v="20"/>
    <s v="Feel sleepy"/>
    <x v="327"/>
    <m/>
    <x v="20"/>
  </r>
  <r>
    <n v="29"/>
    <x v="40"/>
    <s v="Finish working"/>
    <x v="328"/>
    <s v="relax"/>
    <x v="40"/>
  </r>
  <r>
    <n v="29"/>
    <x v="24"/>
    <s v="Have dinner"/>
    <x v="4"/>
    <s v="gain energy"/>
    <x v="138"/>
  </r>
  <r>
    <n v="29"/>
    <x v="12"/>
    <s v="Learn E-learning"/>
    <x v="4"/>
    <s v="gain more knowledge"/>
    <x v="139"/>
  </r>
  <r>
    <n v="29"/>
    <x v="119"/>
    <s v="Take a shower"/>
    <x v="4"/>
    <s v="clean"/>
    <x v="143"/>
  </r>
  <r>
    <n v="29"/>
    <x v="25"/>
    <s v="Call girl friend"/>
    <x v="4"/>
    <s v="relax, share, plan"/>
    <x v="120"/>
  </r>
  <r>
    <n v="29"/>
    <x v="54"/>
    <s v="Go to bed"/>
    <x v="4"/>
    <s v="get rest"/>
    <x v="140"/>
  </r>
  <r>
    <n v="30"/>
    <x v="18"/>
    <s v="ตื่นนอน"/>
    <x v="56"/>
    <s v="ยังไม่ตาย"/>
    <x v="18"/>
  </r>
  <r>
    <n v="30"/>
    <x v="30"/>
    <s v="อาบน้ำ"/>
    <x v="13"/>
    <s v="ทำความสะอาดร่างกาย"/>
    <x v="142"/>
  </r>
  <r>
    <n v="30"/>
    <x v="44"/>
    <s v="ขับรถไปทำงาน"/>
    <x v="329"/>
    <s v="ได้ไปทำงาน"/>
    <x v="110"/>
  </r>
  <r>
    <n v="30"/>
    <x v="31"/>
    <s v="สแกนนิ้วเข้าทำงาน"/>
    <x v="330"/>
    <s v="ได้ลงเวลาทำงาน"/>
    <x v="144"/>
  </r>
  <r>
    <n v="30"/>
    <x v="0"/>
    <s v="เริ่มทำงาน"/>
    <x v="4"/>
    <m/>
    <x v="135"/>
  </r>
  <r>
    <n v="30"/>
    <x v="2"/>
    <s v="ประชุมงาน online"/>
    <x v="4"/>
    <s v="ไม่ต้องเสียเวลาเดินทาง"/>
    <x v="2"/>
  </r>
  <r>
    <n v="30"/>
    <x v="3"/>
    <s v="กรรมการตรวจรับเครื่องมือ"/>
    <x v="331"/>
    <s v="มีเครื่องมือในการทำงานมากขึ้น"/>
    <x v="113"/>
  </r>
  <r>
    <n v="30"/>
    <x v="45"/>
    <s v="กินข้าวกลางวันที่ทำงาน"/>
    <x v="332"/>
    <s v="ไม่ต้องเดินทางออกข้างนอก"/>
    <x v="45"/>
  </r>
  <r>
    <n v="30"/>
    <x v="5"/>
    <s v="เริ่มทำงาน"/>
    <x v="4"/>
    <m/>
    <x v="116"/>
  </r>
  <r>
    <n v="30"/>
    <x v="7"/>
    <s v="ตรวจรับงานจ้างซ้อมเครื่องมือ"/>
    <x v="331"/>
    <s v="มีเครื่องมือในการทำงานมากขึ้น"/>
    <x v="137"/>
  </r>
  <r>
    <n v="30"/>
    <x v="20"/>
    <s v="ติดต่องานเกี่ยวกับพัสดุ"/>
    <x v="333"/>
    <m/>
    <x v="20"/>
  </r>
  <r>
    <n v="30"/>
    <x v="21"/>
    <s v="ทำงานกระจายเอกสารให้แต่ละหน่วยงาน"/>
    <x v="334"/>
    <m/>
    <x v="145"/>
  </r>
  <r>
    <n v="30"/>
    <x v="40"/>
    <s v="ทำ trend Product"/>
    <x v="335"/>
    <m/>
    <x v="40"/>
  </r>
  <r>
    <n v="30"/>
    <x v="53"/>
    <s v="ขับรถกลับบ้าน"/>
    <x v="329"/>
    <s v="ได้กลับบ้าน"/>
    <x v="146"/>
  </r>
  <r>
    <n v="30"/>
    <x v="116"/>
    <s v="ถึงบ้านล็อกบ้าน"/>
    <x v="336"/>
    <s v="ป้องกันโจร"/>
    <x v="147"/>
  </r>
  <r>
    <n v="30"/>
    <x v="13"/>
    <s v="กินข้าวเย็น"/>
    <x v="4"/>
    <s v="อิ่มมีความสุข"/>
    <x v="13"/>
  </r>
  <r>
    <n v="30"/>
    <x v="14"/>
    <s v="อาบน้ำ"/>
    <x v="13"/>
    <s v="ทำความสะอาดร่างกาย"/>
    <x v="148"/>
  </r>
  <r>
    <n v="30"/>
    <x v="25"/>
    <s v="ทำการบ้าน"/>
    <x v="63"/>
    <s v="การบ้านเสร็จ"/>
    <x v="120"/>
  </r>
  <r>
    <n v="30"/>
    <x v="26"/>
    <s v="นอน"/>
    <x v="56"/>
    <s v="ได้พักผ่อน"/>
    <x v="149"/>
  </r>
  <r>
    <n v="31"/>
    <x v="17"/>
    <s v="อาบน้ำ แต่งตัว"/>
    <x v="337"/>
    <s v="สดชื่นพร้อมออกไปทำงาน"/>
    <x v="17"/>
  </r>
  <r>
    <n v="31"/>
    <x v="43"/>
    <s v="ขึ้นบีทีเอสเพื่อเดินทางไปทำงาน"/>
    <x v="338"/>
    <s v="ไปทำงานไวขึ้นเพราะไม่ต้องเจอรถติด"/>
    <x v="43"/>
  </r>
  <r>
    <n v="31"/>
    <x v="0"/>
    <s v="ซื้อข้าวเหนียวไก่ปิ้งหน้าตึกที่ทำงาน"/>
    <x v="339"/>
    <s v="ขึ้นไปแสกนนิ้วทัน"/>
    <x v="0"/>
  </r>
  <r>
    <n v="31"/>
    <x v="52"/>
    <s v="นั่งกินข้าวตรงโซน kitchen"/>
    <x v="340"/>
    <s v="ไม่รบกวนคนอื่นได้กินอย่างสบายใจ"/>
    <x v="52"/>
  </r>
  <r>
    <n v="31"/>
    <x v="2"/>
    <s v="Morning Talk"/>
    <x v="341"/>
    <s v="ได้ปรึกษาจุดที่ติดขัดและได้สรุป workflow ทั้งหมดภายในทีม"/>
    <x v="2"/>
  </r>
  <r>
    <n v="31"/>
    <x v="34"/>
    <s v="เริ่มทำงาน"/>
    <x v="342"/>
    <s v="งานเสร็จตาม requirement"/>
    <x v="34"/>
  </r>
  <r>
    <n v="31"/>
    <x v="4"/>
    <s v="ไปรับ requirement ใหม่จาก user"/>
    <x v="343"/>
    <s v="งานเสร็จได้ตรงเวลา ไม่ต้องแก้งานบ่อย"/>
    <x v="4"/>
  </r>
  <r>
    <n v="31"/>
    <x v="120"/>
    <s v="ทำงานที่ได้รับมอบหมาย"/>
    <x v="279"/>
    <s v="งานมี progress"/>
    <x v="150"/>
  </r>
  <r>
    <n v="31"/>
    <x v="45"/>
    <s v="กินต้มยำทะเลไข่เจียวกับข้าวเปล่า"/>
    <x v="344"/>
    <s v="อิ่มมากขึ้นเพราะเพิ่มไข่เจียว"/>
    <x v="45"/>
  </r>
  <r>
    <n v="31"/>
    <x v="121"/>
    <s v="คุยแลกเปลี่ยนกับคนในทีม"/>
    <x v="345"/>
    <s v="ได้ relax และพูดคุยนอกจากเรื่องงานกับคนในทีม"/>
    <x v="151"/>
  </r>
  <r>
    <n v="31"/>
    <x v="84"/>
    <s v="ซื้อกาแฟ"/>
    <x v="346"/>
    <s v="ลดอาการง่วงในขณะทำงาน"/>
    <x v="84"/>
  </r>
  <r>
    <n v="31"/>
    <x v="5"/>
    <s v="เริ่มทำงานรอบบ่าย"/>
    <x v="279"/>
    <s v="งานมี progress มากขึ้น"/>
    <x v="5"/>
  </r>
  <r>
    <n v="31"/>
    <x v="20"/>
    <s v="ประชุม"/>
    <x v="347"/>
    <s v="เข้าใจ Scope งาน"/>
    <x v="20"/>
  </r>
  <r>
    <n v="31"/>
    <x v="82"/>
    <s v="ทำงานต่อ"/>
    <x v="279"/>
    <s v="งานเสร็จทันเวลา"/>
    <x v="82"/>
  </r>
  <r>
    <n v="31"/>
    <x v="74"/>
    <s v="ขึ้นบีทีเอสกลับคอนโด"/>
    <x v="338"/>
    <s v="กลับบ้านไวขึ้นเพราะไม่ต้องเจอรถติด"/>
    <x v="74"/>
  </r>
  <r>
    <n v="31"/>
    <x v="24"/>
    <s v="ซื้ออาหารที่ตลาดนัดเมเจอร์"/>
    <x v="348"/>
    <s v="ได้ซื้ออาหารถูกขึ้นเพราะมีร้านที่ใช้คนละครึ่งได้"/>
    <x v="24"/>
  </r>
  <r>
    <n v="31"/>
    <x v="122"/>
    <s v="เปลี่ยนชุดออกกำลังกายที่คอนโด"/>
    <x v="349"/>
    <s v="ออกกำลังกายได้เต็มที่"/>
    <x v="152"/>
  </r>
  <r>
    <n v="31"/>
    <x v="11"/>
    <s v="วิ่งรอบคอนโด"/>
    <x v="350"/>
    <s v="ทำให้น้ำหนักลดลง"/>
    <x v="11"/>
  </r>
  <r>
    <n v="31"/>
    <x v="12"/>
    <s v="กินข้าวบนห้อง"/>
    <x v="351"/>
    <s v="กินบนห้องทำให้สะดวกขึ้นกับการทำกิจกรรมอย่างอื่นไปด้วย"/>
    <x v="12"/>
  </r>
  <r>
    <n v="31"/>
    <x v="53"/>
    <s v="ทำการบ้านปริญญาโท"/>
    <x v="352"/>
    <s v="การบ้านเสร็จทันเวลา"/>
    <x v="53"/>
  </r>
  <r>
    <n v="31"/>
    <x v="25"/>
    <s v="อาบน้ำ"/>
    <x v="353"/>
    <s v="ตัวสะอาดและสบายตัว"/>
    <x v="25"/>
  </r>
  <r>
    <n v="31"/>
    <x v="86"/>
    <s v="แต่งตัว"/>
    <x v="354"/>
    <s v="ร่างกายอบอุ่นขึ้น"/>
    <x v="86"/>
  </r>
  <r>
    <n v="31"/>
    <x v="15"/>
    <s v="research หาความรู้เพิ่มเติม"/>
    <x v="355"/>
    <s v="เข้าใจมากขึ้นเมื่อเอามาประกอบกับเนื้อหาที่เรียน"/>
    <x v="15"/>
  </r>
  <r>
    <n v="31"/>
    <x v="123"/>
    <s v="เล่นเกมมือถือ"/>
    <x v="356"/>
    <s v="รู้สึกผ่อนคลายมากขึ้น"/>
    <x v="153"/>
  </r>
  <r>
    <n v="31"/>
    <x v="16"/>
    <s v="เข้านอน"/>
    <x v="357"/>
    <s v="หลับสบาย"/>
    <x v="16"/>
  </r>
  <r>
    <n v="32"/>
    <x v="44"/>
    <s v="Wake up"/>
    <x v="358"/>
    <m/>
    <x v="44"/>
  </r>
  <r>
    <n v="32"/>
    <x v="69"/>
    <s v="Checking on social network apps(FB, IG) in bathroom"/>
    <x v="359"/>
    <s v="Get to know news and friends activities"/>
    <x v="69"/>
  </r>
  <r>
    <n v="32"/>
    <x v="1"/>
    <s v="Take a bath and preparing to go to work"/>
    <x v="4"/>
    <m/>
    <x v="1"/>
  </r>
  <r>
    <n v="32"/>
    <x v="2"/>
    <s v="Going out to work by walk"/>
    <x v="4"/>
    <s v="To have office nearby is better by don't have to spend too much time on the road"/>
    <x v="2"/>
  </r>
  <r>
    <n v="32"/>
    <x v="57"/>
    <s v="Arrived office"/>
    <x v="4"/>
    <m/>
    <x v="57"/>
  </r>
  <r>
    <n v="32"/>
    <x v="76"/>
    <s v="Work on SQL queries, Power BI"/>
    <x v="360"/>
    <s v="Learn something new to gain more knowledge"/>
    <x v="76"/>
  </r>
  <r>
    <n v="32"/>
    <x v="4"/>
    <s v="Attend weekly team meeting"/>
    <x v="4"/>
    <s v="Aligned team direction and update team on progress and issue"/>
    <x v="4"/>
  </r>
  <r>
    <n v="32"/>
    <x v="45"/>
    <s v="Have lunch nearby"/>
    <x v="361"/>
    <s v="Wider selection of foods"/>
    <x v="45"/>
  </r>
  <r>
    <n v="32"/>
    <x v="5"/>
    <s v="Work on SQL queries, Power BI"/>
    <x v="360"/>
    <s v="Learn something new to gain more knowledge"/>
    <x v="5"/>
  </r>
  <r>
    <n v="32"/>
    <x v="23"/>
    <s v="Have dinner nearby"/>
    <x v="362"/>
    <s v="Find something to eat to release stress"/>
    <x v="23"/>
  </r>
  <r>
    <n v="32"/>
    <x v="24"/>
    <s v="Relaxing time (Netflix, Vie, iQiYi)"/>
    <x v="363"/>
    <s v="Relax and rest my mind"/>
    <x v="24"/>
  </r>
  <r>
    <n v="32"/>
    <x v="14"/>
    <s v="Take a bath"/>
    <x v="4"/>
    <m/>
    <x v="14"/>
  </r>
  <r>
    <n v="32"/>
    <x v="25"/>
    <s v="Do BADS homework/project"/>
    <x v="312"/>
    <s v="Gain more knowledge"/>
    <x v="25"/>
  </r>
  <r>
    <n v="32"/>
    <x v="16"/>
    <s v="Go to sleep"/>
    <x v="4"/>
    <m/>
    <x v="16"/>
  </r>
  <r>
    <n v="33"/>
    <x v="17"/>
    <s v="นาฬิกาปลุก"/>
    <x v="364"/>
    <m/>
    <x v="108"/>
  </r>
  <r>
    <n v="33"/>
    <x v="124"/>
    <s v="เลื่อนนาฬิกาปลุกไป 8 โมงเช้า"/>
    <x v="4"/>
    <s v="ได้นอนต่อ"/>
    <x v="154"/>
  </r>
  <r>
    <n v="33"/>
    <x v="44"/>
    <s v="นาฬิกาปลุก"/>
    <x v="364"/>
    <m/>
    <x v="110"/>
  </r>
  <r>
    <n v="33"/>
    <x v="125"/>
    <s v="เลื่อนนาฬิกาปลุกไป 8 โมงครึ่ง"/>
    <x v="4"/>
    <s v="ได้นอนต่อ"/>
    <x v="155"/>
  </r>
  <r>
    <n v="33"/>
    <x v="0"/>
    <s v="ตื่นนอน"/>
    <x v="4"/>
    <s v="สดชื่น"/>
    <x v="135"/>
  </r>
  <r>
    <n v="33"/>
    <x v="1"/>
    <s v="อาบน้ำ"/>
    <x v="4"/>
    <s v="สดชื่นต้อนรับวันใหม่"/>
    <x v="156"/>
  </r>
  <r>
    <n v="33"/>
    <x v="2"/>
    <s v="เรียนหนังสือ (online)"/>
    <x v="4"/>
    <m/>
    <x v="2"/>
  </r>
  <r>
    <n v="33"/>
    <x v="3"/>
    <s v="เดินไปตู้เย็น กินขนม พร้อมกับเรียนหนังสือ  (online)"/>
    <x v="365"/>
    <s v="ได้ทำ 2 อย่างในเวลาเดียวกัน"/>
    <x v="113"/>
  </r>
  <r>
    <n v="33"/>
    <x v="19"/>
    <s v="เรียนหนังสือ (online)"/>
    <x v="4"/>
    <m/>
    <x v="157"/>
  </r>
  <r>
    <n v="33"/>
    <x v="45"/>
    <s v="แต่งตัว"/>
    <x v="4"/>
    <m/>
    <x v="45"/>
  </r>
  <r>
    <n v="33"/>
    <x v="5"/>
    <s v="กินข้าวกลางวัน ที่ร้านก๋วยเตี๋ยวแถวบ้าน"/>
    <x v="4"/>
    <s v="คนไม่พลุกพล่าน"/>
    <x v="116"/>
  </r>
  <r>
    <n v="33"/>
    <x v="7"/>
    <s v="อ่านหนังสือ"/>
    <x v="366"/>
    <s v="ได้รับความรู้"/>
    <x v="137"/>
  </r>
  <r>
    <n v="33"/>
    <x v="20"/>
    <s v="อ่านหนังสือ"/>
    <x v="4"/>
    <s v="ได้รับความรู้"/>
    <x v="20"/>
  </r>
  <r>
    <n v="33"/>
    <x v="21"/>
    <s v="กินขนม พักผ่อน"/>
    <x v="367"/>
    <s v="ผ่อนคลาย"/>
    <x v="145"/>
  </r>
  <r>
    <n v="33"/>
    <x v="47"/>
    <s v="เดินเล่นริมทะเล"/>
    <x v="4"/>
    <s v="ผ่อนคลาย"/>
    <x v="117"/>
  </r>
  <r>
    <n v="33"/>
    <x v="40"/>
    <s v="กินข้าวเย็น ที่บ้าน"/>
    <x v="368"/>
    <s v="ไม่ต้องเสียเวลาเดินทาง ไปกินข้าว"/>
    <x v="40"/>
  </r>
  <r>
    <n v="33"/>
    <x v="24"/>
    <s v="เล่นโทรศัพท์ กินขนม พักผ่อน"/>
    <x v="4"/>
    <s v="ผ่อนคลาย"/>
    <x v="138"/>
  </r>
  <r>
    <n v="33"/>
    <x v="12"/>
    <s v="อาบน้ำ"/>
    <x v="4"/>
    <m/>
    <x v="139"/>
  </r>
  <r>
    <n v="33"/>
    <x v="13"/>
    <s v="อ่านหนังสือ"/>
    <x v="369"/>
    <s v="ได้รับความรู้"/>
    <x v="13"/>
  </r>
  <r>
    <n v="33"/>
    <x v="25"/>
    <s v="อ่านหนังสือ"/>
    <x v="370"/>
    <s v="ได้รับความรู้"/>
    <x v="120"/>
  </r>
  <r>
    <n v="33"/>
    <x v="54"/>
    <s v="อ่านหนังสือ"/>
    <x v="4"/>
    <s v="ได้รับความรู้"/>
    <x v="140"/>
  </r>
  <r>
    <n v="33"/>
    <x v="16"/>
    <s v="นอน"/>
    <x v="4"/>
    <m/>
    <x v="16"/>
  </r>
  <r>
    <n v="34"/>
    <x v="81"/>
    <s v="กดเลื่อนนาฬิกาปลุก"/>
    <x v="371"/>
    <m/>
    <x v="158"/>
  </r>
  <r>
    <n v="34"/>
    <x v="62"/>
    <s v="ตื่นนอน"/>
    <x v="76"/>
    <s v="มีเวลาอาบน้ำแต่งตัว"/>
    <x v="62"/>
  </r>
  <r>
    <n v="34"/>
    <x v="101"/>
    <s v="อาบน้ำ"/>
    <x v="372"/>
    <s v="ผมดูมีสุขภาพดีและสดชื่นก่อนไปทำงาน"/>
    <x v="159"/>
  </r>
  <r>
    <n v="34"/>
    <x v="126"/>
    <s v="ทาครีม"/>
    <x v="373"/>
    <s v="ทำให้ผิวหน้ามีสุขภาพดี"/>
    <x v="160"/>
  </r>
  <r>
    <n v="34"/>
    <x v="27"/>
    <s v="เดินทางออกจากบ้าน"/>
    <x v="374"/>
    <s v="ได้เงินเดือน"/>
    <x v="106"/>
  </r>
  <r>
    <n v="34"/>
    <x v="17"/>
    <s v="ขึ้นรถตู้บริษัท"/>
    <x v="375"/>
    <s v="ได้นอนหลับบนรถ"/>
    <x v="108"/>
  </r>
  <r>
    <n v="34"/>
    <x v="44"/>
    <s v="ถึงบริษัท"/>
    <x v="4"/>
    <m/>
    <x v="110"/>
  </r>
  <r>
    <n v="34"/>
    <x v="69"/>
    <s v="เข้าห้องน้ำแต่งหน้า"/>
    <x v="376"/>
    <s v="หน้าตาสดใส บุคลิกดี"/>
    <x v="161"/>
  </r>
  <r>
    <n v="34"/>
    <x v="31"/>
    <s v="กินข้าวเช้า"/>
    <x v="377"/>
    <s v=" ใช้สมองทำงานได้เต็มที่ไม่หิวระหว่างวัน"/>
    <x v="144"/>
  </r>
  <r>
    <n v="34"/>
    <x v="102"/>
    <s v="เข้าออฟฟิต"/>
    <x v="4"/>
    <m/>
    <x v="162"/>
  </r>
  <r>
    <n v="34"/>
    <x v="0"/>
    <s v="เช็ดทำความสะอาดโต๊ะ"/>
    <x v="378"/>
    <s v="โต๊ะทำงานสะอาด น่าทำงาน "/>
    <x v="135"/>
  </r>
  <r>
    <n v="34"/>
    <x v="1"/>
    <s v="เริ่มทำงาน อ่าน e-mail"/>
    <x v="379"/>
    <s v="ได้รู้ความคืบหน้าของงาน"/>
    <x v="156"/>
  </r>
  <r>
    <n v="34"/>
    <x v="33"/>
    <s v="ประชุมงานกับลูกน้องในทีม"/>
    <x v="380"/>
    <s v="สั่งงานให้ลูกน้องทำ แบ่งเบางานได้"/>
    <x v="111"/>
  </r>
  <r>
    <n v="34"/>
    <x v="2"/>
    <s v="ประชุมงานกับหัวหน้าฝ่าย production"/>
    <x v="381"/>
    <s v="ได้รู้ข้อมูลงานการผลิต_x000a_ได้อัพเดทงานที่ทำ_x000a_หาทางแก้ปัญหาที่เกิดขึ้น"/>
    <x v="2"/>
  </r>
  <r>
    <n v="34"/>
    <x v="127"/>
    <s v="ไปกินกาแฟ"/>
    <x v="382"/>
    <s v="สดชื่น "/>
    <x v="163"/>
  </r>
  <r>
    <n v="34"/>
    <x v="3"/>
    <s v="ทำรีพอต"/>
    <x v="383"/>
    <s v="ทำงานเสร็จส่งทันกำหนด"/>
    <x v="113"/>
  </r>
  <r>
    <n v="34"/>
    <x v="19"/>
    <s v="เข้าไลน์การผลิต เพื่อดูเครื่องจักร"/>
    <x v="384"/>
    <s v="ทดสอบเครื่องจักรและแก้ไขปัญหาได้ทันที"/>
    <x v="157"/>
  </r>
  <r>
    <n v="34"/>
    <x v="45"/>
    <s v="กินข้าวกลางวันที่โรงอาหาร"/>
    <x v="385"/>
    <s v="ราคาไม่แพง ไม่ต้องออกไปข้างนอก"/>
    <x v="45"/>
  </r>
  <r>
    <n v="34"/>
    <x v="36"/>
    <s v="นั่งคุยกับเพื่อนร่วมงาน"/>
    <x v="168"/>
    <s v="พักผ่อน สนุก คลายเครียด"/>
    <x v="115"/>
  </r>
  <r>
    <n v="34"/>
    <x v="5"/>
    <s v="เข้าห้องน้ำ แปรงฟัน"/>
    <x v="386"/>
    <s v="ลมหายใจสดชื่น มั่นใจที่คุยกับคนอื่น"/>
    <x v="116"/>
  </r>
  <r>
    <n v="34"/>
    <x v="58"/>
    <s v="เตรียมข้อมูลไปประชุมกับลูกค้า"/>
    <x v="387"/>
    <s v="ได้อัพเดทข้อมูลกับลูกค้า"/>
    <x v="164"/>
  </r>
  <r>
    <n v="34"/>
    <x v="128"/>
    <s v="เดินไปห้องประชุม"/>
    <x v="388"/>
    <s v="ได้ไปประชุมตามตรงเวลา"/>
    <x v="165"/>
  </r>
  <r>
    <n v="34"/>
    <x v="7"/>
    <s v="ประชุมกับลูกค้า"/>
    <x v="389"/>
    <s v="ทำงานให้ลูกค้า ได้ความประทับใจ"/>
    <x v="137"/>
  </r>
  <r>
    <n v="34"/>
    <x v="20"/>
    <s v="ประชุมกับทีมงาน New product"/>
    <x v="390"/>
    <s v="ได้เรียนรู้ product ใหม่ๆ "/>
    <x v="20"/>
  </r>
  <r>
    <n v="34"/>
    <x v="21"/>
    <s v="เดินกลับออฟฟิต"/>
    <x v="391"/>
    <s v="เดินออกกำลังกาย "/>
    <x v="145"/>
  </r>
  <r>
    <n v="34"/>
    <x v="129"/>
    <s v="พักกินขนม"/>
    <x v="392"/>
    <s v="พักสมอง พักผ่อน"/>
    <x v="166"/>
  </r>
  <r>
    <n v="34"/>
    <x v="130"/>
    <s v="ทำงานสรุปรีพอตการประชุม"/>
    <x v="95"/>
    <s v="ได้จัดลำดับความสำคัญของงาน"/>
    <x v="167"/>
  </r>
  <r>
    <n v="34"/>
    <x v="47"/>
    <s v="เข้าไลน์การผลิต เพื่อเทสตัวงานให้ลูกค้า"/>
    <x v="393"/>
    <s v="ทำงานตามที่ลูกค้าสั่งได้เสร็จ"/>
    <x v="117"/>
  </r>
  <r>
    <n v="34"/>
    <x v="131"/>
    <s v="เตรียมตัวกลับบ้าน"/>
    <x v="4"/>
    <m/>
    <x v="168"/>
  </r>
  <r>
    <n v="34"/>
    <x v="23"/>
    <s v="ขึ้นรถตู้บริษัท"/>
    <x v="375"/>
    <s v="ได้นอนหลับบนรถ"/>
    <x v="118"/>
  </r>
  <r>
    <n v="34"/>
    <x v="48"/>
    <s v="ลงจากรถตู้"/>
    <x v="4"/>
    <m/>
    <x v="169"/>
  </r>
  <r>
    <n v="34"/>
    <x v="12"/>
    <s v="แวะกินข้าว"/>
    <x v="394"/>
    <s v="อิ่ม"/>
    <x v="139"/>
  </r>
  <r>
    <n v="34"/>
    <x v="53"/>
    <s v="นั่งแท๊กซี่กลับบ้าน"/>
    <x v="137"/>
    <s v="เดินทางถึงบ้านเร็วสะดวก"/>
    <x v="146"/>
  </r>
  <r>
    <n v="34"/>
    <x v="132"/>
    <s v="ถึงบ้าน"/>
    <x v="4"/>
    <m/>
    <x v="170"/>
  </r>
  <r>
    <n v="34"/>
    <x v="133"/>
    <s v="อาบน้ำ"/>
    <x v="395"/>
    <s v="ร่างกายสะอาด"/>
    <x v="171"/>
  </r>
  <r>
    <n v="34"/>
    <x v="134"/>
    <s v="นั่งทำงาน/การบ้าน"/>
    <x v="396"/>
    <s v="ได้ทบทวนสิ่งที่เรียน"/>
    <x v="172"/>
  </r>
  <r>
    <n v="34"/>
    <x v="54"/>
    <s v="พักดู youtube"/>
    <x v="397"/>
    <s v="คลายเครียด"/>
    <x v="140"/>
  </r>
  <r>
    <n v="34"/>
    <x v="135"/>
    <s v="เข้านอน"/>
    <x v="398"/>
    <s v="พักผ่อน"/>
    <x v="173"/>
  </r>
  <r>
    <n v="35"/>
    <x v="28"/>
    <s v="ตื่นนอน"/>
    <x v="399"/>
    <m/>
    <x v="133"/>
  </r>
  <r>
    <n v="35"/>
    <x v="104"/>
    <s v="อาบน้ำ"/>
    <x v="4"/>
    <s v="สดชื่นหายง่วง"/>
    <x v="107"/>
  </r>
  <r>
    <n v="35"/>
    <x v="17"/>
    <s v="ขับรถไปทำงาน"/>
    <x v="400"/>
    <s v="ฟังเพลงฟังpodcastในรถได้"/>
    <x v="108"/>
  </r>
  <r>
    <n v="35"/>
    <x v="43"/>
    <s v="ถึงที่ทำงาน"/>
    <x v="4"/>
    <m/>
    <x v="174"/>
  </r>
  <r>
    <n v="35"/>
    <x v="56"/>
    <s v="กินข้าวเช้า"/>
    <x v="4"/>
    <s v="อิ่มพร้อมทำงาน"/>
    <x v="175"/>
  </r>
  <r>
    <n v="35"/>
    <x v="44"/>
    <s v="เริ่มทำงาน"/>
    <x v="401"/>
    <s v="ได้ทำสิ่งใหม่ๆ"/>
    <x v="110"/>
  </r>
  <r>
    <n v="35"/>
    <x v="3"/>
    <s v="กินขนม"/>
    <x v="402"/>
    <s v="อร่อย"/>
    <x v="113"/>
  </r>
  <r>
    <n v="35"/>
    <x v="45"/>
    <s v="ออกไปกินข้าว"/>
    <x v="403"/>
    <s v="อิ่ม ได้คุยกับพี่ที่ทำงาน"/>
    <x v="45"/>
  </r>
  <r>
    <n v="35"/>
    <x v="5"/>
    <s v="กลับมาทำงาน"/>
    <x v="404"/>
    <s v="ใกล้เลิกงานแล้ว"/>
    <x v="116"/>
  </r>
  <r>
    <n v="35"/>
    <x v="7"/>
    <s v="กินกาแฟ"/>
    <x v="4"/>
    <s v="หายง่วงนอน ตื่นตัว"/>
    <x v="137"/>
  </r>
  <r>
    <n v="35"/>
    <x v="47"/>
    <s v="เลิกงาน"/>
    <x v="405"/>
    <s v="ได้กลับบ้านไปดู Netflix"/>
    <x v="117"/>
  </r>
  <r>
    <n v="35"/>
    <x v="40"/>
    <s v="ถึงบ้าน"/>
    <x v="4"/>
    <m/>
    <x v="40"/>
  </r>
  <r>
    <n v="35"/>
    <x v="24"/>
    <s v="กินข้าวเย็น"/>
    <x v="406"/>
    <s v="ได้กินข้าวพร้อมครอบครัว"/>
    <x v="138"/>
  </r>
  <r>
    <n v="35"/>
    <x v="12"/>
    <s v="ดู Netflix"/>
    <x v="407"/>
    <s v="สนุก enjoy"/>
    <x v="139"/>
  </r>
  <r>
    <n v="35"/>
    <x v="13"/>
    <s v="เล่นFacebook"/>
    <x v="4"/>
    <s v="รู้สึกดี ได้รู้ชีวิตเพื่อนๆ"/>
    <x v="13"/>
  </r>
  <r>
    <n v="35"/>
    <x v="54"/>
    <s v="นอน"/>
    <x v="408"/>
    <s v="ได้พักผ่อน"/>
    <x v="140"/>
  </r>
  <r>
    <n v="36"/>
    <x v="29"/>
    <s v="ตื่นนอน"/>
    <x v="409"/>
    <m/>
    <x v="29"/>
  </r>
  <r>
    <n v="36"/>
    <x v="136"/>
    <s v="อาบน้ำแปรงฟัน"/>
    <x v="410"/>
    <s v="ร่างกายตื่นสดชื่นขึ้น"/>
    <x v="176"/>
  </r>
  <r>
    <n v="36"/>
    <x v="44"/>
    <s v="แต่งหน้า"/>
    <x v="411"/>
    <s v="บำรุงผิวให้แข็งแรง"/>
    <x v="44"/>
  </r>
  <r>
    <n v="36"/>
    <x v="0"/>
    <s v="เดินออกจากคอนโด"/>
    <x v="412"/>
    <m/>
    <x v="0"/>
  </r>
  <r>
    <n v="36"/>
    <x v="137"/>
    <s v="ขึ้นรถเมล์ไปทำงาน"/>
    <x v="413"/>
    <s v="ราคาไม่แพง และระยะเดินทางไม่ได้ไกลมาก"/>
    <x v="177"/>
  </r>
  <r>
    <n v="36"/>
    <x v="2"/>
    <s v="ถึงออฟฟิตซื้อกาแฟ"/>
    <x v="414"/>
    <m/>
    <x v="2"/>
  </r>
  <r>
    <n v="36"/>
    <x v="138"/>
    <s v="กินข้าวเช้าที่โรงอาหารบริษัท"/>
    <x v="415"/>
    <s v="ราคาถูกมากกก ข้าวฟรีด้วย"/>
    <x v="178"/>
  </r>
  <r>
    <n v="36"/>
    <x v="34"/>
    <s v="เริ่มทำงาน"/>
    <x v="4"/>
    <m/>
    <x v="34"/>
  </r>
  <r>
    <n v="36"/>
    <x v="139"/>
    <s v="ประชุม"/>
    <x v="416"/>
    <s v="ได้ลุกเดินบ้างไม่งั้นจะนั่งอยู่ที่โต๊ะตลอด"/>
    <x v="179"/>
  </r>
  <r>
    <n v="36"/>
    <x v="140"/>
    <s v="กินข้าวกลางวันที่โรงอาหารบริษัท"/>
    <x v="417"/>
    <s v="ราคาถูกมากกก ข้าวฟรีด้วย"/>
    <x v="180"/>
  </r>
  <r>
    <n v="36"/>
    <x v="141"/>
    <s v="ซื้อน้ำผลไม้ปั่น"/>
    <x v="418"/>
    <s v="จะได้สดชื่นไม่ง่วงตอนบ่าย"/>
    <x v="181"/>
  </r>
  <r>
    <n v="36"/>
    <x v="7"/>
    <s v="ทำงาน"/>
    <x v="419"/>
    <s v="งานเสร็จและเคลียปัญหาที่ค้างได้"/>
    <x v="7"/>
  </r>
  <r>
    <n v="36"/>
    <x v="112"/>
    <s v="พัก break กินขนม"/>
    <x v="420"/>
    <s v="ได้พักสมองจากงาน"/>
    <x v="126"/>
  </r>
  <r>
    <n v="36"/>
    <x v="47"/>
    <s v="ทำงานต่อ"/>
    <x v="4"/>
    <m/>
    <x v="47"/>
  </r>
  <r>
    <n v="36"/>
    <x v="114"/>
    <s v="เลิกงานไปเดินเล่นที่ fashion island"/>
    <x v="421"/>
    <s v="ได้พักผ่อนจากที่ทำงานหนักมาทั้งวัน"/>
    <x v="128"/>
  </r>
  <r>
    <n v="36"/>
    <x v="142"/>
    <s v="กินชาบู Momo กะเพื่อน"/>
    <x v="422"/>
    <s v="ได้เจอเพื่อน ไม่เหงา"/>
    <x v="182"/>
  </r>
  <r>
    <n v="36"/>
    <x v="13"/>
    <s v="ขึ้นสองแถวกลับคอนโด"/>
    <x v="413"/>
    <s v="ราคาไม่แพง และระยะเดินทางไม่ได้ไกลมาก"/>
    <x v="13"/>
  </r>
  <r>
    <n v="36"/>
    <x v="143"/>
    <s v="ถึงคอนโดอาบน้ำ"/>
    <x v="423"/>
    <m/>
    <x v="183"/>
  </r>
  <r>
    <n v="36"/>
    <x v="25"/>
    <s v="ทำการบ้านที่เรียน ป.โท"/>
    <x v="424"/>
    <s v="เข้าใจเรื่องที่เรียนมากขึ้น"/>
    <x v="25"/>
  </r>
  <r>
    <n v="36"/>
    <x v="16"/>
    <s v="ดู Netflix"/>
    <x v="425"/>
    <s v="ดูหนังเพลินๆ"/>
    <x v="16"/>
  </r>
  <r>
    <n v="36"/>
    <x v="68"/>
    <s v="นอน"/>
    <x v="4"/>
    <s v="พักผ่อน"/>
    <x v="68"/>
  </r>
  <r>
    <n v="37"/>
    <x v="62"/>
    <s v="ตื่นนอน"/>
    <x v="426"/>
    <s v="รู้สึกดีที่จะได้ไปเล่น sup board ในวันนี้"/>
    <x v="62"/>
  </r>
  <r>
    <n v="37"/>
    <x v="72"/>
    <s v="อาบน้ำ แปรงฟัน"/>
    <x v="4"/>
    <m/>
    <x v="141"/>
  </r>
  <r>
    <n v="37"/>
    <x v="27"/>
    <s v="แต่งตัว แต่งหน้า"/>
    <x v="4"/>
    <m/>
    <x v="106"/>
  </r>
  <r>
    <n v="37"/>
    <x v="17"/>
    <s v="ลงไปกินข้าวที่ร้านอาหารโรงแรม"/>
    <x v="427"/>
    <m/>
    <x v="108"/>
  </r>
  <r>
    <n v="37"/>
    <x v="44"/>
    <s v="จัดของเตรียมไปเล่น sup board, พักผ่อน "/>
    <x v="428"/>
    <s v="ไม่ต้องกังวลเรื่องสัมภาระ"/>
    <x v="110"/>
  </r>
  <r>
    <n v="37"/>
    <x v="0"/>
    <s v="รถมารับไปที่เล่น sup board"/>
    <x v="4"/>
    <m/>
    <x v="135"/>
  </r>
  <r>
    <n v="37"/>
    <x v="2"/>
    <s v="เรียนการเล่น sup board เบื้องต้น"/>
    <x v="429"/>
    <s v="ได้ความรู้ใหม่"/>
    <x v="2"/>
  </r>
  <r>
    <n v="37"/>
    <x v="34"/>
    <s v="เล่น sup board "/>
    <x v="430"/>
    <s v="พาย sup board สนุกมาก, ได้ลองอะไรใหม่ๆ, ทิวทัศน์สวยมาก"/>
    <x v="136"/>
  </r>
  <r>
    <n v="37"/>
    <x v="19"/>
    <s v="กลับถึงโรงแรม"/>
    <x v="4"/>
    <m/>
    <x v="157"/>
  </r>
  <r>
    <n v="37"/>
    <x v="120"/>
    <s v="อาบน้ำ แต่งตัว แต่งหน้า"/>
    <x v="4"/>
    <m/>
    <x v="150"/>
  </r>
  <r>
    <n v="37"/>
    <x v="45"/>
    <s v="Check out "/>
    <x v="4"/>
    <m/>
    <x v="45"/>
  </r>
  <r>
    <n v="37"/>
    <x v="5"/>
    <s v="กินข้าวเที่ยงที่ร้านสลักเพชร"/>
    <x v="431"/>
    <s v="อร่อย, ทิวทัศน์ร้านอาหารสวยงาม"/>
    <x v="116"/>
  </r>
  <r>
    <n v="37"/>
    <x v="7"/>
    <s v="เที่ยวที่สะพานแดง"/>
    <x v="432"/>
    <s v="คนเที่ยวน้อยดีต่อการถ่ายรูป, ทิวทัศน์สวยมาก"/>
    <x v="137"/>
  </r>
  <r>
    <n v="37"/>
    <x v="21"/>
    <s v="กลับกรุงเทพ"/>
    <x v="433"/>
    <s v="หลับในรถได้"/>
    <x v="145"/>
  </r>
  <r>
    <n v="37"/>
    <x v="13"/>
    <s v="แวะกินข้าวเย็นก่อนถึงบ้าน"/>
    <x v="4"/>
    <m/>
    <x v="13"/>
  </r>
  <r>
    <n v="37"/>
    <x v="25"/>
    <s v="ถึงบ้าน"/>
    <x v="434"/>
    <s v="ทำให้นอนหลับง่าย"/>
    <x v="120"/>
  </r>
  <r>
    <n v="37"/>
    <x v="54"/>
    <s v="อาบน้ำ แปรงฟัน"/>
    <x v="4"/>
    <m/>
    <x v="140"/>
  </r>
  <r>
    <n v="37"/>
    <x v="16"/>
    <s v="นอน"/>
    <x v="4"/>
    <m/>
    <x v="16"/>
  </r>
  <r>
    <n v="38"/>
    <x v="144"/>
    <s v="ตื่นนอน"/>
    <x v="21"/>
    <s v="ได้ไปทำงาน"/>
    <x v="184"/>
  </r>
  <r>
    <n v="38"/>
    <x v="145"/>
    <s v="อาบน้ำ"/>
    <x v="13"/>
    <s v="สดชื่น"/>
    <x v="185"/>
  </r>
  <r>
    <n v="38"/>
    <x v="62"/>
    <s v="ทานข้าวเช้า"/>
    <x v="91"/>
    <s v="อิ่ม"/>
    <x v="62"/>
  </r>
  <r>
    <n v="38"/>
    <x v="72"/>
    <s v="เดินทางไปทำงานด้วยรถตู้"/>
    <x v="435"/>
    <s v="ได้นอนต่อ"/>
    <x v="72"/>
  </r>
  <r>
    <n v="38"/>
    <x v="17"/>
    <s v="ถึงที่ทำงาน "/>
    <x v="127"/>
    <s v="ได้นอนต่อ"/>
    <x v="17"/>
  </r>
  <r>
    <n v="38"/>
    <x v="0"/>
    <s v="ทำงาน"/>
    <x v="127"/>
    <s v="ได้เงิน"/>
    <x v="0"/>
  </r>
  <r>
    <n v="38"/>
    <x v="45"/>
    <s v="ทานข้าวกลางวัน"/>
    <x v="436"/>
    <s v="อิ่ม"/>
    <x v="45"/>
  </r>
  <r>
    <n v="38"/>
    <x v="5"/>
    <s v="ทำงาน"/>
    <x v="127"/>
    <s v="ได้เงิน"/>
    <x v="5"/>
  </r>
  <r>
    <n v="38"/>
    <x v="7"/>
    <s v="ประชุม"/>
    <x v="437"/>
    <s v="ได้สรุปงาน"/>
    <x v="7"/>
  </r>
  <r>
    <n v="38"/>
    <x v="112"/>
    <s v="เลิกงาน"/>
    <x v="438"/>
    <s v="ได้ทำงานต่อ"/>
    <x v="126"/>
  </r>
  <r>
    <n v="38"/>
    <x v="24"/>
    <s v="เลิกงานจริง"/>
    <x v="439"/>
    <s v="ได้กลับบ้าน"/>
    <x v="24"/>
  </r>
  <r>
    <n v="38"/>
    <x v="10"/>
    <s v="เดินทางกลับบ้าน"/>
    <x v="9"/>
    <s v="อ"/>
    <x v="10"/>
  </r>
  <r>
    <n v="38"/>
    <x v="12"/>
    <s v="ทานข้าวเย็น"/>
    <x v="436"/>
    <s v="อิ่ม"/>
    <x v="12"/>
  </r>
  <r>
    <n v="38"/>
    <x v="115"/>
    <s v="อาบน้ำ"/>
    <x v="13"/>
    <s v="สะอาด"/>
    <x v="129"/>
  </r>
  <r>
    <n v="38"/>
    <x v="13"/>
    <s v="ดูnetflix"/>
    <x v="440"/>
    <s v="สนุกผ่อนคลาย"/>
    <x v="13"/>
  </r>
  <r>
    <n v="38"/>
    <x v="115"/>
    <s v="เข้านอน"/>
    <x v="441"/>
    <s v="สบาย"/>
    <x v="129"/>
  </r>
  <r>
    <n v="39"/>
    <x v="81"/>
    <s v="Wake up"/>
    <x v="213"/>
    <m/>
    <x v="158"/>
  </r>
  <r>
    <n v="39"/>
    <x v="145"/>
    <s v="Take a shower"/>
    <x v="4"/>
    <s v="Cleaned up my body"/>
    <x v="186"/>
  </r>
  <r>
    <n v="39"/>
    <x v="62"/>
    <s v="Take a van to office"/>
    <x v="4"/>
    <s v="Go to office by office van"/>
    <x v="62"/>
  </r>
  <r>
    <n v="39"/>
    <x v="17"/>
    <s v="Arrive at office"/>
    <x v="442"/>
    <m/>
    <x v="108"/>
  </r>
  <r>
    <n v="39"/>
    <x v="29"/>
    <s v="Eat breakfast"/>
    <x v="443"/>
    <m/>
    <x v="109"/>
  </r>
  <r>
    <n v="39"/>
    <x v="18"/>
    <s v="Morning talk with friend"/>
    <x v="4"/>
    <s v="Update news"/>
    <x v="18"/>
  </r>
  <r>
    <n v="39"/>
    <x v="44"/>
    <s v="Start Working"/>
    <x v="444"/>
    <m/>
    <x v="110"/>
  </r>
  <r>
    <n v="39"/>
    <x v="105"/>
    <s v="Lunch time"/>
    <x v="443"/>
    <m/>
    <x v="114"/>
  </r>
  <r>
    <n v="39"/>
    <x v="45"/>
    <s v="Play ROV with friend"/>
    <x v="4"/>
    <s v="Relax with the game"/>
    <x v="45"/>
  </r>
  <r>
    <n v="39"/>
    <x v="36"/>
    <s v="Continue working"/>
    <x v="445"/>
    <m/>
    <x v="115"/>
  </r>
  <r>
    <n v="39"/>
    <x v="47"/>
    <s v="Finish working"/>
    <x v="4"/>
    <s v="Feel happiness (Specially Friday)"/>
    <x v="117"/>
  </r>
  <r>
    <n v="39"/>
    <x v="22"/>
    <s v="Take the van to home"/>
    <x v="446"/>
    <s v="Go back to my home"/>
    <x v="187"/>
  </r>
  <r>
    <n v="39"/>
    <x v="24"/>
    <s v="Arrive at home"/>
    <x v="4"/>
    <m/>
    <x v="138"/>
  </r>
  <r>
    <n v="39"/>
    <x v="10"/>
    <s v="Take a shower"/>
    <x v="4"/>
    <s v="Cleaned up my body"/>
    <x v="188"/>
  </r>
  <r>
    <n v="39"/>
    <x v="11"/>
    <s v="Dinner"/>
    <x v="4"/>
    <s v="Eat the special menu by mom cooking"/>
    <x v="11"/>
  </r>
  <r>
    <n v="39"/>
    <x v="12"/>
    <s v="Play ROV with friend"/>
    <x v="4"/>
    <s v="Relax with the game"/>
    <x v="139"/>
  </r>
  <r>
    <n v="39"/>
    <x v="13"/>
    <s v="Watch netfix"/>
    <x v="4"/>
    <s v="Relax with the movie"/>
    <x v="13"/>
  </r>
  <r>
    <n v="39"/>
    <x v="54"/>
    <s v="Sleep"/>
    <x v="4"/>
    <s v="Feel peaceful"/>
    <x v="140"/>
  </r>
  <r>
    <n v="40"/>
    <x v="44"/>
    <s v="ตื่นนอน"/>
    <x v="447"/>
    <m/>
    <x v="110"/>
  </r>
  <r>
    <n v="40"/>
    <x v="69"/>
    <s v="นอนเล่นมือถือ"/>
    <x v="448"/>
    <s v="เช็คงานเช็คไลน์"/>
    <x v="161"/>
  </r>
  <r>
    <n v="40"/>
    <x v="0"/>
    <s v="อาบน้ำ"/>
    <x v="449"/>
    <s v="สะอาดสดชื่น ตื่นเต็มที่"/>
    <x v="135"/>
  </r>
  <r>
    <n v="40"/>
    <x v="92"/>
    <s v="ขับรถไปทำงาน"/>
    <x v="450"/>
    <s v="ถึงที่บ้านไวเพราะไม่ต้องรอรถสาธารณะ ไม่เสียเวลา"/>
    <x v="189"/>
  </r>
  <r>
    <n v="40"/>
    <x v="76"/>
    <s v="ถึงที่ทำงาน เริ่มทำงาน"/>
    <x v="451"/>
    <s v="ได้เจอได้คุยกับเพื่อนที่ทำงาน"/>
    <x v="112"/>
  </r>
  <r>
    <n v="40"/>
    <x v="4"/>
    <s v="พักเบรค กินแซนวิช"/>
    <x v="452"/>
    <s v="ได้พัก 10 นาที"/>
    <x v="4"/>
  </r>
  <r>
    <n v="40"/>
    <x v="45"/>
    <s v="กินอาหารกลางวัน"/>
    <x v="67"/>
    <s v="พักจากการทำงาน อิ่ม"/>
    <x v="45"/>
  </r>
  <r>
    <n v="40"/>
    <x v="5"/>
    <s v="เข้างานช่วงบ่าย"/>
    <x v="6"/>
    <s v="ทำงานที่ค้างอยู่ให้เสร็จ"/>
    <x v="116"/>
  </r>
  <r>
    <n v="40"/>
    <x v="146"/>
    <s v="เตรียมตัวกลับบ้าน"/>
    <x v="4"/>
    <s v="ดีใจจะได้กลับบ้าน"/>
    <x v="190"/>
  </r>
  <r>
    <n v="40"/>
    <x v="147"/>
    <s v="หัวหน้าเรียกประชุม"/>
    <x v="453"/>
    <s v="ได้งานเพิ่มและรู้รายละเอียดปัญหาแต่ละทีมที่ทำงาน"/>
    <x v="191"/>
  </r>
  <r>
    <n v="40"/>
    <x v="23"/>
    <s v="เตรียมตัวกลับบ้าน"/>
    <x v="4"/>
    <s v="ดีใจได้กลับบ้านซักที"/>
    <x v="118"/>
  </r>
  <r>
    <n v="40"/>
    <x v="93"/>
    <s v="ขับรถกลับบ้าน"/>
    <x v="450"/>
    <s v="ถึงที่บ้านไวเพราะไม่ต้องรอรถสาธารณะ ไม่เสียเวลา"/>
    <x v="192"/>
  </r>
  <r>
    <n v="40"/>
    <x v="11"/>
    <s v="ถึงบ้าน"/>
    <x v="4"/>
    <s v="ได้พักผ่อน"/>
    <x v="11"/>
  </r>
  <r>
    <n v="40"/>
    <x v="12"/>
    <s v="กินอาหารเย็น"/>
    <x v="454"/>
    <s v="อิ่ม ไม่เสียเงิน"/>
    <x v="139"/>
  </r>
  <r>
    <n v="40"/>
    <x v="13"/>
    <s v="นอนเล่นมือถือ"/>
    <x v="455"/>
    <s v="เช็คงาน เช็คไลน์ เล่นเกม"/>
    <x v="13"/>
  </r>
  <r>
    <n v="40"/>
    <x v="15"/>
    <s v="อาบน้ำ"/>
    <x v="13"/>
    <s v="สะอาดสดชื่น ตื่นเต็มที่"/>
    <x v="15"/>
  </r>
  <r>
    <n v="40"/>
    <x v="54"/>
    <s v="ทาครีม"/>
    <x v="456"/>
    <s v="ได้ทาครีมบำรุงไว้เผื่อซักวันจะผิวดีขึ้น"/>
    <x v="140"/>
  </r>
  <r>
    <n v="40"/>
    <x v="148"/>
    <s v="เข้า youtube หาอะไรเรียนเพิ่ม"/>
    <x v="457"/>
    <s v="ได้ความรู้เพิ่มเติม"/>
    <x v="193"/>
  </r>
  <r>
    <n v="40"/>
    <x v="35"/>
    <s v="ดูทีวี"/>
    <x v="458"/>
    <s v="ได้ผ่อนคลาย"/>
    <x v="194"/>
  </r>
  <r>
    <n v="40"/>
    <x v="55"/>
    <s v="เข้า youtube หาอะไรเรียนเพิ่ม"/>
    <x v="459"/>
    <s v="ได้เรียนต่อจากที่ค้างไว้"/>
    <x v="195"/>
  </r>
  <r>
    <n v="40"/>
    <x v="38"/>
    <s v="เข้านอน"/>
    <x v="458"/>
    <s v="ได้พักผ่อน"/>
    <x v="38"/>
  </r>
  <r>
    <n v="41"/>
    <x v="2"/>
    <s v="ตื่นนอน"/>
    <x v="460"/>
    <s v="ทันประชุมเช้าพอดี"/>
    <x v="2"/>
  </r>
  <r>
    <n v="41"/>
    <x v="57"/>
    <s v="ประชุมเช้า"/>
    <x v="461"/>
    <s v="ลดงานที่น้องในทีมต้องถามเราลงได้จากการวาง priority"/>
    <x v="196"/>
  </r>
  <r>
    <n v="41"/>
    <x v="3"/>
    <s v="เริ่มงาน"/>
    <x v="462"/>
    <s v="ได้ focus ไปกับงาน"/>
    <x v="113"/>
  </r>
  <r>
    <n v="41"/>
    <x v="45"/>
    <s v="สั่งข้าว"/>
    <x v="463"/>
    <s v="มีเวลาดู port หุ้นต่างๆ"/>
    <x v="45"/>
  </r>
  <r>
    <n v="41"/>
    <x v="149"/>
    <s v="เล่นหุ้น"/>
    <x v="464"/>
    <s v="มีเงินค่ากาแฟประจำวัน"/>
    <x v="197"/>
  </r>
  <r>
    <n v="41"/>
    <x v="36"/>
    <s v="กินข้าว"/>
    <x v="465"/>
    <s v="อิ่ม"/>
    <x v="115"/>
  </r>
  <r>
    <n v="41"/>
    <x v="5"/>
    <s v="ทำงาน"/>
    <x v="466"/>
    <s v="แต่คิดงานออก"/>
    <x v="116"/>
  </r>
  <r>
    <n v="41"/>
    <x v="60"/>
    <s v="กาแฟ"/>
    <x v="467"/>
    <s v="กาแฟหอมอร่อย ไม่มีนมข้นและน้ำตาล + ตื่น"/>
    <x v="198"/>
  </r>
  <r>
    <n v="41"/>
    <x v="103"/>
    <s v="ทำงาน"/>
    <x v="468"/>
    <s v="หัวแล่นมากจากกาแฟ"/>
    <x v="199"/>
  </r>
  <r>
    <n v="41"/>
    <x v="11"/>
    <s v="เลิกงาน"/>
    <x v="41"/>
    <s v="งานเสร็จ"/>
    <x v="11"/>
  </r>
  <r>
    <n v="41"/>
    <x v="106"/>
    <s v="เล่นหุ้น"/>
    <x v="469"/>
    <s v="อาจจะมีกำไรส่วนต่างไปเป็นค่าบุฟเฟ่"/>
    <x v="119"/>
  </r>
  <r>
    <n v="41"/>
    <x v="12"/>
    <s v="กินข้าว"/>
    <x v="470"/>
    <s v="ได้ atmosphere + ได้ลุกก้นไม่ชา"/>
    <x v="139"/>
  </r>
  <r>
    <n v="41"/>
    <x v="13"/>
    <s v="เล่นเกม"/>
    <x v="471"/>
    <s v="ได้ความสนุกและผ่อนคลายสมอง"/>
    <x v="13"/>
  </r>
  <r>
    <n v="41"/>
    <x v="54"/>
    <s v="ดู YouTube"/>
    <x v="472"/>
    <s v="ผ่อนคลายสายตาและสมอง"/>
    <x v="140"/>
  </r>
  <r>
    <n v="41"/>
    <x v="26"/>
    <s v="เล่นหุ้น"/>
    <x v="473"/>
    <s v="ได้ความสนุกและสะใจ"/>
    <x v="149"/>
  </r>
  <r>
    <n v="41"/>
    <x v="150"/>
    <s v="นอน"/>
    <x v="474"/>
    <s v="ผ่อนคลายทั้งร่างกายและจิตใจ"/>
    <x v="200"/>
  </r>
  <r>
    <n v="42"/>
    <x v="27"/>
    <s v="ตื่นนอน"/>
    <x v="475"/>
    <s v="ได้ออกกำลังกาย"/>
    <x v="106"/>
  </r>
  <r>
    <n v="42"/>
    <x v="104"/>
    <s v="อาบน้ำ แต่งตัว"/>
    <x v="4"/>
    <s v="สะอาด,สดชื่น"/>
    <x v="107"/>
  </r>
  <r>
    <n v="42"/>
    <x v="29"/>
    <s v="สวดมนต์"/>
    <x v="4"/>
    <s v="สงบ,ได้สมาธิ, อารมณ์เย็น"/>
    <x v="109"/>
  </r>
  <r>
    <n v="42"/>
    <x v="18"/>
    <s v="ออกจากบ้าน ขับรถไปที่ทำงาน"/>
    <x v="476"/>
    <s v="ถึงทีทำงานเร็ว มีเวลากินข้าว ซื้อกาแฟ จิบชา"/>
    <x v="18"/>
  </r>
  <r>
    <n v="42"/>
    <x v="44"/>
    <s v="กินข้าวเช้า"/>
    <x v="4"/>
    <s v="อิ่ม,อร่อย,อารมณ์ดี"/>
    <x v="110"/>
  </r>
  <r>
    <n v="42"/>
    <x v="0"/>
    <s v="เริ่มทำงานประจำ"/>
    <x v="477"/>
    <s v="ถ้าไม่มีประชุมตอนเช้า จะมีเวลาติดตามงานที่ค้างและวางแผนงานประจำวันนี้และวันถัดๆไป"/>
    <x v="135"/>
  </r>
  <r>
    <n v="42"/>
    <x v="36"/>
    <s v="กินข้าวเที่ยง"/>
    <x v="478"/>
    <s v="ถ้ามีประชุมตอนบ่าย จะมีเวลาเดินช๊อปปิ้งตลาดนัด"/>
    <x v="115"/>
  </r>
  <r>
    <n v="42"/>
    <x v="38"/>
    <s v="เริ่มทำงานประจำต่อ"/>
    <x v="479"/>
    <s v="งานจะได้เสร็จไวๆ ไม่ต้องเลิกงานดึก"/>
    <x v="38"/>
  </r>
  <r>
    <n v="42"/>
    <x v="40"/>
    <s v="ออกจากที่ทำงาน ขับรถไปที่บ้าน"/>
    <x v="476"/>
    <s v="ถึงที่บ้านเร็ว มีเวลากินข้าว ออกกำลังกาย อ่านหนังสือ ดู Youtube"/>
    <x v="40"/>
  </r>
  <r>
    <n v="42"/>
    <x v="24"/>
    <s v="กินข้าวเย็น"/>
    <x v="4"/>
    <s v="อิ่ม,อร่อย,อารมณ์ดี"/>
    <x v="138"/>
  </r>
  <r>
    <n v="42"/>
    <x v="11"/>
    <s v="ออกจากบ้าน ขับรถไปสนามฟุตบอล"/>
    <x v="480"/>
    <s v="สดชื่น, อารมณ์ดี, สนุกกับการออกกำลังกายเล่นฟุตบอล ได้เจอเพื่อน"/>
    <x v="11"/>
  </r>
  <r>
    <n v="42"/>
    <x v="25"/>
    <s v="อาบน้ำ"/>
    <x v="4"/>
    <s v="สะอาด,สดชื่น"/>
    <x v="120"/>
  </r>
  <r>
    <n v="42"/>
    <x v="15"/>
    <s v="ทำการบ้าน"/>
    <x v="481"/>
    <s v="ได้ความรู้ "/>
    <x v="15"/>
  </r>
  <r>
    <n v="42"/>
    <x v="151"/>
    <s v="เข้านอน"/>
    <x v="4"/>
    <s v="ได้พักผ่อน"/>
    <x v="201"/>
  </r>
  <r>
    <n v="43"/>
    <x v="2"/>
    <s v="ตื่นนอน"/>
    <x v="482"/>
    <s v="ได้ใช้ชีวิต"/>
    <x v="2"/>
  </r>
  <r>
    <n v="43"/>
    <x v="65"/>
    <s v="อาบน้ำ"/>
    <x v="483"/>
    <s v="รู้สึกสดชื่นพร้อมเริ่มต้นใช้เวลากับวันใหม่"/>
    <x v="202"/>
  </r>
  <r>
    <n v="43"/>
    <x v="34"/>
    <s v="เริ่มทำงาน WFH"/>
    <x v="484"/>
    <s v="Status online ทำให้คนอื่นดูว่าเราเข้างานตรงเวลา"/>
    <x v="136"/>
  </r>
  <r>
    <n v="43"/>
    <x v="3"/>
    <s v="กินข้าว"/>
    <x v="276"/>
    <s v="รู้สึกอิ่มอยู่ท้อง"/>
    <x v="113"/>
  </r>
  <r>
    <n v="43"/>
    <x v="152"/>
    <s v="ทำงานต่อ"/>
    <x v="485"/>
    <s v="ใช้เวลาให้คุ้มค่า ดูขยัน"/>
    <x v="203"/>
  </r>
  <r>
    <n v="43"/>
    <x v="45"/>
    <s v="กินข้าว"/>
    <x v="276"/>
    <s v="รู้สึกอิ่มอยู่ท้อง"/>
    <x v="45"/>
  </r>
  <r>
    <n v="43"/>
    <x v="36"/>
    <s v="นอนกลางวัน"/>
    <x v="482"/>
    <s v="ตื่นมาสดชื่น พร้อมทำงานต่อช่วงบ่าย"/>
    <x v="115"/>
  </r>
  <r>
    <n v="43"/>
    <x v="5"/>
    <s v="เริ่มทำงาน"/>
    <x v="485"/>
    <s v="ใช้เวลาให้คุ้มค่า ดูขยัน"/>
    <x v="116"/>
  </r>
  <r>
    <n v="43"/>
    <x v="21"/>
    <s v="กินขนม"/>
    <x v="41"/>
    <s v="ได้กินของอร่อย อารมดี"/>
    <x v="145"/>
  </r>
  <r>
    <n v="43"/>
    <x v="22"/>
    <s v="เลิกงาน"/>
    <x v="95"/>
    <s v="ได้ทำอะไรที่อยากทำ"/>
    <x v="187"/>
  </r>
  <r>
    <n v="43"/>
    <x v="40"/>
    <s v="กินข้าว"/>
    <x v="276"/>
    <s v="รู้สึกอิ่มอยู่ท้อง"/>
    <x v="40"/>
  </r>
  <r>
    <n v="43"/>
    <x v="11"/>
    <s v="ไปออกกำลัง"/>
    <x v="486"/>
    <s v="ได้สุขภาพที่ดี หุ่นดี"/>
    <x v="11"/>
  </r>
  <r>
    <n v="43"/>
    <x v="14"/>
    <s v="กลับห้อง"/>
    <x v="487"/>
    <s v="ได้พักผ่อน"/>
    <x v="148"/>
  </r>
  <r>
    <n v="43"/>
    <x v="25"/>
    <s v="อาบน้ำ"/>
    <x v="488"/>
    <s v="ร่างกายสะอาด พร้อมนอน"/>
    <x v="120"/>
  </r>
  <r>
    <n v="43"/>
    <x v="26"/>
    <s v="เข้านอน"/>
    <x v="489"/>
    <s v="ได้พักผ่อน พร้อมใช้ชีวิตวันรุ่งขึ้น"/>
    <x v="149"/>
  </r>
  <r>
    <n v="44"/>
    <x v="27"/>
    <s v="ตื่นนอน"/>
    <x v="490"/>
    <s v="ได้เห็นแสงแดดยามเช้า"/>
    <x v="106"/>
  </r>
  <r>
    <n v="44"/>
    <x v="104"/>
    <s v="อาบน้ำ แต่งตัว"/>
    <x v="13"/>
    <s v="สะอาด,สดชื่น"/>
    <x v="107"/>
  </r>
  <r>
    <n v="44"/>
    <x v="29"/>
    <s v="รดน้ำต้นไม้"/>
    <x v="4"/>
    <s v="สงบ,ได้สมาธิ"/>
    <x v="109"/>
  </r>
  <r>
    <n v="44"/>
    <x v="18"/>
    <s v="กินข้าวเช้า"/>
    <x v="491"/>
    <s v="มีแรง,อร่อย"/>
    <x v="18"/>
  </r>
  <r>
    <n v="44"/>
    <x v="44"/>
    <s v="Morning talk online with team"/>
    <x v="92"/>
    <m/>
    <x v="110"/>
  </r>
  <r>
    <n v="44"/>
    <x v="0"/>
    <s v="ชงกาแฟ"/>
    <x v="4"/>
    <s v="ได้กลิ่นหอม, รู้สึกตื่นตัว"/>
    <x v="135"/>
  </r>
  <r>
    <n v="44"/>
    <x v="1"/>
    <s v="Check Email"/>
    <x v="4"/>
    <s v="ติดตามปัญหา"/>
    <x v="156"/>
  </r>
  <r>
    <n v="44"/>
    <x v="2"/>
    <s v="ทำงานประจำ monitor daily report"/>
    <x v="4"/>
    <s v="ติดตามปัญหา"/>
    <x v="2"/>
  </r>
  <r>
    <n v="44"/>
    <x v="3"/>
    <s v="ทำงานประจำ Generate report"/>
    <x v="4"/>
    <s v="มีงานส่ง"/>
    <x v="113"/>
  </r>
  <r>
    <n v="44"/>
    <x v="45"/>
    <s v="กินข้าวเที่ยง"/>
    <x v="56"/>
    <s v="อร่อย,สนุกกับการเลือกอาหาร"/>
    <x v="45"/>
  </r>
  <r>
    <n v="44"/>
    <x v="37"/>
    <s v="นอนกลางวัน"/>
    <x v="4"/>
    <s v="ได้พักผ่อน"/>
    <x v="204"/>
  </r>
  <r>
    <n v="44"/>
    <x v="5"/>
    <s v="ชงกาแฟ"/>
    <x v="4"/>
    <s v="หายง่วง"/>
    <x v="116"/>
  </r>
  <r>
    <n v="44"/>
    <x v="38"/>
    <s v="Daily meeting with other team"/>
    <x v="492"/>
    <m/>
    <x v="38"/>
  </r>
  <r>
    <n v="44"/>
    <x v="78"/>
    <s v="ทำงานประจำ Generate report"/>
    <x v="4"/>
    <s v="มีงานส่ง"/>
    <x v="205"/>
  </r>
  <r>
    <n v="44"/>
    <x v="153"/>
    <s v="meeting with team"/>
    <x v="4"/>
    <m/>
    <x v="206"/>
  </r>
  <r>
    <n v="44"/>
    <x v="47"/>
    <s v="รดน้ำต้นไม้"/>
    <x v="4"/>
    <s v="สงบ,ได้สมาธิ"/>
    <x v="117"/>
  </r>
  <r>
    <n v="44"/>
    <x v="22"/>
    <s v="ล้างจาน"/>
    <x v="4"/>
    <s v="สงบ"/>
    <x v="187"/>
  </r>
  <r>
    <n v="44"/>
    <x v="40"/>
    <s v="เล่นเกมส์"/>
    <x v="4"/>
    <s v="ได้หัวเราะ,มีเวลากับครอบครัว"/>
    <x v="40"/>
  </r>
  <r>
    <n v="44"/>
    <x v="23"/>
    <s v="อาบน้ำ"/>
    <x v="4"/>
    <s v="สะอาด"/>
    <x v="118"/>
  </r>
  <r>
    <n v="44"/>
    <x v="24"/>
    <s v="สวดมนต์"/>
    <x v="4"/>
    <s v="สงบ"/>
    <x v="138"/>
  </r>
  <r>
    <n v="44"/>
    <x v="11"/>
    <s v="กินข้าวเย็น"/>
    <x v="4"/>
    <s v="อร่อย,สนุกกับการเลือกอาหาร"/>
    <x v="11"/>
  </r>
  <r>
    <n v="44"/>
    <x v="12"/>
    <s v="เล่น Social,อ่านบทความ"/>
    <x v="4"/>
    <s v="ได้ความรู้"/>
    <x v="139"/>
  </r>
  <r>
    <n v="44"/>
    <x v="53"/>
    <s v="ดูหนัง"/>
    <x v="493"/>
    <s v="ได้หัวเราะ,มีเวลากับครอบครัว"/>
    <x v="146"/>
  </r>
  <r>
    <n v="44"/>
    <x v="25"/>
    <s v="ทำการบ้าน"/>
    <x v="56"/>
    <m/>
    <x v="120"/>
  </r>
  <r>
    <n v="44"/>
    <x v="151"/>
    <s v="เข้านอน"/>
    <x v="4"/>
    <s v="ได้พักผ่อน"/>
    <x v="201"/>
  </r>
  <r>
    <n v="45"/>
    <x v="18"/>
    <s v="ตื่นนอน"/>
    <x v="494"/>
    <m/>
    <x v="18"/>
  </r>
  <r>
    <n v="45"/>
    <x v="43"/>
    <s v="อาบน้ำแต่งตัว"/>
    <x v="4"/>
    <m/>
    <x v="174"/>
  </r>
  <r>
    <n v="45"/>
    <x v="44"/>
    <s v="ออกไปทำงาน"/>
    <x v="4"/>
    <s v="ใช้รถยนต์ส่วนตัว ไม่ต้องไปเบียดแย่งใช้รถไฟฟ้า"/>
    <x v="110"/>
  </r>
  <r>
    <n v="45"/>
    <x v="2"/>
    <s v="ถึงที่ทำงาน"/>
    <x v="495"/>
    <s v="ถ้ารถไม่ติด มีเวลาซื้อของกินก่อนทำงาน"/>
    <x v="2"/>
  </r>
  <r>
    <n v="45"/>
    <x v="34"/>
    <s v="ทำงาน"/>
    <x v="496"/>
    <m/>
    <x v="136"/>
  </r>
  <r>
    <n v="45"/>
    <x v="154"/>
    <s v="สั่งข้าวกลางวัน"/>
    <x v="497"/>
    <s v="ไม่ต้องเดินตากแดดลงไปกิน"/>
    <x v="207"/>
  </r>
  <r>
    <n v="45"/>
    <x v="155"/>
    <s v="ลงไปซื้อกาแฟ"/>
    <x v="498"/>
    <m/>
    <x v="208"/>
  </r>
  <r>
    <n v="45"/>
    <x v="5"/>
    <s v="ทำงาน"/>
    <x v="4"/>
    <m/>
    <x v="116"/>
  </r>
  <r>
    <n v="45"/>
    <x v="47"/>
    <s v="ประชุมสรุปเคสประจำวัน"/>
    <x v="499"/>
    <s v="รู้แผน ที่จะทำในวันถัดไป"/>
    <x v="117"/>
  </r>
  <r>
    <n v="45"/>
    <x v="40"/>
    <s v="ออกจากที่ทำงาน"/>
    <x v="4"/>
    <m/>
    <x v="40"/>
  </r>
  <r>
    <n v="45"/>
    <x v="23"/>
    <s v="ไปกินข้าวที่ สวนหลวงสแควร์กับเพื่อน"/>
    <x v="500"/>
    <s v="คนไม่เยอะ รถไม่ติด"/>
    <x v="118"/>
  </r>
  <r>
    <n v="45"/>
    <x v="11"/>
    <s v="กินของหวานต่อ"/>
    <x v="501"/>
    <m/>
    <x v="11"/>
  </r>
  <r>
    <n v="45"/>
    <x v="53"/>
    <s v="ขับรถกลับบ้าน"/>
    <x v="4"/>
    <s v="รถไม่ติด ขับสบาย"/>
    <x v="146"/>
  </r>
  <r>
    <n v="45"/>
    <x v="143"/>
    <s v="ถึงบ้าน"/>
    <x v="4"/>
    <m/>
    <x v="209"/>
  </r>
  <r>
    <n v="45"/>
    <x v="79"/>
    <s v="อาบน้ำ"/>
    <x v="502"/>
    <m/>
    <x v="210"/>
  </r>
  <r>
    <n v="45"/>
    <x v="25"/>
    <s v="นอนเล่นโทรศัพท์ ดูทีวี"/>
    <x v="503"/>
    <s v="ดูnetflix สนุก"/>
    <x v="120"/>
  </r>
  <r>
    <n v="45"/>
    <x v="55"/>
    <s v="นอน"/>
    <x v="4"/>
    <m/>
    <x v="195"/>
  </r>
  <r>
    <n v="46"/>
    <x v="156"/>
    <s v="ตื่นนอน"/>
    <x v="504"/>
    <s v="ได้เวลาในวันเพิ่มมากขึ้น"/>
    <x v="211"/>
  </r>
  <r>
    <n v="46"/>
    <x v="27"/>
    <s v="ปั่นจักรยาน"/>
    <x v="505"/>
    <s v="ได้ออกกำลังกาย มีสุขภาพที่ดี"/>
    <x v="27"/>
  </r>
  <r>
    <n v="46"/>
    <x v="18"/>
    <s v="ทานอาหารเช้า"/>
    <x v="4"/>
    <s v="อาหารเช้าเป็นสิ่งที่ดีต่อสุขภาพ"/>
    <x v="18"/>
  </r>
  <r>
    <n v="46"/>
    <x v="50"/>
    <s v="ลดน้ำต้นไม้ ดูแลสวนในบ้าน"/>
    <x v="506"/>
    <s v="ความร่มรื่น ความผ่อนคลาย"/>
    <x v="50"/>
  </r>
  <r>
    <n v="46"/>
    <x v="0"/>
    <s v="Update ข่าว บน Social ผ่าน Facebook"/>
    <x v="507"/>
    <s v="ทันข่าวสาร"/>
    <x v="0"/>
  </r>
  <r>
    <n v="46"/>
    <x v="2"/>
    <s v="อาบน้ำ ฟังเพลง"/>
    <x v="508"/>
    <s v="สดชื่น สะอาด"/>
    <x v="2"/>
  </r>
  <r>
    <n v="46"/>
    <x v="34"/>
    <s v="ออกไปร้านกาแฟ และอ่านหนังสือในร้านกาแฟ"/>
    <x v="509"/>
    <s v="ได้บรรยากาศที่ดี"/>
    <x v="34"/>
  </r>
  <r>
    <n v="46"/>
    <x v="19"/>
    <s v="ไปห้างสรรพสินค้า"/>
    <x v="510"/>
    <s v="มีสินค้าให้เลือกเยอะ"/>
    <x v="19"/>
  </r>
  <r>
    <n v="46"/>
    <x v="105"/>
    <s v="ทานอาหารเที่ยงในห้างสรรพสินค้า"/>
    <x v="511"/>
    <s v="เปลี่ยนบรรยากาศ"/>
    <x v="212"/>
  </r>
  <r>
    <n v="46"/>
    <x v="36"/>
    <s v="Shopping ซื้อของแต่งบ้าน"/>
    <x v="512"/>
    <s v="ซื้อสินค้าที่อยากได้ทันที"/>
    <x v="36"/>
  </r>
  <r>
    <n v="46"/>
    <x v="60"/>
    <s v="นัดเจอเพื่อนที่ร้าน ขนมหวาน"/>
    <x v="513"/>
    <s v="ได้พูดคุยกับเพื่อน"/>
    <x v="60"/>
  </r>
  <r>
    <n v="46"/>
    <x v="21"/>
    <s v="เดินทางกลับบ้านและแวะเติมน้ำมัน ระหว่างทานกลับบ้าน"/>
    <x v="4"/>
    <m/>
    <x v="21"/>
  </r>
  <r>
    <n v="46"/>
    <x v="82"/>
    <s v="แวะตลาดเพื่อซื้อของ กลับไปทานอาหารที่บ้าน"/>
    <x v="514"/>
    <s v="ซื้อของที่สด สะอาด "/>
    <x v="82"/>
  </r>
  <r>
    <n v="46"/>
    <x v="22"/>
    <s v="ทำอาหารที่บ้านพร้อมครอบครัว"/>
    <x v="515"/>
    <s v="ได้ใช้เวลาร่วมกันกับครอบครัว "/>
    <x v="22"/>
  </r>
  <r>
    <n v="46"/>
    <x v="23"/>
    <s v="รับประทานอาหารที่บ้าน"/>
    <x v="516"/>
    <s v="อาหารอร่อยถูกปาก กินอิ่ม"/>
    <x v="23"/>
  </r>
  <r>
    <n v="46"/>
    <x v="11"/>
    <s v="ว่ายน้ำ"/>
    <x v="517"/>
    <s v="ได้ออกกำลังกาย ลดน้ำหนัก"/>
    <x v="11"/>
  </r>
  <r>
    <n v="46"/>
    <x v="53"/>
    <s v="อาบน้ำ"/>
    <x v="518"/>
    <s v="สดชื่น สะอาด"/>
    <x v="53"/>
  </r>
  <r>
    <n v="46"/>
    <x v="41"/>
    <s v="เล่น Social IG FB"/>
    <x v="507"/>
    <s v="ได้ความเพลิดเพลิน"/>
    <x v="41"/>
  </r>
  <r>
    <n v="46"/>
    <x v="14"/>
    <s v="ดู Netflix "/>
    <x v="519"/>
    <s v="ดูหนังหลากหลายที่บ้าน "/>
    <x v="14"/>
  </r>
  <r>
    <n v="46"/>
    <x v="16"/>
    <s v="เข้านอน"/>
    <x v="4"/>
    <m/>
    <x v="16"/>
  </r>
  <r>
    <n v="47"/>
    <x v="107"/>
    <s v="ตื่นนอน"/>
    <x v="520"/>
    <m/>
    <x v="121"/>
  </r>
  <r>
    <n v="47"/>
    <x v="44"/>
    <s v="อาบน้ำ"/>
    <x v="521"/>
    <m/>
    <x v="44"/>
  </r>
  <r>
    <n v="47"/>
    <x v="157"/>
    <s v="แต่งหน้า"/>
    <x v="4"/>
    <m/>
    <x v="213"/>
  </r>
  <r>
    <n v="47"/>
    <x v="69"/>
    <s v="เดินออกจากคอนโด"/>
    <x v="4"/>
    <s v="โชคดี คอนโดติด mrt เลยไม่ต้องเดินไกล"/>
    <x v="69"/>
  </r>
  <r>
    <n v="47"/>
    <x v="75"/>
    <s v="ขึ้น mrt ไปทำงาน"/>
    <x v="4"/>
    <m/>
    <x v="75"/>
  </r>
  <r>
    <n v="47"/>
    <x v="108"/>
    <s v="ถึงออฟฟิต"/>
    <x v="4"/>
    <m/>
    <x v="122"/>
  </r>
  <r>
    <n v="47"/>
    <x v="89"/>
    <s v="ซื้อกาแฟ"/>
    <x v="414"/>
    <m/>
    <x v="89"/>
  </r>
  <r>
    <n v="47"/>
    <x v="127"/>
    <s v="เช็คอีเมล วางแผนงานที่จะทำ"/>
    <x v="4"/>
    <m/>
    <x v="163"/>
  </r>
  <r>
    <n v="47"/>
    <x v="3"/>
    <s v="ประชุม"/>
    <x v="4"/>
    <m/>
    <x v="3"/>
  </r>
  <r>
    <n v="47"/>
    <x v="45"/>
    <s v="ไปกินข้าวที่ foodcourt"/>
    <x v="522"/>
    <m/>
    <x v="45"/>
  </r>
  <r>
    <n v="47"/>
    <x v="158"/>
    <s v="ไปเซเว่น ซื้อน้ำยันฮี "/>
    <x v="523"/>
    <s v="ซื้อน้ำวิตามินแทน เพราะอย่างน้อยก็มีกลิ่น"/>
    <x v="214"/>
  </r>
  <r>
    <n v="47"/>
    <x v="5"/>
    <s v="ทำงาน"/>
    <x v="4"/>
    <m/>
    <x v="5"/>
  </r>
  <r>
    <n v="47"/>
    <x v="20"/>
    <s v="ฟังหัวหน้าบรีฟงาน"/>
    <x v="4"/>
    <m/>
    <x v="20"/>
  </r>
  <r>
    <n v="47"/>
    <x v="21"/>
    <s v="ทำงานต่อ"/>
    <x v="4"/>
    <m/>
    <x v="21"/>
  </r>
  <r>
    <n v="47"/>
    <x v="40"/>
    <s v="ขึ้น mrt ไป korea town"/>
    <x v="524"/>
    <m/>
    <x v="40"/>
  </r>
  <r>
    <n v="47"/>
    <x v="114"/>
    <s v="กินหมูย่างเกาหลีกับเพื่อน"/>
    <x v="525"/>
    <s v="เจอเพื่อน "/>
    <x v="128"/>
  </r>
  <r>
    <n v="47"/>
    <x v="12"/>
    <s v="ไปร้านบิงซู แต่ร้านให้นั่งแค่โต๊ะละ 2 คน เลยไม่กิน"/>
    <x v="526"/>
    <s v="ไม่ต้องกินเยอะ"/>
    <x v="12"/>
  </r>
  <r>
    <n v="47"/>
    <x v="115"/>
    <s v="ขึ้น mrt กลับคอนโด"/>
    <x v="4"/>
    <m/>
    <x v="129"/>
  </r>
  <r>
    <n v="47"/>
    <x v="159"/>
    <s v="ถึงคอนโด"/>
    <x v="4"/>
    <m/>
    <x v="215"/>
  </r>
  <r>
    <n v="47"/>
    <x v="159"/>
    <s v="นั่งเม้าท์กับน้อง"/>
    <x v="4"/>
    <m/>
    <x v="215"/>
  </r>
  <r>
    <n v="47"/>
    <x v="25"/>
    <s v="อาบน้ำ"/>
    <x v="527"/>
    <m/>
    <x v="25"/>
  </r>
  <r>
    <n v="47"/>
    <x v="54"/>
    <s v="ทำการบ้าน image analytics "/>
    <x v="528"/>
    <s v="เข้าใจเรื่องที่เรียนมากขึ้น"/>
    <x v="54"/>
  </r>
  <r>
    <n v="47"/>
    <x v="26"/>
    <s v="นอน"/>
    <x v="4"/>
    <s v="นอนหลับสนิทมาก เพราะเหนื่อย"/>
    <x v="26"/>
  </r>
  <r>
    <n v="48"/>
    <x v="44"/>
    <s v="ตื่นนอนจากนาฬิกาปลุก, เช็คโทรศัพท์มีข้อความอะไรบ้าง อัปเดตข่าวสารจาก twitter"/>
    <x v="529"/>
    <s v="ตื่นทันที, รับรู้ข่าวสารที่เกิดขึ้น ไม่ตกข่าว"/>
    <x v="44"/>
  </r>
  <r>
    <n v="48"/>
    <x v="0"/>
    <s v="อาบน้ำ แต่งตัว เตรียมตัวทำงาน"/>
    <x v="530"/>
    <s v="กระปี้กระเปร่า ตาสว่าง"/>
    <x v="0"/>
  </r>
  <r>
    <n v="48"/>
    <x v="2"/>
    <s v="เริ่มทำงาน WFH"/>
    <x v="531"/>
    <s v="ไม่ต้องเดินทาง"/>
    <x v="2"/>
  </r>
  <r>
    <n v="48"/>
    <x v="160"/>
    <s v="พักเบรค หาอะไรรองท้อง"/>
    <x v="532"/>
    <s v="อิ่ม มีแรงในการทำงาน"/>
    <x v="216"/>
  </r>
  <r>
    <n v="48"/>
    <x v="19"/>
    <s v="ทำงานต่อ"/>
    <x v="279"/>
    <s v="งานเสร็จทันตามแผน"/>
    <x v="19"/>
  </r>
  <r>
    <n v="48"/>
    <x v="45"/>
    <s v="พักเบรคเที่ยง กินข้าว อ่านนิยาย 1 ตอน เช็คข่าวใน Social เล่นเกมส์ 1 รอบ"/>
    <x v="533"/>
    <s v="อิ่ม มีพลังในการทำงาน ได้พักคลายเครียดทำในสิ่งที่รู้สึกชอบ"/>
    <x v="45"/>
  </r>
  <r>
    <n v="48"/>
    <x v="5"/>
    <s v="ทำงานต่อ"/>
    <x v="279"/>
    <s v="งานเสร็จทันตามแผน"/>
    <x v="5"/>
  </r>
  <r>
    <n v="48"/>
    <x v="60"/>
    <s v="พักเบรค"/>
    <x v="531"/>
    <s v="ได้พักเติมพลัง"/>
    <x v="60"/>
  </r>
  <r>
    <n v="48"/>
    <x v="103"/>
    <s v="ทำงานต่อ"/>
    <x v="279"/>
    <s v="งานเสร็จทันตามแผน"/>
    <x v="105"/>
  </r>
  <r>
    <n v="48"/>
    <x v="22"/>
    <s v="พักเบรคงาน ช่วงเย็น ออกจากบ้านไปหาของกิน ไปซื้อของที่ตั้งใจจะซื้อ"/>
    <x v="534"/>
    <s v="ได้ของกิน ได้ของที่ตั้งใจจะซื้อ ได้ออกไปผ่อนคลาย"/>
    <x v="22"/>
  </r>
  <r>
    <n v="48"/>
    <x v="23"/>
    <s v="ถึงบ้าน เก็บของ"/>
    <x v="535"/>
    <s v="อยู่ในที่คุ้นเคย สบายใจ บ้านเป็นระเบียบ"/>
    <x v="23"/>
  </r>
  <r>
    <n v="48"/>
    <x v="24"/>
    <s v="ทำงานต่อ"/>
    <x v="279"/>
    <s v="งานเสร็จก่อนเวลา เคลียร์ออกได้"/>
    <x v="24"/>
  </r>
  <r>
    <n v="48"/>
    <x v="13"/>
    <s v="อาบน้ำ"/>
    <x v="536"/>
    <s v="รู้สึกสดชื่น สะอาด"/>
    <x v="13"/>
  </r>
  <r>
    <n v="48"/>
    <x v="14"/>
    <s v="นั่งคุยกับพี่สาว เล่นกับแมว"/>
    <x v="537"/>
    <s v="ได้มีปฏิสัมพันธ์กับครอบครัวและแมว ได้ระบายความเบื่อ แมวไม่เหงา"/>
    <x v="14"/>
  </r>
  <r>
    <n v="48"/>
    <x v="25"/>
    <s v="เวลาผ่อนคลาย ดู youtube, อ่านนิยาย, social"/>
    <x v="537"/>
    <s v="ผ่อนคลาย มีความสุข รู้เหตุการณ์ที่เกิดขึ้นในวันนี้มีอะไรบ้าง"/>
    <x v="25"/>
  </r>
  <r>
    <n v="48"/>
    <x v="16"/>
    <s v="นอน"/>
    <x v="56"/>
    <s v="พักผ่อน"/>
    <x v="16"/>
  </r>
  <r>
    <n v="49"/>
    <x v="17"/>
    <s v="ตื่นนอน "/>
    <x v="538"/>
    <s v="ตื่นเช้าได้ดูบรรยากาสยามเช้า,สดชื่น"/>
    <x v="17"/>
  </r>
  <r>
    <n v="49"/>
    <x v="18"/>
    <s v="อาบน้ำ"/>
    <x v="13"/>
    <s v="ตาสว่าง"/>
    <x v="18"/>
  </r>
  <r>
    <n v="49"/>
    <x v="44"/>
    <s v="พาแม่ไปทำบุญที่วัด"/>
    <x v="539"/>
    <s v="ได้บุญ สบายใจ"/>
    <x v="44"/>
  </r>
  <r>
    <n v="49"/>
    <x v="0"/>
    <s v="กินกาแฟ all cafe+ ครัวซอง"/>
    <x v="540"/>
    <s v="ตาสว่าง,อิ่มท้อง"/>
    <x v="0"/>
  </r>
  <r>
    <n v="49"/>
    <x v="34"/>
    <s v="เริ่มทำงาน (work from home)"/>
    <x v="541"/>
    <s v="ได้เคลียร์งาน"/>
    <x v="34"/>
  </r>
  <r>
    <n v="49"/>
    <x v="3"/>
    <s v="เคลียร์งาน"/>
    <x v="542"/>
    <s v="ได้เคลียร์งาน,งานเสร็จ,มีงานส่ง"/>
    <x v="3"/>
  </r>
  <r>
    <n v="49"/>
    <x v="19"/>
    <s v="meeting team (update sprint plan)"/>
    <x v="95"/>
    <s v="ได้ update งาน , ได้คุยกับทีม"/>
    <x v="19"/>
  </r>
  <r>
    <n v="49"/>
    <x v="45"/>
    <s v="เปิดตู้เย็น (หาอาหารทาน) พักเที่ยง"/>
    <x v="543"/>
    <s v="ได้เดินลงมาพัก"/>
    <x v="45"/>
  </r>
  <r>
    <n v="49"/>
    <x v="36"/>
    <s v="ออกไปสั่งอาหารตามสั่ง"/>
    <x v="544"/>
    <s v="ได้กินอาหารอร่อย, อิ่มท้อง"/>
    <x v="36"/>
  </r>
  <r>
    <n v="49"/>
    <x v="7"/>
    <s v="เคลียร์งาน"/>
    <x v="545"/>
    <s v="งานเสร็จ,มีเวลาทำการบ้าน"/>
    <x v="7"/>
  </r>
  <r>
    <n v="49"/>
    <x v="20"/>
    <s v="meeting  (with with  marketing team)"/>
    <x v="546"/>
    <s v="ได้รู้จักกับทีมอื่นมากขึ้น"/>
    <x v="20"/>
  </r>
  <r>
    <n v="49"/>
    <x v="47"/>
    <s v="order food delivery (grab food)"/>
    <x v="547"/>
    <s v="ได้กินอาหารที่อยากกินใหม่"/>
    <x v="47"/>
  </r>
  <r>
    <n v="49"/>
    <x v="40"/>
    <s v="ออกกำลังกาย"/>
    <x v="548"/>
    <s v="รู้สึกเบาตัว"/>
    <x v="40"/>
  </r>
  <r>
    <n v="49"/>
    <x v="11"/>
    <s v="กินข้าวเย็น"/>
    <x v="549"/>
    <s v="อิ่มท้อง ,หายหิว"/>
    <x v="11"/>
  </r>
  <r>
    <n v="49"/>
    <x v="12"/>
    <s v="เล่นเกมส์ Among Us"/>
    <x v="550"/>
    <s v="สนุกได้เล่นกับเพื่อน,ผ่อนคลาย"/>
    <x v="12"/>
  </r>
  <r>
    <n v="49"/>
    <x v="13"/>
    <s v="อาบน้ำ"/>
    <x v="13"/>
    <s v="สดชื่น พร้อมอ่านหนังสือ"/>
    <x v="13"/>
  </r>
  <r>
    <n v="49"/>
    <x v="14"/>
    <s v="อ่านหนังสือ+ทำการบ้าน"/>
    <x v="551"/>
    <s v="เสร็จการบ้านทันเวลา,เพิ่มความรู้"/>
    <x v="14"/>
  </r>
  <r>
    <n v="49"/>
    <x v="26"/>
    <s v="เข้านอน"/>
    <x v="552"/>
    <s v="ได้พักผ่อน, พักร่างกายที่เหนื่อยมาทั้งวัน"/>
    <x v="26"/>
  </r>
  <r>
    <n v="50"/>
    <x v="27"/>
    <s v="ตื่นนอน"/>
    <x v="553"/>
    <s v="ตื่นเช้ามีเวลาทำงานเพิ่มขึ้น"/>
    <x v="27"/>
  </r>
  <r>
    <n v="50"/>
    <x v="64"/>
    <s v="เล่นมือถือ ดู social อ่านบทความ online"/>
    <x v="554"/>
    <s v="เพลิดเพลิน และ ได้รู้ข่าวสารต่างๆ"/>
    <x v="64"/>
  </r>
  <r>
    <n v="50"/>
    <x v="18"/>
    <s v="สั่งอาหารเช้าผ่าน GrabFood"/>
    <x v="555"/>
    <s v="สะดวก ไม่ต้องเดินทางออกจากบ้าน และไม่ต้องทำกินเอง"/>
    <x v="18"/>
  </r>
  <r>
    <n v="50"/>
    <x v="44"/>
    <s v="อาบน้ำ"/>
    <x v="556"/>
    <s v="สดชื่น"/>
    <x v="44"/>
  </r>
  <r>
    <n v="50"/>
    <x v="1"/>
    <s v="ทำความสะอาดบ้าน"/>
    <x v="557"/>
    <s v="สะอาดขึ้น"/>
    <x v="1"/>
  </r>
  <r>
    <n v="50"/>
    <x v="2"/>
    <s v="พักผ่อนนั่งดูทีวี คุยกับครอบครัว"/>
    <x v="558"/>
    <s v="สนิทสนมใกล้ชิดกัน"/>
    <x v="2"/>
  </r>
  <r>
    <n v="50"/>
    <x v="3"/>
    <s v="เล่นกับแมว"/>
    <x v="559"/>
    <s v="สนุก เห็นความน่ารักของแมว"/>
    <x v="3"/>
  </r>
  <r>
    <n v="50"/>
    <x v="105"/>
    <s v="งีบหลับบนโซฟา"/>
    <x v="560"/>
    <s v="พักผ่อน"/>
    <x v="212"/>
  </r>
  <r>
    <n v="50"/>
    <x v="45"/>
    <s v="กินข้าวเที่ยง"/>
    <x v="561"/>
    <s v="อิ่ม"/>
    <x v="45"/>
  </r>
  <r>
    <n v="50"/>
    <x v="5"/>
    <s v="เดินทางออกจากบ้านไปนวด คอ บ่า ไหล่"/>
    <x v="562"/>
    <s v="ผ่อนคลาย สบายตัว"/>
    <x v="5"/>
  </r>
  <r>
    <n v="50"/>
    <x v="60"/>
    <s v="เดินเลือกซื้อของกิน ของใช้"/>
    <x v="563"/>
    <s v="ของใช้พร้อม อาหารพร้อม เวลาอยู่บ้าน"/>
    <x v="60"/>
  </r>
  <r>
    <n v="50"/>
    <x v="21"/>
    <s v="ทำการบ้าน"/>
    <x v="564"/>
    <s v="การบ้านเสร็จตามกำหนด"/>
    <x v="21"/>
  </r>
  <r>
    <n v="50"/>
    <x v="40"/>
    <s v="ทำอาหารเย็น"/>
    <x v="565"/>
    <s v="ไม่ต้องออกไปกินนอกบ้าน ไม่มีผงชูรส"/>
    <x v="40"/>
  </r>
  <r>
    <n v="50"/>
    <x v="24"/>
    <s v="ทำงานที่ค้างจาก office"/>
    <x v="564"/>
    <s v="งานเสร็จตามกำหนด"/>
    <x v="24"/>
  </r>
  <r>
    <n v="50"/>
    <x v="14"/>
    <s v="เล่นเกมและคุยกับเพื่อน"/>
    <x v="566"/>
    <s v="สนุก เพลิดเพลิน ผ่อนคลาย"/>
    <x v="14"/>
  </r>
  <r>
    <n v="50"/>
    <x v="25"/>
    <s v="อ่านหนังสือ"/>
    <x v="567"/>
    <s v="ทบทวนความเข้าใจและสิ่งที่เรียนรู้"/>
    <x v="25"/>
  </r>
  <r>
    <n v="50"/>
    <x v="49"/>
    <s v="เล่นมือถือ ดู social ดูหนังฟังเพลง"/>
    <x v="554"/>
    <s v="สนุก เพลิดเพลิน ผ่อนคลาย"/>
    <x v="49"/>
  </r>
  <r>
    <n v="50"/>
    <x v="26"/>
    <s v="เข้านอน"/>
    <x v="76"/>
    <s v="พักผ่อน"/>
    <x v="26"/>
  </r>
  <r>
    <n v="51"/>
    <x v="44"/>
    <s v="ตื่นรอบที่ 1"/>
    <x v="76"/>
    <s v="ไม่ได้อะไร"/>
    <x v="44"/>
  </r>
  <r>
    <n v="51"/>
    <x v="0"/>
    <s v="ตื่นรอบที่ 2"/>
    <x v="568"/>
    <s v="ตื่นแล้ว ได้สติกลับมา"/>
    <x v="0"/>
  </r>
  <r>
    <n v="51"/>
    <x v="52"/>
    <s v="ไปซื้อของกินที่ 7-11"/>
    <x v="41"/>
    <s v="มีพลังงานก่อนเริ่มเรียน"/>
    <x v="52"/>
  </r>
  <r>
    <n v="51"/>
    <x v="2"/>
    <s v="เริ่มเรียนออนไลน์"/>
    <x v="569"/>
    <s v="ได้ความรู้ใหม่ ๆ"/>
    <x v="2"/>
  </r>
  <r>
    <n v="51"/>
    <x v="45"/>
    <s v="เลิกเรียน"/>
    <x v="570"/>
    <s v="ได้พัก"/>
    <x v="45"/>
  </r>
  <r>
    <n v="51"/>
    <x v="155"/>
    <s v="ออกไปหาอะไรกิน"/>
    <x v="571"/>
    <s v="ได้รับอากาศดี ๆ"/>
    <x v="217"/>
  </r>
  <r>
    <n v="51"/>
    <x v="37"/>
    <s v="อาบน้ำ"/>
    <x v="436"/>
    <s v="ตัวเย็นขึ้น"/>
    <x v="37"/>
  </r>
  <r>
    <n v="51"/>
    <x v="84"/>
    <s v="กินข้าว"/>
    <x v="572"/>
    <s v="อิ่ม"/>
    <x v="84"/>
  </r>
  <r>
    <n v="51"/>
    <x v="5"/>
    <s v="เริ่มเรียน"/>
    <x v="573"/>
    <s v="ได้ความรู้ใหม่ ๆ"/>
    <x v="5"/>
  </r>
  <r>
    <n v="51"/>
    <x v="21"/>
    <s v="เรียนเสร็จแล้ว"/>
    <x v="573"/>
    <s v="ได้พัก"/>
    <x v="21"/>
  </r>
  <r>
    <n v="51"/>
    <x v="161"/>
    <s v="เปิด LINE MAN หาของกินแล้วก็ปิดไป"/>
    <x v="574"/>
    <s v="ไม่ได้อะไรเลย"/>
    <x v="218"/>
  </r>
  <r>
    <n v="51"/>
    <x v="162"/>
    <s v="สอนเพื่อนทำการบ้าน"/>
    <x v="575"/>
    <s v="เพื่อนทำการบ้านเสร็จ"/>
    <x v="219"/>
  </r>
  <r>
    <n v="51"/>
    <x v="22"/>
    <s v="อยากนอน แต่ออกไปหาข้าวกิน"/>
    <x v="576"/>
    <s v="อิ่มแล้ว"/>
    <x v="22"/>
  </r>
  <r>
    <n v="51"/>
    <x v="93"/>
    <s v="น็อก"/>
    <x v="577"/>
    <s v="ได้สลบจากโลกนี้เสียที"/>
    <x v="93"/>
  </r>
  <r>
    <n v="51"/>
    <x v="53"/>
    <s v="ตื่นมาคุยการบ้าน"/>
    <x v="575"/>
    <s v="เพื่อนทำการบ้านเสร็จ"/>
    <x v="53"/>
  </r>
  <r>
    <n v="51"/>
    <x v="54"/>
    <s v="อาบน้ำ"/>
    <x v="578"/>
    <s v="สดชื่น"/>
    <x v="54"/>
  </r>
  <r>
    <n v="51"/>
    <x v="16"/>
    <s v="เคลียร์งานนิดหน่อย"/>
    <x v="579"/>
    <s v="ได้ทบทวนว่าทำงานอะไรไปบ้าง"/>
    <x v="16"/>
  </r>
  <r>
    <n v="51"/>
    <x v="95"/>
    <s v="นอน"/>
    <x v="580"/>
    <s v="ได้สลบจากโลกนี้เสียที"/>
    <x v="95"/>
  </r>
  <r>
    <n v="52"/>
    <x v="27"/>
    <s v="ตื่นนอน"/>
    <x v="581"/>
    <s v="ตื่นเช้าทำให้เดินทางไปทำงานโดยไม่ต้องเร่งรีบมาก"/>
    <x v="27"/>
  </r>
  <r>
    <n v="52"/>
    <x v="104"/>
    <s v="อาบน้ำ"/>
    <x v="582"/>
    <s v="ตาสว่าง เนื้อตัวหอมฉุย"/>
    <x v="107"/>
  </r>
  <r>
    <n v="52"/>
    <x v="64"/>
    <s v="แต่งตัว"/>
    <x v="583"/>
    <s v="แต่งตัวเท่ๆ ไปทำงาน"/>
    <x v="64"/>
  </r>
  <r>
    <n v="52"/>
    <x v="50"/>
    <s v="ออกเดินทาง(มอเตอร์ไซ)"/>
    <x v="584"/>
    <s v="ควบคุมเวลาได้สะดวก ทำให้สามารถไปทันเวลาได้ง่ายกว่าการเดินทางด้วยวิธีอื่น"/>
    <x v="50"/>
  </r>
  <r>
    <n v="52"/>
    <x v="163"/>
    <s v="ถึงที่ทำงาน"/>
    <x v="585"/>
    <s v="ถ้าถึงที่ทำงานแสดงว่าขับขี่ปลอดภัย รอดไปอีก 1 วัน"/>
    <x v="220"/>
  </r>
  <r>
    <n v="52"/>
    <x v="44"/>
    <s v="ถึงโต๊ะทำงาน"/>
    <x v="586"/>
    <s v="พบเจอพี่ๆที่น่ารักในทีมและแผนก"/>
    <x v="44"/>
  </r>
  <r>
    <n v="52"/>
    <x v="73"/>
    <s v="กินข้าวเช้า"/>
    <x v="587"/>
    <s v="เติมพลังงานที่ต้องใช้ในชีวิตประจำวัน"/>
    <x v="73"/>
  </r>
  <r>
    <n v="52"/>
    <x v="0"/>
    <s v="เริ่มทำงาน"/>
    <x v="588"/>
    <s v="ได้เคลียร์งานตามหน้าที่และความรับผิดชอบ"/>
    <x v="0"/>
  </r>
  <r>
    <n v="52"/>
    <x v="105"/>
    <s v="กินข้าวเที่ยง"/>
    <x v="587"/>
    <s v="เติมพลังงานที่ต้องใช้ในชีวิตประจำวัน"/>
    <x v="212"/>
  </r>
  <r>
    <n v="52"/>
    <x v="155"/>
    <s v="เล่น ROV กับพี่ๆในทีม"/>
    <x v="589"/>
    <s v="The star ค้นฟ้าคว้าดาว !!"/>
    <x v="217"/>
  </r>
  <r>
    <n v="52"/>
    <x v="5"/>
    <s v="เริ่มทำงาน(ต่อ)"/>
    <x v="588"/>
    <s v="ได้เคลียร์งานตามหน้าที่และความรับผิดชอบ"/>
    <x v="5"/>
  </r>
  <r>
    <n v="52"/>
    <x v="47"/>
    <s v="เลิกงาน"/>
    <x v="590"/>
    <s v="ได้กลับไปทำในสิ่งอื่นๆทั้งที่อยากทำ และ ต้องทำ"/>
    <x v="47"/>
  </r>
  <r>
    <n v="52"/>
    <x v="164"/>
    <s v="ถึงคอนโด"/>
    <x v="168"/>
    <s v="ได้เปลี่ยนเสื้อผ้าเพื่อไปทำในสิ่งต่อไป"/>
    <x v="221"/>
  </r>
  <r>
    <n v="52"/>
    <x v="74"/>
    <s v="ออกกำลังกาย"/>
    <x v="591"/>
    <s v="ได้ออกกำลังกาย เพื่อสุขภาพและลดน้ำหนัก"/>
    <x v="74"/>
  </r>
  <r>
    <n v="52"/>
    <x v="12"/>
    <s v="กลับคอนโด"/>
    <x v="168"/>
    <s v="ได้พักผ่อนก่อนจะทำสิ่งต่างๆต่อ"/>
    <x v="12"/>
  </r>
  <r>
    <n v="52"/>
    <x v="85"/>
    <s v="อาบน้ำ"/>
    <x v="592"/>
    <s v="ร่างกายสะอาดสะอ้าน"/>
    <x v="85"/>
  </r>
  <r>
    <n v="52"/>
    <x v="53"/>
    <s v="ทำการบ้าน"/>
    <x v="592"/>
    <s v="ได้เคลียร์งานตามหน้าที่และความรับผิดชอบ"/>
    <x v="53"/>
  </r>
  <r>
    <n v="52"/>
    <x v="25"/>
    <s v="อ่านหนังสือเตรียมสอบ Compre"/>
    <x v="592"/>
    <s v="เพิ่มพูนความรู้เผื่อจะมีอะไรไปสอบ"/>
    <x v="25"/>
  </r>
  <r>
    <n v="52"/>
    <x v="16"/>
    <s v="เข้านอน"/>
    <x v="593"/>
    <s v="พักผ่อนเพื่อเตรียมความพร้อมในการปะทะกับพรุ่งนี้"/>
    <x v="16"/>
  </r>
  <r>
    <n v="53"/>
    <x v="17"/>
    <s v="ตื่นนอน"/>
    <x v="56"/>
    <m/>
    <x v="17"/>
  </r>
  <r>
    <n v="53"/>
    <x v="18"/>
    <s v="ขับรถไปทำงาน"/>
    <x v="96"/>
    <s v="แอบดีใจไปทำงานทัน"/>
    <x v="18"/>
  </r>
  <r>
    <n v="53"/>
    <x v="44"/>
    <s v="เริ่มทำงาน เช็คอีเมลล์"/>
    <x v="97"/>
    <m/>
    <x v="44"/>
  </r>
  <r>
    <n v="53"/>
    <x v="2"/>
    <s v="สั่งกาแฟผ่าน Food panda"/>
    <x v="98"/>
    <s v="ได้ส่วนลด และ 1 แถม 1"/>
    <x v="2"/>
  </r>
  <r>
    <n v="53"/>
    <x v="3"/>
    <s v="ประชุมนำเสนองาน"/>
    <x v="99"/>
    <s v="ได้รับคำชมจากเจ้านาย"/>
    <x v="3"/>
  </r>
  <r>
    <n v="53"/>
    <x v="45"/>
    <s v="รับประทานอาหารกลางวัน"/>
    <x v="100"/>
    <s v="ที่ทำงานเลี้ยงข้าว อิ่มจัง ตังอยู่ครบ"/>
    <x v="45"/>
  </r>
  <r>
    <n v="53"/>
    <x v="36"/>
    <s v="แอบงีบ"/>
    <x v="101"/>
    <s v="พักผ่อน"/>
    <x v="36"/>
  </r>
  <r>
    <n v="53"/>
    <x v="5"/>
    <s v="เริ่มงานช่วงบ่าย เปิด PO"/>
    <x v="102"/>
    <m/>
    <x v="5"/>
  </r>
  <r>
    <n v="53"/>
    <x v="7"/>
    <s v="สั่งกาแฟแก้วที่ 2 ผ่าน Grab Food"/>
    <x v="4"/>
    <s v="ได้ส่วนลด 25%"/>
    <x v="7"/>
  </r>
  <r>
    <n v="53"/>
    <x v="20"/>
    <s v="ติดต่อแผนกบัญชีรับเงิน"/>
    <x v="103"/>
    <s v="ได้รับเงิน"/>
    <x v="20"/>
  </r>
  <r>
    <n v="53"/>
    <x v="21"/>
    <s v="ไปห้อง MD เซ็นต์เอกสาร"/>
    <x v="104"/>
    <s v="พูดคุยกันแลกเปลี่ยนความคิด"/>
    <x v="21"/>
  </r>
  <r>
    <n v="53"/>
    <x v="47"/>
    <s v="เลิกงานกลับบ้าน"/>
    <x v="4"/>
    <s v="มีความสุขงานเสร็จเรียบร้อย"/>
    <x v="47"/>
  </r>
  <r>
    <n v="53"/>
    <x v="40"/>
    <s v="ซื้อของทำกับข้าว"/>
    <x v="105"/>
    <m/>
    <x v="40"/>
  </r>
  <r>
    <n v="53"/>
    <x v="24"/>
    <s v="ทำอาหารเย็น"/>
    <x v="106"/>
    <m/>
    <x v="24"/>
  </r>
  <r>
    <n v="53"/>
    <x v="12"/>
    <s v="รับประทานอาหารเย็น"/>
    <x v="4"/>
    <s v="รสชาติอาหารอร่อย ได้รับคำชม"/>
    <x v="12"/>
  </r>
  <r>
    <n v="53"/>
    <x v="13"/>
    <s v="อาบน้ำ"/>
    <x v="107"/>
    <m/>
    <x v="13"/>
  </r>
  <r>
    <n v="53"/>
    <x v="25"/>
    <s v="ทำการบ้าน อ่านหนังสือ"/>
    <x v="108"/>
    <s v="ได้มีโอกาสเรียนรู้เพิ่มเติม จาก internet "/>
    <x v="25"/>
  </r>
  <r>
    <n v="53"/>
    <x v="54"/>
    <s v="ดู youtube"/>
    <x v="109"/>
    <s v="สนุก ผ่อนคลายพักผ่อน"/>
    <x v="54"/>
  </r>
  <r>
    <n v="53"/>
    <x v="16"/>
    <s v="นอนหลับ"/>
    <x v="4"/>
    <s v="พักผ่อน"/>
    <x v="16"/>
  </r>
  <r>
    <n v="54"/>
    <x v="62"/>
    <s v="ตื่นนอน"/>
    <x v="154"/>
    <s v="เริ่มต้นวันใหม่"/>
    <x v="62"/>
  </r>
  <r>
    <n v="54"/>
    <x v="72"/>
    <s v="อาบน้ำ"/>
    <x v="594"/>
    <s v="ตื่นตัว, สดชื่น"/>
    <x v="72"/>
  </r>
  <r>
    <n v="54"/>
    <x v="27"/>
    <s v="เดินทางไปทำงาน"/>
    <x v="595"/>
    <s v="ไม่ขาดงาน"/>
    <x v="27"/>
  </r>
  <r>
    <n v="54"/>
    <x v="17"/>
    <s v="ถึงที่ทำงาน"/>
    <x v="596"/>
    <s v="มาทันเวลาเข้างาน"/>
    <x v="17"/>
  </r>
  <r>
    <n v="54"/>
    <x v="29"/>
    <s v="กินนม-ขนมปัง"/>
    <x v="41"/>
    <s v="อิ่มท้อง"/>
    <x v="29"/>
  </r>
  <r>
    <n v="54"/>
    <x v="18"/>
    <s v="เปิด email เตรียมการประชุม"/>
    <x v="597"/>
    <s v="ทราบความคืบหน้าของงาน"/>
    <x v="18"/>
  </r>
  <r>
    <n v="54"/>
    <x v="43"/>
    <s v="ประชุมกับแผนกซ่อมบำรุง"/>
    <x v="598"/>
    <s v="ทราบการเสียของเครื่องจักรของเมื่อวาน"/>
    <x v="43"/>
  </r>
  <r>
    <n v="54"/>
    <x v="44"/>
    <s v="เตรียมเรื่องประชุมกับแผนก maintenance support"/>
    <x v="599"/>
    <s v="มีข้อมูลไว้ประชุม"/>
    <x v="44"/>
  </r>
  <r>
    <n v="54"/>
    <x v="0"/>
    <s v="ประชุมกับแผนก maintenance support"/>
    <x v="56"/>
    <s v="ได้อัพเดตข่าวสารของโรงงาน"/>
    <x v="0"/>
  </r>
  <r>
    <n v="54"/>
    <x v="33"/>
    <s v="ประชุมกับแผนก production"/>
    <x v="600"/>
    <s v="ได้อัพเดตข้อมูลฝั่งการผลิต"/>
    <x v="33"/>
  </r>
  <r>
    <n v="54"/>
    <x v="2"/>
    <s v="เตรียมข้อมูลประชุมจากฝั่ง production ไปยังแผนกซ่อมบำรุง"/>
    <x v="601"/>
    <s v="มีข้อมูลไว้ประชุม"/>
    <x v="2"/>
  </r>
  <r>
    <n v="54"/>
    <x v="66"/>
    <s v="ประชุมวางแผนการทำงานในวันนี้กับแผนกซ่อมบำรุง"/>
    <x v="602"/>
    <s v="ได้จัด priority ของงาน"/>
    <x v="66"/>
  </r>
  <r>
    <n v="54"/>
    <x v="3"/>
    <s v="ทำงานตามแผนที่วางไว้"/>
    <x v="95"/>
    <s v="เริ่มจัดการงานตามแผน"/>
    <x v="3"/>
  </r>
  <r>
    <n v="54"/>
    <x v="19"/>
    <s v="เดินไปดูสภาพการทำงานของเครื่องจักร"/>
    <x v="603"/>
    <s v="ทราบสภาพการณ์ของเครื่องจักร"/>
    <x v="19"/>
  </r>
  <r>
    <n v="54"/>
    <x v="105"/>
    <s v="พักเที่ยงกินข้าว"/>
    <x v="41"/>
    <s v="อิ่มท้อง"/>
    <x v="212"/>
  </r>
  <r>
    <n v="54"/>
    <x v="45"/>
    <s v="ไปร้านกาแฟ กินกาแฟ"/>
    <x v="56"/>
    <s v="พักผ่อน"/>
    <x v="45"/>
  </r>
  <r>
    <n v="54"/>
    <x v="165"/>
    <s v="พูดคุยตามอัธยาศัยกับทีมงาน"/>
    <x v="95"/>
    <s v="สนุกสนาน"/>
    <x v="222"/>
  </r>
  <r>
    <n v="54"/>
    <x v="36"/>
    <s v="หมดเวลาพัก กลับไปทำงานต่อ"/>
    <x v="604"/>
    <s v="จัดการงานต่อ"/>
    <x v="36"/>
  </r>
  <r>
    <n v="54"/>
    <x v="5"/>
    <s v="เดินไปซื้อน้ำหวานมากิน"/>
    <x v="605"/>
    <s v="สดชื่น"/>
    <x v="5"/>
  </r>
  <r>
    <n v="54"/>
    <x v="77"/>
    <s v="ทำงานต่อ"/>
    <x v="606"/>
    <s v="งานเสร็จเป็นอย่างๆ"/>
    <x v="77"/>
  </r>
  <r>
    <n v="54"/>
    <x v="7"/>
    <s v="ติดตามสถานะงานของวันนี้ ตามแผนที่ได้วางไว้"/>
    <x v="607"/>
    <s v="ควบคุมเวลาได้"/>
    <x v="7"/>
  </r>
  <r>
    <n v="54"/>
    <x v="20"/>
    <s v="สรุปผลสถานะการทำงานของวันนี้ ว่าตามแผนหรือไม่"/>
    <x v="608"/>
    <s v="ปิดงานของวันนี้"/>
    <x v="20"/>
  </r>
  <r>
    <n v="54"/>
    <x v="21"/>
    <s v="เลิกงาน เดินทางกลับบ้าน"/>
    <x v="609"/>
    <s v="จบงานของวัน"/>
    <x v="21"/>
  </r>
  <r>
    <n v="54"/>
    <x v="166"/>
    <s v="ถึงบ้าน นั่งพักผ่อนดูทีวี"/>
    <x v="95"/>
    <s v="พักผ่อน"/>
    <x v="223"/>
  </r>
  <r>
    <n v="54"/>
    <x v="22"/>
    <s v="เปิดคอมพิวเตอร์"/>
    <x v="279"/>
    <s v="เตรียมทำงาน"/>
    <x v="22"/>
  </r>
  <r>
    <n v="54"/>
    <x v="167"/>
    <s v="เล่นอินเตอร์เน็ต อ่านบทความออนไลน์"/>
    <x v="610"/>
    <s v="อัพเดตข่าวสาร"/>
    <x v="224"/>
  </r>
  <r>
    <n v="54"/>
    <x v="23"/>
    <s v="กินข้าวเย็น"/>
    <x v="41"/>
    <s v="หายหิว"/>
    <x v="23"/>
  </r>
  <r>
    <n v="54"/>
    <x v="24"/>
    <s v="ทำการบ้าน ป.โท"/>
    <x v="611"/>
    <s v="ได้ความรู้"/>
    <x v="24"/>
  </r>
  <r>
    <n v="54"/>
    <x v="11"/>
    <s v="อาบน้ำ"/>
    <x v="612"/>
    <s v="สดชื่น"/>
    <x v="11"/>
  </r>
  <r>
    <n v="54"/>
    <x v="12"/>
    <s v="ทำการบ้าน ป.โท ต่อ"/>
    <x v="613"/>
    <s v="ได้ความรู้"/>
    <x v="12"/>
  </r>
  <r>
    <n v="54"/>
    <x v="13"/>
    <s v="หาขนม ของหวานมากิน"/>
    <x v="614"/>
    <s v="อิ่มขนม"/>
    <x v="13"/>
  </r>
  <r>
    <n v="54"/>
    <x v="25"/>
    <s v="แปรงฟัน"/>
    <x v="440"/>
    <s v="สดชื่นขึ้น"/>
    <x v="25"/>
  </r>
  <r>
    <n v="54"/>
    <x v="15"/>
    <s v="นั่งดูข่าว"/>
    <x v="615"/>
    <s v="ได้อัพเดตข่าวสารบ้านเมือง"/>
    <x v="15"/>
  </r>
  <r>
    <n v="54"/>
    <x v="54"/>
    <s v="เข้านอน"/>
    <x v="612"/>
    <s v="พักผ่อน"/>
    <x v="5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7">
  <r>
    <n v="1"/>
    <x v="0"/>
    <s v="ตื่นนอน"/>
    <x v="0"/>
    <s v="ได้เริ่มต้นวันใหม่"/>
    <x v="0"/>
  </r>
  <r>
    <n v="1"/>
    <x v="1"/>
    <s v="อาบน้ำ"/>
    <x v="1"/>
    <s v="สดชื่น+สะอาด"/>
    <x v="1"/>
  </r>
  <r>
    <n v="1"/>
    <x v="2"/>
    <s v="กินอาหาเช้า"/>
    <x v="2"/>
    <s v="อิ่มท้อง"/>
    <x v="2"/>
  </r>
  <r>
    <n v="1"/>
    <x v="3"/>
    <s v="เดินทางด้วย BTS ไปทำงาน"/>
    <x v="3"/>
    <s v="เดินทางสะดวกสบาย"/>
    <x v="3"/>
  </r>
  <r>
    <n v="1"/>
    <x v="4"/>
    <s v="ถึงที่ทำงาน เริ่มทำงาน"/>
    <x v="4"/>
    <s v="เป็นช่วงที่พร้อมทำงานที่สุด"/>
    <x v="4"/>
  </r>
  <r>
    <n v="1"/>
    <x v="5"/>
    <s v="กินอาหาเที่ยง"/>
    <x v="5"/>
    <s v="พักจากการทำงาน และอิ่มท้อง"/>
    <x v="5"/>
  </r>
  <r>
    <n v="1"/>
    <x v="6"/>
    <s v="กินกาแฟ"/>
    <x v="4"/>
    <s v="รู้สึกตื่นพร้อมทำงานสำหรับช่วงบ่าย"/>
    <x v="6"/>
  </r>
  <r>
    <n v="1"/>
    <x v="7"/>
    <s v="เริ่มทำงานช่วงบ่าย"/>
    <x v="6"/>
    <s v="ได้เริ่มทำงานที่ค้างอยู่ให้เสร็จ"/>
    <x v="7"/>
  </r>
  <r>
    <n v="1"/>
    <x v="8"/>
    <s v="ประชุมทีมย่อย"/>
    <x v="4"/>
    <s v="สรุปงานที่จะทำประจำวัน"/>
    <x v="8"/>
  </r>
  <r>
    <n v="1"/>
    <x v="9"/>
    <s v="ประชุมทีมใหญ่"/>
    <x v="4"/>
    <s v="สรุปรายละเอียดระหว่างทีม"/>
    <x v="9"/>
  </r>
  <r>
    <n v="1"/>
    <x v="10"/>
    <s v="ประชุมสรุปงานประจำวัน"/>
    <x v="7"/>
    <s v="รู้ความคืบหน้าและปัญหาในแต่ละวัน"/>
    <x v="10"/>
  </r>
  <r>
    <n v="1"/>
    <x v="11"/>
    <s v="เลิกงาน"/>
    <x v="8"/>
    <s v="ออกจาก office กลับบ้านได้"/>
    <x v="11"/>
  </r>
  <r>
    <n v="1"/>
    <x v="11"/>
    <s v="เดินทางด้วย BTS กลับบ้าน"/>
    <x v="3"/>
    <s v="เดินทางสะดวกสบาย"/>
    <x v="11"/>
  </r>
  <r>
    <n v="1"/>
    <x v="12"/>
    <s v="กินอาหารเย็น"/>
    <x v="9"/>
    <s v="อิ่มท้อง"/>
    <x v="12"/>
  </r>
  <r>
    <n v="1"/>
    <x v="13"/>
    <s v="อาบน้ำ"/>
    <x v="4"/>
    <s v="สดชื่น+สะอาด"/>
    <x v="13"/>
  </r>
  <r>
    <n v="1"/>
    <x v="14"/>
    <s v="เล่นอินเตอร์เน็ท"/>
    <x v="10"/>
    <s v="ได้ความรู้ใหม่ๆ"/>
    <x v="14"/>
  </r>
  <r>
    <n v="1"/>
    <x v="15"/>
    <s v="ดูทีวี"/>
    <x v="11"/>
    <s v="ได้พักผ่อน"/>
    <x v="15"/>
  </r>
  <r>
    <n v="1"/>
    <x v="16"/>
    <s v="นอน"/>
    <x v="4"/>
    <m/>
    <x v="16"/>
  </r>
  <r>
    <n v="2"/>
    <x v="17"/>
    <s v="ให้อาหารแมว"/>
    <x v="4"/>
    <s v="มีความสุข"/>
    <x v="17"/>
  </r>
  <r>
    <n v="2"/>
    <x v="18"/>
    <s v="นอน"/>
    <x v="4"/>
    <m/>
    <x v="18"/>
  </r>
  <r>
    <n v="2"/>
    <x v="0"/>
    <s v="ตื่นนอน"/>
    <x v="12"/>
    <s v="รู้สึกได้พักผ่อน"/>
    <x v="0"/>
  </r>
  <r>
    <n v="2"/>
    <x v="2"/>
    <s v="อาบน้ำ"/>
    <x v="13"/>
    <s v="รู้สึกสะอาด สดชื่น"/>
    <x v="2"/>
  </r>
  <r>
    <n v="2"/>
    <x v="3"/>
    <s v="Meeting"/>
    <x v="14"/>
    <s v="ทุกคนมีความเข้าใจในทางเดียวกัน"/>
    <x v="3"/>
  </r>
  <r>
    <n v="2"/>
    <x v="19"/>
    <s v="ทำงาน"/>
    <x v="15"/>
    <s v="สนุกที่ได้ทำงานต่างๆ"/>
    <x v="19"/>
  </r>
  <r>
    <n v="2"/>
    <x v="5"/>
    <s v="ทานมื้อเที่ยง"/>
    <x v="16"/>
    <s v="อิ่ม"/>
    <x v="5"/>
  </r>
  <r>
    <n v="2"/>
    <x v="7"/>
    <s v="ทำงาน"/>
    <x v="15"/>
    <s v="สนุกที่ได้ทำงานต่างๆ"/>
    <x v="7"/>
  </r>
  <r>
    <n v="2"/>
    <x v="20"/>
    <s v="Meeting"/>
    <x v="14"/>
    <s v="ทุกคนมีความเข้าใจในทางเดียวกัน"/>
    <x v="20"/>
  </r>
  <r>
    <n v="2"/>
    <x v="21"/>
    <s v="ทำงาน"/>
    <x v="15"/>
    <s v="สนุกที่ได้ทำงานต่างๆ"/>
    <x v="21"/>
  </r>
  <r>
    <n v="2"/>
    <x v="22"/>
    <s v="Shopping"/>
    <x v="17"/>
    <s v="ได้ซื้อของ คลายความเครียด"/>
    <x v="22"/>
  </r>
  <r>
    <n v="2"/>
    <x v="23"/>
    <s v="ทานมื้อเย็น"/>
    <x v="18"/>
    <s v="อิ่ม"/>
    <x v="23"/>
  </r>
  <r>
    <n v="2"/>
    <x v="24"/>
    <s v="ทำงาน"/>
    <x v="15"/>
    <s v="สนุกที่ได้ทำงานต่างๆ"/>
    <x v="24"/>
  </r>
  <r>
    <n v="2"/>
    <x v="13"/>
    <s v="อาบน้ำ"/>
    <x v="13"/>
    <s v="รู้สึกสะอาด สดชื่น"/>
    <x v="13"/>
  </r>
  <r>
    <n v="2"/>
    <x v="14"/>
    <s v="เล่นเกมส์"/>
    <x v="19"/>
    <s v="ผ่อนคลาย"/>
    <x v="14"/>
  </r>
  <r>
    <n v="2"/>
    <x v="25"/>
    <s v="Self Learning"/>
    <x v="20"/>
    <s v="ได้พัฒนาตัวเอง"/>
    <x v="25"/>
  </r>
  <r>
    <n v="2"/>
    <x v="16"/>
    <s v="เล่นกับแมว"/>
    <x v="4"/>
    <s v="มีความสุข"/>
    <x v="16"/>
  </r>
  <r>
    <n v="2"/>
    <x v="26"/>
    <s v="นอน"/>
    <x v="4"/>
    <m/>
    <x v="26"/>
  </r>
  <r>
    <n v="3"/>
    <x v="27"/>
    <s v="ตื่นนอน"/>
    <x v="21"/>
    <s v="ไม่ต้องรีบร้อน"/>
    <x v="27"/>
  </r>
  <r>
    <n v="3"/>
    <x v="28"/>
    <s v="อาบน้ำ"/>
    <x v="4"/>
    <s v="สดชื่น"/>
    <x v="28"/>
  </r>
  <r>
    <n v="3"/>
    <x v="17"/>
    <s v="ทาครีม"/>
    <x v="22"/>
    <s v="บำรุงผิว"/>
    <x v="17"/>
  </r>
  <r>
    <n v="3"/>
    <x v="29"/>
    <s v="ดื่มกาแฟ nespresso"/>
    <x v="23"/>
    <s v="อร่อย+สดชื่น"/>
    <x v="29"/>
  </r>
  <r>
    <n v="3"/>
    <x v="18"/>
    <s v="ดื่ม Whey Protein + วิตามิน"/>
    <x v="24"/>
    <s v="บำรุงร่างกาย"/>
    <x v="18"/>
  </r>
  <r>
    <n v="3"/>
    <x v="30"/>
    <s v="เดินทางไปทำงาน"/>
    <x v="25"/>
    <m/>
    <x v="30"/>
  </r>
  <r>
    <n v="3"/>
    <x v="31"/>
    <s v="เข้าออฟฟิต"/>
    <x v="4"/>
    <m/>
    <x v="31"/>
  </r>
  <r>
    <n v="3"/>
    <x v="32"/>
    <s v="ตรวจสอบ email"/>
    <x v="26"/>
    <s v="รู้ว่ามีงานอะไรสำคัญ"/>
    <x v="32"/>
  </r>
  <r>
    <n v="3"/>
    <x v="33"/>
    <s v="เตรียมตัวประชุมตอนเช้า"/>
    <x v="4"/>
    <s v="เตรียมเรื่องคุยกับลูกน้อง"/>
    <x v="33"/>
  </r>
  <r>
    <n v="3"/>
    <x v="2"/>
    <s v="Morning meeting"/>
    <x v="4"/>
    <s v="ได้รู้ข้อมูลสำคัญ"/>
    <x v="2"/>
  </r>
  <r>
    <n v="3"/>
    <x v="34"/>
    <s v="ทำงาน"/>
    <x v="4"/>
    <m/>
    <x v="34"/>
  </r>
  <r>
    <n v="3"/>
    <x v="35"/>
    <s v="ออกไปทานข้าวเที่ยง"/>
    <x v="27"/>
    <s v="รู้สึกผ่อนคลายเมื่อออกไปข้างนอก"/>
    <x v="35"/>
  </r>
  <r>
    <n v="3"/>
    <x v="36"/>
    <s v="กลับเข้ามาโรงงาน"/>
    <x v="4"/>
    <m/>
    <x v="36"/>
  </r>
  <r>
    <n v="3"/>
    <x v="37"/>
    <s v="นั่งสมาธิ"/>
    <x v="4"/>
    <s v="คลายเครียจจากการทำงาน"/>
    <x v="37"/>
  </r>
  <r>
    <n v="3"/>
    <x v="5"/>
    <s v="ทำงาน"/>
    <x v="4"/>
    <m/>
    <x v="5"/>
  </r>
  <r>
    <n v="3"/>
    <x v="38"/>
    <s v="ดื่มกาแฟที่แม่บ้านชงให้"/>
    <x v="28"/>
    <s v="ฟรี"/>
    <x v="38"/>
  </r>
  <r>
    <n v="3"/>
    <x v="39"/>
    <s v="ทำงาน"/>
    <x v="4"/>
    <m/>
    <x v="39"/>
  </r>
  <r>
    <n v="3"/>
    <x v="22"/>
    <s v="เดินทางไปเล่นฟิตเนส"/>
    <x v="27"/>
    <m/>
    <x v="22"/>
  </r>
  <r>
    <n v="3"/>
    <x v="40"/>
    <s v="เล่นฟิตเนส"/>
    <x v="29"/>
    <s v="ร่างกายแข็งแรง"/>
    <x v="40"/>
  </r>
  <r>
    <n v="3"/>
    <x v="23"/>
    <s v="วิ่ง"/>
    <x v="30"/>
    <s v="หัวใจแข็งแรง"/>
    <x v="23"/>
  </r>
  <r>
    <n v="3"/>
    <x v="24"/>
    <s v="เดินทางไปทานข้าวเย็น"/>
    <x v="27"/>
    <s v="เปลี่ยนบรรยากาศ"/>
    <x v="24"/>
  </r>
  <r>
    <n v="3"/>
    <x v="11"/>
    <s v="ทานส้มตำ"/>
    <x v="31"/>
    <s v="อร่อย"/>
    <x v="11"/>
  </r>
  <r>
    <n v="3"/>
    <x v="12"/>
    <s v="เดินทางกลับบ้าน"/>
    <x v="27"/>
    <m/>
    <x v="12"/>
  </r>
  <r>
    <n v="3"/>
    <x v="41"/>
    <s v="อาบน้ำ"/>
    <x v="4"/>
    <s v="สดชื่น"/>
    <x v="41"/>
  </r>
  <r>
    <n v="3"/>
    <x v="13"/>
    <s v="อ่านหนังสือ + ทำการบ้าน"/>
    <x v="32"/>
    <s v="ได้ความรู้"/>
    <x v="13"/>
  </r>
  <r>
    <n v="3"/>
    <x v="16"/>
    <s v="นอน"/>
    <x v="4"/>
    <s v="พักผ่อน"/>
    <x v="16"/>
  </r>
  <r>
    <n v="4"/>
    <x v="18"/>
    <s v="ตื่นนอน"/>
    <x v="0"/>
    <s v="ได้เริ่มต้นวันใหม่"/>
    <x v="18"/>
  </r>
  <r>
    <n v="4"/>
    <x v="42"/>
    <s v="อาบน้ำ"/>
    <x v="33"/>
    <s v="สดชื่น+สะอาด"/>
    <x v="42"/>
  </r>
  <r>
    <n v="4"/>
    <x v="43"/>
    <s v="เดินทางไปทำงาน"/>
    <x v="34"/>
    <s v="ได้ตั้งสติก่อนสตาร์ท"/>
    <x v="43"/>
  </r>
  <r>
    <n v="4"/>
    <x v="44"/>
    <s v="สแกนนิ้ว"/>
    <x v="35"/>
    <s v="เข้างานทัน"/>
    <x v="44"/>
  </r>
  <r>
    <n v="4"/>
    <x v="31"/>
    <s v="เดินรอบคลัง"/>
    <x v="36"/>
    <s v="เดินรู้ความเคลื่อนไหวในคลัง"/>
    <x v="31"/>
  </r>
  <r>
    <n v="4"/>
    <x v="0"/>
    <s v="ดูแผนตู้เข้า"/>
    <x v="37"/>
    <s v="ได้ออกกำลังกายเดินไปตามงาน"/>
    <x v="0"/>
  </r>
  <r>
    <n v="4"/>
    <x v="2"/>
    <s v="ทำ Label ติดงาน"/>
    <x v="38"/>
    <s v="ได้ทำป้ายชี้บ่งให้กับงานรู้ง่าย"/>
    <x v="2"/>
  </r>
  <r>
    <n v="4"/>
    <x v="3"/>
    <s v="ตรวจสอบงานที่ลงตู้"/>
    <x v="39"/>
    <s v="ให้รับรู้ว่างานมาครบ"/>
    <x v="3"/>
  </r>
  <r>
    <n v="4"/>
    <x v="45"/>
    <s v="พักเที่ยง"/>
    <x v="40"/>
    <s v="หายหิว"/>
    <x v="45"/>
  </r>
  <r>
    <n v="4"/>
    <x v="46"/>
    <s v="งีบ"/>
    <x v="41"/>
    <s v="ได้พักผ่อนเต็มที่"/>
    <x v="46"/>
  </r>
  <r>
    <n v="4"/>
    <x v="5"/>
    <s v="ช่วยลูกน้องเรียงงาน"/>
    <x v="42"/>
    <s v="งานเรียบร้อย ได้ออกกำลังกาย"/>
    <x v="5"/>
  </r>
  <r>
    <n v="4"/>
    <x v="7"/>
    <s v="ตรวจสอบงานขาเข้า"/>
    <x v="43"/>
    <s v="ได้รู้ว่างานมาครบจริงไหม"/>
    <x v="7"/>
  </r>
  <r>
    <n v="4"/>
    <x v="47"/>
    <s v="พักเบรค"/>
    <x v="44"/>
    <s v="ผ่อนคลาย"/>
    <x v="47"/>
  </r>
  <r>
    <n v="4"/>
    <x v="22"/>
    <s v="มาเรียงงานที่เหลือ"/>
    <x v="42"/>
    <s v="งานเรียบร้อย ได้ออกกำลังกาย"/>
    <x v="22"/>
  </r>
  <r>
    <n v="4"/>
    <x v="11"/>
    <s v="เลิกงาน สแกนนิ้ว"/>
    <x v="35"/>
    <s v="กลับห้อง"/>
    <x v="11"/>
  </r>
  <r>
    <n v="4"/>
    <x v="48"/>
    <s v="ถึงห้อง"/>
    <x v="45"/>
    <s v="ได้พักผ่อน"/>
    <x v="48"/>
  </r>
  <r>
    <n v="4"/>
    <x v="13"/>
    <s v="อาบน้ำ"/>
    <x v="33"/>
    <s v="ผ่อนคลาย สะอาด"/>
    <x v="13"/>
  </r>
  <r>
    <n v="4"/>
    <x v="14"/>
    <s v="ทำการบ้าน"/>
    <x v="46"/>
    <s v="การบ้านเสร็จ ได้คะแนน"/>
    <x v="14"/>
  </r>
  <r>
    <n v="4"/>
    <x v="15"/>
    <s v="ดูหนัง"/>
    <x v="47"/>
    <s v="ผ่อนคลาย"/>
    <x v="15"/>
  </r>
  <r>
    <n v="4"/>
    <x v="49"/>
    <s v="เปิดผีฟัง"/>
    <x v="48"/>
    <s v="นอนหลับ"/>
    <x v="49"/>
  </r>
  <r>
    <n v="4"/>
    <x v="16"/>
    <s v="นอน"/>
    <x v="4"/>
    <m/>
    <x v="16"/>
  </r>
  <r>
    <n v="5"/>
    <x v="50"/>
    <s v="ตื่นนอน"/>
    <x v="49"/>
    <s v="สดชื่น/ ได้นอนเต็มที่"/>
    <x v="50"/>
  </r>
  <r>
    <n v="5"/>
    <x v="51"/>
    <s v="แปรงฟัน/ อาบน้ำ"/>
    <x v="50"/>
    <s v="สะอาด สดชื่น "/>
    <x v="51"/>
  </r>
  <r>
    <n v="5"/>
    <x v="31"/>
    <s v="เดินทางไปทำงาน"/>
    <x v="4"/>
    <s v="ถึงที่ทำงาน "/>
    <x v="31"/>
  </r>
  <r>
    <n v="5"/>
    <x v="52"/>
    <s v="ทานข้าวเช้า"/>
    <x v="40"/>
    <s v="อิ่ม"/>
    <x v="52"/>
  </r>
  <r>
    <n v="5"/>
    <x v="2"/>
    <s v="ทำงาน "/>
    <x v="51"/>
    <s v="งานเสร็จ "/>
    <x v="2"/>
  </r>
  <r>
    <n v="5"/>
    <x v="45"/>
    <s v="ทานข้าวเที่ยง"/>
    <x v="40"/>
    <s v="อิ่ม"/>
    <x v="45"/>
  </r>
  <r>
    <n v="5"/>
    <x v="38"/>
    <s v="ทำงาน "/>
    <x v="51"/>
    <s v="งานเสร็จ "/>
    <x v="38"/>
  </r>
  <r>
    <n v="5"/>
    <x v="11"/>
    <s v="เดินทางกลับบ้าน"/>
    <x v="4"/>
    <s v="ถึงบ้าน "/>
    <x v="11"/>
  </r>
  <r>
    <n v="5"/>
    <x v="53"/>
    <s v="ทานข้าวเย็น"/>
    <x v="40"/>
    <s v="อิ่ม"/>
    <x v="53"/>
  </r>
  <r>
    <n v="5"/>
    <x v="13"/>
    <s v="แปรงฟัน/ อาบน้ำ"/>
    <x v="52"/>
    <s v="สะอาด สดชื่น "/>
    <x v="13"/>
  </r>
  <r>
    <n v="5"/>
    <x v="14"/>
    <s v="ดู youtube/ netflix"/>
    <x v="53"/>
    <s v="สนุก สบายใจ"/>
    <x v="14"/>
  </r>
  <r>
    <n v="5"/>
    <x v="54"/>
    <s v="ทำการบ้าน"/>
    <x v="54"/>
    <s v="ศึกษาเพิ่มเติม/ การบ้านเสร็จ "/>
    <x v="54"/>
  </r>
  <r>
    <n v="5"/>
    <x v="55"/>
    <s v="เข้านอน"/>
    <x v="55"/>
    <s v="ได้พักผ่อน"/>
    <x v="55"/>
  </r>
  <r>
    <n v="6"/>
    <x v="27"/>
    <s v="ตื่นมาปิดนาฬิกาปลุก รอบที่ 1"/>
    <x v="56"/>
    <s v="ได้นอนต่อ"/>
    <x v="27"/>
  </r>
  <r>
    <n v="6"/>
    <x v="17"/>
    <s v="ตื่นมาปิดนาฬิกาปลุก รอบที่ 2"/>
    <x v="57"/>
    <s v="ได้นอนต่อ"/>
    <x v="17"/>
  </r>
  <r>
    <n v="6"/>
    <x v="18"/>
    <s v="ตื่นนอน"/>
    <x v="58"/>
    <s v="ได้ไปทำกิจกรรมต่างๆ"/>
    <x v="18"/>
  </r>
  <r>
    <n v="6"/>
    <x v="42"/>
    <s v="เล่มเกมส์"/>
    <x v="59"/>
    <s v="คลายความงัวเงีย"/>
    <x v="42"/>
  </r>
  <r>
    <n v="6"/>
    <x v="56"/>
    <s v="อาบน้ำ"/>
    <x v="13"/>
    <s v="สดชื่น และตื่นเต็มที่"/>
    <x v="56"/>
  </r>
  <r>
    <n v="6"/>
    <x v="31"/>
    <s v="แต่งตัว"/>
    <x v="60"/>
    <s v="สวย เข้ากล้องแล้วหน้าไม่ซีด"/>
    <x v="31"/>
  </r>
  <r>
    <n v="6"/>
    <x v="0"/>
    <s v="กินอกไก่ไข่ต้ม คลีน (พ่อทำไว้ให้)"/>
    <x v="61"/>
    <s v="ได้สุขภาพ น้ำหนักไม่ขึ้น"/>
    <x v="0"/>
  </r>
  <r>
    <n v="6"/>
    <x v="2"/>
    <s v="เปิด MS Team เช็คอินการทำงาน"/>
    <x v="62"/>
    <s v="ได้เงินเดือน"/>
    <x v="2"/>
  </r>
  <r>
    <n v="6"/>
    <x v="57"/>
    <s v="เปิดอีเมล์ ตอบเมล์ Support ลูกค้า"/>
    <x v="63"/>
    <s v="ได้เงินเดือน"/>
    <x v="57"/>
  </r>
  <r>
    <n v="6"/>
    <x v="3"/>
    <s v="สกรัมผ่าน MS Team"/>
    <x v="64"/>
    <s v="ได้แก้ไขปัญหา ได้แชร์งานที่ทำ"/>
    <x v="3"/>
  </r>
  <r>
    <n v="6"/>
    <x v="4"/>
    <s v="วิเคราะห์ สรุปเอกสาร Requirement"/>
    <x v="65"/>
    <s v="ได้เงินเดือน ได้เข้าใจ Business"/>
    <x v="4"/>
  </r>
  <r>
    <n v="6"/>
    <x v="5"/>
    <s v="สั่งข้าวผ่าน Line man"/>
    <x v="66"/>
    <s v="ไม่ต้องออกไปหาซื้อ"/>
    <x v="5"/>
  </r>
  <r>
    <n v="6"/>
    <x v="58"/>
    <s v="เช็ค Facebook Instragram"/>
    <x v="67"/>
    <s v="รู้เรื่องชาวบ้าน อัพเดทเทรน"/>
    <x v="58"/>
  </r>
  <r>
    <n v="6"/>
    <x v="59"/>
    <s v="กินข้าว"/>
    <x v="68"/>
    <s v="อิ่ม"/>
    <x v="59"/>
  </r>
  <r>
    <n v="6"/>
    <x v="60"/>
    <s v="ออกไปซื้อของทำขนม"/>
    <x v="69"/>
    <s v="ได้ของตามที่เราต้องการ เลือกเองได้ ถูกใจ หาของทดแทนได้"/>
    <x v="60"/>
  </r>
  <r>
    <n v="6"/>
    <x v="21"/>
    <s v="ทำขนม"/>
    <x v="70"/>
    <s v="สร้างรายได้เสริม สร้างภาพพจน์บน Social"/>
    <x v="21"/>
  </r>
  <r>
    <n v="6"/>
    <x v="12"/>
    <s v="กินมื้อเย็น โปรตีนเวย์"/>
    <x v="71"/>
    <s v="ได้สุขภาพ น้ำหนักไม่ขึ้น"/>
    <x v="12"/>
  </r>
  <r>
    <n v="6"/>
    <x v="61"/>
    <s v="อาบน้ำ"/>
    <x v="72"/>
    <s v="สะอาด สดชื่น"/>
    <x v="61"/>
  </r>
  <r>
    <n v="6"/>
    <x v="53"/>
    <s v="พูดคุยกับที่บ้าน"/>
    <x v="73"/>
    <s v="ได้รู้เรื่องคนอื่นๆ สร้างความสัมพันธ์"/>
    <x v="53"/>
  </r>
  <r>
    <n v="6"/>
    <x v="25"/>
    <s v="เล่นเกม Harvest Moon"/>
    <x v="74"/>
    <s v="สนุก คลายเครียด เบาสมอง"/>
    <x v="25"/>
  </r>
  <r>
    <n v="6"/>
    <x v="16"/>
    <s v="ดูโคนันเดอะซีรี่ย์"/>
    <x v="55"/>
    <s v="คลายเครียด เบาสมอง"/>
    <x v="16"/>
  </r>
  <r>
    <n v="6"/>
    <x v="26"/>
    <s v="นอน"/>
    <x v="4"/>
    <m/>
    <x v="26"/>
  </r>
  <r>
    <n v="7"/>
    <x v="62"/>
    <s v="ตื่นนอน"/>
    <x v="75"/>
    <s v="ได้เริ่มต้นชีวิตของวันใหม่"/>
    <x v="62"/>
  </r>
  <r>
    <n v="7"/>
    <x v="63"/>
    <s v="นั่งสมาธิ"/>
    <x v="75"/>
    <s v="รู้สึกสบายใจ สมองปลอดโปร่ง"/>
    <x v="63"/>
  </r>
  <r>
    <n v="7"/>
    <x v="27"/>
    <s v="แปรงฟันและอาบน้ำ"/>
    <x v="76"/>
    <s v="ฟันสะอาด"/>
    <x v="27"/>
  </r>
  <r>
    <n v="7"/>
    <x v="17"/>
    <s v="ชั่งน้ำหนัก"/>
    <x v="77"/>
    <s v="สามารถประเมินได้ว่าควรกินอย่างไร"/>
    <x v="17"/>
  </r>
  <r>
    <n v="7"/>
    <x v="64"/>
    <s v="แต่งตัวไปทำงาน"/>
    <x v="78"/>
    <s v="รู้สีกว่าดูดี"/>
    <x v="64"/>
  </r>
  <r>
    <n v="7"/>
    <x v="29"/>
    <s v="เดินทางไปทำงาน"/>
    <x v="79"/>
    <s v="ได้วางแผนการทำงานของวันนี้"/>
    <x v="29"/>
  </r>
  <r>
    <n v="7"/>
    <x v="30"/>
    <s v="กินข้าวเช้า"/>
    <x v="80"/>
    <s v="ควายความหิวได้"/>
    <x v="30"/>
  </r>
  <r>
    <n v="7"/>
    <x v="44"/>
    <s v="เริ่มทำงาน"/>
    <x v="81"/>
    <s v="ได้จักการงานที่ค้างของเมื่อวานให้เสร็จ"/>
    <x v="44"/>
  </r>
  <r>
    <n v="7"/>
    <x v="3"/>
    <s v="ประชุมกับผู้บริหาร"/>
    <x v="82"/>
    <s v="ผู้บริหารได้เห็นผลงานของเรา"/>
    <x v="3"/>
  </r>
  <r>
    <n v="7"/>
    <x v="45"/>
    <s v="กินข้างเที่ยง"/>
    <x v="80"/>
    <s v="ควายความหิวได้"/>
    <x v="45"/>
  </r>
  <r>
    <n v="7"/>
    <x v="5"/>
    <s v="เริ่มทำงาน"/>
    <x v="81"/>
    <s v="ได้จักการงานที่ค้างของเมื่อวานให้เสร็จ"/>
    <x v="5"/>
  </r>
  <r>
    <n v="7"/>
    <x v="40"/>
    <s v="เลิกงาน"/>
    <x v="83"/>
    <s v="รู้สึกดีที่ได้กลับไปพักผ่อนที่บ้าน"/>
    <x v="40"/>
  </r>
  <r>
    <n v="7"/>
    <x v="23"/>
    <s v="กินข้าวเย็น"/>
    <x v="80"/>
    <s v="ควายความหิวได้"/>
    <x v="23"/>
  </r>
  <r>
    <n v="7"/>
    <x v="10"/>
    <s v="เดินทางกลับถึงบ้าน"/>
    <x v="84"/>
    <s v="ได้พักผ่อนที่บ้าน"/>
    <x v="10"/>
  </r>
  <r>
    <n v="7"/>
    <x v="11"/>
    <s v="แปรงฟันและอาบน้ำ"/>
    <x v="85"/>
    <s v="ได้สรุปงานที่ทำวันนี้"/>
    <x v="11"/>
  </r>
  <r>
    <n v="7"/>
    <x v="12"/>
    <s v="ดูสื่อบันเทิงออนไลน์"/>
    <x v="86"/>
    <s v="ได้พักผ่อนสมอง"/>
    <x v="12"/>
  </r>
  <r>
    <n v="7"/>
    <x v="54"/>
    <s v="นอน"/>
    <x v="87"/>
    <s v="ได้พัฒนาความสามารถ"/>
    <x v="54"/>
  </r>
  <r>
    <n v="8"/>
    <x v="0"/>
    <s v="ตื่นนอน"/>
    <x v="75"/>
    <m/>
    <x v="0"/>
  </r>
  <r>
    <n v="8"/>
    <x v="52"/>
    <s v="อาบน้ำ"/>
    <x v="88"/>
    <s v="สะอาด"/>
    <x v="52"/>
  </r>
  <r>
    <n v="8"/>
    <x v="2"/>
    <s v="แต่งตัว"/>
    <x v="89"/>
    <m/>
    <x v="2"/>
  </r>
  <r>
    <n v="8"/>
    <x v="65"/>
    <s v="กินข้าวเช้า"/>
    <x v="90"/>
    <s v="ไม่ปวดท้อง"/>
    <x v="65"/>
  </r>
  <r>
    <n v="8"/>
    <x v="34"/>
    <s v="ล้างจาน"/>
    <x v="62"/>
    <s v="จานสะอาด"/>
    <x v="34"/>
  </r>
  <r>
    <n v="8"/>
    <x v="66"/>
    <s v="เดินทางไปทำงาน"/>
    <x v="75"/>
    <s v="ถึงที่ทำงาน"/>
    <x v="66"/>
  </r>
  <r>
    <n v="8"/>
    <x v="67"/>
    <s v="ทำงาน"/>
    <x v="91"/>
    <s v="ได้เงิน"/>
    <x v="67"/>
  </r>
  <r>
    <n v="8"/>
    <x v="7"/>
    <s v="กินข้าวเที่ยง"/>
    <x v="92"/>
    <s v="อิ่ม"/>
    <x v="7"/>
  </r>
  <r>
    <n v="8"/>
    <x v="5"/>
    <s v="ทำงาน"/>
    <x v="91"/>
    <s v="ได้เงิน"/>
    <x v="5"/>
  </r>
  <r>
    <n v="8"/>
    <x v="13"/>
    <s v="กลับบ้าน"/>
    <x v="75"/>
    <s v="ถึงบ้าน"/>
    <x v="13"/>
  </r>
  <r>
    <n v="8"/>
    <x v="14"/>
    <s v="แวะกินข้าวเย็น"/>
    <x v="93"/>
    <s v="อิ่ม"/>
    <x v="14"/>
  </r>
  <r>
    <n v="8"/>
    <x v="15"/>
    <s v="อ่านการ์ตูน"/>
    <x v="4"/>
    <s v="มีความสุข"/>
    <x v="15"/>
  </r>
  <r>
    <n v="8"/>
    <x v="49"/>
    <s v="อาบน้ำ"/>
    <x v="94"/>
    <s v="สะอาด"/>
    <x v="49"/>
  </r>
  <r>
    <n v="8"/>
    <x v="16"/>
    <s v="อ่านบทความ"/>
    <x v="4"/>
    <s v="ได้ความรู้"/>
    <x v="16"/>
  </r>
  <r>
    <n v="8"/>
    <x v="68"/>
    <s v="นอน"/>
    <x v="4"/>
    <s v="ได้พัก"/>
    <x v="68"/>
  </r>
  <r>
    <n v="9"/>
    <x v="17"/>
    <s v="ตื่นนอน"/>
    <x v="55"/>
    <m/>
    <x v="17"/>
  </r>
  <r>
    <n v="9"/>
    <x v="18"/>
    <s v="ขับรถไปทำงาน"/>
    <x v="95"/>
    <s v="แอบดีใจไปทำงานทัน"/>
    <x v="18"/>
  </r>
  <r>
    <n v="9"/>
    <x v="44"/>
    <s v="เริ่มทำงาน เช็คอีเมลล์"/>
    <x v="96"/>
    <m/>
    <x v="44"/>
  </r>
  <r>
    <n v="9"/>
    <x v="2"/>
    <s v="สั่งกาแฟผ่าน Food panda"/>
    <x v="97"/>
    <s v="ได้ส่วนลด และ 1 แถม 1"/>
    <x v="2"/>
  </r>
  <r>
    <n v="9"/>
    <x v="3"/>
    <s v="ประชุมนำเสนองาน"/>
    <x v="98"/>
    <s v="ได้รับคำชมจากเจ้านาย"/>
    <x v="3"/>
  </r>
  <r>
    <n v="9"/>
    <x v="45"/>
    <s v="รับประทานอาหารกลางวัน"/>
    <x v="99"/>
    <s v="ที่ทำงานเลี้ยงข้าว อิ่มจัง ตังอยู่ครบ"/>
    <x v="45"/>
  </r>
  <r>
    <n v="9"/>
    <x v="36"/>
    <s v="แอบงีบ"/>
    <x v="100"/>
    <s v="พักผ่อน"/>
    <x v="36"/>
  </r>
  <r>
    <n v="9"/>
    <x v="5"/>
    <s v="เริ่มงานช่วงบ่าย เปิด PO"/>
    <x v="101"/>
    <m/>
    <x v="5"/>
  </r>
  <r>
    <n v="9"/>
    <x v="7"/>
    <s v="สั่งกาแฟแก้วที่ 2 ผ่าน Grab Food"/>
    <x v="4"/>
    <s v="ได้ส่วนลด 25%"/>
    <x v="7"/>
  </r>
  <r>
    <n v="9"/>
    <x v="20"/>
    <s v="ติดต่อแผนกบัญชีรับเงิน"/>
    <x v="102"/>
    <s v="ได้รับเงิน"/>
    <x v="20"/>
  </r>
  <r>
    <n v="9"/>
    <x v="21"/>
    <s v="ไปห้อง MD เซ็นต์เอกสาร"/>
    <x v="103"/>
    <s v="พูดคุยกันแลกเปลี่ยนความคิด"/>
    <x v="21"/>
  </r>
  <r>
    <n v="9"/>
    <x v="47"/>
    <s v="เลิกงานกลับบ้าน"/>
    <x v="4"/>
    <s v="มีความสุขงานเสร็จเรียบร้อย"/>
    <x v="47"/>
  </r>
  <r>
    <n v="9"/>
    <x v="40"/>
    <s v="ซื้อของทำกับข้าว"/>
    <x v="104"/>
    <m/>
    <x v="40"/>
  </r>
  <r>
    <n v="9"/>
    <x v="24"/>
    <s v="ทำอาหารเย็น"/>
    <x v="105"/>
    <m/>
    <x v="24"/>
  </r>
  <r>
    <n v="9"/>
    <x v="12"/>
    <s v="รับประทานอาหารเย็น"/>
    <x v="4"/>
    <s v="รสชาติอาหารอร่อย ได้รับคำชม"/>
    <x v="12"/>
  </r>
  <r>
    <n v="9"/>
    <x v="13"/>
    <s v="อาบน้ำ"/>
    <x v="106"/>
    <m/>
    <x v="13"/>
  </r>
  <r>
    <n v="9"/>
    <x v="25"/>
    <s v="ทำการบ้าน อ่านหนังสือ"/>
    <x v="107"/>
    <s v="ได้มีโอกาสเรียนรู้เพิ่มเติม จาก internet "/>
    <x v="25"/>
  </r>
  <r>
    <n v="9"/>
    <x v="54"/>
    <s v="ดู youtube"/>
    <x v="108"/>
    <s v="สนุก ผ่อนคลายพักผ่อน"/>
    <x v="54"/>
  </r>
  <r>
    <n v="9"/>
    <x v="16"/>
    <s v="นอนหลับ"/>
    <x v="4"/>
    <s v="พักผ่อน"/>
    <x v="16"/>
  </r>
  <r>
    <n v="10"/>
    <x v="44"/>
    <s v="ตื่นนอน"/>
    <x v="109"/>
    <m/>
    <x v="44"/>
  </r>
  <r>
    <n v="10"/>
    <x v="69"/>
    <s v="อาบน้ำแปรงฟัน"/>
    <x v="110"/>
    <s v="สดชื่นสบายตัว"/>
    <x v="69"/>
  </r>
  <r>
    <n v="10"/>
    <x v="33"/>
    <s v="ทำงาน Work from home"/>
    <x v="111"/>
    <m/>
    <x v="33"/>
  </r>
  <r>
    <n v="10"/>
    <x v="2"/>
    <s v="เดินไปเก็บผ้าที่ตากไว้"/>
    <x v="112"/>
    <s v="เสื้อผ้าถูกเก็บเป็นระเบียบ"/>
    <x v="2"/>
  </r>
  <r>
    <n v="10"/>
    <x v="65"/>
    <s v="ทำงาน Work from home"/>
    <x v="113"/>
    <s v="งานถูกวางแผน"/>
    <x v="65"/>
  </r>
  <r>
    <n v="10"/>
    <x v="45"/>
    <s v="ออกไปกินข้าวใต้คอนโด"/>
    <x v="114"/>
    <s v="ได้กินอาหารตามสั่งที่อยากกิน"/>
    <x v="45"/>
  </r>
  <r>
    <n v="10"/>
    <x v="7"/>
    <s v="ทำงาน Work from home"/>
    <x v="113"/>
    <s v="งานเสร็จตามเป้าหมาย"/>
    <x v="7"/>
  </r>
  <r>
    <n v="10"/>
    <x v="22"/>
    <s v="เดินออกไปซื้อชานมไข่มุกที่ Big C"/>
    <x v="115"/>
    <s v="ได้กินชานมไข่มุก ทำให้อารมณ์ดี"/>
    <x v="22"/>
  </r>
  <r>
    <n v="10"/>
    <x v="40"/>
    <s v="กิน MK"/>
    <x v="116"/>
    <s v="ได้กินอาหารอร่อยหลังจากเหนื่อยจากการทำงาน"/>
    <x v="40"/>
  </r>
  <r>
    <n v="10"/>
    <x v="24"/>
    <s v="เดินไปซื้อของใช้ใน Big C"/>
    <x v="117"/>
    <s v="ได้ของใช้ที่จำเป็น"/>
    <x v="24"/>
  </r>
  <r>
    <n v="10"/>
    <x v="11"/>
    <s v="เดินกลับคอนโด"/>
    <x v="118"/>
    <s v="ประหยัดค่ารถกลับ"/>
    <x v="11"/>
  </r>
  <r>
    <n v="10"/>
    <x v="12"/>
    <s v="นอน"/>
    <x v="4"/>
    <s v="พักผ่อน"/>
    <x v="12"/>
  </r>
  <r>
    <n v="10"/>
    <x v="13"/>
    <s v="ตื่นมาทำการบ้าน"/>
    <x v="119"/>
    <s v="ทำการบ้านแล้วทำให้เข้าใจในเนื้อหามากขึ้น"/>
    <x v="13"/>
  </r>
  <r>
    <n v="10"/>
    <x v="16"/>
    <s v="เล่นเกมส์กับเพื่อน"/>
    <x v="120"/>
    <s v="พักผ่อน ได้พูดคุยกับเพื่อน"/>
    <x v="16"/>
  </r>
  <r>
    <n v="10"/>
    <x v="49"/>
    <s v="ออกไปซื้อขนมที่เสเว่น"/>
    <x v="121"/>
    <s v="ได้ขนมกลับมากินที่ห้อง"/>
    <x v="49"/>
  </r>
  <r>
    <n v="10"/>
    <x v="16"/>
    <s v="เล่นเกมส์กับเพื่อน"/>
    <x v="120"/>
    <s v="พักผ่อน ได้พูดคุยกับเพื่อน"/>
    <x v="16"/>
  </r>
  <r>
    <n v="10"/>
    <x v="68"/>
    <s v="นอน"/>
    <x v="4"/>
    <s v="พักผ่อน"/>
    <x v="68"/>
  </r>
  <r>
    <n v="11"/>
    <x v="50"/>
    <s v="ตื่นนอน"/>
    <x v="122"/>
    <m/>
    <x v="50"/>
  </r>
  <r>
    <n v="11"/>
    <x v="51"/>
    <s v="อาบน้ำ"/>
    <x v="123"/>
    <s v="สดชื่น สะอาด"/>
    <x v="51"/>
  </r>
  <r>
    <n v="11"/>
    <x v="56"/>
    <s v="กินข้าวเช้า"/>
    <x v="124"/>
    <s v="มีพลังงานในการเริ่มวันใหม่"/>
    <x v="56"/>
  </r>
  <r>
    <n v="11"/>
    <x v="32"/>
    <s v="ขับรถไปทำงาน"/>
    <x v="125"/>
    <m/>
    <x v="32"/>
  </r>
  <r>
    <n v="11"/>
    <x v="2"/>
    <s v="ถึงที่ทำงาน"/>
    <x v="126"/>
    <m/>
    <x v="2"/>
  </r>
  <r>
    <n v="11"/>
    <x v="4"/>
    <s v="กินกาแฟ"/>
    <x v="55"/>
    <s v="สดชื่น หายง่วง"/>
    <x v="4"/>
  </r>
  <r>
    <n v="11"/>
    <x v="45"/>
    <s v="กินข้าวเที่ยง"/>
    <x v="127"/>
    <s v="ท้องอิ่ม"/>
    <x v="45"/>
  </r>
  <r>
    <n v="11"/>
    <x v="36"/>
    <s v="กลับมาทำงาน(ต่อ)"/>
    <x v="128"/>
    <m/>
    <x v="36"/>
  </r>
  <r>
    <n v="11"/>
    <x v="60"/>
    <s v="เติมกาแฟ"/>
    <x v="129"/>
    <s v="สดชื่น หายง่วง"/>
    <x v="60"/>
  </r>
  <r>
    <n v="11"/>
    <x v="40"/>
    <s v="เลิกงาน"/>
    <x v="4"/>
    <s v="ดีใจเลิกงงานแล้ว"/>
    <x v="40"/>
  </r>
  <r>
    <n v="11"/>
    <x v="70"/>
    <s v="ขับรถกลับบ้าน"/>
    <x v="130"/>
    <m/>
    <x v="70"/>
  </r>
  <r>
    <n v="11"/>
    <x v="24"/>
    <s v="กินข้าวเย็น"/>
    <x v="40"/>
    <s v="ท้องอิ่ม"/>
    <x v="24"/>
  </r>
  <r>
    <n v="11"/>
    <x v="11"/>
    <s v="ดู Netflix"/>
    <x v="131"/>
    <s v="ได้ความบันเทิง"/>
    <x v="11"/>
  </r>
  <r>
    <n v="11"/>
    <x v="13"/>
    <s v="เล่นเกม"/>
    <x v="131"/>
    <s v="ได้ความบันเทิง"/>
    <x v="13"/>
  </r>
  <r>
    <n v="11"/>
    <x v="25"/>
    <s v="อ่านหนังสือ"/>
    <x v="132"/>
    <s v="ได้ความรู้ใหม่ เรียนรู้เรื่องใหม่"/>
    <x v="25"/>
  </r>
  <r>
    <n v="11"/>
    <x v="16"/>
    <s v="นอน"/>
    <x v="133"/>
    <s v="ร่างกายได้พักผ่อน "/>
    <x v="16"/>
  </r>
  <r>
    <n v="12"/>
    <x v="71"/>
    <s v="ตื่นมาดูสุนัข"/>
    <x v="134"/>
    <s v="สบายใจ"/>
    <x v="71"/>
  </r>
  <r>
    <n v="12"/>
    <x v="62"/>
    <s v="ฝึกสุนัข"/>
    <x v="135"/>
    <s v="สุนัขมีวินัยมากขึ้น"/>
    <x v="62"/>
  </r>
  <r>
    <n v="12"/>
    <x v="72"/>
    <s v="ให้อาหารสุนัข"/>
    <x v="136"/>
    <s v="สุนัขอิ่ม"/>
    <x v="72"/>
  </r>
  <r>
    <n v="12"/>
    <x v="28"/>
    <s v="อาบน้ำ"/>
    <x v="137"/>
    <s v="สดชื่นและสะอาด"/>
    <x v="28"/>
  </r>
  <r>
    <n v="12"/>
    <x v="17"/>
    <s v="แต่งตัวแต่งหน้า"/>
    <x v="138"/>
    <s v="มั่นใจขึ้น"/>
    <x v="17"/>
  </r>
  <r>
    <n v="12"/>
    <x v="50"/>
    <s v="ขับรถไปทำงาน"/>
    <x v="139"/>
    <s v="ถึงที่ทำงานทันเวลา"/>
    <x v="50"/>
  </r>
  <r>
    <n v="12"/>
    <x v="44"/>
    <s v="กินข้าวเช้า"/>
    <x v="140"/>
    <s v="อิ่ม"/>
    <x v="44"/>
  </r>
  <r>
    <n v="12"/>
    <x v="73"/>
    <s v="กินกาแฟ"/>
    <x v="141"/>
    <s v="กระปรี้กระเปร่า"/>
    <x v="73"/>
  </r>
  <r>
    <n v="12"/>
    <x v="0"/>
    <s v="เช็คอีเมล"/>
    <x v="142"/>
    <s v="วางแผนงานได้"/>
    <x v="0"/>
  </r>
  <r>
    <n v="12"/>
    <x v="2"/>
    <s v="ทำงาน"/>
    <x v="143"/>
    <s v="งานเสร็จ"/>
    <x v="2"/>
  </r>
  <r>
    <n v="12"/>
    <x v="3"/>
    <s v="ประชุม"/>
    <x v="144"/>
    <s v="ได้ข้อสรุป"/>
    <x v="3"/>
  </r>
  <r>
    <n v="12"/>
    <x v="19"/>
    <s v="ทำงาน"/>
    <x v="143"/>
    <s v="งานเสร็จ"/>
    <x v="19"/>
  </r>
  <r>
    <n v="12"/>
    <x v="45"/>
    <s v="กินข้าวกลางวัน"/>
    <x v="145"/>
    <s v="อิ่ม คลายเครียด"/>
    <x v="45"/>
  </r>
  <r>
    <n v="12"/>
    <x v="5"/>
    <s v="ทำงาน"/>
    <x v="143"/>
    <s v="งานเสร็จ"/>
    <x v="5"/>
  </r>
  <r>
    <n v="12"/>
    <x v="20"/>
    <s v="รับประทานอาหารว่าง"/>
    <x v="146"/>
    <s v="อิ่ม อารมณ์ดี"/>
    <x v="20"/>
  </r>
  <r>
    <n v="12"/>
    <x v="21"/>
    <s v="ทำงาน"/>
    <x v="147"/>
    <s v="งานเสร็จ"/>
    <x v="21"/>
  </r>
  <r>
    <n v="12"/>
    <x v="47"/>
    <s v="ขับรถกลับบ้าน"/>
    <x v="139"/>
    <s v="ถึงบ้านโดยสวัสดิภาพ"/>
    <x v="47"/>
  </r>
  <r>
    <n v="12"/>
    <x v="40"/>
    <s v="ฝึกสุนัข"/>
    <x v="135"/>
    <s v="สุนัขมีวินัยมากขึ้น"/>
    <x v="40"/>
  </r>
  <r>
    <n v="12"/>
    <x v="74"/>
    <s v="ให้อาหารสุนัข"/>
    <x v="136"/>
    <s v="สุนัขอิ่ม"/>
    <x v="74"/>
  </r>
  <r>
    <n v="12"/>
    <x v="24"/>
    <s v="กินข้าวเย็น"/>
    <x v="148"/>
    <s v="ได้ใช้เวลากับครอบครัว"/>
    <x v="24"/>
  </r>
  <r>
    <n v="12"/>
    <x v="12"/>
    <s v="ออกกำลังกาย"/>
    <x v="149"/>
    <s v="ร่างกายแข็งแรง รู้สึกผิดจากการกินลดลง"/>
    <x v="12"/>
  </r>
  <r>
    <n v="12"/>
    <x v="13"/>
    <s v="อาบน้ำ"/>
    <x v="137"/>
    <s v="สดชื่นและสะอาด"/>
    <x v="13"/>
  </r>
  <r>
    <n v="12"/>
    <x v="25"/>
    <s v="ดู Netflix"/>
    <x v="150"/>
    <s v="สนุกสนาน ผ่อนคลาย"/>
    <x v="25"/>
  </r>
  <r>
    <n v="12"/>
    <x v="54"/>
    <s v="ทำการบ้าน "/>
    <x v="151"/>
    <s v="ได้ความรู้เพิ่ม / การบ้านเสร็จ"/>
    <x v="54"/>
  </r>
  <r>
    <n v="12"/>
    <x v="26"/>
    <s v="นอน"/>
    <x v="152"/>
    <s v="ได้รับการพักผ่อน"/>
    <x v="26"/>
  </r>
  <r>
    <n v="13"/>
    <x v="27"/>
    <s v="ตื่นเพื่อปิดนาฬิกาปลุก"/>
    <x v="153"/>
    <s v="ได้พักผ่อน"/>
    <x v="27"/>
  </r>
  <r>
    <n v="13"/>
    <x v="17"/>
    <s v="ปิดนาฬิกาปลุกอีกครั้ง ตื่นจริงๆ"/>
    <x v="55"/>
    <s v="ได้พักผ่อนต่ออีกหน่อย"/>
    <x v="17"/>
  </r>
  <r>
    <n v="13"/>
    <x v="64"/>
    <s v="ทำอาหารเช้า"/>
    <x v="154"/>
    <s v="มีอาหารกิน ประหยัดไม่ต้องไปซื้อ"/>
    <x v="64"/>
  </r>
  <r>
    <n v="13"/>
    <x v="18"/>
    <s v="อาบน้ำ"/>
    <x v="52"/>
    <s v="สดชื่น"/>
    <x v="18"/>
  </r>
  <r>
    <n v="13"/>
    <x v="43"/>
    <s v="แต่งหน้าแต่งตัว"/>
    <x v="155"/>
    <s v="ดูดีขึ้น เสริมสร้างบุคคลิกที่ดี"/>
    <x v="43"/>
  </r>
  <r>
    <n v="13"/>
    <x v="73"/>
    <s v="กินอาหารเช้า"/>
    <x v="40"/>
    <s v="เพิ่มพลังงานในการออกไปใช้ชีวิต"/>
    <x v="73"/>
  </r>
  <r>
    <n v="13"/>
    <x v="1"/>
    <s v="ล้างจาน"/>
    <x v="156"/>
    <s v="บ้านสะอาด"/>
    <x v="1"/>
  </r>
  <r>
    <n v="13"/>
    <x v="75"/>
    <s v="รดน้ำต้นไม้"/>
    <x v="157"/>
    <s v="ต้นไม้เติบโต"/>
    <x v="75"/>
  </r>
  <r>
    <n v="13"/>
    <x v="2"/>
    <s v="ออกจากบ้าน"/>
    <x v="158"/>
    <s v="แวะซื้อของระหว่างเดินทาง"/>
    <x v="2"/>
  </r>
  <r>
    <n v="13"/>
    <x v="76"/>
    <s v="ขึ้นรถไฟฟ้าไปทำงาน"/>
    <x v="159"/>
    <s v="ได้แวะระหว่างทางบ้าง"/>
    <x v="76"/>
  </r>
  <r>
    <n v="13"/>
    <x v="66"/>
    <s v="ถึงที่ทำงาน"/>
    <x v="160"/>
    <s v="ได้เจอเพื่อนร่วมงาน"/>
    <x v="66"/>
  </r>
  <r>
    <n v="13"/>
    <x v="3"/>
    <s v="ประชุม"/>
    <x v="161"/>
    <s v="ได้ทำความเข้าใจมากขึ้น"/>
    <x v="3"/>
  </r>
  <r>
    <n v="13"/>
    <x v="45"/>
    <s v="กินอาหารกลางวัน"/>
    <x v="40"/>
    <s v="เม้ามอยด์กับทีม"/>
    <x v="45"/>
  </r>
  <r>
    <n v="13"/>
    <x v="5"/>
    <s v="ซื้อชาไข่มุก"/>
    <x v="162"/>
    <s v="อารมณ์ดี"/>
    <x v="5"/>
  </r>
  <r>
    <n v="13"/>
    <x v="77"/>
    <s v="ทำงาน"/>
    <x v="163"/>
    <s v="งานมี progress"/>
    <x v="77"/>
  </r>
  <r>
    <n v="13"/>
    <x v="78"/>
    <s v="ชงกาแฟ"/>
    <x v="164"/>
    <s v="เดินยืดเส้นยืดสาย"/>
    <x v="78"/>
  </r>
  <r>
    <n v="13"/>
    <x v="9"/>
    <s v="ทำงานต่อ"/>
    <x v="163"/>
    <s v="งานเกือบเสร็จ"/>
    <x v="9"/>
  </r>
  <r>
    <n v="13"/>
    <x v="47"/>
    <s v="ประชุม"/>
    <x v="165"/>
    <s v="เข้าใจงาน สามารถทำงานที่ได้รับได้"/>
    <x v="47"/>
  </r>
  <r>
    <n v="13"/>
    <x v="40"/>
    <s v="ทำงาน"/>
    <x v="163"/>
    <s v="งานมี progress"/>
    <x v="40"/>
  </r>
  <r>
    <n v="13"/>
    <x v="24"/>
    <s v="วิ่งสวนสาธารณะ"/>
    <x v="166"/>
    <s v="สุขภาพดีขึ้น"/>
    <x v="24"/>
  </r>
  <r>
    <n v="13"/>
    <x v="53"/>
    <s v="ขึ้นรถกลับบ้าน"/>
    <x v="167"/>
    <s v="ฟังเพลงระหว่างเดินทาง"/>
    <x v="53"/>
  </r>
  <r>
    <n v="13"/>
    <x v="79"/>
    <s v="ลงรถไฟฟ้า"/>
    <x v="168"/>
    <s v="ซื้ออาหารเย็นระหว่างทางเดินไปคอนโด"/>
    <x v="79"/>
  </r>
  <r>
    <n v="13"/>
    <x v="14"/>
    <s v="กินอาหารเย็นเบาๆ"/>
    <x v="40"/>
    <s v="ไม่หิวก่อนนอน"/>
    <x v="14"/>
  </r>
  <r>
    <n v="13"/>
    <x v="25"/>
    <s v="อาบน้ำ"/>
    <x v="169"/>
    <s v="ผ่อนคลาย ตัวหอมและสดชื่น"/>
    <x v="25"/>
  </r>
  <r>
    <n v="13"/>
    <x v="15"/>
    <s v="เป่าผม"/>
    <x v="170"/>
    <s v="ดูแลสุขภาพผม"/>
    <x v="15"/>
  </r>
  <r>
    <n v="13"/>
    <x v="80"/>
    <s v="ดูซีรีย์"/>
    <x v="171"/>
    <s v="ผ่อนคลาย คุยกับเพื่อนรู้เรื่อง"/>
    <x v="80"/>
  </r>
  <r>
    <n v="13"/>
    <x v="49"/>
    <s v="เรียนคอร์สออนไลน์"/>
    <x v="172"/>
    <s v="พัฒนาตนเอง"/>
    <x v="49"/>
  </r>
  <r>
    <n v="13"/>
    <x v="55"/>
    <s v="เข้านอน"/>
    <x v="55"/>
    <s v="พักผ่อน"/>
    <x v="55"/>
  </r>
  <r>
    <n v="14"/>
    <x v="71"/>
    <s v="Wake-up"/>
    <x v="173"/>
    <s v="More day time"/>
    <x v="71"/>
  </r>
  <r>
    <n v="14"/>
    <x v="81"/>
    <s v="Read online content"/>
    <x v="174"/>
    <s v="Updated news and technology"/>
    <x v="81"/>
  </r>
  <r>
    <n v="14"/>
    <x v="62"/>
    <s v="Review materials &amp; tasks"/>
    <x v="4"/>
    <s v="Done almost high pioritoes"/>
    <x v="62"/>
  </r>
  <r>
    <n v="14"/>
    <x v="17"/>
    <s v="Outdoor exercise &amp; shower"/>
    <x v="175"/>
    <m/>
    <x v="17"/>
  </r>
  <r>
    <n v="14"/>
    <x v="44"/>
    <s v="Breakfast"/>
    <x v="176"/>
    <m/>
    <x v="44"/>
  </r>
  <r>
    <n v="14"/>
    <x v="0"/>
    <s v="Garden"/>
    <x v="177"/>
    <m/>
    <x v="0"/>
  </r>
  <r>
    <n v="14"/>
    <x v="33"/>
    <s v="Coffee"/>
    <x v="178"/>
    <m/>
    <x v="33"/>
  </r>
  <r>
    <n v="14"/>
    <x v="2"/>
    <s v="Team meeting"/>
    <x v="179"/>
    <m/>
    <x v="2"/>
  </r>
  <r>
    <n v="14"/>
    <x v="34"/>
    <s v="Clear emails &amp; admin tasks"/>
    <x v="180"/>
    <s v="Notify to colleages and partners"/>
    <x v="34"/>
  </r>
  <r>
    <n v="14"/>
    <x v="3"/>
    <s v="Deal with customers"/>
    <x v="181"/>
    <s v="More understanding to close sales"/>
    <x v="3"/>
  </r>
  <r>
    <n v="14"/>
    <x v="19"/>
    <s v="Solve and sourcing"/>
    <x v="182"/>
    <s v="A fit solution for budget and tech."/>
    <x v="19"/>
  </r>
  <r>
    <n v="14"/>
    <x v="45"/>
    <s v="Lunch"/>
    <x v="183"/>
    <m/>
    <x v="45"/>
  </r>
  <r>
    <n v="14"/>
    <x v="5"/>
    <s v="Follow up partners"/>
    <x v="184"/>
    <s v="Better delivery and services"/>
    <x v="5"/>
  </r>
  <r>
    <n v="14"/>
    <x v="7"/>
    <s v="Coordinate meeting"/>
    <x v="185"/>
    <m/>
    <x v="7"/>
  </r>
  <r>
    <n v="14"/>
    <x v="47"/>
    <s v="Clear office tasks"/>
    <x v="186"/>
    <m/>
    <x v="47"/>
  </r>
  <r>
    <n v="14"/>
    <x v="40"/>
    <s v="Play with children"/>
    <x v="187"/>
    <m/>
    <x v="40"/>
  </r>
  <r>
    <n v="14"/>
    <x v="24"/>
    <s v="Dinner"/>
    <x v="188"/>
    <m/>
    <x v="24"/>
  </r>
  <r>
    <n v="14"/>
    <x v="11"/>
    <s v="Watch &amp; Listen"/>
    <x v="189"/>
    <s v="Same story and rythm with family"/>
    <x v="11"/>
  </r>
  <r>
    <n v="14"/>
    <x v="53"/>
    <s v="Bathing"/>
    <x v="190"/>
    <s v="Relax body and mind"/>
    <x v="53"/>
  </r>
  <r>
    <n v="14"/>
    <x v="13"/>
    <s v="Read a book"/>
    <x v="191"/>
    <s v="More deep understanding"/>
    <x v="13"/>
  </r>
  <r>
    <n v="14"/>
    <x v="14"/>
    <s v="Plan tomorrow tasks"/>
    <x v="192"/>
    <s v="Summarize  important and todos"/>
    <x v="14"/>
  </r>
  <r>
    <n v="14"/>
    <x v="25"/>
    <s v="Sleep to deep"/>
    <x v="193"/>
    <s v="No dream better organization"/>
    <x v="25"/>
  </r>
  <r>
    <n v="15"/>
    <x v="17"/>
    <s v="ตื่นนอน"/>
    <x v="194"/>
    <s v="ตื่นไปทำงานทัน"/>
    <x v="17"/>
  </r>
  <r>
    <n v="15"/>
    <x v="18"/>
    <s v="อาบน้ำ แต่งตัวไปทำงาน"/>
    <x v="195"/>
    <s v="ตัวสะอาดไปทำงาน"/>
    <x v="18"/>
  </r>
  <r>
    <n v="15"/>
    <x v="73"/>
    <s v="เดินไปทำงาน"/>
    <x v="196"/>
    <s v="ไม่เสียเงินค่าเดินทาง เพราะที่พักอยู่ใกล้ที่ทำงาน"/>
    <x v="73"/>
  </r>
  <r>
    <n v="15"/>
    <x v="0"/>
    <s v="ซื้อกาแฟไปดื่มที่ทำงาน"/>
    <x v="197"/>
    <s v="กระตุ้นให้หายง่วง มีแรงทำงาน"/>
    <x v="0"/>
  </r>
  <r>
    <n v="15"/>
    <x v="4"/>
    <s v="อัพรูปตอนเที่ยวลง facebook"/>
    <x v="198"/>
    <s v="สบายใจ แก้เบื่อ"/>
    <x v="4"/>
  </r>
  <r>
    <n v="15"/>
    <x v="45"/>
    <s v="สั่งอาหารเที่ยงผ่าน Food panda"/>
    <x v="199"/>
    <s v="ได้กินอาหารที่อยากกินทันพักเที่ยง"/>
    <x v="45"/>
  </r>
  <r>
    <n v="15"/>
    <x v="82"/>
    <s v="เลิกงาน เดินกลับห้อง"/>
    <x v="200"/>
    <s v="ได้กลับบ้านเร็ว"/>
    <x v="82"/>
  </r>
  <r>
    <n v="15"/>
    <x v="47"/>
    <s v="แวะซื้อของกินที่ 7-11"/>
    <x v="201"/>
    <s v="กินแล้วมีแรงออกกำลังกาย"/>
    <x v="47"/>
  </r>
  <r>
    <n v="15"/>
    <x v="23"/>
    <s v="ออกกำลังกาย ตามคลิปที่ห้อง"/>
    <x v="202"/>
    <s v="หุ่นดี สุขภาพดี"/>
    <x v="23"/>
  </r>
  <r>
    <n v="15"/>
    <x v="12"/>
    <s v="อาบน้ำ"/>
    <x v="203"/>
    <s v="ร่างกายสะอาด สดชื่น"/>
    <x v="12"/>
  </r>
  <r>
    <n v="15"/>
    <x v="83"/>
    <s v="เดินไปที่ตู้เย็น หานมดื่ม"/>
    <x v="204"/>
    <s v="อิ่มท้อง"/>
    <x v="83"/>
  </r>
  <r>
    <n v="15"/>
    <x v="53"/>
    <s v="เล่น social หาเพลงที่ชอบฟัง"/>
    <x v="205"/>
    <s v="อารมณ์ดี มีแรงทำการบ้าน"/>
    <x v="53"/>
  </r>
  <r>
    <n v="15"/>
    <x v="14"/>
    <s v="ทำการบ้าน ป.โท"/>
    <x v="206"/>
    <s v="การบ้านเสร็จทันเวลา"/>
    <x v="14"/>
  </r>
  <r>
    <n v="15"/>
    <x v="49"/>
    <s v="สวดมนต์ และเข้านอน"/>
    <x v="207"/>
    <s v="นอนหลับเต็มที่ ตื่นไปทำงานทัน"/>
    <x v="49"/>
  </r>
  <r>
    <n v="16"/>
    <x v="62"/>
    <s v="ตื่นนอน"/>
    <x v="208"/>
    <m/>
    <x v="62"/>
  </r>
  <r>
    <n v="16"/>
    <x v="72"/>
    <s v="ขับรถไปบ้านย่า"/>
    <x v="4"/>
    <m/>
    <x v="72"/>
  </r>
  <r>
    <n v="16"/>
    <x v="28"/>
    <s v="ตักบาตร"/>
    <x v="4"/>
    <s v="เพื่อความสบายใจ"/>
    <x v="28"/>
  </r>
  <r>
    <n v="16"/>
    <x v="17"/>
    <s v="ออกกำลังกายแบบ Cardio"/>
    <x v="94"/>
    <s v="หุ่นปัง"/>
    <x v="17"/>
  </r>
  <r>
    <n v="16"/>
    <x v="30"/>
    <s v="อัดคลิปออกกำลังกาย"/>
    <x v="4"/>
    <s v="ถ่ายรูปลง story facebook/IG"/>
    <x v="30"/>
  </r>
  <r>
    <n v="16"/>
    <x v="44"/>
    <s v="อาบน้ำ แต่งตัว"/>
    <x v="209"/>
    <s v="แต่งเพื่อให้ตัวเองทีกำลังใจทำงาน"/>
    <x v="44"/>
  </r>
  <r>
    <n v="16"/>
    <x v="0"/>
    <s v="กินข้าวเช้า"/>
    <x v="4"/>
    <m/>
    <x v="0"/>
  </r>
  <r>
    <n v="16"/>
    <x v="2"/>
    <s v="เริ่มทำงานประจำที่รัก"/>
    <x v="210"/>
    <m/>
    <x v="2"/>
  </r>
  <r>
    <n v="16"/>
    <x v="4"/>
    <s v="คั้นน้ำส้ม ทำ Black orange coffee"/>
    <x v="4"/>
    <s v="สดชื่น มีแรงทำงาน"/>
    <x v="4"/>
  </r>
  <r>
    <n v="16"/>
    <x v="19"/>
    <s v="ทำงาน(ต่อ)"/>
    <x v="4"/>
    <m/>
    <x v="19"/>
  </r>
  <r>
    <n v="16"/>
    <x v="45"/>
    <s v="ทำกับข้าว"/>
    <x v="211"/>
    <s v="Low sodium,sugar"/>
    <x v="45"/>
  </r>
  <r>
    <n v="16"/>
    <x v="36"/>
    <s v="กินข้าวกลางวัน"/>
    <x v="4"/>
    <m/>
    <x v="36"/>
  </r>
  <r>
    <n v="16"/>
    <x v="84"/>
    <s v="ล้างจาน"/>
    <x v="4"/>
    <m/>
    <x v="84"/>
  </r>
  <r>
    <n v="16"/>
    <x v="5"/>
    <s v="เริ่มงานช่วงบ่าย"/>
    <x v="4"/>
    <m/>
    <x v="5"/>
  </r>
  <r>
    <n v="16"/>
    <x v="9"/>
    <s v="ส่งงานเจ้านายครบตามกำหนด"/>
    <x v="4"/>
    <s v="ทำงานดี ไม่ต้องตามแก้อีก"/>
    <x v="9"/>
  </r>
  <r>
    <n v="16"/>
    <x v="21"/>
    <s v="หาข้อมูลต้นไม้ เตรียมเปิดเพจ เฌอ'ตอม"/>
    <x v="4"/>
    <s v="ลูกค้าชอบ แย่งกันซื้อ"/>
    <x v="21"/>
  </r>
  <r>
    <n v="16"/>
    <x v="47"/>
    <s v="กินข้าวเย็น"/>
    <x v="4"/>
    <m/>
    <x v="47"/>
  </r>
  <r>
    <n v="16"/>
    <x v="39"/>
    <s v="เดินดูต้นไม้+ถ่ายรูป"/>
    <x v="4"/>
    <s v="ลง Social เกร๋ๆ"/>
    <x v="39"/>
  </r>
  <r>
    <n v="16"/>
    <x v="40"/>
    <s v="นั่งพูดคุยกับญาติผู้ใหญ่+เล่นกับหมา"/>
    <x v="4"/>
    <m/>
    <x v="40"/>
  </r>
  <r>
    <n v="16"/>
    <x v="24"/>
    <s v="ออกกำลังกายแบบ Weight Trainning"/>
    <x v="94"/>
    <s v="หุ่นปัง"/>
    <x v="24"/>
  </r>
  <r>
    <n v="16"/>
    <x v="85"/>
    <s v="ท่องโลกอิเตอร์เน็ต ดูหนัง ฟังเพลง เช็ค social"/>
    <x v="4"/>
    <m/>
    <x v="85"/>
  </r>
  <r>
    <n v="16"/>
    <x v="25"/>
    <s v="อาบน้ำนอน"/>
    <x v="4"/>
    <m/>
    <x v="25"/>
  </r>
  <r>
    <n v="16"/>
    <x v="86"/>
    <s v="ทำการบ้าน"/>
    <x v="4"/>
    <s v="งานเสร็จแล้วเราจะสบาย"/>
    <x v="86"/>
  </r>
  <r>
    <n v="16"/>
    <x v="16"/>
    <s v="สวดมนต์"/>
    <x v="75"/>
    <s v="ฝึกตัวเองให้มีสมาธิที่ดี"/>
    <x v="16"/>
  </r>
  <r>
    <n v="16"/>
    <x v="87"/>
    <s v="เข้านอน"/>
    <x v="4"/>
    <m/>
    <x v="87"/>
  </r>
  <r>
    <n v="17"/>
    <x v="44"/>
    <s v="Wake up"/>
    <x v="212"/>
    <m/>
    <x v="44"/>
  </r>
  <r>
    <n v="17"/>
    <x v="69"/>
    <s v="Play smart phone"/>
    <x v="4"/>
    <s v="I see other people post and their happiness"/>
    <x v="69"/>
  </r>
  <r>
    <n v="17"/>
    <x v="32"/>
    <s v="Play ROV"/>
    <x v="4"/>
    <s v="I gain my happiness to play game"/>
    <x v="32"/>
  </r>
  <r>
    <n v="17"/>
    <x v="2"/>
    <s v="Take a shower"/>
    <x v="4"/>
    <s v="Cleaned"/>
    <x v="2"/>
  </r>
  <r>
    <n v="17"/>
    <x v="88"/>
    <s v="Eat breakfast"/>
    <x v="213"/>
    <m/>
    <x v="88"/>
  </r>
  <r>
    <n v="17"/>
    <x v="89"/>
    <s v="Read a book"/>
    <x v="4"/>
    <s v="Today I read the story about how to do gardening "/>
    <x v="89"/>
  </r>
  <r>
    <n v="17"/>
    <x v="3"/>
    <s v="go to GYM"/>
    <x v="214"/>
    <s v="more strength for my body, Healthier"/>
    <x v="3"/>
  </r>
  <r>
    <n v="17"/>
    <x v="45"/>
    <s v="Lunch time"/>
    <x v="4"/>
    <s v="I'm full because of Pizza I bought from Italian Restaurant"/>
    <x v="45"/>
  </r>
  <r>
    <n v="17"/>
    <x v="5"/>
    <s v="go shopping"/>
    <x v="215"/>
    <s v="I pay what I want"/>
    <x v="5"/>
  </r>
  <r>
    <n v="17"/>
    <x v="20"/>
    <s v="arrive home"/>
    <x v="4"/>
    <m/>
    <x v="20"/>
  </r>
  <r>
    <n v="17"/>
    <x v="8"/>
    <s v="Watch Netflix"/>
    <x v="4"/>
    <s v="watching series that I can't watch during Mon- Fri"/>
    <x v="8"/>
  </r>
  <r>
    <n v="17"/>
    <x v="40"/>
    <s v="Dinner "/>
    <x v="4"/>
    <s v="Delicious food I gain my happiness"/>
    <x v="40"/>
  </r>
  <r>
    <n v="17"/>
    <x v="23"/>
    <s v="Family time"/>
    <x v="4"/>
    <s v="Watch movie at home with my mom"/>
    <x v="23"/>
  </r>
  <r>
    <n v="17"/>
    <x v="12"/>
    <s v="Read Textbook"/>
    <x v="216"/>
    <m/>
    <x v="12"/>
  </r>
  <r>
    <n v="17"/>
    <x v="25"/>
    <s v="Play ROV"/>
    <x v="4"/>
    <s v="Happy"/>
    <x v="25"/>
  </r>
  <r>
    <n v="17"/>
    <x v="16"/>
    <s v="Bed time"/>
    <x v="4"/>
    <s v="Rest"/>
    <x v="16"/>
  </r>
  <r>
    <n v="18"/>
    <x v="17"/>
    <s v="นาฬิกาปลุก ครั้งแรก"/>
    <x v="217"/>
    <s v="กด check-in COVID-19 (Health Check ของบริษัท)"/>
    <x v="17"/>
  </r>
  <r>
    <n v="18"/>
    <x v="18"/>
    <s v="นาฬิกาปลุก ครั้งที่สอง"/>
    <x v="58"/>
    <s v="ตื่นเพื่อมีเวลาเตรียมตัวก่อนทำงาน"/>
    <x v="18"/>
  </r>
  <r>
    <n v="18"/>
    <x v="30"/>
    <s v="อาบน้ำ"/>
    <x v="13"/>
    <s v="สดชื่น และตื่นเต็มที่"/>
    <x v="30"/>
  </r>
  <r>
    <n v="18"/>
    <x v="44"/>
    <s v="ทำงาน แบบ Work from home"/>
    <x v="218"/>
    <s v="ไม่ต้องเสียเวลาเลือกเสื้อผ้า แต่งตัว ทำงานได้เลย พร้อมกับจิบกาแฟและอาหารเช้าเบาๆไปพร้อมกัน"/>
    <x v="44"/>
  </r>
  <r>
    <n v="18"/>
    <x v="31"/>
    <s v="จิบกาแฟและอาหารเช้าเบาๆไปพร้อมกัน"/>
    <x v="219"/>
    <s v="ประหยัดเวลา  ทำให้ไม่ต้องตื่นเช้าเผื่อเวลากินก่อนเข้างาน"/>
    <x v="31"/>
  </r>
  <r>
    <n v="18"/>
    <x v="2"/>
    <s v="ใช้ MS Team และ Line เป็นหลักในการทำงาน"/>
    <x v="220"/>
    <s v="การประชุมสามารถรองรับคนจำนวนได้มากขึ้นกว่าเดิม  จากเดิมที่ต้องหาห้องประชุมให้พอกับจำนวนคน"/>
    <x v="2"/>
  </r>
  <r>
    <n v="18"/>
    <x v="45"/>
    <s v="ออกไป ทานข้าวที่ cosmo bazaar"/>
    <x v="221"/>
    <s v="มีอาหารอร่อยๆให้เลือกเยอะ"/>
    <x v="45"/>
  </r>
  <r>
    <n v="18"/>
    <x v="5"/>
    <s v="ไปนั่งทำงานช่วงบ่ายที่ Co-Working Space"/>
    <x v="222"/>
    <s v="Wifi แรง มีที่นั่งเยอะ บรรยากาศดี  พื้นที่กว้าง  การตกแต่งสวย"/>
    <x v="5"/>
  </r>
  <r>
    <n v="18"/>
    <x v="38"/>
    <s v="ประชุมผ่าน MS Team"/>
    <x v="223"/>
    <s v="มีสมาธิในการทำงาน ไม่สะดุด"/>
    <x v="38"/>
  </r>
  <r>
    <n v="18"/>
    <x v="20"/>
    <s v="สั่งน้ำ ขนมของร้านมานั่งกินระหว่างทำงาน"/>
    <x v="31"/>
    <s v="อร่อย"/>
    <x v="20"/>
  </r>
  <r>
    <n v="18"/>
    <x v="22"/>
    <s v="ไปซื้อข้าวเย็นที่ cosmo bazaar เพื่อเอากลับไปกินที่บ้าน"/>
    <x v="224"/>
    <s v="มีอาหารอร่อยให้เลือกซื้อเยอะ"/>
    <x v="22"/>
  </r>
  <r>
    <n v="18"/>
    <x v="23"/>
    <s v="รับประทานอาหารเย็นพร้อมกันในครอบครัว"/>
    <x v="225"/>
    <s v="สร้างความสัมพันธ์ระหว่างสมาชิกในครอบครัว"/>
    <x v="23"/>
  </r>
  <r>
    <n v="18"/>
    <x v="11"/>
    <s v="เล่น Facebook"/>
    <x v="70"/>
    <s v="สร้างรายได้เสริม สร้างภาพพจน์บน Social"/>
    <x v="11"/>
  </r>
  <r>
    <n v="18"/>
    <x v="13"/>
    <s v="อาบน้ำ"/>
    <x v="13"/>
    <s v="สดชื่น"/>
    <x v="13"/>
  </r>
  <r>
    <n v="18"/>
    <x v="14"/>
    <s v="ทาครีม"/>
    <x v="226"/>
    <s v="รู้สึกดีที่ผิวได้รับการบำรุง"/>
    <x v="14"/>
  </r>
  <r>
    <n v="18"/>
    <x v="90"/>
    <s v="ดู Series"/>
    <x v="227"/>
    <s v="สนุก คลายเครียด เบาสมอง"/>
    <x v="90"/>
  </r>
  <r>
    <n v="18"/>
    <x v="26"/>
    <s v="หลับไปไม่รู้ตัว"/>
    <x v="4"/>
    <m/>
    <x v="26"/>
  </r>
  <r>
    <n v="19"/>
    <x v="91"/>
    <s v="ตื่นนอน เล่นมือถือ"/>
    <x v="228"/>
    <s v="มีเวลาเตรียมตัวเยอะมากขึ้น"/>
    <x v="91"/>
  </r>
  <r>
    <n v="19"/>
    <x v="17"/>
    <s v="อาบน้ำ แต่งตัว"/>
    <x v="229"/>
    <s v="ร่างกายตื่นตัว สะอาด"/>
    <x v="17"/>
  </r>
  <r>
    <n v="19"/>
    <x v="44"/>
    <s v="เดินทางไป 101 Digital True Park (BTS)"/>
    <x v="230"/>
    <s v="ได้เล่นมือถือขณะเดินทาง"/>
    <x v="44"/>
  </r>
  <r>
    <n v="19"/>
    <x v="92"/>
    <s v="เตรียมพร้อมเริ่มเรียนวิชาแรก"/>
    <x v="231"/>
    <s v="ได้ที่นั่งพร้อมปลั๊กไฟ"/>
    <x v="92"/>
  </r>
  <r>
    <n v="19"/>
    <x v="2"/>
    <s v="เรียนวิชาแรก"/>
    <x v="232"/>
    <s v="ได้ความรู้ ความคิดเห็นจากอาจารย์และเพื่อนร่วมห้อง ไม่เหงา สนุก"/>
    <x v="2"/>
  </r>
  <r>
    <n v="19"/>
    <x v="45"/>
    <s v="ทานข้าวเที่ยง"/>
    <x v="233"/>
    <s v="คนน้อยไม่ต้องรอนาน"/>
    <x v="45"/>
  </r>
  <r>
    <n v="19"/>
    <x v="5"/>
    <s v="เรียนวิชาสอง พร้อมกับทำการบ้านวิชาอื่น"/>
    <x v="234"/>
    <s v="ได้มีเวลาทำการบ้านเพิ่ม"/>
    <x v="5"/>
  </r>
  <r>
    <n v="19"/>
    <x v="21"/>
    <s v="เล่นมือถือ Facebook, Instagram, Shopee"/>
    <x v="235"/>
    <s v="ผ่อนคลาย เพลิดเพลิน ไม่เครียด"/>
    <x v="21"/>
  </r>
  <r>
    <n v="19"/>
    <x v="22"/>
    <s v="ทานอาหารเย็น เล่นมือถือขณะทานอาหาร"/>
    <x v="236"/>
    <s v="ได้เดินออกกำลังกายเลือกร้าน, คนน้อยไม่ต้องรอนาน "/>
    <x v="22"/>
  </r>
  <r>
    <n v="19"/>
    <x v="93"/>
    <s v="ทำการบ้าน และเล่นมือถือ"/>
    <x v="237"/>
    <s v="เข้าใจเนื้อหารที่เรียนมากขึ้น ได้ฝึกทำแบบฝึกหัด ได้คุยกับเพื่อน"/>
    <x v="93"/>
  </r>
  <r>
    <n v="19"/>
    <x v="25"/>
    <s v="เดินทางกลับบ้าน ฟังเพลงด้วย"/>
    <x v="238"/>
    <s v="ผ่อนคลาย เพลิดเพลิน"/>
    <x v="25"/>
  </r>
  <r>
    <n v="19"/>
    <x v="54"/>
    <s v="คุยเล่นกับคนในครอบครัว"/>
    <x v="239"/>
    <s v="ได้อัพเดตชีวิตของคนในครอบครัว"/>
    <x v="54"/>
  </r>
  <r>
    <n v="19"/>
    <x v="94"/>
    <s v="อาบน้ำเตรียมเข้านอน"/>
    <x v="62"/>
    <s v="สบายตัว"/>
    <x v="94"/>
  </r>
  <r>
    <n v="19"/>
    <x v="55"/>
    <s v="เล่นมือถือ Facebook, Instagram"/>
    <x v="239"/>
    <s v="ผ่อนคลาย เพลิดเพลิน"/>
    <x v="55"/>
  </r>
  <r>
    <n v="19"/>
    <x v="26"/>
    <s v="นอนหลับ"/>
    <x v="240"/>
    <s v="ชาร์จพลังให้กับร่างกาย"/>
    <x v="26"/>
  </r>
  <r>
    <n v="20"/>
    <x v="16"/>
    <s v="watching Korean series"/>
    <x v="4"/>
    <s v="Relaxing"/>
    <x v="16"/>
  </r>
  <r>
    <n v="20"/>
    <x v="95"/>
    <s v="watching Korean series"/>
    <x v="241"/>
    <m/>
    <x v="95"/>
  </r>
  <r>
    <n v="20"/>
    <x v="44"/>
    <s v="wake up"/>
    <x v="242"/>
    <m/>
    <x v="44"/>
  </r>
  <r>
    <n v="20"/>
    <x v="0"/>
    <s v="Shower"/>
    <x v="4"/>
    <s v="Relax and clean"/>
    <x v="0"/>
  </r>
  <r>
    <n v="20"/>
    <x v="2"/>
    <s v="Conference meeting"/>
    <x v="243"/>
    <m/>
    <x v="2"/>
  </r>
  <r>
    <n v="20"/>
    <x v="34"/>
    <s v="Order coffee on grab delivery"/>
    <x v="244"/>
    <s v="feel happy"/>
    <x v="34"/>
  </r>
  <r>
    <n v="20"/>
    <x v="45"/>
    <s v="Lunch"/>
    <x v="245"/>
    <s v="filling"/>
    <x v="45"/>
  </r>
  <r>
    <n v="20"/>
    <x v="5"/>
    <s v="Team work in progress conference"/>
    <x v="4"/>
    <s v="Happy to see work progress"/>
    <x v="5"/>
  </r>
  <r>
    <n v="20"/>
    <x v="20"/>
    <s v="Working on presentation"/>
    <x v="4"/>
    <s v="Feel productive"/>
    <x v="20"/>
  </r>
  <r>
    <n v="20"/>
    <x v="24"/>
    <s v="Dinner"/>
    <x v="4"/>
    <s v="Feeling full"/>
    <x v="24"/>
  </r>
  <r>
    <n v="20"/>
    <x v="12"/>
    <s v="Shower"/>
    <x v="246"/>
    <s v="Cleaned and ready for bed"/>
    <x v="12"/>
  </r>
  <r>
    <n v="20"/>
    <x v="13"/>
    <s v="Talking to flings"/>
    <x v="247"/>
    <m/>
    <x v="13"/>
  </r>
  <r>
    <n v="20"/>
    <x v="54"/>
    <s v="Bed time"/>
    <x v="4"/>
    <s v="Energy recharged"/>
    <x v="54"/>
  </r>
  <r>
    <n v="22"/>
    <x v="96"/>
    <s v="Wake up to snooze the clock"/>
    <x v="248"/>
    <s v="keep sleeping"/>
    <x v="96"/>
  </r>
  <r>
    <n v="22"/>
    <x v="97"/>
    <s v="Wake up to snooze the clock, second time"/>
    <x v="249"/>
    <s v="laying on my bed"/>
    <x v="97"/>
  </r>
  <r>
    <n v="22"/>
    <x v="98"/>
    <s v="Get shower and get dress"/>
    <x v="4"/>
    <s v="Fresh and Hygenity "/>
    <x v="98"/>
  </r>
  <r>
    <n v="22"/>
    <x v="17"/>
    <s v="Laundry"/>
    <x v="250"/>
    <s v="Hygenity"/>
    <x v="17"/>
  </r>
  <r>
    <n v="22"/>
    <x v="0"/>
    <s v="Dry clothes"/>
    <x v="251"/>
    <s v="To finish task"/>
    <x v="0"/>
  </r>
  <r>
    <n v="22"/>
    <x v="92"/>
    <s v="Have a tuna sandwich"/>
    <x v="4"/>
    <s v="Get full stomuch"/>
    <x v="92"/>
  </r>
  <r>
    <n v="22"/>
    <x v="2"/>
    <s v="Take online class"/>
    <x v="252"/>
    <s v="Get knowledge"/>
    <x v="2"/>
  </r>
  <r>
    <n v="22"/>
    <x v="99"/>
    <s v="Answer wrong quiz"/>
    <x v="253"/>
    <m/>
    <x v="99"/>
  </r>
  <r>
    <n v="22"/>
    <x v="45"/>
    <s v="Do homework"/>
    <x v="4"/>
    <s v="Skill development"/>
    <x v="45"/>
  </r>
  <r>
    <n v="22"/>
    <x v="36"/>
    <s v="Have lunch at baan somtum"/>
    <x v="254"/>
    <s v="update status by posting ig stories"/>
    <x v="36"/>
  </r>
  <r>
    <n v="22"/>
    <x v="7"/>
    <s v="Try coffee at Horme café"/>
    <x v="4"/>
    <s v="update status by posting ig stories"/>
    <x v="7"/>
  </r>
  <r>
    <n v="22"/>
    <x v="100"/>
    <s v="Online horoscope"/>
    <x v="255"/>
    <s v="talk to friend"/>
    <x v="100"/>
  </r>
  <r>
    <n v="22"/>
    <x v="47"/>
    <s v="Suanluang Park"/>
    <x v="256"/>
    <m/>
    <x v="47"/>
  </r>
  <r>
    <n v="22"/>
    <x v="22"/>
    <s v="Go to Decathlon"/>
    <x v="4"/>
    <s v="Little exercise from equipment testing"/>
    <x v="22"/>
  </r>
  <r>
    <n v="22"/>
    <x v="70"/>
    <s v="Have dinner at Nice Two Meet You"/>
    <x v="257"/>
    <s v="Fullfill my need"/>
    <x v="70"/>
  </r>
  <r>
    <n v="22"/>
    <x v="12"/>
    <s v="Wait bus to come back"/>
    <x v="258"/>
    <s v="save cost"/>
    <x v="12"/>
  </r>
  <r>
    <n v="22"/>
    <x v="13"/>
    <s v="Watch &quot;The Wall Song&quot; tv programme"/>
    <x v="259"/>
    <s v="fun and entertainment"/>
    <x v="13"/>
  </r>
  <r>
    <n v="22"/>
    <x v="15"/>
    <s v="Line voice call with close friend"/>
    <x v="4"/>
    <s v="feel relax"/>
    <x v="15"/>
  </r>
  <r>
    <n v="22"/>
    <x v="54"/>
    <s v="Go to bed"/>
    <x v="4"/>
    <s v="Get rest, boost energy"/>
    <x v="54"/>
  </r>
  <r>
    <n v="23"/>
    <x v="62"/>
    <s v="ตื่นนอน"/>
    <x v="260"/>
    <s v="ได้พักเต็มที่"/>
    <x v="62"/>
  </r>
  <r>
    <n v="23"/>
    <x v="27"/>
    <s v="รดน้ำต้นไม้"/>
    <x v="261"/>
    <s v="รู้สึกดี"/>
    <x v="27"/>
  </r>
  <r>
    <n v="23"/>
    <x v="17"/>
    <s v="อาบน้ำ"/>
    <x v="88"/>
    <s v="รู้สึกสดชื่น"/>
    <x v="17"/>
  </r>
  <r>
    <n v="23"/>
    <x v="18"/>
    <s v="แต่งตัวไปทำงาน"/>
    <x v="262"/>
    <s v="สุภาพ พร้อมทำงาน"/>
    <x v="18"/>
  </r>
  <r>
    <n v="23"/>
    <x v="44"/>
    <s v="ขึ้น BTS ไปทำงาน"/>
    <x v="263"/>
    <s v="กะเวลาได้"/>
    <x v="44"/>
  </r>
  <r>
    <n v="23"/>
    <x v="0"/>
    <s v="เปลี่ยนสาย BTS "/>
    <x v="263"/>
    <s v="กะเวลาได้"/>
    <x v="0"/>
  </r>
  <r>
    <n v="23"/>
    <x v="2"/>
    <s v="ถึง BTS สถานีปลายทาง"/>
    <x v="263"/>
    <s v="กะเวลาได้"/>
    <x v="2"/>
  </r>
  <r>
    <n v="23"/>
    <x v="65"/>
    <s v="ขึ้นรถเมล์ไปออฟฟิต"/>
    <x v="264"/>
    <s v="สะดวกและค่าโดยสารถูก"/>
    <x v="65"/>
  </r>
  <r>
    <n v="23"/>
    <x v="34"/>
    <s v="เดินทางถึงออฟฟิต"/>
    <x v="265"/>
    <s v="สบายใจไม่ถึงเลท"/>
    <x v="34"/>
  </r>
  <r>
    <n v="23"/>
    <x v="34"/>
    <s v="เริ่มทำงาน"/>
    <x v="266"/>
    <s v="ได้ใช้ความรู้"/>
    <x v="34"/>
  </r>
  <r>
    <n v="23"/>
    <x v="45"/>
    <s v="พักเที่ยง"/>
    <x v="263"/>
    <s v="หายหิว"/>
    <x v="45"/>
  </r>
  <r>
    <n v="23"/>
    <x v="46"/>
    <s v="ซื้อกาแฟ"/>
    <x v="267"/>
    <s v="หายง่วง"/>
    <x v="46"/>
  </r>
  <r>
    <n v="23"/>
    <x v="5"/>
    <s v="กลับเข้าออฟฟิตทำงาน"/>
    <x v="266"/>
    <s v="ได้ใช้ความรู้"/>
    <x v="5"/>
  </r>
  <r>
    <n v="23"/>
    <x v="40"/>
    <s v="เลิกงาน"/>
    <x v="268"/>
    <s v="ดีใจ"/>
    <x v="40"/>
  </r>
  <r>
    <n v="23"/>
    <x v="23"/>
    <s v="ขึ้นรถเมล์ไป BTS"/>
    <x v="264"/>
    <s v="สะดวกและค่าโดยสารถูก"/>
    <x v="23"/>
  </r>
  <r>
    <n v="23"/>
    <x v="24"/>
    <s v="ถึง BTS"/>
    <x v="263"/>
    <s v="กะเวลาได้"/>
    <x v="24"/>
  </r>
  <r>
    <n v="23"/>
    <x v="11"/>
    <s v="เปลี่ยนสาย BTS "/>
    <x v="263"/>
    <s v="กะเวลาได้"/>
    <x v="11"/>
  </r>
  <r>
    <n v="23"/>
    <x v="12"/>
    <s v="ถึง BTS สถานีปลายทาง"/>
    <x v="263"/>
    <s v="กะเวลาได้"/>
    <x v="12"/>
  </r>
  <r>
    <n v="23"/>
    <x v="61"/>
    <s v="ทานมื้อเย็น"/>
    <x v="5"/>
    <s v="ได้อาหารเร็ว ราคาย่อมเยาว์"/>
    <x v="61"/>
  </r>
  <r>
    <n v="23"/>
    <x v="53"/>
    <s v="พักผ่อน"/>
    <x v="269"/>
    <s v="รู้สึกผ่อนคลาย"/>
    <x v="53"/>
  </r>
  <r>
    <n v="23"/>
    <x v="25"/>
    <s v="อาบน้ำ"/>
    <x v="88"/>
    <s v="รู้สึกผ่อนคลาย"/>
    <x v="25"/>
  </r>
  <r>
    <n v="23"/>
    <x v="15"/>
    <s v="นอน"/>
    <x v="270"/>
    <s v="ได้ผ่อนคลาย"/>
    <x v="15"/>
  </r>
  <r>
    <n v="24"/>
    <x v="62"/>
    <s v="ตื่นนอน"/>
    <x v="1"/>
    <s v="มีเวลาเตรียมตัวเพื่อที่จะเข้างานตรงเวลา"/>
    <x v="62"/>
  </r>
  <r>
    <n v="24"/>
    <x v="101"/>
    <s v="อาบน้ำ"/>
    <x v="271"/>
    <s v="สดชื่น"/>
    <x v="101"/>
  </r>
  <r>
    <n v="24"/>
    <x v="50"/>
    <s v="ออกไปทำงาน"/>
    <x v="272"/>
    <m/>
    <x v="102"/>
  </r>
  <r>
    <n v="24"/>
    <x v="102"/>
    <s v="เข้าออฟฟิต"/>
    <x v="4"/>
    <s v="ถึงที่ทำงานทันเวลา"/>
    <x v="103"/>
  </r>
  <r>
    <n v="24"/>
    <x v="2"/>
    <s v="ทำงาน"/>
    <x v="210"/>
    <s v="มีความสุขที่งานเสร็จ"/>
    <x v="2"/>
  </r>
  <r>
    <n v="24"/>
    <x v="57"/>
    <s v="เปิดอีเมล์ ตอบอีเมล์"/>
    <x v="273"/>
    <s v="ไม่มี Inbox ค้าง"/>
    <x v="104"/>
  </r>
  <r>
    <n v="24"/>
    <x v="3"/>
    <s v="ประชุมงาน"/>
    <x v="274"/>
    <s v="เริ่มมีทิศทางและแนวโน้มที่ดีขึ้น"/>
    <x v="3"/>
  </r>
  <r>
    <n v="24"/>
    <x v="45"/>
    <s v="กินข้าวกลางวันที่ออฟฟิศ"/>
    <x v="275"/>
    <s v="ไม่ต้องเดินทาง"/>
    <x v="45"/>
  </r>
  <r>
    <n v="24"/>
    <x v="5"/>
    <s v="เริ่มงานช่วงบ่าย"/>
    <x v="276"/>
    <s v="ทำงานที่ค้างอยู่ให้เสร็จ"/>
    <x v="5"/>
  </r>
  <r>
    <n v="24"/>
    <x v="6"/>
    <s v="หากาแฟกิน"/>
    <x v="4"/>
    <s v="หายง่วง มีแรงลุยงานต่อ"/>
    <x v="6"/>
  </r>
  <r>
    <n v="24"/>
    <x v="60"/>
    <s v="ออกไปซื้อขนม"/>
    <x v="277"/>
    <s v="มีแรงลุยงานต่อ"/>
    <x v="60"/>
  </r>
  <r>
    <n v="24"/>
    <x v="103"/>
    <s v="ทำงานต่อ"/>
    <x v="278"/>
    <s v="งานเสร็จทันตามแผน"/>
    <x v="105"/>
  </r>
  <r>
    <n v="24"/>
    <x v="21"/>
    <s v="เลิกงาน เดินทางกลับบ้าน"/>
    <x v="279"/>
    <s v="ได้กลับบ้าน"/>
    <x v="21"/>
  </r>
  <r>
    <n v="24"/>
    <x v="22"/>
    <s v="ทานมื้อเย็น"/>
    <x v="280"/>
    <s v="อิ่ม มีแรงออกกำลังกาย"/>
    <x v="22"/>
  </r>
  <r>
    <n v="24"/>
    <x v="40"/>
    <s v="ออกกำลังกาย"/>
    <x v="281"/>
    <s v="รู้สึกว่าร่างกายแข็งแรงขึ้น"/>
    <x v="40"/>
  </r>
  <r>
    <n v="24"/>
    <x v="12"/>
    <s v="เล่นเกมส์"/>
    <x v="4"/>
    <s v="มีเวลากับเพื่อนๆ"/>
    <x v="12"/>
  </r>
  <r>
    <n v="24"/>
    <x v="14"/>
    <s v="ดู youtube/ netflix"/>
    <x v="4"/>
    <s v="สนุกสนาน ผ่อนคลาย"/>
    <x v="14"/>
  </r>
  <r>
    <n v="24"/>
    <x v="16"/>
    <s v="เข้านอน"/>
    <x v="4"/>
    <s v="พักผ่อน"/>
    <x v="16"/>
  </r>
  <r>
    <n v="25"/>
    <x v="27"/>
    <s v="ตื่นมาเลื่อนนาฬิกาปลุก"/>
    <x v="282"/>
    <s v="ได้พักผ่อน"/>
    <x v="106"/>
  </r>
  <r>
    <n v="25"/>
    <x v="104"/>
    <s v="ตื่นมาเลื่อนนาฬิกาปลุก"/>
    <x v="282"/>
    <s v="ได้พักผ่อนต่อ"/>
    <x v="107"/>
  </r>
  <r>
    <n v="25"/>
    <x v="17"/>
    <s v="ตื่นมาเลื่อนนาฬิกาปลุก"/>
    <x v="282"/>
    <s v="ได้พักผ่อนต่อ"/>
    <x v="108"/>
  </r>
  <r>
    <n v="25"/>
    <x v="29"/>
    <s v="ตื่นมาเลื่อนนาฬิกาปลุก"/>
    <x v="282"/>
    <s v="ได้พักผ่อนต่อ"/>
    <x v="109"/>
  </r>
  <r>
    <n v="25"/>
    <x v="18"/>
    <s v="ตื่นและลุกไปอาบน้ำ แต่งตัว"/>
    <x v="283"/>
    <s v="สดชื่นหายง่วง"/>
    <x v="18"/>
  </r>
  <r>
    <n v="25"/>
    <x v="44"/>
    <s v="ขับรถไปทำงาน"/>
    <x v="25"/>
    <s v="ฟังเพลงเพลินๆ"/>
    <x v="110"/>
  </r>
  <r>
    <n v="25"/>
    <x v="33"/>
    <s v="เก็บของที่โต๊ะทำงาน แล้วออกไปกินข้าวเช้า"/>
    <x v="4"/>
    <s v="อิ่ม พร้อมเริ่มงาน"/>
    <x v="111"/>
  </r>
  <r>
    <n v="25"/>
    <x v="76"/>
    <s v="เริ่มทำงาน เช็ค Email"/>
    <x v="284"/>
    <m/>
    <x v="112"/>
  </r>
  <r>
    <n v="25"/>
    <x v="3"/>
    <s v="ประชุมผ่าน MS Team"/>
    <x v="4"/>
    <s v="สามารถคุยกับทีมที่ต่างประเทศได้สะดวก"/>
    <x v="113"/>
  </r>
  <r>
    <n v="25"/>
    <x v="105"/>
    <s v="กินข้าวเที่ยง"/>
    <x v="285"/>
    <s v="เพื่อนช่วยคิดร้าน"/>
    <x v="114"/>
  </r>
  <r>
    <n v="25"/>
    <x v="36"/>
    <s v="ไปร้านกาแฟ"/>
    <x v="4"/>
    <s v="เติมความหวานให้ชีวิต"/>
    <x v="115"/>
  </r>
  <r>
    <n v="25"/>
    <x v="5"/>
    <s v="กลับมาทำงาน"/>
    <x v="286"/>
    <m/>
    <x v="116"/>
  </r>
  <r>
    <n v="25"/>
    <x v="47"/>
    <s v="เลิกงาน นั่งรอเพื่อนไปกินข้าวเย็นด้วยกัน"/>
    <x v="40"/>
    <s v="ได้งานเพิ่มขึ้นช่วงรอเพื่อนเลิกงาน"/>
    <x v="117"/>
  </r>
  <r>
    <n v="25"/>
    <x v="40"/>
    <s v="ขับรถกลับ"/>
    <x v="4"/>
    <s v="ออกช้า รถเริ่มโล่ง"/>
    <x v="40"/>
  </r>
  <r>
    <n v="25"/>
    <x v="23"/>
    <s v="กินข้าวเย็น"/>
    <x v="287"/>
    <s v="ได้กินข้าวพร้อมกับเพื่อนๆ"/>
    <x v="118"/>
  </r>
  <r>
    <n v="25"/>
    <x v="11"/>
    <s v="ขับรถกลับ"/>
    <x v="4"/>
    <s v="มีเพื่อนนั่งด้วย ไม่เหงา"/>
    <x v="11"/>
  </r>
  <r>
    <n v="25"/>
    <x v="106"/>
    <s v="ถึงบ้าน เก็บของ อาบน้ำ"/>
    <x v="4"/>
    <s v="สดชื่น พร้อมนอน"/>
    <x v="119"/>
  </r>
  <r>
    <n v="25"/>
    <x v="85"/>
    <s v="เล่นโทรศัพท์มือถือ เล่น Facebook อ่านหนังสือการ์ตูน"/>
    <x v="288"/>
    <s v="สนุก"/>
    <x v="85"/>
  </r>
  <r>
    <n v="25"/>
    <x v="25"/>
    <s v="นอน"/>
    <x v="4"/>
    <s v="ได้พักผ่อน"/>
    <x v="120"/>
  </r>
  <r>
    <n v="26"/>
    <x v="98"/>
    <s v="ตื่นนอน อาบน้ำ แปรงฟัน"/>
    <x v="55"/>
    <s v="ตื่นเช้า ประปรี้ประเปร่า"/>
    <x v="98"/>
  </r>
  <r>
    <n v="26"/>
    <x v="107"/>
    <s v="ขับรถไปทำงาน"/>
    <x v="25"/>
    <s v="กินข้าวฟังเพลงบนรถ"/>
    <x v="121"/>
  </r>
  <r>
    <n v="26"/>
    <x v="0"/>
    <s v="ถึงที่ทำงาน"/>
    <x v="289"/>
    <s v="ได้ที่จอดรถในชั้นที่เดินเข้าตึกได้ง่าย"/>
    <x v="0"/>
  </r>
  <r>
    <n v="26"/>
    <x v="33"/>
    <s v="เดินไปร้านกาแฟ"/>
    <x v="290"/>
    <s v="เจอคู่รักใหม่มาแอบจิบกาแฟ , ได้ฟังเรื่องชาวบ้านที่เค้ามาเม้ามอยกัน , นึกงานออก"/>
    <x v="33"/>
  </r>
  <r>
    <n v="26"/>
    <x v="108"/>
    <s v="ประชุมกับผู้บริหาร"/>
    <x v="14"/>
    <s v="ทุกคนมีข้อเสนอแนะเยอะมาก"/>
    <x v="122"/>
  </r>
  <r>
    <n v="26"/>
    <x v="109"/>
    <s v="ประชุมเลิก กลับมาที่โต๊ะทำงาน"/>
    <x v="291"/>
    <s v="ประชุมกลุ่มย่อย หาร้านกินข้าวกลางวัน"/>
    <x v="123"/>
  </r>
  <r>
    <n v="26"/>
    <x v="110"/>
    <s v="ออกไปทานข้าวกลางวัน"/>
    <x v="292"/>
    <s v="ได้กินของอร่อย , ได้ข้อสรุปงานที่คิดไม่ออกเมื่อวันก่อน"/>
    <x v="124"/>
  </r>
  <r>
    <n v="26"/>
    <x v="77"/>
    <s v="ทำงาน"/>
    <x v="293"/>
    <s v="ได้งานแน่นอน"/>
    <x v="77"/>
  </r>
  <r>
    <n v="26"/>
    <x v="7"/>
    <s v="ประชุมกับหน่วยาน"/>
    <x v="14"/>
    <s v="บริษัทจ้างมาประชุม อย่างน้อยก็มีงานทำ"/>
    <x v="7"/>
  </r>
  <r>
    <n v="26"/>
    <x v="20"/>
    <s v="จิบกาแฟยามบ่าย"/>
    <x v="294"/>
    <s v="ตาค้าง มีเอเนอยี่สูง พร้อมทำงานต่อ"/>
    <x v="20"/>
  </r>
  <r>
    <n v="26"/>
    <x v="8"/>
    <s v="ทำงาน"/>
    <x v="4"/>
    <m/>
    <x v="8"/>
  </r>
  <r>
    <n v="26"/>
    <x v="111"/>
    <s v="ประชุม"/>
    <x v="295"/>
    <s v="ได้ข้อสรุป"/>
    <x v="125"/>
  </r>
  <r>
    <n v="26"/>
    <x v="112"/>
    <s v="ทำงาน"/>
    <x v="4"/>
    <m/>
    <x v="126"/>
  </r>
  <r>
    <n v="26"/>
    <x v="113"/>
    <s v="คุยกับเพื่อนร่วมงาน เย็นนี้ไปร้านไหนดี"/>
    <x v="296"/>
    <s v="ได้ร้านที่จะไป"/>
    <x v="127"/>
  </r>
  <r>
    <n v="26"/>
    <x v="40"/>
    <s v="ทานอาหารเย็นกับเพื่อน"/>
    <x v="297"/>
    <s v="นินทาหัวหน้า, ได้ข้อสรุปจากเรื่องที่ประชุมเมื่อวันก่อน !!"/>
    <x v="40"/>
  </r>
  <r>
    <n v="26"/>
    <x v="114"/>
    <s v="จิบไวน์"/>
    <x v="298"/>
    <s v="รอสร่างเมา เจอตำรวจไม่โดนเป่า"/>
    <x v="128"/>
  </r>
  <r>
    <n v="26"/>
    <x v="12"/>
    <s v="ถึงบ้าน"/>
    <x v="299"/>
    <s v="มีเวลาทำอย่างอื่นต่อ"/>
    <x v="12"/>
  </r>
  <r>
    <n v="26"/>
    <x v="115"/>
    <s v="อาบน้ำ"/>
    <x v="300"/>
    <s v="ตัวหอม สร่างเมา ตาสว่าง"/>
    <x v="129"/>
  </r>
  <r>
    <n v="26"/>
    <x v="116"/>
    <s v="อ่านหนังสือ ทำงานนอก"/>
    <x v="301"/>
    <s v="ได้งาน ได้ความรู้"/>
    <x v="130"/>
  </r>
  <r>
    <n v="26"/>
    <x v="117"/>
    <s v="ดูซีรีย์จีน"/>
    <x v="302"/>
    <s v="พระเอกกล้ามหล่อมาก ได้ฝึกฟังภาษาจีนให้คุ้นหู "/>
    <x v="131"/>
  </r>
  <r>
    <n v="26"/>
    <x v="118"/>
    <s v="นอน"/>
    <x v="303"/>
    <s v="นอนเยอะๆ แก่ช้า ไม่ต้องเสียตังไปฉีดโบ"/>
    <x v="132"/>
  </r>
  <r>
    <n v="27"/>
    <x v="71"/>
    <s v="Checking on internet, social, and messaging apps on bed"/>
    <x v="304"/>
    <s v="Keep me posted about friends' conversations and news"/>
    <x v="71"/>
  </r>
  <r>
    <n v="27"/>
    <x v="62"/>
    <s v="Take a bath"/>
    <x v="4"/>
    <m/>
    <x v="62"/>
  </r>
  <r>
    <n v="27"/>
    <x v="17"/>
    <s v="Having breakfast nearby Condo"/>
    <x v="305"/>
    <m/>
    <x v="17"/>
  </r>
  <r>
    <n v="27"/>
    <x v="18"/>
    <s v="Grab some coffee nearby"/>
    <x v="306"/>
    <s v="Fulfill the need of coffee. Feeling stimulated"/>
    <x v="18"/>
  </r>
  <r>
    <n v="27"/>
    <x v="44"/>
    <s v="Move to Condo's library to work there (WFH)"/>
    <x v="307"/>
    <s v="Not working in my room gives more productivity"/>
    <x v="44"/>
  </r>
  <r>
    <n v="27"/>
    <x v="0"/>
    <s v="Doing BADS homework/project"/>
    <x v="4"/>
    <s v="Gaining knowledge, practicing"/>
    <x v="0"/>
  </r>
  <r>
    <n v="27"/>
    <x v="34"/>
    <s v="Attend daily meeting remotely"/>
    <x v="4"/>
    <s v="Setting my own daily plan, keep the team posted on progress and issues"/>
    <x v="34"/>
  </r>
  <r>
    <n v="27"/>
    <x v="3"/>
    <s v="Work on SQL queries from home"/>
    <x v="308"/>
    <s v="To work anywhere using VPN is convenient"/>
    <x v="3"/>
  </r>
  <r>
    <n v="27"/>
    <x v="45"/>
    <s v="Have lunch nearby"/>
    <x v="309"/>
    <s v="Wider selection of foods"/>
    <x v="45"/>
  </r>
  <r>
    <n v="27"/>
    <x v="5"/>
    <s v="Work on a Python script that fetches data from DB to do model scoring"/>
    <x v="310"/>
    <s v="With the server's capabilities and intranet to connect to the internal DB, the work is much faster than using my own laptop via VPN"/>
    <x v="5"/>
  </r>
  <r>
    <n v="27"/>
    <x v="40"/>
    <s v="Doing BADS homework/project"/>
    <x v="311"/>
    <s v="Gaining knowledge, practicing"/>
    <x v="40"/>
  </r>
  <r>
    <n v="27"/>
    <x v="12"/>
    <s v="Have dinner nearby"/>
    <x v="312"/>
    <s v="Finding something fancy to eat to release stress"/>
    <x v="12"/>
  </r>
  <r>
    <n v="27"/>
    <x v="13"/>
    <s v="Play time (Games or Netflix)"/>
    <x v="313"/>
    <s v="Entertainment"/>
    <x v="13"/>
  </r>
  <r>
    <n v="27"/>
    <x v="15"/>
    <s v="Take a bath"/>
    <x v="4"/>
    <m/>
    <x v="15"/>
  </r>
  <r>
    <n v="27"/>
    <x v="54"/>
    <s v="Go to sleep"/>
    <x v="4"/>
    <m/>
    <x v="54"/>
  </r>
  <r>
    <n v="28"/>
    <x v="28"/>
    <s v="ตื่นนอน"/>
    <x v="153"/>
    <s v="บังคับตัวเองได้"/>
    <x v="133"/>
  </r>
  <r>
    <n v="28"/>
    <x v="104"/>
    <s v="ล้างหน้า"/>
    <x v="314"/>
    <s v="ร่างกายสดชื่น"/>
    <x v="107"/>
  </r>
  <r>
    <n v="28"/>
    <x v="91"/>
    <s v="ไปออกกำลังกาย + ฟัง Podcast"/>
    <x v="94"/>
    <s v="รู้สึกสุขภาพดี + พัฒนาสมอง"/>
    <x v="134"/>
  </r>
  <r>
    <n v="28"/>
    <x v="18"/>
    <s v="อาบน้ำ"/>
    <x v="315"/>
    <s v="สดชื่นพร้อมรับวันใหม่"/>
    <x v="18"/>
  </r>
  <r>
    <n v="28"/>
    <x v="44"/>
    <s v="ทานอาหารเช้า"/>
    <x v="66"/>
    <s v="อิ่มท้อง พร้อมทำงาน"/>
    <x v="110"/>
  </r>
  <r>
    <n v="28"/>
    <x v="0"/>
    <s v="ล้างจาน"/>
    <x v="316"/>
    <s v="จานสะอาด"/>
    <x v="135"/>
  </r>
  <r>
    <n v="28"/>
    <x v="33"/>
    <s v="เล่น Facebook"/>
    <x v="4"/>
    <s v="อับเดทข่าวสาร"/>
    <x v="111"/>
  </r>
  <r>
    <n v="28"/>
    <x v="2"/>
    <s v="Start working"/>
    <x v="4"/>
    <s v="อับเดทงานรายวัน"/>
    <x v="2"/>
  </r>
  <r>
    <n v="28"/>
    <x v="34"/>
    <s v="ทำ Workshop ให้ลูกค้า"/>
    <x v="317"/>
    <s v="ได้ความรู้ใหม่ๆ"/>
    <x v="136"/>
  </r>
  <r>
    <n v="28"/>
    <x v="45"/>
    <s v="ทานข้าวเที่ยง"/>
    <x v="318"/>
    <s v="อิ่มท้อง"/>
    <x v="45"/>
  </r>
  <r>
    <n v="28"/>
    <x v="5"/>
    <s v="ชงกาแฟ"/>
    <x v="4"/>
    <s v="อร่อย+แก้ง่วง"/>
    <x v="116"/>
  </r>
  <r>
    <n v="28"/>
    <x v="38"/>
    <s v="ทำงานต่อแบบง่วงๆ"/>
    <x v="319"/>
    <m/>
    <x v="38"/>
  </r>
  <r>
    <n v="28"/>
    <x v="7"/>
    <s v="ประชุม"/>
    <x v="4"/>
    <s v="อับเดทงาน + ช่วยกันคิดงาน"/>
    <x v="137"/>
  </r>
  <r>
    <n v="28"/>
    <x v="40"/>
    <s v="กินข้าวเย็น"/>
    <x v="4"/>
    <s v="ทำอาหารเอง สนุกสนาน"/>
    <x v="40"/>
  </r>
  <r>
    <n v="28"/>
    <x v="24"/>
    <s v="พักผ่อน"/>
    <x v="320"/>
    <s v="สบายใจ"/>
    <x v="138"/>
  </r>
  <r>
    <n v="28"/>
    <x v="12"/>
    <s v="ทำ IS"/>
    <x v="321"/>
    <s v="จะได้จบแล้วววววววววววววววววว"/>
    <x v="139"/>
  </r>
  <r>
    <n v="28"/>
    <x v="15"/>
    <s v="อาบน้่ำ"/>
    <x v="4"/>
    <s v="เตรียมนอน"/>
    <x v="15"/>
  </r>
  <r>
    <n v="28"/>
    <x v="54"/>
    <s v="นอน"/>
    <x v="4"/>
    <s v="นอนหลับ"/>
    <x v="140"/>
  </r>
  <r>
    <n v="29"/>
    <x v="62"/>
    <s v="Wake up autonomously"/>
    <x v="322"/>
    <m/>
    <x v="62"/>
  </r>
  <r>
    <n v="29"/>
    <x v="72"/>
    <s v="Play facebook"/>
    <x v="4"/>
    <s v="update news and situation"/>
    <x v="141"/>
  </r>
  <r>
    <n v="29"/>
    <x v="17"/>
    <s v="Listen to podcast"/>
    <x v="4"/>
    <s v="update news and situation"/>
    <x v="108"/>
  </r>
  <r>
    <n v="29"/>
    <x v="29"/>
    <s v="Take a shower"/>
    <x v="4"/>
    <s v="clean and fresh up"/>
    <x v="109"/>
  </r>
  <r>
    <n v="29"/>
    <x v="30"/>
    <s v="Have breakfast"/>
    <x v="323"/>
    <s v="gain energy"/>
    <x v="142"/>
  </r>
  <r>
    <n v="29"/>
    <x v="44"/>
    <s v="Brew coffee"/>
    <x v="4"/>
    <s v="make fresh and awake"/>
    <x v="110"/>
  </r>
  <r>
    <n v="29"/>
    <x v="73"/>
    <s v="Prepare working"/>
    <x v="4"/>
    <s v="Review tasks before meeting session"/>
    <x v="73"/>
  </r>
  <r>
    <n v="29"/>
    <x v="2"/>
    <s v="Start working"/>
    <x v="324"/>
    <s v="Review things to do and had done"/>
    <x v="2"/>
  </r>
  <r>
    <n v="29"/>
    <x v="45"/>
    <s v="Have lunch"/>
    <x v="325"/>
    <s v="gain energy"/>
    <x v="45"/>
  </r>
  <r>
    <n v="29"/>
    <x v="5"/>
    <s v="Continue working"/>
    <x v="324"/>
    <m/>
    <x v="116"/>
  </r>
  <r>
    <n v="29"/>
    <x v="7"/>
    <s v="Brew coffee"/>
    <x v="4"/>
    <s v="make fresh and awake"/>
    <x v="137"/>
  </r>
  <r>
    <n v="29"/>
    <x v="20"/>
    <s v="Feel sleepy"/>
    <x v="326"/>
    <m/>
    <x v="20"/>
  </r>
  <r>
    <n v="29"/>
    <x v="40"/>
    <s v="Finish working"/>
    <x v="327"/>
    <s v="relax"/>
    <x v="40"/>
  </r>
  <r>
    <n v="29"/>
    <x v="24"/>
    <s v="Have dinner"/>
    <x v="4"/>
    <s v="gain energy"/>
    <x v="138"/>
  </r>
  <r>
    <n v="29"/>
    <x v="12"/>
    <s v="Learn E-learning"/>
    <x v="4"/>
    <s v="gain more knowledge"/>
    <x v="139"/>
  </r>
  <r>
    <n v="29"/>
    <x v="119"/>
    <s v="Take a shower"/>
    <x v="4"/>
    <s v="clean"/>
    <x v="143"/>
  </r>
  <r>
    <n v="29"/>
    <x v="25"/>
    <s v="Call girl friend"/>
    <x v="4"/>
    <s v="relax, share, plan"/>
    <x v="120"/>
  </r>
  <r>
    <n v="29"/>
    <x v="54"/>
    <s v="Go to bed"/>
    <x v="4"/>
    <s v="get rest"/>
    <x v="140"/>
  </r>
  <r>
    <n v="30"/>
    <x v="18"/>
    <s v="ตื่นนอน"/>
    <x v="55"/>
    <s v="ยังไม่ตาย"/>
    <x v="18"/>
  </r>
  <r>
    <n v="30"/>
    <x v="30"/>
    <s v="อาบน้ำ"/>
    <x v="13"/>
    <s v="ทำความสะอาดร่างกาย"/>
    <x v="142"/>
  </r>
  <r>
    <n v="30"/>
    <x v="44"/>
    <s v="ขับรถไปทำงาน"/>
    <x v="328"/>
    <s v="ได้ไปทำงาน"/>
    <x v="110"/>
  </r>
  <r>
    <n v="30"/>
    <x v="31"/>
    <s v="สแกนนิ้วเข้าทำงาน"/>
    <x v="329"/>
    <s v="ได้ลงเวลาทำงาน"/>
    <x v="144"/>
  </r>
  <r>
    <n v="30"/>
    <x v="0"/>
    <s v="เริ่มทำงาน"/>
    <x v="4"/>
    <m/>
    <x v="135"/>
  </r>
  <r>
    <n v="30"/>
    <x v="2"/>
    <s v="ประชุมงาน online"/>
    <x v="4"/>
    <s v="ไม่ต้องเสียเวลาเดินทาง"/>
    <x v="2"/>
  </r>
  <r>
    <n v="30"/>
    <x v="3"/>
    <s v="กรรมการตรวจรับเครื่องมือ"/>
    <x v="330"/>
    <s v="มีเครื่องมือในการทำงานมากขึ้น"/>
    <x v="113"/>
  </r>
  <r>
    <n v="30"/>
    <x v="45"/>
    <s v="กินข้าวกลางวันที่ทำงาน"/>
    <x v="331"/>
    <s v="ไม่ต้องเดินทางออกข้างนอก"/>
    <x v="45"/>
  </r>
  <r>
    <n v="30"/>
    <x v="5"/>
    <s v="เริ่มทำงาน"/>
    <x v="4"/>
    <m/>
    <x v="116"/>
  </r>
  <r>
    <n v="30"/>
    <x v="7"/>
    <s v="ตรวจรับงานจ้างซ้อมเครื่องมือ"/>
    <x v="330"/>
    <s v="มีเครื่องมือในการทำงานมากขึ้น"/>
    <x v="137"/>
  </r>
  <r>
    <n v="30"/>
    <x v="20"/>
    <s v="ติดต่องานเกี่ยวกับพัสดุ"/>
    <x v="332"/>
    <m/>
    <x v="20"/>
  </r>
  <r>
    <n v="30"/>
    <x v="21"/>
    <s v="ทำงานกระจายเอกสารให้แต่ละหน่วยงาน"/>
    <x v="333"/>
    <m/>
    <x v="145"/>
  </r>
  <r>
    <n v="30"/>
    <x v="40"/>
    <s v="ทำ trend Product"/>
    <x v="334"/>
    <m/>
    <x v="40"/>
  </r>
  <r>
    <n v="30"/>
    <x v="53"/>
    <s v="ขับรถกลับบ้าน"/>
    <x v="328"/>
    <s v="ได้กลับบ้าน"/>
    <x v="146"/>
  </r>
  <r>
    <n v="30"/>
    <x v="116"/>
    <s v="ถึงบ้านล็อกบ้าน"/>
    <x v="335"/>
    <s v="ป้องกันโจร"/>
    <x v="147"/>
  </r>
  <r>
    <n v="30"/>
    <x v="13"/>
    <s v="กินข้าวเย็น"/>
    <x v="4"/>
    <s v="อิ่มมีความสุข"/>
    <x v="13"/>
  </r>
  <r>
    <n v="30"/>
    <x v="14"/>
    <s v="อาบน้ำ"/>
    <x v="13"/>
    <s v="ทำความสะอาดร่างกาย"/>
    <x v="148"/>
  </r>
  <r>
    <n v="30"/>
    <x v="25"/>
    <s v="ทำการบ้าน"/>
    <x v="62"/>
    <s v="การบ้านเสร็จ"/>
    <x v="120"/>
  </r>
  <r>
    <n v="30"/>
    <x v="26"/>
    <s v="นอน"/>
    <x v="55"/>
    <s v="ได้พักผ่อน"/>
    <x v="149"/>
  </r>
  <r>
    <n v="31"/>
    <x v="17"/>
    <s v="อาบน้ำ แต่งตัว"/>
    <x v="336"/>
    <s v="สดชื่นพร้อมออกไปทำงาน"/>
    <x v="17"/>
  </r>
  <r>
    <n v="31"/>
    <x v="43"/>
    <s v="ขึ้นบีทีเอสเพื่อเดินทางไปทำงาน"/>
    <x v="337"/>
    <s v="ไปทำงานไวขึ้นเพราะไม่ต้องเจอรถติด"/>
    <x v="43"/>
  </r>
  <r>
    <n v="31"/>
    <x v="0"/>
    <s v="ซื้อข้าวเหนียวไก่ปิ้งหน้าตึกที่ทำงาน"/>
    <x v="338"/>
    <s v="ขึ้นไปแสกนนิ้วทัน"/>
    <x v="0"/>
  </r>
  <r>
    <n v="31"/>
    <x v="52"/>
    <s v="นั่งกินข้าวตรงโซน kitchen"/>
    <x v="339"/>
    <s v="ไม่รบกวนคนอื่นได้กินอย่างสบายใจ"/>
    <x v="52"/>
  </r>
  <r>
    <n v="31"/>
    <x v="2"/>
    <s v="Morning Talk"/>
    <x v="340"/>
    <s v="ได้ปรึกษาจุดที่ติดขัดและได้สรุป workflow ทั้งหมดภายในทีม"/>
    <x v="2"/>
  </r>
  <r>
    <n v="31"/>
    <x v="34"/>
    <s v="เริ่มทำงาน"/>
    <x v="341"/>
    <s v="งานเสร็จตาม requirement"/>
    <x v="34"/>
  </r>
  <r>
    <n v="31"/>
    <x v="4"/>
    <s v="ไปรับ requirement ใหม่จาก user"/>
    <x v="342"/>
    <s v="งานเสร็จได้ตรงเวลา ไม่ต้องแก้งานบ่อย"/>
    <x v="4"/>
  </r>
  <r>
    <n v="31"/>
    <x v="120"/>
    <s v="ทำงานที่ได้รับมอบหมาย"/>
    <x v="278"/>
    <s v="งานมี progress"/>
    <x v="150"/>
  </r>
  <r>
    <n v="31"/>
    <x v="45"/>
    <s v="กินต้มยำทะเลไข่เจียวกับข้าวเปล่า"/>
    <x v="343"/>
    <s v="อิ่มมากขึ้นเพราะเพิ่มไข่เจียว"/>
    <x v="45"/>
  </r>
  <r>
    <n v="31"/>
    <x v="121"/>
    <s v="คุยแลกเปลี่ยนกับคนในทีม"/>
    <x v="344"/>
    <s v="ได้ relax และพูดคุยนอกจากเรื่องงานกับคนในทีม"/>
    <x v="151"/>
  </r>
  <r>
    <n v="31"/>
    <x v="84"/>
    <s v="ซื้อกาแฟ"/>
    <x v="345"/>
    <s v="ลดอาการง่วงในขณะทำงาน"/>
    <x v="84"/>
  </r>
  <r>
    <n v="31"/>
    <x v="5"/>
    <s v="เริ่มทำงานรอบบ่าย"/>
    <x v="278"/>
    <s v="งานมี progress มากขึ้น"/>
    <x v="5"/>
  </r>
  <r>
    <n v="31"/>
    <x v="20"/>
    <s v="ประชุม"/>
    <x v="346"/>
    <s v="เข้าใจ Scope งาน"/>
    <x v="20"/>
  </r>
  <r>
    <n v="31"/>
    <x v="82"/>
    <s v="ทำงานต่อ"/>
    <x v="278"/>
    <s v="งานเสร็จทันเวลา"/>
    <x v="82"/>
  </r>
  <r>
    <n v="31"/>
    <x v="74"/>
    <s v="ขึ้นบีทีเอสกลับคอนโด"/>
    <x v="337"/>
    <s v="กลับบ้านไวขึ้นเพราะไม่ต้องเจอรถติด"/>
    <x v="74"/>
  </r>
  <r>
    <n v="31"/>
    <x v="24"/>
    <s v="ซื้ออาหารที่ตลาดนัดเมเจอร์"/>
    <x v="347"/>
    <s v="ได้ซื้ออาหารถูกขึ้นเพราะมีร้านที่ใช้คนละครึ่งได้"/>
    <x v="24"/>
  </r>
  <r>
    <n v="31"/>
    <x v="122"/>
    <s v="เปลี่ยนชุดออกกำลังกายที่คอนโด"/>
    <x v="348"/>
    <s v="ออกกำลังกายได้เต็มที่"/>
    <x v="152"/>
  </r>
  <r>
    <n v="31"/>
    <x v="11"/>
    <s v="วิ่งรอบคอนโด"/>
    <x v="349"/>
    <s v="ทำให้น้ำหนักลดลง"/>
    <x v="11"/>
  </r>
  <r>
    <n v="31"/>
    <x v="12"/>
    <s v="กินข้าวบนห้อง"/>
    <x v="350"/>
    <s v="กินบนห้องทำให้สะดวกขึ้นกับการทำกิจกรรมอย่างอื่นไปด้วย"/>
    <x v="12"/>
  </r>
  <r>
    <n v="31"/>
    <x v="53"/>
    <s v="ทำการบ้านปริญญาโท"/>
    <x v="351"/>
    <s v="การบ้านเสร็จทันเวลา"/>
    <x v="53"/>
  </r>
  <r>
    <n v="31"/>
    <x v="25"/>
    <s v="อาบน้ำ"/>
    <x v="352"/>
    <s v="ตัวสะอาดและสบายตัว"/>
    <x v="25"/>
  </r>
  <r>
    <n v="31"/>
    <x v="86"/>
    <s v="แต่งตัว"/>
    <x v="353"/>
    <s v="ร่างกายอบอุ่นขึ้น"/>
    <x v="86"/>
  </r>
  <r>
    <n v="31"/>
    <x v="15"/>
    <s v="research หาความรู้เพิ่มเติม"/>
    <x v="354"/>
    <s v="เข้าใจมากขึ้นเมื่อเอามาประกอบกับเนื้อหาที่เรียน"/>
    <x v="15"/>
  </r>
  <r>
    <n v="31"/>
    <x v="123"/>
    <s v="เล่นเกมมือถือ"/>
    <x v="355"/>
    <s v="รู้สึกผ่อนคลายมากขึ้น"/>
    <x v="153"/>
  </r>
  <r>
    <n v="31"/>
    <x v="16"/>
    <s v="เข้านอน"/>
    <x v="356"/>
    <s v="หลับสบาย"/>
    <x v="16"/>
  </r>
  <r>
    <n v="32"/>
    <x v="44"/>
    <s v="Wake up"/>
    <x v="357"/>
    <m/>
    <x v="44"/>
  </r>
  <r>
    <n v="32"/>
    <x v="69"/>
    <s v="Checking on social network apps(FB, IG) in bathroom"/>
    <x v="358"/>
    <s v="Get to know news and friends activities"/>
    <x v="69"/>
  </r>
  <r>
    <n v="32"/>
    <x v="1"/>
    <s v="Take a bath and preparing to go to work"/>
    <x v="4"/>
    <m/>
    <x v="1"/>
  </r>
  <r>
    <n v="32"/>
    <x v="2"/>
    <s v="Going out to work by walk"/>
    <x v="4"/>
    <s v="To have office nearby is better by don't have to spend too much time on the road"/>
    <x v="2"/>
  </r>
  <r>
    <n v="32"/>
    <x v="57"/>
    <s v="Arrived office"/>
    <x v="4"/>
    <m/>
    <x v="57"/>
  </r>
  <r>
    <n v="32"/>
    <x v="76"/>
    <s v="Work on SQL queries, Power BI"/>
    <x v="359"/>
    <s v="Learn something new to gain more knowledge"/>
    <x v="76"/>
  </r>
  <r>
    <n v="32"/>
    <x v="4"/>
    <s v="Attend weekly team meeting"/>
    <x v="4"/>
    <s v="Aligned team direction and update team on progress and issue"/>
    <x v="4"/>
  </r>
  <r>
    <n v="32"/>
    <x v="45"/>
    <s v="Have lunch nearby"/>
    <x v="360"/>
    <s v="Wider selection of foods"/>
    <x v="45"/>
  </r>
  <r>
    <n v="32"/>
    <x v="5"/>
    <s v="Work on SQL queries, Power BI"/>
    <x v="359"/>
    <s v="Learn something new to gain more knowledge"/>
    <x v="5"/>
  </r>
  <r>
    <n v="32"/>
    <x v="23"/>
    <s v="Have dinner nearby"/>
    <x v="361"/>
    <s v="Find something to eat to release stress"/>
    <x v="23"/>
  </r>
  <r>
    <n v="32"/>
    <x v="24"/>
    <s v="Relaxing time (Netflix, Vie, iQiYi)"/>
    <x v="362"/>
    <s v="Relax and rest my mind"/>
    <x v="24"/>
  </r>
  <r>
    <n v="32"/>
    <x v="14"/>
    <s v="Take a bath"/>
    <x v="4"/>
    <m/>
    <x v="14"/>
  </r>
  <r>
    <n v="32"/>
    <x v="25"/>
    <s v="Do BADS homework/project"/>
    <x v="311"/>
    <s v="Gain more knowledge"/>
    <x v="25"/>
  </r>
  <r>
    <n v="32"/>
    <x v="16"/>
    <s v="Go to sleep"/>
    <x v="4"/>
    <m/>
    <x v="16"/>
  </r>
  <r>
    <n v="33"/>
    <x v="17"/>
    <s v="นาฬิกาปลุก"/>
    <x v="363"/>
    <m/>
    <x v="108"/>
  </r>
  <r>
    <n v="33"/>
    <x v="124"/>
    <s v="เลื่อนนาฬิกาปลุกไป 8 โมงเช้า"/>
    <x v="4"/>
    <s v="ได้นอนต่อ"/>
    <x v="154"/>
  </r>
  <r>
    <n v="33"/>
    <x v="44"/>
    <s v="นาฬิกาปลุก"/>
    <x v="363"/>
    <m/>
    <x v="110"/>
  </r>
  <r>
    <n v="33"/>
    <x v="125"/>
    <s v="เลื่อนนาฬิกาปลุกไป 8 โมงครึ่ง"/>
    <x v="4"/>
    <s v="ได้นอนต่อ"/>
    <x v="155"/>
  </r>
  <r>
    <n v="33"/>
    <x v="0"/>
    <s v="ตื่นนอน"/>
    <x v="4"/>
    <s v="สดชื่น"/>
    <x v="135"/>
  </r>
  <r>
    <n v="33"/>
    <x v="1"/>
    <s v="อาบน้ำ"/>
    <x v="4"/>
    <s v="สดชื่นต้อนรับวันใหม่"/>
    <x v="156"/>
  </r>
  <r>
    <n v="33"/>
    <x v="2"/>
    <s v="เรียนหนังสือ (online)"/>
    <x v="4"/>
    <m/>
    <x v="2"/>
  </r>
  <r>
    <n v="33"/>
    <x v="3"/>
    <s v="เดินไปตู้เย็น กินขนม พร้อมกับเรียนหนังสือ  (online)"/>
    <x v="364"/>
    <s v="ได้ทำ 2 อย่างในเวลาเดียวกัน"/>
    <x v="113"/>
  </r>
  <r>
    <n v="33"/>
    <x v="19"/>
    <s v="เรียนหนังสือ (online)"/>
    <x v="4"/>
    <m/>
    <x v="157"/>
  </r>
  <r>
    <n v="33"/>
    <x v="45"/>
    <s v="แต่งตัว"/>
    <x v="4"/>
    <m/>
    <x v="45"/>
  </r>
  <r>
    <n v="33"/>
    <x v="5"/>
    <s v="กินข้าวกลางวัน ที่ร้านก๋วยเตี๋ยวแถวบ้าน"/>
    <x v="4"/>
    <s v="คนไม่พลุกพล่าน"/>
    <x v="116"/>
  </r>
  <r>
    <n v="33"/>
    <x v="7"/>
    <s v="อ่านหนังสือ"/>
    <x v="365"/>
    <s v="ได้รับความรู้"/>
    <x v="137"/>
  </r>
  <r>
    <n v="33"/>
    <x v="20"/>
    <s v="อ่านหนังสือ"/>
    <x v="4"/>
    <s v="ได้รับความรู้"/>
    <x v="20"/>
  </r>
  <r>
    <n v="33"/>
    <x v="21"/>
    <s v="กินขนม พักผ่อน"/>
    <x v="366"/>
    <s v="ผ่อนคลาย"/>
    <x v="145"/>
  </r>
  <r>
    <n v="33"/>
    <x v="47"/>
    <s v="เดินเล่นริมทะเล"/>
    <x v="4"/>
    <s v="ผ่อนคลาย"/>
    <x v="117"/>
  </r>
  <r>
    <n v="33"/>
    <x v="40"/>
    <s v="กินข้าวเย็น ที่บ้าน"/>
    <x v="367"/>
    <s v="ไม่ต้องเสียเวลาเดินทาง ไปกินข้าว"/>
    <x v="40"/>
  </r>
  <r>
    <n v="33"/>
    <x v="24"/>
    <s v="เล่นโทรศัพท์ กินขนม พักผ่อน"/>
    <x v="4"/>
    <s v="ผ่อนคลาย"/>
    <x v="138"/>
  </r>
  <r>
    <n v="33"/>
    <x v="12"/>
    <s v="อาบน้ำ"/>
    <x v="4"/>
    <m/>
    <x v="139"/>
  </r>
  <r>
    <n v="33"/>
    <x v="13"/>
    <s v="อ่านหนังสือ"/>
    <x v="368"/>
    <s v="ได้รับความรู้"/>
    <x v="13"/>
  </r>
  <r>
    <n v="33"/>
    <x v="25"/>
    <s v="อ่านหนังสือ"/>
    <x v="369"/>
    <s v="ได้รับความรู้"/>
    <x v="120"/>
  </r>
  <r>
    <n v="33"/>
    <x v="54"/>
    <s v="อ่านหนังสือ"/>
    <x v="4"/>
    <s v="ได้รับความรู้"/>
    <x v="140"/>
  </r>
  <r>
    <n v="33"/>
    <x v="16"/>
    <s v="นอน"/>
    <x v="4"/>
    <m/>
    <x v="16"/>
  </r>
  <r>
    <n v="34"/>
    <x v="81"/>
    <s v="กดเลื่อนนาฬิกาปลุก"/>
    <x v="370"/>
    <m/>
    <x v="158"/>
  </r>
  <r>
    <n v="34"/>
    <x v="62"/>
    <s v="ตื่นนอน"/>
    <x v="75"/>
    <s v="มีเวลาอาบน้ำแต่งตัว"/>
    <x v="62"/>
  </r>
  <r>
    <n v="34"/>
    <x v="101"/>
    <s v="อาบน้ำ"/>
    <x v="371"/>
    <s v="ผมดูมีสุขภาพดีและสดชื่นก่อนไปทำงาน"/>
    <x v="159"/>
  </r>
  <r>
    <n v="34"/>
    <x v="126"/>
    <s v="ทาครีม"/>
    <x v="372"/>
    <s v="ทำให้ผิวหน้ามีสุขภาพดี"/>
    <x v="160"/>
  </r>
  <r>
    <n v="34"/>
    <x v="27"/>
    <s v="เดินทางออกจากบ้าน"/>
    <x v="373"/>
    <s v="ได้เงินเดือน"/>
    <x v="106"/>
  </r>
  <r>
    <n v="34"/>
    <x v="17"/>
    <s v="ขึ้นรถตู้บริษัท"/>
    <x v="374"/>
    <s v="ได้นอนหลับบนรถ"/>
    <x v="108"/>
  </r>
  <r>
    <n v="34"/>
    <x v="44"/>
    <s v="ถึงบริษัท"/>
    <x v="4"/>
    <m/>
    <x v="110"/>
  </r>
  <r>
    <n v="34"/>
    <x v="69"/>
    <s v="เข้าห้องน้ำแต่งหน้า"/>
    <x v="375"/>
    <s v="หน้าตาสดใส บุคลิกดี"/>
    <x v="161"/>
  </r>
  <r>
    <n v="34"/>
    <x v="31"/>
    <s v="กินข้าวเช้า"/>
    <x v="376"/>
    <s v=" ใช้สมองทำงานได้เต็มที่ไม่หิวระหว่างวัน"/>
    <x v="144"/>
  </r>
  <r>
    <n v="34"/>
    <x v="102"/>
    <s v="เข้าออฟฟิต"/>
    <x v="4"/>
    <m/>
    <x v="162"/>
  </r>
  <r>
    <n v="34"/>
    <x v="0"/>
    <s v="เช็ดทำความสะอาดโต๊ะ"/>
    <x v="377"/>
    <s v="โต๊ะทำงานสะอาด น่าทำงาน "/>
    <x v="135"/>
  </r>
  <r>
    <n v="34"/>
    <x v="1"/>
    <s v="เริ่มทำงาน อ่าน e-mail"/>
    <x v="378"/>
    <s v="ได้รู้ความคืบหน้าของงาน"/>
    <x v="156"/>
  </r>
  <r>
    <n v="34"/>
    <x v="33"/>
    <s v="ประชุมงานกับลูกน้องในทีม"/>
    <x v="379"/>
    <s v="สั่งงานให้ลูกน้องทำ แบ่งเบางานได้"/>
    <x v="111"/>
  </r>
  <r>
    <n v="34"/>
    <x v="2"/>
    <s v="ประชุมงานกับหัวหน้าฝ่าย production"/>
    <x v="380"/>
    <s v="ได้รู้ข้อมูลงานการผลิต_x000a_ได้อัพเดทงานที่ทำ_x000a_หาทางแก้ปัญหาที่เกิดขึ้น"/>
    <x v="2"/>
  </r>
  <r>
    <n v="34"/>
    <x v="127"/>
    <s v="ไปกินกาแฟ"/>
    <x v="381"/>
    <s v="สดชื่น "/>
    <x v="163"/>
  </r>
  <r>
    <n v="34"/>
    <x v="3"/>
    <s v="ทำรีพอต"/>
    <x v="382"/>
    <s v="ทำงานเสร็จส่งทันกำหนด"/>
    <x v="113"/>
  </r>
  <r>
    <n v="34"/>
    <x v="19"/>
    <s v="เข้าไลน์การผลิต เพื่อดูเครื่องจักร"/>
    <x v="383"/>
    <s v="ทดสอบเครื่องจักรและแก้ไขปัญหาได้ทันที"/>
    <x v="157"/>
  </r>
  <r>
    <n v="34"/>
    <x v="45"/>
    <s v="กินข้าวกลางวันที่โรงอาหาร"/>
    <x v="384"/>
    <s v="ราคาไม่แพง ไม่ต้องออกไปข้างนอก"/>
    <x v="45"/>
  </r>
  <r>
    <n v="34"/>
    <x v="36"/>
    <s v="นั่งคุยกับเพื่อนร่วมงาน"/>
    <x v="167"/>
    <s v="พักผ่อน สนุก คลายเครียด"/>
    <x v="115"/>
  </r>
  <r>
    <n v="34"/>
    <x v="5"/>
    <s v="เข้าห้องน้ำ แปรงฟัน"/>
    <x v="385"/>
    <s v="ลมหายใจสดชื่น มั่นใจที่คุยกับคนอื่น"/>
    <x v="116"/>
  </r>
  <r>
    <n v="34"/>
    <x v="58"/>
    <s v="เตรียมข้อมูลไปประชุมกับลูกค้า"/>
    <x v="386"/>
    <s v="ได้อัพเดทข้อมูลกับลูกค้า"/>
    <x v="164"/>
  </r>
  <r>
    <n v="34"/>
    <x v="128"/>
    <s v="เดินไปห้องประชุม"/>
    <x v="387"/>
    <s v="ได้ไปประชุมตามตรงเวลา"/>
    <x v="165"/>
  </r>
  <r>
    <n v="34"/>
    <x v="7"/>
    <s v="ประชุมกับลูกค้า"/>
    <x v="388"/>
    <s v="ทำงานให้ลูกค้า ได้ความประทับใจ"/>
    <x v="137"/>
  </r>
  <r>
    <n v="34"/>
    <x v="20"/>
    <s v="ประชุมกับทีมงาน New product"/>
    <x v="389"/>
    <s v="ได้เรียนรู้ product ใหม่ๆ "/>
    <x v="20"/>
  </r>
  <r>
    <n v="34"/>
    <x v="21"/>
    <s v="เดินกลับออฟฟิต"/>
    <x v="390"/>
    <s v="เดินออกกำลังกาย "/>
    <x v="145"/>
  </r>
  <r>
    <n v="34"/>
    <x v="129"/>
    <s v="พักกินขนม"/>
    <x v="391"/>
    <s v="พักสมอง พักผ่อน"/>
    <x v="166"/>
  </r>
  <r>
    <n v="34"/>
    <x v="130"/>
    <s v="ทำงานสรุปรีพอตการประชุม"/>
    <x v="94"/>
    <s v="ได้จัดลำดับความสำคัญของงาน"/>
    <x v="167"/>
  </r>
  <r>
    <n v="34"/>
    <x v="47"/>
    <s v="เข้าไลน์การผลิต เพื่อเทสตัวงานให้ลูกค้า"/>
    <x v="392"/>
    <s v="ทำงานตามที่ลูกค้าสั่งได้เสร็จ"/>
    <x v="117"/>
  </r>
  <r>
    <n v="34"/>
    <x v="131"/>
    <s v="เตรียมตัวกลับบ้าน"/>
    <x v="4"/>
    <m/>
    <x v="168"/>
  </r>
  <r>
    <n v="34"/>
    <x v="23"/>
    <s v="ขึ้นรถตู้บริษัท"/>
    <x v="374"/>
    <s v="ได้นอนหลับบนรถ"/>
    <x v="118"/>
  </r>
  <r>
    <n v="34"/>
    <x v="48"/>
    <s v="ลงจากรถตู้"/>
    <x v="4"/>
    <m/>
    <x v="169"/>
  </r>
  <r>
    <n v="34"/>
    <x v="12"/>
    <s v="แวะกินข้าว"/>
    <x v="393"/>
    <s v="อิ่ม"/>
    <x v="139"/>
  </r>
  <r>
    <n v="34"/>
    <x v="53"/>
    <s v="นั่งแท๊กซี่กลับบ้าน"/>
    <x v="136"/>
    <s v="เดินทางถึงบ้านเร็วสะดวก"/>
    <x v="146"/>
  </r>
  <r>
    <n v="34"/>
    <x v="132"/>
    <s v="ถึงบ้าน"/>
    <x v="4"/>
    <m/>
    <x v="170"/>
  </r>
  <r>
    <n v="34"/>
    <x v="133"/>
    <s v="อาบน้ำ"/>
    <x v="394"/>
    <s v="ร่างกายสะอาด"/>
    <x v="171"/>
  </r>
  <r>
    <n v="34"/>
    <x v="134"/>
    <s v="นั่งทำงาน/การบ้าน"/>
    <x v="395"/>
    <s v="ได้ทบทวนสิ่งที่เรียน"/>
    <x v="172"/>
  </r>
  <r>
    <n v="34"/>
    <x v="54"/>
    <s v="พักดู youtube"/>
    <x v="396"/>
    <s v="คลายเครียด"/>
    <x v="140"/>
  </r>
  <r>
    <n v="34"/>
    <x v="135"/>
    <s v="เข้านอน"/>
    <x v="397"/>
    <s v="พักผ่อน"/>
    <x v="173"/>
  </r>
  <r>
    <n v="35"/>
    <x v="28"/>
    <s v="ตื่นนอน"/>
    <x v="398"/>
    <m/>
    <x v="133"/>
  </r>
  <r>
    <n v="35"/>
    <x v="104"/>
    <s v="อาบน้ำ"/>
    <x v="4"/>
    <s v="สดชื่นหายง่วง"/>
    <x v="107"/>
  </r>
  <r>
    <n v="35"/>
    <x v="17"/>
    <s v="ขับรถไปทำงาน"/>
    <x v="399"/>
    <s v="ฟังเพลงฟังpodcastในรถได้"/>
    <x v="108"/>
  </r>
  <r>
    <n v="35"/>
    <x v="43"/>
    <s v="ถึงที่ทำงาน"/>
    <x v="4"/>
    <m/>
    <x v="174"/>
  </r>
  <r>
    <n v="35"/>
    <x v="56"/>
    <s v="กินข้าวเช้า"/>
    <x v="4"/>
    <s v="อิ่มพร้อมทำงาน"/>
    <x v="175"/>
  </r>
  <r>
    <n v="35"/>
    <x v="44"/>
    <s v="เริ่มทำงาน"/>
    <x v="400"/>
    <s v="ได้ทำสิ่งใหม่ๆ"/>
    <x v="110"/>
  </r>
  <r>
    <n v="35"/>
    <x v="3"/>
    <s v="กินขนม"/>
    <x v="401"/>
    <s v="อร่อย"/>
    <x v="113"/>
  </r>
  <r>
    <n v="35"/>
    <x v="45"/>
    <s v="ออกไปกินข้าว"/>
    <x v="402"/>
    <s v="อิ่ม ได้คุยกับพี่ที่ทำงาน"/>
    <x v="45"/>
  </r>
  <r>
    <n v="35"/>
    <x v="5"/>
    <s v="กลับมาทำงาน"/>
    <x v="403"/>
    <s v="ใกล้เลิกงานแล้ว"/>
    <x v="116"/>
  </r>
  <r>
    <n v="35"/>
    <x v="7"/>
    <s v="กินกาแฟ"/>
    <x v="4"/>
    <s v="หายง่วงนอน ตื่นตัว"/>
    <x v="137"/>
  </r>
  <r>
    <n v="35"/>
    <x v="47"/>
    <s v="เลิกงาน"/>
    <x v="404"/>
    <s v="ได้กลับบ้านไปดู Netflix"/>
    <x v="117"/>
  </r>
  <r>
    <n v="35"/>
    <x v="40"/>
    <s v="ถึงบ้าน"/>
    <x v="4"/>
    <m/>
    <x v="40"/>
  </r>
  <r>
    <n v="35"/>
    <x v="24"/>
    <s v="กินข้าวเย็น"/>
    <x v="405"/>
    <s v="ได้กินข้าวพร้อมครอบครัว"/>
    <x v="138"/>
  </r>
  <r>
    <n v="35"/>
    <x v="12"/>
    <s v="ดู Netflix"/>
    <x v="406"/>
    <s v="สนุก enjoy"/>
    <x v="139"/>
  </r>
  <r>
    <n v="35"/>
    <x v="13"/>
    <s v="เล่นFacebook"/>
    <x v="4"/>
    <s v="รู้สึกดี ได้รู้ชีวิตเพื่อนๆ"/>
    <x v="13"/>
  </r>
  <r>
    <n v="35"/>
    <x v="54"/>
    <s v="นอน"/>
    <x v="407"/>
    <s v="ได้พักผ่อน"/>
    <x v="140"/>
  </r>
  <r>
    <n v="36"/>
    <x v="29"/>
    <s v="ตื่นนอน"/>
    <x v="408"/>
    <m/>
    <x v="29"/>
  </r>
  <r>
    <n v="36"/>
    <x v="136"/>
    <s v="อาบน้ำแปรงฟัน"/>
    <x v="409"/>
    <s v="ร่างกายตื่นสดชื่นขึ้น"/>
    <x v="176"/>
  </r>
  <r>
    <n v="36"/>
    <x v="44"/>
    <s v="แต่งหน้า"/>
    <x v="410"/>
    <s v="บำรุงผิวให้แข็งแรง"/>
    <x v="44"/>
  </r>
  <r>
    <n v="36"/>
    <x v="0"/>
    <s v="เดินออกจากคอนโด"/>
    <x v="411"/>
    <m/>
    <x v="0"/>
  </r>
  <r>
    <n v="36"/>
    <x v="137"/>
    <s v="ขึ้นรถเมล์ไปทำงาน"/>
    <x v="412"/>
    <s v="ราคาไม่แพง และระยะเดินทางไม่ได้ไกลมาก"/>
    <x v="177"/>
  </r>
  <r>
    <n v="36"/>
    <x v="2"/>
    <s v="ถึงออฟฟิตซื้อกาแฟ"/>
    <x v="413"/>
    <m/>
    <x v="2"/>
  </r>
  <r>
    <n v="36"/>
    <x v="138"/>
    <s v="กินข้าวเช้าที่โรงอาหารบริษัท"/>
    <x v="414"/>
    <s v="ราคาถูกมากกก ข้าวฟรีด้วย"/>
    <x v="178"/>
  </r>
  <r>
    <n v="36"/>
    <x v="34"/>
    <s v="เริ่มทำงาน"/>
    <x v="4"/>
    <m/>
    <x v="34"/>
  </r>
  <r>
    <n v="36"/>
    <x v="139"/>
    <s v="ประชุม"/>
    <x v="415"/>
    <s v="ได้ลุกเดินบ้างไม่งั้นจะนั่งอยู่ที่โต๊ะตลอด"/>
    <x v="179"/>
  </r>
  <r>
    <n v="36"/>
    <x v="140"/>
    <s v="กินข้าวกลางวันที่โรงอาหารบริษัท"/>
    <x v="416"/>
    <s v="ราคาถูกมากกก ข้าวฟรีด้วย"/>
    <x v="180"/>
  </r>
  <r>
    <n v="36"/>
    <x v="141"/>
    <s v="ซื้อน้ำผลไม้ปั่น"/>
    <x v="417"/>
    <s v="จะได้สดชื่นไม่ง่วงตอนบ่าย"/>
    <x v="181"/>
  </r>
  <r>
    <n v="36"/>
    <x v="7"/>
    <s v="ทำงาน"/>
    <x v="418"/>
    <s v="งานเสร็จและเคลียปัญหาที่ค้างได้"/>
    <x v="7"/>
  </r>
  <r>
    <n v="36"/>
    <x v="112"/>
    <s v="พัก break กินขนม"/>
    <x v="419"/>
    <s v="ได้พักสมองจากงาน"/>
    <x v="126"/>
  </r>
  <r>
    <n v="36"/>
    <x v="47"/>
    <s v="ทำงานต่อ"/>
    <x v="4"/>
    <m/>
    <x v="47"/>
  </r>
  <r>
    <n v="36"/>
    <x v="114"/>
    <s v="เลิกงานไปเดินเล่นที่ fashion island"/>
    <x v="420"/>
    <s v="ได้พักผ่อนจากที่ทำงานหนักมาทั้งวัน"/>
    <x v="128"/>
  </r>
  <r>
    <n v="36"/>
    <x v="142"/>
    <s v="กินชาบู Momo กะเพื่อน"/>
    <x v="421"/>
    <s v="ได้เจอเพื่อน ไม่เหงา"/>
    <x v="182"/>
  </r>
  <r>
    <n v="36"/>
    <x v="13"/>
    <s v="ขึ้นสองแถวกลับคอนโด"/>
    <x v="412"/>
    <s v="ราคาไม่แพง และระยะเดินทางไม่ได้ไกลมาก"/>
    <x v="13"/>
  </r>
  <r>
    <n v="36"/>
    <x v="143"/>
    <s v="ถึงคอนโดอาบน้ำ"/>
    <x v="422"/>
    <m/>
    <x v="183"/>
  </r>
  <r>
    <n v="36"/>
    <x v="25"/>
    <s v="ทำการบ้านที่เรียน ป.โท"/>
    <x v="423"/>
    <s v="เข้าใจเรื่องที่เรียนมากขึ้น"/>
    <x v="25"/>
  </r>
  <r>
    <n v="36"/>
    <x v="16"/>
    <s v="ดู Netflix"/>
    <x v="424"/>
    <s v="ดูหนังเพลินๆ"/>
    <x v="16"/>
  </r>
  <r>
    <n v="36"/>
    <x v="68"/>
    <s v="นอน"/>
    <x v="4"/>
    <s v="พักผ่อน"/>
    <x v="68"/>
  </r>
  <r>
    <n v="37"/>
    <x v="62"/>
    <s v="ตื่นนอน"/>
    <x v="425"/>
    <s v="รู้สึกดีที่จะได้ไปเล่น sup board ในวันนี้"/>
    <x v="62"/>
  </r>
  <r>
    <n v="37"/>
    <x v="72"/>
    <s v="อาบน้ำ แปรงฟัน"/>
    <x v="4"/>
    <m/>
    <x v="141"/>
  </r>
  <r>
    <n v="37"/>
    <x v="27"/>
    <s v="แต่งตัว แต่งหน้า"/>
    <x v="4"/>
    <m/>
    <x v="106"/>
  </r>
  <r>
    <n v="37"/>
    <x v="17"/>
    <s v="ลงไปกินข้าวที่ร้านอาหารโรงแรม"/>
    <x v="426"/>
    <m/>
    <x v="108"/>
  </r>
  <r>
    <n v="37"/>
    <x v="44"/>
    <s v="จัดของเตรียมไปเล่น sup board, พักผ่อน "/>
    <x v="427"/>
    <s v="ไม่ต้องกังวลเรื่องสัมภาระ"/>
    <x v="110"/>
  </r>
  <r>
    <n v="37"/>
    <x v="0"/>
    <s v="รถมารับไปที่เล่น sup board"/>
    <x v="4"/>
    <m/>
    <x v="135"/>
  </r>
  <r>
    <n v="37"/>
    <x v="2"/>
    <s v="เรียนการเล่น sup board เบื้องต้น"/>
    <x v="428"/>
    <s v="ได้ความรู้ใหม่"/>
    <x v="2"/>
  </r>
  <r>
    <n v="37"/>
    <x v="34"/>
    <s v="เล่น sup board "/>
    <x v="429"/>
    <s v="พาย sup board สนุกมาก, ได้ลองอะไรใหม่ๆ, ทิวทัศน์สวยมาก"/>
    <x v="136"/>
  </r>
  <r>
    <n v="37"/>
    <x v="19"/>
    <s v="กลับถึงโรงแรม"/>
    <x v="4"/>
    <m/>
    <x v="157"/>
  </r>
  <r>
    <n v="37"/>
    <x v="120"/>
    <s v="อาบน้ำ แต่งตัว แต่งหน้า"/>
    <x v="4"/>
    <m/>
    <x v="150"/>
  </r>
  <r>
    <n v="37"/>
    <x v="45"/>
    <s v="Check out "/>
    <x v="4"/>
    <m/>
    <x v="45"/>
  </r>
  <r>
    <n v="37"/>
    <x v="5"/>
    <s v="กินข้าวเที่ยงที่ร้านสลักเพชร"/>
    <x v="430"/>
    <s v="อร่อย, ทิวทัศน์ร้านอาหารสวยงาม"/>
    <x v="116"/>
  </r>
  <r>
    <n v="37"/>
    <x v="7"/>
    <s v="เที่ยวที่สะพานแดง"/>
    <x v="431"/>
    <s v="คนเที่ยวน้อยดีต่อการถ่ายรูป, ทิวทัศน์สวยมาก"/>
    <x v="137"/>
  </r>
  <r>
    <n v="37"/>
    <x v="21"/>
    <s v="กลับกรุงเทพ"/>
    <x v="432"/>
    <s v="หลับในรถได้"/>
    <x v="145"/>
  </r>
  <r>
    <n v="37"/>
    <x v="13"/>
    <s v="แวะกินข้าวเย็นก่อนถึงบ้าน"/>
    <x v="4"/>
    <m/>
    <x v="13"/>
  </r>
  <r>
    <n v="37"/>
    <x v="25"/>
    <s v="ถึงบ้าน"/>
    <x v="433"/>
    <s v="ทำให้นอนหลับง่าย"/>
    <x v="120"/>
  </r>
  <r>
    <n v="37"/>
    <x v="54"/>
    <s v="อาบน้ำ แปรงฟัน"/>
    <x v="4"/>
    <m/>
    <x v="140"/>
  </r>
  <r>
    <n v="37"/>
    <x v="16"/>
    <s v="นอน"/>
    <x v="4"/>
    <m/>
    <x v="16"/>
  </r>
  <r>
    <n v="38"/>
    <x v="144"/>
    <s v="ตื่นนอน"/>
    <x v="21"/>
    <s v="ได้ไปทำงาน"/>
    <x v="184"/>
  </r>
  <r>
    <n v="38"/>
    <x v="145"/>
    <s v="อาบน้ำ"/>
    <x v="13"/>
    <s v="สดชื่น"/>
    <x v="185"/>
  </r>
  <r>
    <n v="38"/>
    <x v="62"/>
    <s v="ทานข้าวเช้า"/>
    <x v="90"/>
    <s v="อิ่ม"/>
    <x v="62"/>
  </r>
  <r>
    <n v="38"/>
    <x v="72"/>
    <s v="เดินทางไปทำงานด้วยรถตู้"/>
    <x v="434"/>
    <s v="ได้นอนต่อ"/>
    <x v="72"/>
  </r>
  <r>
    <n v="38"/>
    <x v="17"/>
    <s v="ถึงที่ทำงาน "/>
    <x v="126"/>
    <s v="ได้นอนต่อ"/>
    <x v="17"/>
  </r>
  <r>
    <n v="38"/>
    <x v="0"/>
    <s v="ทำงาน"/>
    <x v="126"/>
    <s v="ได้เงิน"/>
    <x v="0"/>
  </r>
  <r>
    <n v="38"/>
    <x v="45"/>
    <s v="ทานข้าวกลางวัน"/>
    <x v="435"/>
    <s v="อิ่ม"/>
    <x v="45"/>
  </r>
  <r>
    <n v="38"/>
    <x v="5"/>
    <s v="ทำงาน"/>
    <x v="126"/>
    <s v="ได้เงิน"/>
    <x v="5"/>
  </r>
  <r>
    <n v="38"/>
    <x v="7"/>
    <s v="ประชุม"/>
    <x v="436"/>
    <s v="ได้สรุปงาน"/>
    <x v="7"/>
  </r>
  <r>
    <n v="38"/>
    <x v="112"/>
    <s v="เลิกงาน"/>
    <x v="437"/>
    <s v="ได้ทำงานต่อ"/>
    <x v="126"/>
  </r>
  <r>
    <n v="38"/>
    <x v="24"/>
    <s v="เลิกงานจริง"/>
    <x v="438"/>
    <s v="ได้กลับบ้าน"/>
    <x v="24"/>
  </r>
  <r>
    <n v="38"/>
    <x v="10"/>
    <s v="เดินทางกลับบ้าน"/>
    <x v="9"/>
    <s v="อ"/>
    <x v="10"/>
  </r>
  <r>
    <n v="38"/>
    <x v="12"/>
    <s v="ทานข้าวเย็น"/>
    <x v="435"/>
    <s v="อิ่ม"/>
    <x v="12"/>
  </r>
  <r>
    <n v="38"/>
    <x v="115"/>
    <s v="อาบน้ำ"/>
    <x v="13"/>
    <s v="สะอาด"/>
    <x v="129"/>
  </r>
  <r>
    <n v="38"/>
    <x v="13"/>
    <s v="ดูnetflix"/>
    <x v="439"/>
    <s v="สนุกผ่อนคลาย"/>
    <x v="13"/>
  </r>
  <r>
    <n v="38"/>
    <x v="115"/>
    <s v="เข้านอน"/>
    <x v="440"/>
    <s v="สบาย"/>
    <x v="129"/>
  </r>
  <r>
    <n v="39"/>
    <x v="81"/>
    <s v="Wake up"/>
    <x v="212"/>
    <m/>
    <x v="158"/>
  </r>
  <r>
    <n v="39"/>
    <x v="145"/>
    <s v="Take a shower"/>
    <x v="4"/>
    <s v="Cleaned up my body"/>
    <x v="186"/>
  </r>
  <r>
    <n v="39"/>
    <x v="62"/>
    <s v="Take a van to office"/>
    <x v="4"/>
    <s v="Go to office by office van"/>
    <x v="62"/>
  </r>
  <r>
    <n v="39"/>
    <x v="17"/>
    <s v="Arrive at office"/>
    <x v="441"/>
    <m/>
    <x v="108"/>
  </r>
  <r>
    <n v="39"/>
    <x v="29"/>
    <s v="Eat breakfast"/>
    <x v="442"/>
    <m/>
    <x v="109"/>
  </r>
  <r>
    <n v="39"/>
    <x v="18"/>
    <s v="Morning talk with friend"/>
    <x v="4"/>
    <s v="Update news"/>
    <x v="18"/>
  </r>
  <r>
    <n v="39"/>
    <x v="44"/>
    <s v="Start Working"/>
    <x v="443"/>
    <m/>
    <x v="110"/>
  </r>
  <r>
    <n v="39"/>
    <x v="105"/>
    <s v="Lunch time"/>
    <x v="442"/>
    <m/>
    <x v="114"/>
  </r>
  <r>
    <n v="39"/>
    <x v="45"/>
    <s v="Play ROV with friend"/>
    <x v="4"/>
    <s v="Relax with the game"/>
    <x v="45"/>
  </r>
  <r>
    <n v="39"/>
    <x v="36"/>
    <s v="Continue working"/>
    <x v="444"/>
    <m/>
    <x v="115"/>
  </r>
  <r>
    <n v="39"/>
    <x v="47"/>
    <s v="Finish working"/>
    <x v="4"/>
    <s v="Feel happiness (Specially Friday)"/>
    <x v="117"/>
  </r>
  <r>
    <n v="39"/>
    <x v="22"/>
    <s v="Take the van to home"/>
    <x v="445"/>
    <s v="Go back to my home"/>
    <x v="187"/>
  </r>
  <r>
    <n v="39"/>
    <x v="24"/>
    <s v="Arrive at home"/>
    <x v="4"/>
    <m/>
    <x v="138"/>
  </r>
  <r>
    <n v="39"/>
    <x v="10"/>
    <s v="Take a shower"/>
    <x v="4"/>
    <s v="Cleaned up my body"/>
    <x v="188"/>
  </r>
  <r>
    <n v="39"/>
    <x v="11"/>
    <s v="Dinner"/>
    <x v="4"/>
    <s v="Eat the special menu by mom cooking"/>
    <x v="11"/>
  </r>
  <r>
    <n v="39"/>
    <x v="12"/>
    <s v="Play ROV with friend"/>
    <x v="4"/>
    <s v="Relax with the game"/>
    <x v="139"/>
  </r>
  <r>
    <n v="39"/>
    <x v="13"/>
    <s v="Watch netfix"/>
    <x v="4"/>
    <s v="Relax with the movie"/>
    <x v="13"/>
  </r>
  <r>
    <n v="39"/>
    <x v="54"/>
    <s v="Sleep"/>
    <x v="4"/>
    <s v="Feel peaceful"/>
    <x v="140"/>
  </r>
  <r>
    <n v="40"/>
    <x v="44"/>
    <s v="ตื่นนอน"/>
    <x v="446"/>
    <m/>
    <x v="110"/>
  </r>
  <r>
    <n v="40"/>
    <x v="69"/>
    <s v="นอนเล่นมือถือ"/>
    <x v="447"/>
    <s v="เช็คงานเช็คไลน์"/>
    <x v="161"/>
  </r>
  <r>
    <n v="40"/>
    <x v="0"/>
    <s v="อาบน้ำ"/>
    <x v="448"/>
    <s v="สะอาดสดชื่น ตื่นเต็มที่"/>
    <x v="135"/>
  </r>
  <r>
    <n v="40"/>
    <x v="92"/>
    <s v="ขับรถไปทำงาน"/>
    <x v="449"/>
    <s v="ถึงที่บ้านไวเพราะไม่ต้องรอรถสาธารณะ ไม่เสียเวลา"/>
    <x v="189"/>
  </r>
  <r>
    <n v="40"/>
    <x v="76"/>
    <s v="ถึงที่ทำงาน เริ่มทำงาน"/>
    <x v="450"/>
    <s v="ได้เจอได้คุยกับเพื่อนที่ทำงาน"/>
    <x v="112"/>
  </r>
  <r>
    <n v="40"/>
    <x v="4"/>
    <s v="พักเบรค กินแซนวิช"/>
    <x v="451"/>
    <s v="ได้พัก 10 นาที"/>
    <x v="4"/>
  </r>
  <r>
    <n v="40"/>
    <x v="45"/>
    <s v="กินอาหารกลางวัน"/>
    <x v="66"/>
    <s v="พักจากการทำงาน อิ่ม"/>
    <x v="45"/>
  </r>
  <r>
    <n v="40"/>
    <x v="5"/>
    <s v="เข้างานช่วงบ่าย"/>
    <x v="6"/>
    <s v="ทำงานที่ค้างอยู่ให้เสร็จ"/>
    <x v="116"/>
  </r>
  <r>
    <n v="40"/>
    <x v="146"/>
    <s v="เตรียมตัวกลับบ้าน"/>
    <x v="4"/>
    <s v="ดีใจจะได้กลับบ้าน"/>
    <x v="190"/>
  </r>
  <r>
    <n v="40"/>
    <x v="147"/>
    <s v="หัวหน้าเรียกประชุม"/>
    <x v="452"/>
    <s v="ได้งานเพิ่มและรู้รายละเอียดปัญหาแต่ละทีมที่ทำงาน"/>
    <x v="191"/>
  </r>
  <r>
    <n v="40"/>
    <x v="23"/>
    <s v="เตรียมตัวกลับบ้าน"/>
    <x v="4"/>
    <s v="ดีใจได้กลับบ้านซักที"/>
    <x v="118"/>
  </r>
  <r>
    <n v="40"/>
    <x v="93"/>
    <s v="ขับรถกลับบ้าน"/>
    <x v="449"/>
    <s v="ถึงที่บ้านไวเพราะไม่ต้องรอรถสาธารณะ ไม่เสียเวลา"/>
    <x v="192"/>
  </r>
  <r>
    <n v="40"/>
    <x v="11"/>
    <s v="ถึงบ้าน"/>
    <x v="4"/>
    <s v="ได้พักผ่อน"/>
    <x v="11"/>
  </r>
  <r>
    <n v="40"/>
    <x v="12"/>
    <s v="กินอาหารเย็น"/>
    <x v="453"/>
    <s v="อิ่ม ไม่เสียเงิน"/>
    <x v="139"/>
  </r>
  <r>
    <n v="40"/>
    <x v="13"/>
    <s v="นอนเล่นมือถือ"/>
    <x v="454"/>
    <s v="เช็คงาน เช็คไลน์ เล่นเกม"/>
    <x v="13"/>
  </r>
  <r>
    <n v="40"/>
    <x v="15"/>
    <s v="อาบน้ำ"/>
    <x v="13"/>
    <s v="สะอาดสดชื่น ตื่นเต็มที่"/>
    <x v="15"/>
  </r>
  <r>
    <n v="40"/>
    <x v="54"/>
    <s v="ทาครีม"/>
    <x v="455"/>
    <s v="ได้ทาครีมบำรุงไว้เผื่อซักวันจะผิวดีขึ้น"/>
    <x v="140"/>
  </r>
  <r>
    <n v="40"/>
    <x v="148"/>
    <s v="เข้า youtube หาอะไรเรียนเพิ่ม"/>
    <x v="456"/>
    <s v="ได้ความรู้เพิ่มเติม"/>
    <x v="193"/>
  </r>
  <r>
    <n v="40"/>
    <x v="35"/>
    <s v="ดูทีวี"/>
    <x v="457"/>
    <s v="ได้ผ่อนคลาย"/>
    <x v="194"/>
  </r>
  <r>
    <n v="40"/>
    <x v="55"/>
    <s v="เข้า youtube หาอะไรเรียนเพิ่ม"/>
    <x v="458"/>
    <s v="ได้เรียนต่อจากที่ค้างไว้"/>
    <x v="195"/>
  </r>
  <r>
    <n v="40"/>
    <x v="38"/>
    <s v="เข้านอน"/>
    <x v="457"/>
    <s v="ได้พักผ่อน"/>
    <x v="38"/>
  </r>
  <r>
    <n v="41"/>
    <x v="2"/>
    <s v="ตื่นนอน"/>
    <x v="459"/>
    <s v="ทันประชุมเช้าพอดี"/>
    <x v="2"/>
  </r>
  <r>
    <n v="41"/>
    <x v="57"/>
    <s v="ประชุมเช้า"/>
    <x v="460"/>
    <s v="ลดงานที่น้องในทีมต้องถามเราลงได้จากการวาง priority"/>
    <x v="196"/>
  </r>
  <r>
    <n v="41"/>
    <x v="3"/>
    <s v="เริ่มงาน"/>
    <x v="461"/>
    <s v="ได้ focus ไปกับงาน"/>
    <x v="113"/>
  </r>
  <r>
    <n v="41"/>
    <x v="45"/>
    <s v="สั่งข้าว"/>
    <x v="462"/>
    <s v="มีเวลาดู port หุ้นต่างๆ"/>
    <x v="45"/>
  </r>
  <r>
    <n v="41"/>
    <x v="149"/>
    <s v="เล่นหุ้น"/>
    <x v="463"/>
    <s v="มีเงินค่ากาแฟประจำวัน"/>
    <x v="197"/>
  </r>
  <r>
    <n v="41"/>
    <x v="36"/>
    <s v="กินข้าว"/>
    <x v="464"/>
    <s v="อิ่ม"/>
    <x v="115"/>
  </r>
  <r>
    <n v="41"/>
    <x v="5"/>
    <s v="ทำงาน"/>
    <x v="465"/>
    <s v="แต่คิดงานออก"/>
    <x v="116"/>
  </r>
  <r>
    <n v="41"/>
    <x v="60"/>
    <s v="กาแฟ"/>
    <x v="466"/>
    <s v="กาแฟหอมอร่อย ไม่มีนมข้นและน้ำตาล + ตื่น"/>
    <x v="198"/>
  </r>
  <r>
    <n v="41"/>
    <x v="103"/>
    <s v="ทำงาน"/>
    <x v="467"/>
    <s v="หัวแล่นมากจากกาแฟ"/>
    <x v="199"/>
  </r>
  <r>
    <n v="41"/>
    <x v="11"/>
    <s v="เลิกงาน"/>
    <x v="40"/>
    <s v="งานเสร็จ"/>
    <x v="11"/>
  </r>
  <r>
    <n v="41"/>
    <x v="106"/>
    <s v="เล่นหุ้น"/>
    <x v="468"/>
    <s v="อาจจะมีกำไรส่วนต่างไปเป็นค่าบุฟเฟ่"/>
    <x v="119"/>
  </r>
  <r>
    <n v="41"/>
    <x v="12"/>
    <s v="กินข้าว"/>
    <x v="469"/>
    <s v="ได้ atmosphere + ได้ลุกก้นไม่ชา"/>
    <x v="139"/>
  </r>
  <r>
    <n v="41"/>
    <x v="13"/>
    <s v="เล่นเกม"/>
    <x v="470"/>
    <s v="ได้ความสนุกและผ่อนคลายสมอง"/>
    <x v="13"/>
  </r>
  <r>
    <n v="41"/>
    <x v="54"/>
    <s v="ดู YouTube"/>
    <x v="471"/>
    <s v="ผ่อนคลายสายตาและสมอง"/>
    <x v="140"/>
  </r>
  <r>
    <n v="41"/>
    <x v="26"/>
    <s v="เล่นหุ้น"/>
    <x v="472"/>
    <s v="ได้ความสนุกและสะใจ"/>
    <x v="149"/>
  </r>
  <r>
    <n v="41"/>
    <x v="150"/>
    <s v="นอน"/>
    <x v="473"/>
    <s v="ผ่อนคลายทั้งร่างกายและจิตใจ"/>
    <x v="200"/>
  </r>
  <r>
    <n v="42"/>
    <x v="27"/>
    <s v="ตื่นนอน"/>
    <x v="474"/>
    <s v="ได้ออกกำลังกาย"/>
    <x v="106"/>
  </r>
  <r>
    <n v="42"/>
    <x v="104"/>
    <s v="อาบน้ำ แต่งตัว"/>
    <x v="4"/>
    <s v="สะอาด,สดชื่น"/>
    <x v="107"/>
  </r>
  <r>
    <n v="42"/>
    <x v="29"/>
    <s v="สวดมนต์"/>
    <x v="4"/>
    <s v="สงบ,ได้สมาธิ, อารมณ์เย็น"/>
    <x v="109"/>
  </r>
  <r>
    <n v="42"/>
    <x v="18"/>
    <s v="ออกจากบ้าน ขับรถไปที่ทำงาน"/>
    <x v="475"/>
    <s v="ถึงทีทำงานเร็ว มีเวลากินข้าว ซื้อกาแฟ จิบชา"/>
    <x v="18"/>
  </r>
  <r>
    <n v="42"/>
    <x v="44"/>
    <s v="กินข้าวเช้า"/>
    <x v="4"/>
    <s v="อิ่ม,อร่อย,อารมณ์ดี"/>
    <x v="110"/>
  </r>
  <r>
    <n v="42"/>
    <x v="0"/>
    <s v="เริ่มทำงานประจำ"/>
    <x v="476"/>
    <s v="ถ้าไม่มีประชุมตอนเช้า จะมีเวลาติดตามงานที่ค้างและวางแผนงานประจำวันนี้และวันถัดๆไป"/>
    <x v="135"/>
  </r>
  <r>
    <n v="42"/>
    <x v="36"/>
    <s v="กินข้าวเที่ยง"/>
    <x v="477"/>
    <s v="ถ้ามีประชุมตอนบ่าย จะมีเวลาเดินช๊อปปิ้งตลาดนัด"/>
    <x v="115"/>
  </r>
  <r>
    <n v="42"/>
    <x v="38"/>
    <s v="เริ่มทำงานประจำต่อ"/>
    <x v="478"/>
    <s v="งานจะได้เสร็จไวๆ ไม่ต้องเลิกงานดึก"/>
    <x v="38"/>
  </r>
  <r>
    <n v="42"/>
    <x v="40"/>
    <s v="ออกจากที่ทำงาน ขับรถไปที่บ้าน"/>
    <x v="475"/>
    <s v="ถึงที่บ้านเร็ว มีเวลากินข้าว ออกกำลังกาย อ่านหนังสือ ดู Youtube"/>
    <x v="40"/>
  </r>
  <r>
    <n v="42"/>
    <x v="24"/>
    <s v="กินข้าวเย็น"/>
    <x v="4"/>
    <s v="อิ่ม,อร่อย,อารมณ์ดี"/>
    <x v="138"/>
  </r>
  <r>
    <n v="42"/>
    <x v="11"/>
    <s v="ออกจากบ้าน ขับรถไปสนามฟุตบอล"/>
    <x v="479"/>
    <s v="สดชื่น, อารมณ์ดี, สนุกกับการออกกำลังกายเล่นฟุตบอล ได้เจอเพื่อน"/>
    <x v="11"/>
  </r>
  <r>
    <n v="42"/>
    <x v="25"/>
    <s v="อาบน้ำ"/>
    <x v="4"/>
    <s v="สะอาด,สดชื่น"/>
    <x v="120"/>
  </r>
  <r>
    <n v="42"/>
    <x v="15"/>
    <s v="ทำการบ้าน"/>
    <x v="480"/>
    <s v="ได้ความรู้ "/>
    <x v="15"/>
  </r>
  <r>
    <n v="42"/>
    <x v="151"/>
    <s v="เข้านอน"/>
    <x v="4"/>
    <s v="ได้พักผ่อน"/>
    <x v="201"/>
  </r>
  <r>
    <n v="43"/>
    <x v="2"/>
    <s v="ตื่นนอน"/>
    <x v="481"/>
    <s v="ได้ใช้ชีวิต"/>
    <x v="2"/>
  </r>
  <r>
    <n v="43"/>
    <x v="65"/>
    <s v="อาบน้ำ"/>
    <x v="482"/>
    <s v="รู้สึกสดชื่นพร้อมเริ่มต้นใช้เวลากับวันใหม่"/>
    <x v="202"/>
  </r>
  <r>
    <n v="43"/>
    <x v="34"/>
    <s v="เริ่มทำงาน WFH"/>
    <x v="483"/>
    <s v="Status online ทำให้คนอื่นดูว่าเราเข้างานตรงเวลา"/>
    <x v="136"/>
  </r>
  <r>
    <n v="43"/>
    <x v="3"/>
    <s v="กินข้าว"/>
    <x v="275"/>
    <s v="รู้สึกอิ่มอยู่ท้อง"/>
    <x v="113"/>
  </r>
  <r>
    <n v="43"/>
    <x v="152"/>
    <s v="ทำงานต่อ"/>
    <x v="484"/>
    <s v="ใช้เวลาให้คุ้มค่า ดูขยัน"/>
    <x v="203"/>
  </r>
  <r>
    <n v="43"/>
    <x v="45"/>
    <s v="กินข้าว"/>
    <x v="275"/>
    <s v="รู้สึกอิ่มอยู่ท้อง"/>
    <x v="45"/>
  </r>
  <r>
    <n v="43"/>
    <x v="36"/>
    <s v="นอนกลางวัน"/>
    <x v="481"/>
    <s v="ตื่นมาสดชื่น พร้อมทำงานต่อช่วงบ่าย"/>
    <x v="115"/>
  </r>
  <r>
    <n v="43"/>
    <x v="5"/>
    <s v="เริ่มทำงาน"/>
    <x v="484"/>
    <s v="ใช้เวลาให้คุ้มค่า ดูขยัน"/>
    <x v="116"/>
  </r>
  <r>
    <n v="43"/>
    <x v="21"/>
    <s v="กินขนม"/>
    <x v="40"/>
    <s v="ได้กินของอร่อย อารมดี"/>
    <x v="145"/>
  </r>
  <r>
    <n v="43"/>
    <x v="22"/>
    <s v="เลิกงาน"/>
    <x v="94"/>
    <s v="ได้ทำอะไรที่อยากทำ"/>
    <x v="187"/>
  </r>
  <r>
    <n v="43"/>
    <x v="40"/>
    <s v="กินข้าว"/>
    <x v="275"/>
    <s v="รู้สึกอิ่มอยู่ท้อง"/>
    <x v="40"/>
  </r>
  <r>
    <n v="43"/>
    <x v="11"/>
    <s v="ไปออกกำลัง"/>
    <x v="485"/>
    <s v="ได้สุขภาพที่ดี หุ่นดี"/>
    <x v="11"/>
  </r>
  <r>
    <n v="43"/>
    <x v="14"/>
    <s v="กลับห้อง"/>
    <x v="486"/>
    <s v="ได้พักผ่อน"/>
    <x v="148"/>
  </r>
  <r>
    <n v="43"/>
    <x v="25"/>
    <s v="อาบน้ำ"/>
    <x v="487"/>
    <s v="ร่างกายสะอาด พร้อมนอน"/>
    <x v="120"/>
  </r>
  <r>
    <n v="43"/>
    <x v="26"/>
    <s v="เข้านอน"/>
    <x v="488"/>
    <s v="ได้พักผ่อน พร้อมใช้ชีวิตวันรุ่งขึ้น"/>
    <x v="149"/>
  </r>
  <r>
    <n v="44"/>
    <x v="27"/>
    <s v="ตื่นนอน"/>
    <x v="489"/>
    <s v="ได้เห็นแสงแดดยามเช้า"/>
    <x v="106"/>
  </r>
  <r>
    <n v="44"/>
    <x v="104"/>
    <s v="อาบน้ำ แต่งตัว"/>
    <x v="13"/>
    <s v="สะอาด,สดชื่น"/>
    <x v="107"/>
  </r>
  <r>
    <n v="44"/>
    <x v="29"/>
    <s v="รดน้ำต้นไม้"/>
    <x v="4"/>
    <s v="สงบ,ได้สมาธิ"/>
    <x v="109"/>
  </r>
  <r>
    <n v="44"/>
    <x v="18"/>
    <s v="กินข้าวเช้า"/>
    <x v="490"/>
    <s v="มีแรง,อร่อย"/>
    <x v="18"/>
  </r>
  <r>
    <n v="44"/>
    <x v="44"/>
    <s v="Morning talk online with team"/>
    <x v="91"/>
    <m/>
    <x v="110"/>
  </r>
  <r>
    <n v="44"/>
    <x v="0"/>
    <s v="ชงกาแฟ"/>
    <x v="4"/>
    <s v="ได้กลิ่นหอม, รู้สึกตื่นตัว"/>
    <x v="135"/>
  </r>
  <r>
    <n v="44"/>
    <x v="1"/>
    <s v="Check Email"/>
    <x v="4"/>
    <s v="ติดตามปัญหา"/>
    <x v="156"/>
  </r>
  <r>
    <n v="44"/>
    <x v="2"/>
    <s v="ทำงานประจำ monitor daily report"/>
    <x v="4"/>
    <s v="ติดตามปัญหา"/>
    <x v="2"/>
  </r>
  <r>
    <n v="44"/>
    <x v="3"/>
    <s v="ทำงานประจำ Generate report"/>
    <x v="4"/>
    <s v="มีงานส่ง"/>
    <x v="113"/>
  </r>
  <r>
    <n v="44"/>
    <x v="45"/>
    <s v="กินข้าวเที่ยง"/>
    <x v="55"/>
    <s v="อร่อย,สนุกกับการเลือกอาหาร"/>
    <x v="45"/>
  </r>
  <r>
    <n v="44"/>
    <x v="37"/>
    <s v="นอนกลางวัน"/>
    <x v="4"/>
    <s v="ได้พักผ่อน"/>
    <x v="204"/>
  </r>
  <r>
    <n v="44"/>
    <x v="5"/>
    <s v="ชงกาแฟ"/>
    <x v="4"/>
    <s v="หายง่วง"/>
    <x v="116"/>
  </r>
  <r>
    <n v="44"/>
    <x v="38"/>
    <s v="Daily meeting with other team"/>
    <x v="491"/>
    <m/>
    <x v="38"/>
  </r>
  <r>
    <n v="44"/>
    <x v="78"/>
    <s v="ทำงานประจำ Generate report"/>
    <x v="4"/>
    <s v="มีงานส่ง"/>
    <x v="205"/>
  </r>
  <r>
    <n v="44"/>
    <x v="153"/>
    <s v="meeting with team"/>
    <x v="4"/>
    <m/>
    <x v="206"/>
  </r>
  <r>
    <n v="44"/>
    <x v="47"/>
    <s v="รดน้ำต้นไม้"/>
    <x v="4"/>
    <s v="สงบ,ได้สมาธิ"/>
    <x v="117"/>
  </r>
  <r>
    <n v="44"/>
    <x v="22"/>
    <s v="ล้างจาน"/>
    <x v="4"/>
    <s v="สงบ"/>
    <x v="187"/>
  </r>
  <r>
    <n v="44"/>
    <x v="40"/>
    <s v="เล่นเกมส์"/>
    <x v="4"/>
    <s v="ได้หัวเราะ,มีเวลากับครอบครัว"/>
    <x v="40"/>
  </r>
  <r>
    <n v="44"/>
    <x v="23"/>
    <s v="อาบน้ำ"/>
    <x v="4"/>
    <s v="สะอาด"/>
    <x v="118"/>
  </r>
  <r>
    <n v="44"/>
    <x v="24"/>
    <s v="สวดมนต์"/>
    <x v="4"/>
    <s v="สงบ"/>
    <x v="138"/>
  </r>
  <r>
    <n v="44"/>
    <x v="11"/>
    <s v="กินข้าวเย็น"/>
    <x v="4"/>
    <s v="อร่อย,สนุกกับการเลือกอาหาร"/>
    <x v="11"/>
  </r>
  <r>
    <n v="44"/>
    <x v="12"/>
    <s v="เล่น Social,อ่านบทความ"/>
    <x v="4"/>
    <s v="ได้ความรู้"/>
    <x v="139"/>
  </r>
  <r>
    <n v="44"/>
    <x v="53"/>
    <s v="ดูหนัง"/>
    <x v="492"/>
    <s v="ได้หัวเราะ,มีเวลากับครอบครัว"/>
    <x v="146"/>
  </r>
  <r>
    <n v="44"/>
    <x v="25"/>
    <s v="ทำการบ้าน"/>
    <x v="55"/>
    <m/>
    <x v="120"/>
  </r>
  <r>
    <n v="44"/>
    <x v="151"/>
    <s v="เข้านอน"/>
    <x v="4"/>
    <s v="ได้พักผ่อน"/>
    <x v="201"/>
  </r>
  <r>
    <n v="45"/>
    <x v="18"/>
    <s v="ตื่นนอน"/>
    <x v="493"/>
    <m/>
    <x v="18"/>
  </r>
  <r>
    <n v="45"/>
    <x v="43"/>
    <s v="อาบน้ำแต่งตัว"/>
    <x v="4"/>
    <m/>
    <x v="174"/>
  </r>
  <r>
    <n v="45"/>
    <x v="44"/>
    <s v="ออกไปทำงาน"/>
    <x v="4"/>
    <s v="ใช้รถยนต์ส่วนตัว ไม่ต้องไปเบียดแย่งใช้รถไฟฟ้า"/>
    <x v="110"/>
  </r>
  <r>
    <n v="45"/>
    <x v="2"/>
    <s v="ถึงที่ทำงาน"/>
    <x v="494"/>
    <s v="ถ้ารถไม่ติด มีเวลาซื้อของกินก่อนทำงาน"/>
    <x v="2"/>
  </r>
  <r>
    <n v="45"/>
    <x v="34"/>
    <s v="ทำงาน"/>
    <x v="495"/>
    <m/>
    <x v="136"/>
  </r>
  <r>
    <n v="45"/>
    <x v="154"/>
    <s v="สั่งข้าวกลางวัน"/>
    <x v="496"/>
    <s v="ไม่ต้องเดินตากแดดลงไปกิน"/>
    <x v="207"/>
  </r>
  <r>
    <n v="45"/>
    <x v="155"/>
    <s v="ลงไปซื้อกาแฟ"/>
    <x v="497"/>
    <m/>
    <x v="208"/>
  </r>
  <r>
    <n v="45"/>
    <x v="5"/>
    <s v="ทำงาน"/>
    <x v="4"/>
    <m/>
    <x v="116"/>
  </r>
  <r>
    <n v="45"/>
    <x v="47"/>
    <s v="ประชุมสรุปเคสประจำวัน"/>
    <x v="498"/>
    <s v="รู้แผน ที่จะทำในวันถัดไป"/>
    <x v="117"/>
  </r>
  <r>
    <n v="45"/>
    <x v="40"/>
    <s v="ออกจากที่ทำงาน"/>
    <x v="4"/>
    <m/>
    <x v="40"/>
  </r>
  <r>
    <n v="45"/>
    <x v="23"/>
    <s v="ไปกินข้าวที่ สวนหลวงสแควร์กับเพื่อน"/>
    <x v="499"/>
    <s v="คนไม่เยอะ รถไม่ติด"/>
    <x v="118"/>
  </r>
  <r>
    <n v="45"/>
    <x v="11"/>
    <s v="กินของหวานต่อ"/>
    <x v="500"/>
    <m/>
    <x v="11"/>
  </r>
  <r>
    <n v="45"/>
    <x v="53"/>
    <s v="ขับรถกลับบ้าน"/>
    <x v="4"/>
    <s v="รถไม่ติด ขับสบาย"/>
    <x v="146"/>
  </r>
  <r>
    <n v="45"/>
    <x v="143"/>
    <s v="ถึงบ้าน"/>
    <x v="4"/>
    <m/>
    <x v="209"/>
  </r>
  <r>
    <n v="45"/>
    <x v="79"/>
    <s v="อาบน้ำ"/>
    <x v="501"/>
    <m/>
    <x v="210"/>
  </r>
  <r>
    <n v="45"/>
    <x v="25"/>
    <s v="นอนเล่นโทรศัพท์ ดูทีวี"/>
    <x v="502"/>
    <s v="ดูnetflix สนุก"/>
    <x v="120"/>
  </r>
  <r>
    <n v="45"/>
    <x v="55"/>
    <s v="นอน"/>
    <x v="4"/>
    <m/>
    <x v="195"/>
  </r>
  <r>
    <n v="46"/>
    <x v="156"/>
    <s v="ตื่นนอน"/>
    <x v="503"/>
    <s v="ได้เวลาในวันเพิ่มมากขึ้น"/>
    <x v="211"/>
  </r>
  <r>
    <n v="46"/>
    <x v="27"/>
    <s v="ปั่นจักรยาน"/>
    <x v="504"/>
    <s v="ได้ออกกำลังกาย มีสุขภาพที่ดี"/>
    <x v="27"/>
  </r>
  <r>
    <n v="46"/>
    <x v="18"/>
    <s v="ทานอาหารเช้า"/>
    <x v="4"/>
    <s v="อาหารเช้าเป็นสิ่งที่ดีต่อสุขภาพ"/>
    <x v="18"/>
  </r>
  <r>
    <n v="46"/>
    <x v="50"/>
    <s v="ลดน้ำต้นไม้ ดูแลสวนในบ้าน"/>
    <x v="505"/>
    <s v="ความร่มรื่น ความผ่อนคลาย"/>
    <x v="50"/>
  </r>
  <r>
    <n v="46"/>
    <x v="0"/>
    <s v="Update ข่าว บน Social ผ่าน Facebook"/>
    <x v="506"/>
    <s v="ทันข่าวสาร"/>
    <x v="0"/>
  </r>
  <r>
    <n v="46"/>
    <x v="2"/>
    <s v="อาบน้ำ ฟังเพลง"/>
    <x v="507"/>
    <s v="สดชื่น สะอาด"/>
    <x v="2"/>
  </r>
  <r>
    <n v="46"/>
    <x v="34"/>
    <s v="ออกไปร้านกาแฟ และอ่านหนังสือในร้านกาแฟ"/>
    <x v="508"/>
    <s v="ได้บรรยากาศที่ดี"/>
    <x v="34"/>
  </r>
  <r>
    <n v="46"/>
    <x v="19"/>
    <s v="ไปห้างสรรพสินค้า"/>
    <x v="509"/>
    <s v="มีสินค้าให้เลือกเยอะ"/>
    <x v="19"/>
  </r>
  <r>
    <n v="46"/>
    <x v="105"/>
    <s v="ทานอาหารเที่ยงในห้างสรรพสินค้า"/>
    <x v="510"/>
    <s v="เปลี่ยนบรรยากาศ"/>
    <x v="212"/>
  </r>
  <r>
    <n v="46"/>
    <x v="36"/>
    <s v="Shopping ซื้อของแต่งบ้าน"/>
    <x v="511"/>
    <s v="ซื้อสินค้าที่อยากได้ทันที"/>
    <x v="36"/>
  </r>
  <r>
    <n v="46"/>
    <x v="60"/>
    <s v="นัดเจอเพื่อนที่ร้าน ขนมหวาน"/>
    <x v="512"/>
    <s v="ได้พูดคุยกับเพื่อน"/>
    <x v="60"/>
  </r>
  <r>
    <n v="46"/>
    <x v="21"/>
    <s v="เดินทางกลับบ้านและแวะเติมน้ำมัน ระหว่างทานกลับบ้าน"/>
    <x v="4"/>
    <m/>
    <x v="21"/>
  </r>
  <r>
    <n v="46"/>
    <x v="82"/>
    <s v="แวะตลาดเพื่อซื้อของ กลับไปทานอาหารที่บ้าน"/>
    <x v="513"/>
    <s v="ซื้อของที่สด สะอาด "/>
    <x v="82"/>
  </r>
  <r>
    <n v="46"/>
    <x v="22"/>
    <s v="ทำอาหารที่บ้านพร้อมครอบครัว"/>
    <x v="514"/>
    <s v="ได้ใช้เวลาร่วมกันกับครอบครัว "/>
    <x v="22"/>
  </r>
  <r>
    <n v="46"/>
    <x v="23"/>
    <s v="รับประทานอาหารที่บ้าน"/>
    <x v="515"/>
    <s v="อาหารอร่อยถูกปาก กินอิ่ม"/>
    <x v="23"/>
  </r>
  <r>
    <n v="46"/>
    <x v="11"/>
    <s v="ว่ายน้ำ"/>
    <x v="516"/>
    <s v="ได้ออกกำลังกาย ลดน้ำหนัก"/>
    <x v="11"/>
  </r>
  <r>
    <n v="46"/>
    <x v="53"/>
    <s v="อาบน้ำ"/>
    <x v="517"/>
    <s v="สดชื่น สะอาด"/>
    <x v="53"/>
  </r>
  <r>
    <n v="46"/>
    <x v="41"/>
    <s v="เล่น Social IG FB"/>
    <x v="506"/>
    <s v="ได้ความเพลิดเพลิน"/>
    <x v="41"/>
  </r>
  <r>
    <n v="46"/>
    <x v="14"/>
    <s v="ดู Netflix "/>
    <x v="518"/>
    <s v="ดูหนังหลากหลายที่บ้าน "/>
    <x v="14"/>
  </r>
  <r>
    <n v="46"/>
    <x v="16"/>
    <s v="เข้านอน"/>
    <x v="4"/>
    <m/>
    <x v="16"/>
  </r>
  <r>
    <n v="47"/>
    <x v="107"/>
    <s v="ตื่นนอน"/>
    <x v="519"/>
    <m/>
    <x v="121"/>
  </r>
  <r>
    <n v="47"/>
    <x v="44"/>
    <s v="อาบน้ำ"/>
    <x v="520"/>
    <m/>
    <x v="44"/>
  </r>
  <r>
    <n v="47"/>
    <x v="157"/>
    <s v="แต่งหน้า"/>
    <x v="4"/>
    <m/>
    <x v="213"/>
  </r>
  <r>
    <n v="47"/>
    <x v="69"/>
    <s v="เดินออกจากคอนโด"/>
    <x v="4"/>
    <s v="โชคดี คอนโดติด mrt เลยไม่ต้องเดินไกล"/>
    <x v="69"/>
  </r>
  <r>
    <n v="47"/>
    <x v="75"/>
    <s v="ขึ้น mrt ไปทำงาน"/>
    <x v="4"/>
    <m/>
    <x v="75"/>
  </r>
  <r>
    <n v="47"/>
    <x v="108"/>
    <s v="ถึงออฟฟิต"/>
    <x v="4"/>
    <m/>
    <x v="122"/>
  </r>
  <r>
    <n v="47"/>
    <x v="89"/>
    <s v="ซื้อกาแฟ"/>
    <x v="413"/>
    <m/>
    <x v="89"/>
  </r>
  <r>
    <n v="47"/>
    <x v="127"/>
    <s v="เช็คอีเมล วางแผนงานที่จะทำ"/>
    <x v="4"/>
    <m/>
    <x v="163"/>
  </r>
  <r>
    <n v="47"/>
    <x v="3"/>
    <s v="ประชุม"/>
    <x v="4"/>
    <m/>
    <x v="3"/>
  </r>
  <r>
    <n v="47"/>
    <x v="45"/>
    <s v="ไปกินข้าวที่ foodcourt"/>
    <x v="521"/>
    <m/>
    <x v="45"/>
  </r>
  <r>
    <n v="47"/>
    <x v="158"/>
    <s v="ไปเซเว่น ซื้อน้ำยันฮี "/>
    <x v="522"/>
    <s v="ซื้อน้ำวิตามินแทน เพราะอย่างน้อยก็มีกลิ่น"/>
    <x v="214"/>
  </r>
  <r>
    <n v="47"/>
    <x v="5"/>
    <s v="ทำงาน"/>
    <x v="4"/>
    <m/>
    <x v="5"/>
  </r>
  <r>
    <n v="47"/>
    <x v="20"/>
    <s v="ฟังหัวหน้าบรีฟงาน"/>
    <x v="4"/>
    <m/>
    <x v="20"/>
  </r>
  <r>
    <n v="47"/>
    <x v="21"/>
    <s v="ทำงานต่อ"/>
    <x v="4"/>
    <m/>
    <x v="21"/>
  </r>
  <r>
    <n v="47"/>
    <x v="40"/>
    <s v="ขึ้น mrt ไป korea town"/>
    <x v="523"/>
    <m/>
    <x v="40"/>
  </r>
  <r>
    <n v="47"/>
    <x v="114"/>
    <s v="กินหมูย่างเกาหลีกับเพื่อน"/>
    <x v="524"/>
    <s v="เจอเพื่อน "/>
    <x v="128"/>
  </r>
  <r>
    <n v="47"/>
    <x v="12"/>
    <s v="ไปร้านบิงซู แต่ร้านให้นั่งแค่โต๊ะละ 2 คน เลยไม่กิน"/>
    <x v="525"/>
    <s v="ไม่ต้องกินเยอะ"/>
    <x v="12"/>
  </r>
  <r>
    <n v="47"/>
    <x v="115"/>
    <s v="ขึ้น mrt กลับคอนโด"/>
    <x v="4"/>
    <m/>
    <x v="129"/>
  </r>
  <r>
    <n v="47"/>
    <x v="159"/>
    <s v="ถึงคอนโด"/>
    <x v="4"/>
    <m/>
    <x v="215"/>
  </r>
  <r>
    <n v="47"/>
    <x v="159"/>
    <s v="นั่งเม้าท์กับน้อง"/>
    <x v="4"/>
    <m/>
    <x v="215"/>
  </r>
  <r>
    <n v="47"/>
    <x v="25"/>
    <s v="อาบน้ำ"/>
    <x v="526"/>
    <m/>
    <x v="25"/>
  </r>
  <r>
    <n v="47"/>
    <x v="54"/>
    <s v="ทำการบ้าน image analytics "/>
    <x v="527"/>
    <s v="เข้าใจเรื่องที่เรียนมากขึ้น"/>
    <x v="54"/>
  </r>
  <r>
    <n v="47"/>
    <x v="26"/>
    <s v="นอน"/>
    <x v="4"/>
    <s v="นอนหลับสนิทมาก เพราะเหนื่อย"/>
    <x v="26"/>
  </r>
  <r>
    <n v="48"/>
    <x v="44"/>
    <s v="ตื่นนอนจากนาฬิกาปลุก, เช็คโทรศัพท์มีข้อความอะไรบ้าง อัปเดตข่าวสารจาก twitter"/>
    <x v="528"/>
    <s v="ตื่นทันที, รับรู้ข่าวสารที่เกิดขึ้น ไม่ตกข่าว"/>
    <x v="44"/>
  </r>
  <r>
    <n v="48"/>
    <x v="0"/>
    <s v="อาบน้ำ แต่งตัว เตรียมตัวทำงาน"/>
    <x v="529"/>
    <s v="กระปี้กระเปร่า ตาสว่าง"/>
    <x v="0"/>
  </r>
  <r>
    <n v="48"/>
    <x v="2"/>
    <s v="เริ่มทำงาน WFH"/>
    <x v="530"/>
    <s v="ไม่ต้องเดินทาง"/>
    <x v="2"/>
  </r>
  <r>
    <n v="48"/>
    <x v="160"/>
    <s v="พักเบรค หาอะไรรองท้อง"/>
    <x v="531"/>
    <s v="อิ่ม มีแรงในการทำงาน"/>
    <x v="216"/>
  </r>
  <r>
    <n v="48"/>
    <x v="19"/>
    <s v="ทำงานต่อ"/>
    <x v="278"/>
    <s v="งานเสร็จทันตามแผน"/>
    <x v="19"/>
  </r>
  <r>
    <n v="48"/>
    <x v="45"/>
    <s v="พักเบรคเที่ยง กินข้าว อ่านนิยาย 1 ตอน เช็คข่าวใน Social เล่นเกมส์ 1 รอบ"/>
    <x v="532"/>
    <s v="อิ่ม มีพลังในการทำงาน ได้พักคลายเครียดทำในสิ่งที่รู้สึกชอบ"/>
    <x v="45"/>
  </r>
  <r>
    <n v="48"/>
    <x v="5"/>
    <s v="ทำงานต่อ"/>
    <x v="278"/>
    <s v="งานเสร็จทันตามแผน"/>
    <x v="5"/>
  </r>
  <r>
    <n v="48"/>
    <x v="60"/>
    <s v="พักเบรค"/>
    <x v="530"/>
    <s v="ได้พักเติมพลัง"/>
    <x v="60"/>
  </r>
  <r>
    <n v="48"/>
    <x v="103"/>
    <s v="ทำงานต่อ"/>
    <x v="278"/>
    <s v="งานเสร็จทันตามแผน"/>
    <x v="105"/>
  </r>
  <r>
    <n v="48"/>
    <x v="22"/>
    <s v="พักเบรคงาน ช่วงเย็น ออกจากบ้านไปหาของกิน ไปซื้อของที่ตั้งใจจะซื้อ"/>
    <x v="533"/>
    <s v="ได้ของกิน ได้ของที่ตั้งใจจะซื้อ ได้ออกไปผ่อนคลาย"/>
    <x v="22"/>
  </r>
  <r>
    <n v="48"/>
    <x v="23"/>
    <s v="ถึงบ้าน เก็บของ"/>
    <x v="534"/>
    <s v="อยู่ในที่คุ้นเคย สบายใจ บ้านเป็นระเบียบ"/>
    <x v="23"/>
  </r>
  <r>
    <n v="48"/>
    <x v="24"/>
    <s v="ทำงานต่อ"/>
    <x v="278"/>
    <s v="งานเสร็จก่อนเวลา เคลียร์ออกได้"/>
    <x v="24"/>
  </r>
  <r>
    <n v="48"/>
    <x v="13"/>
    <s v="อาบน้ำ"/>
    <x v="535"/>
    <s v="รู้สึกสดชื่น สะอาด"/>
    <x v="13"/>
  </r>
  <r>
    <n v="48"/>
    <x v="14"/>
    <s v="นั่งคุยกับพี่สาว เล่นกับแมว"/>
    <x v="536"/>
    <s v="ได้มีปฏิสัมพันธ์กับครอบครัวและแมว ได้ระบายความเบื่อ แมวไม่เหงา"/>
    <x v="14"/>
  </r>
  <r>
    <n v="48"/>
    <x v="25"/>
    <s v="เวลาผ่อนคลาย ดู youtube, อ่านนิยาย, social"/>
    <x v="536"/>
    <s v="ผ่อนคลาย มีความสุข รู้เหตุการณ์ที่เกิดขึ้นในวันนี้มีอะไรบ้าง"/>
    <x v="25"/>
  </r>
  <r>
    <n v="48"/>
    <x v="16"/>
    <s v="นอน"/>
    <x v="55"/>
    <s v="พักผ่อน"/>
    <x v="16"/>
  </r>
  <r>
    <n v="49"/>
    <x v="17"/>
    <s v="ตื่นนอน "/>
    <x v="537"/>
    <s v="ตื่นเช้าได้ดูบรรยากาสยามเช้า,สดชื่น"/>
    <x v="17"/>
  </r>
  <r>
    <n v="49"/>
    <x v="18"/>
    <s v="อาบน้ำ"/>
    <x v="13"/>
    <s v="ตาสว่าง"/>
    <x v="18"/>
  </r>
  <r>
    <n v="49"/>
    <x v="44"/>
    <s v="พาแม่ไปทำบุญที่วัด"/>
    <x v="538"/>
    <s v="ได้บุญ สบายใจ"/>
    <x v="44"/>
  </r>
  <r>
    <n v="49"/>
    <x v="0"/>
    <s v="กินกาแฟ all cafe+ ครัวซอง"/>
    <x v="539"/>
    <s v="ตาสว่าง,อิ่มท้อง"/>
    <x v="0"/>
  </r>
  <r>
    <n v="49"/>
    <x v="34"/>
    <s v="เริ่มทำงาน (work from home)"/>
    <x v="540"/>
    <s v="ได้เคลียร์งาน"/>
    <x v="34"/>
  </r>
  <r>
    <n v="49"/>
    <x v="3"/>
    <s v="เคลียร์งาน"/>
    <x v="541"/>
    <s v="ได้เคลียร์งาน,งานเสร็จ,มีงานส่ง"/>
    <x v="3"/>
  </r>
  <r>
    <n v="49"/>
    <x v="19"/>
    <s v="meeting team (update sprint plan)"/>
    <x v="94"/>
    <s v="ได้ update งาน , ได้คุยกับทีม"/>
    <x v="19"/>
  </r>
  <r>
    <n v="49"/>
    <x v="45"/>
    <s v="เปิดตู้เย็น (หาอาหารทาน) พักเที่ยง"/>
    <x v="542"/>
    <s v="ได้เดินลงมาพัก"/>
    <x v="45"/>
  </r>
  <r>
    <n v="49"/>
    <x v="36"/>
    <s v="ออกไปสั่งอาหารตามสั่ง"/>
    <x v="543"/>
    <s v="ได้กินอาหารอร่อย, อิ่มท้อง"/>
    <x v="36"/>
  </r>
  <r>
    <n v="49"/>
    <x v="7"/>
    <s v="เคลียร์งาน"/>
    <x v="544"/>
    <s v="งานเสร็จ,มีเวลาทำการบ้าน"/>
    <x v="7"/>
  </r>
  <r>
    <n v="49"/>
    <x v="20"/>
    <s v="meeting  (with with  marketing team)"/>
    <x v="545"/>
    <s v="ได้รู้จักกับทีมอื่นมากขึ้น"/>
    <x v="20"/>
  </r>
  <r>
    <n v="49"/>
    <x v="47"/>
    <s v="order food delivery (grab food)"/>
    <x v="546"/>
    <s v="ได้กินอาหารที่อยากกินใหม่"/>
    <x v="47"/>
  </r>
  <r>
    <n v="49"/>
    <x v="40"/>
    <s v="ออกกำลังกาย"/>
    <x v="547"/>
    <s v="รู้สึกเบาตัว"/>
    <x v="40"/>
  </r>
  <r>
    <n v="49"/>
    <x v="11"/>
    <s v="กินข้าวเย็น"/>
    <x v="548"/>
    <s v="อิ่มท้อง ,หายหิว"/>
    <x v="11"/>
  </r>
  <r>
    <n v="49"/>
    <x v="12"/>
    <s v="เล่นเกมส์ Among Us"/>
    <x v="549"/>
    <s v="สนุกได้เล่นกับเพื่อน,ผ่อนคลาย"/>
    <x v="12"/>
  </r>
  <r>
    <n v="49"/>
    <x v="13"/>
    <s v="อาบน้ำ"/>
    <x v="13"/>
    <s v="สดชื่น พร้อมอ่านหนังสือ"/>
    <x v="13"/>
  </r>
  <r>
    <n v="49"/>
    <x v="14"/>
    <s v="อ่านหนังสือ+ทำการบ้าน"/>
    <x v="550"/>
    <s v="เสร็จการบ้านทันเวลา,เพิ่มความรู้"/>
    <x v="14"/>
  </r>
  <r>
    <n v="49"/>
    <x v="26"/>
    <s v="เข้านอน"/>
    <x v="551"/>
    <s v="ได้พักผ่อน, พักร่างกายที่เหนื่อยมาทั้งวัน"/>
    <x v="26"/>
  </r>
  <r>
    <n v="50"/>
    <x v="27"/>
    <s v="ตื่นนอน"/>
    <x v="552"/>
    <s v="ตื่นเช้ามีเวลาทำงานเพิ่มขึ้น"/>
    <x v="27"/>
  </r>
  <r>
    <n v="50"/>
    <x v="64"/>
    <s v="เล่นมือถือ ดู social อ่านบทความ online"/>
    <x v="553"/>
    <s v="เพลิดเพลิน และ ได้รู้ข่าวสารต่างๆ"/>
    <x v="64"/>
  </r>
  <r>
    <n v="50"/>
    <x v="18"/>
    <s v="สั่งอาหารเช้าผ่าน GrabFood"/>
    <x v="554"/>
    <s v="สะดวก ไม่ต้องเดินทางออกจากบ้าน และไม่ต้องทำกินเอง"/>
    <x v="18"/>
  </r>
  <r>
    <n v="50"/>
    <x v="44"/>
    <s v="อาบน้ำ"/>
    <x v="555"/>
    <s v="สดชื่น"/>
    <x v="44"/>
  </r>
  <r>
    <n v="50"/>
    <x v="1"/>
    <s v="ทำความสะอาดบ้าน"/>
    <x v="556"/>
    <s v="สะอาดขึ้น"/>
    <x v="1"/>
  </r>
  <r>
    <n v="50"/>
    <x v="2"/>
    <s v="พักผ่อนนั่งดูทีวี คุยกับครอบครัว"/>
    <x v="557"/>
    <s v="สนิทสนมใกล้ชิดกัน"/>
    <x v="2"/>
  </r>
  <r>
    <n v="50"/>
    <x v="3"/>
    <s v="เล่นกับแมว"/>
    <x v="558"/>
    <s v="สนุก เห็นความน่ารักของแมว"/>
    <x v="3"/>
  </r>
  <r>
    <n v="50"/>
    <x v="105"/>
    <s v="งีบหลับบนโซฟา"/>
    <x v="559"/>
    <s v="พักผ่อน"/>
    <x v="212"/>
  </r>
  <r>
    <n v="50"/>
    <x v="45"/>
    <s v="กินข้าวเที่ยง"/>
    <x v="560"/>
    <s v="อิ่ม"/>
    <x v="45"/>
  </r>
  <r>
    <n v="50"/>
    <x v="5"/>
    <s v="เดินทางออกจากบ้านไปนวด คอ บ่า ไหล่"/>
    <x v="561"/>
    <s v="ผ่อนคลาย สบายตัว"/>
    <x v="5"/>
  </r>
  <r>
    <n v="50"/>
    <x v="60"/>
    <s v="เดินเลือกซื้อของกิน ของใช้"/>
    <x v="562"/>
    <s v="ของใช้พร้อม อาหารพร้อม เวลาอยู่บ้าน"/>
    <x v="60"/>
  </r>
  <r>
    <n v="50"/>
    <x v="21"/>
    <s v="ทำการบ้าน"/>
    <x v="563"/>
    <s v="การบ้านเสร็จตามกำหนด"/>
    <x v="21"/>
  </r>
  <r>
    <n v="50"/>
    <x v="40"/>
    <s v="ทำอาหารเย็น"/>
    <x v="564"/>
    <s v="ไม่ต้องออกไปกินนอกบ้าน ไม่มีผงชูรส"/>
    <x v="40"/>
  </r>
  <r>
    <n v="50"/>
    <x v="24"/>
    <s v="ทำงานที่ค้างจาก office"/>
    <x v="563"/>
    <s v="งานเสร็จตามกำหนด"/>
    <x v="24"/>
  </r>
  <r>
    <n v="50"/>
    <x v="14"/>
    <s v="เล่นเกมและคุยกับเพื่อน"/>
    <x v="565"/>
    <s v="สนุก เพลิดเพลิน ผ่อนคลาย"/>
    <x v="14"/>
  </r>
  <r>
    <n v="50"/>
    <x v="25"/>
    <s v="อ่านหนังสือ"/>
    <x v="566"/>
    <s v="ทบทวนความเข้าใจและสิ่งที่เรียนรู้"/>
    <x v="25"/>
  </r>
  <r>
    <n v="50"/>
    <x v="49"/>
    <s v="เล่นมือถือ ดู social ดูหนังฟังเพลง"/>
    <x v="553"/>
    <s v="สนุก เพลิดเพลิน ผ่อนคลาย"/>
    <x v="49"/>
  </r>
  <r>
    <n v="50"/>
    <x v="26"/>
    <s v="เข้านอน"/>
    <x v="75"/>
    <s v="พักผ่อน"/>
    <x v="26"/>
  </r>
  <r>
    <n v="51"/>
    <x v="44"/>
    <s v="ตื่นรอบที่ 1"/>
    <x v="75"/>
    <s v="ไม่ได้อะไร"/>
    <x v="44"/>
  </r>
  <r>
    <n v="51"/>
    <x v="0"/>
    <s v="ตื่นรอบที่ 2"/>
    <x v="567"/>
    <s v="ตื่นแล้ว ได้สติกลับมา"/>
    <x v="0"/>
  </r>
  <r>
    <n v="51"/>
    <x v="52"/>
    <s v="ไปซื้อของกินที่ 7-11"/>
    <x v="40"/>
    <s v="มีพลังงานก่อนเริ่มเรียน"/>
    <x v="52"/>
  </r>
  <r>
    <n v="51"/>
    <x v="2"/>
    <s v="เริ่มเรียนออนไลน์"/>
    <x v="568"/>
    <s v="ได้ความรู้ใหม่ ๆ"/>
    <x v="2"/>
  </r>
  <r>
    <n v="51"/>
    <x v="45"/>
    <s v="เลิกเรียน"/>
    <x v="569"/>
    <s v="ได้พัก"/>
    <x v="45"/>
  </r>
  <r>
    <n v="51"/>
    <x v="155"/>
    <s v="ออกไปหาอะไรกิน"/>
    <x v="570"/>
    <s v="ได้รับอากาศดี ๆ"/>
    <x v="217"/>
  </r>
  <r>
    <n v="51"/>
    <x v="37"/>
    <s v="อาบน้ำ"/>
    <x v="435"/>
    <s v="ตัวเย็นขึ้น"/>
    <x v="37"/>
  </r>
  <r>
    <n v="51"/>
    <x v="84"/>
    <s v="กินข้าว"/>
    <x v="571"/>
    <s v="อิ่ม"/>
    <x v="84"/>
  </r>
  <r>
    <n v="51"/>
    <x v="5"/>
    <s v="เริ่มเรียน"/>
    <x v="572"/>
    <s v="ได้ความรู้ใหม่ ๆ"/>
    <x v="5"/>
  </r>
  <r>
    <n v="51"/>
    <x v="21"/>
    <s v="เรียนเสร็จแล้ว"/>
    <x v="572"/>
    <s v="ได้พัก"/>
    <x v="21"/>
  </r>
  <r>
    <n v="51"/>
    <x v="161"/>
    <s v="เปิด LINE MAN หาของกินแล้วก็ปิดไป"/>
    <x v="573"/>
    <s v="ไม่ได้อะไรเลย"/>
    <x v="218"/>
  </r>
  <r>
    <n v="51"/>
    <x v="162"/>
    <s v="สอนเพื่อนทำการบ้าน"/>
    <x v="574"/>
    <s v="เพื่อนทำการบ้านเสร็จ"/>
    <x v="219"/>
  </r>
  <r>
    <n v="51"/>
    <x v="22"/>
    <s v="อยากนอน แต่ออกไปหาข้าวกิน"/>
    <x v="575"/>
    <s v="อิ่มแล้ว"/>
    <x v="22"/>
  </r>
  <r>
    <n v="51"/>
    <x v="93"/>
    <s v="น็อก"/>
    <x v="576"/>
    <s v="ได้สลบจากโลกนี้เสียที"/>
    <x v="93"/>
  </r>
  <r>
    <n v="51"/>
    <x v="53"/>
    <s v="ตื่นมาคุยการบ้าน"/>
    <x v="574"/>
    <s v="เพื่อนทำการบ้านเสร็จ"/>
    <x v="53"/>
  </r>
  <r>
    <n v="51"/>
    <x v="54"/>
    <s v="อาบน้ำ"/>
    <x v="577"/>
    <s v="สดชื่น"/>
    <x v="54"/>
  </r>
  <r>
    <n v="51"/>
    <x v="16"/>
    <s v="เคลียร์งานนิดหน่อย"/>
    <x v="578"/>
    <s v="ได้ทบทวนว่าทำงานอะไรไปบ้าง"/>
    <x v="16"/>
  </r>
  <r>
    <n v="51"/>
    <x v="95"/>
    <s v="นอน"/>
    <x v="579"/>
    <s v="ได้สลบจากโลกนี้เสียที"/>
    <x v="95"/>
  </r>
  <r>
    <n v="52"/>
    <x v="27"/>
    <s v="ตื่นนอน"/>
    <x v="580"/>
    <s v="ตื่นเช้าทำให้เดินทางไปทำงานโดยไม่ต้องเร่งรีบมาก"/>
    <x v="27"/>
  </r>
  <r>
    <n v="52"/>
    <x v="104"/>
    <s v="อาบน้ำ"/>
    <x v="581"/>
    <s v="ตาสว่าง เนื้อตัวหอมฉุย"/>
    <x v="107"/>
  </r>
  <r>
    <n v="52"/>
    <x v="64"/>
    <s v="แต่งตัว"/>
    <x v="582"/>
    <s v="แต่งตัวเท่ๆ ไปทำงาน"/>
    <x v="64"/>
  </r>
  <r>
    <n v="52"/>
    <x v="50"/>
    <s v="ออกเดินทาง(มอเตอร์ไซ)"/>
    <x v="583"/>
    <s v="ควบคุมเวลาได้สะดวก ทำให้สามารถไปทันเวลาได้ง่ายกว่าการเดินทางด้วยวิธีอื่น"/>
    <x v="50"/>
  </r>
  <r>
    <n v="52"/>
    <x v="163"/>
    <s v="ถึงที่ทำงาน"/>
    <x v="584"/>
    <s v="ถ้าถึงที่ทำงานแสดงว่าขับขี่ปลอดภัย รอดไปอีก 1 วัน"/>
    <x v="220"/>
  </r>
  <r>
    <n v="52"/>
    <x v="44"/>
    <s v="ถึงโต๊ะทำงาน"/>
    <x v="585"/>
    <s v="พบเจอพี่ๆที่น่ารักในทีมและแผนก"/>
    <x v="44"/>
  </r>
  <r>
    <n v="52"/>
    <x v="73"/>
    <s v="กินข้าวเช้า"/>
    <x v="586"/>
    <s v="เติมพลังงานที่ต้องใช้ในชีวิตประจำวัน"/>
    <x v="73"/>
  </r>
  <r>
    <n v="52"/>
    <x v="0"/>
    <s v="เริ่มทำงาน"/>
    <x v="587"/>
    <s v="ได้เคลียร์งานตามหน้าที่และความรับผิดชอบ"/>
    <x v="0"/>
  </r>
  <r>
    <n v="52"/>
    <x v="105"/>
    <s v="กินข้าวเที่ยง"/>
    <x v="586"/>
    <s v="เติมพลังงานที่ต้องใช้ในชีวิตประจำวัน"/>
    <x v="212"/>
  </r>
  <r>
    <n v="52"/>
    <x v="155"/>
    <s v="เล่น ROV กับพี่ๆในทีม"/>
    <x v="588"/>
    <s v="The star ค้นฟ้าคว้าดาว !!"/>
    <x v="217"/>
  </r>
  <r>
    <n v="52"/>
    <x v="5"/>
    <s v="เริ่มทำงาน(ต่อ)"/>
    <x v="587"/>
    <s v="ได้เคลียร์งานตามหน้าที่และความรับผิดชอบ"/>
    <x v="5"/>
  </r>
  <r>
    <n v="52"/>
    <x v="47"/>
    <s v="เลิกงาน"/>
    <x v="589"/>
    <s v="ได้กลับไปทำในสิ่งอื่นๆทั้งที่อยากทำ และ ต้องทำ"/>
    <x v="47"/>
  </r>
  <r>
    <n v="52"/>
    <x v="164"/>
    <s v="ถึงคอนโด"/>
    <x v="167"/>
    <s v="ได้เปลี่ยนเสื้อผ้าเพื่อไปทำในสิ่งต่อไป"/>
    <x v="221"/>
  </r>
  <r>
    <n v="52"/>
    <x v="74"/>
    <s v="ออกกำลังกาย"/>
    <x v="590"/>
    <s v="ได้ออกกำลังกาย เพื่อสุขภาพและลดน้ำหนัก"/>
    <x v="74"/>
  </r>
  <r>
    <n v="52"/>
    <x v="12"/>
    <s v="กลับคอนโด"/>
    <x v="167"/>
    <s v="ได้พักผ่อนก่อนจะทำสิ่งต่างๆต่อ"/>
    <x v="12"/>
  </r>
  <r>
    <n v="52"/>
    <x v="85"/>
    <s v="อาบน้ำ"/>
    <x v="591"/>
    <s v="ร่างกายสะอาดสะอ้าน"/>
    <x v="85"/>
  </r>
  <r>
    <n v="52"/>
    <x v="53"/>
    <s v="ทำการบ้าน"/>
    <x v="591"/>
    <s v="ได้เคลียร์งานตามหน้าที่และความรับผิดชอบ"/>
    <x v="53"/>
  </r>
  <r>
    <n v="52"/>
    <x v="25"/>
    <s v="อ่านหนังสือเตรียมสอบ Compre"/>
    <x v="591"/>
    <s v="เพิ่มพูนความรู้เผื่อจะมีอะไรไปสอบ"/>
    <x v="25"/>
  </r>
  <r>
    <n v="52"/>
    <x v="16"/>
    <s v="เข้านอน"/>
    <x v="592"/>
    <s v="พักผ่อนเพื่อเตรียมความพร้อมในการปะทะกับพรุ่งนี้"/>
    <x v="16"/>
  </r>
  <r>
    <n v="53"/>
    <x v="17"/>
    <s v="ตื่นนอน"/>
    <x v="55"/>
    <m/>
    <x v="17"/>
  </r>
  <r>
    <n v="53"/>
    <x v="18"/>
    <s v="ขับรถไปทำงาน"/>
    <x v="95"/>
    <s v="แอบดีใจไปทำงานทัน"/>
    <x v="18"/>
  </r>
  <r>
    <n v="53"/>
    <x v="44"/>
    <s v="เริ่มทำงาน เช็คอีเมลล์"/>
    <x v="96"/>
    <m/>
    <x v="44"/>
  </r>
  <r>
    <n v="53"/>
    <x v="2"/>
    <s v="สั่งกาแฟผ่าน Food panda"/>
    <x v="97"/>
    <s v="ได้ส่วนลด และ 1 แถม 1"/>
    <x v="2"/>
  </r>
  <r>
    <n v="53"/>
    <x v="3"/>
    <s v="ประชุมนำเสนองาน"/>
    <x v="98"/>
    <s v="ได้รับคำชมจากเจ้านาย"/>
    <x v="3"/>
  </r>
  <r>
    <n v="53"/>
    <x v="45"/>
    <s v="รับประทานอาหารกลางวัน"/>
    <x v="99"/>
    <s v="ที่ทำงานเลี้ยงข้าว อิ่มจัง ตังอยู่ครบ"/>
    <x v="45"/>
  </r>
  <r>
    <n v="53"/>
    <x v="36"/>
    <s v="แอบงีบ"/>
    <x v="100"/>
    <s v="พักผ่อน"/>
    <x v="36"/>
  </r>
  <r>
    <n v="53"/>
    <x v="5"/>
    <s v="เริ่มงานช่วงบ่าย เปิด PO"/>
    <x v="101"/>
    <m/>
    <x v="5"/>
  </r>
  <r>
    <n v="53"/>
    <x v="7"/>
    <s v="สั่งกาแฟแก้วที่ 2 ผ่าน Grab Food"/>
    <x v="4"/>
    <s v="ได้ส่วนลด 25%"/>
    <x v="7"/>
  </r>
  <r>
    <n v="53"/>
    <x v="20"/>
    <s v="ติดต่อแผนกบัญชีรับเงิน"/>
    <x v="102"/>
    <s v="ได้รับเงิน"/>
    <x v="20"/>
  </r>
  <r>
    <n v="53"/>
    <x v="21"/>
    <s v="ไปห้อง MD เซ็นต์เอกสาร"/>
    <x v="103"/>
    <s v="พูดคุยกันแลกเปลี่ยนความคิด"/>
    <x v="21"/>
  </r>
  <r>
    <n v="53"/>
    <x v="47"/>
    <s v="เลิกงานกลับบ้าน"/>
    <x v="4"/>
    <s v="มีความสุขงานเสร็จเรียบร้อย"/>
    <x v="47"/>
  </r>
  <r>
    <n v="53"/>
    <x v="40"/>
    <s v="ซื้อของทำกับข้าว"/>
    <x v="104"/>
    <m/>
    <x v="40"/>
  </r>
  <r>
    <n v="53"/>
    <x v="24"/>
    <s v="ทำอาหารเย็น"/>
    <x v="105"/>
    <m/>
    <x v="24"/>
  </r>
  <r>
    <n v="53"/>
    <x v="12"/>
    <s v="รับประทานอาหารเย็น"/>
    <x v="4"/>
    <s v="รสชาติอาหารอร่อย ได้รับคำชม"/>
    <x v="12"/>
  </r>
  <r>
    <n v="53"/>
    <x v="13"/>
    <s v="อาบน้ำ"/>
    <x v="106"/>
    <m/>
    <x v="13"/>
  </r>
  <r>
    <n v="53"/>
    <x v="25"/>
    <s v="ทำการบ้าน อ่านหนังสือ"/>
    <x v="107"/>
    <s v="ได้มีโอกาสเรียนรู้เพิ่มเติม จาก internet "/>
    <x v="25"/>
  </r>
  <r>
    <n v="53"/>
    <x v="54"/>
    <s v="ดู youtube"/>
    <x v="108"/>
    <s v="สนุก ผ่อนคลายพักผ่อน"/>
    <x v="54"/>
  </r>
  <r>
    <n v="53"/>
    <x v="16"/>
    <s v="นอนหลับ"/>
    <x v="4"/>
    <s v="พักผ่อน"/>
    <x v="16"/>
  </r>
  <r>
    <n v="54"/>
    <x v="62"/>
    <s v="ตื่นนอน"/>
    <x v="153"/>
    <s v="เริ่มต้นวันใหม่"/>
    <x v="62"/>
  </r>
  <r>
    <n v="54"/>
    <x v="72"/>
    <s v="อาบน้ำ"/>
    <x v="593"/>
    <s v="ตื่นตัว, สดชื่น"/>
    <x v="72"/>
  </r>
  <r>
    <n v="54"/>
    <x v="27"/>
    <s v="เดินทางไปทำงาน"/>
    <x v="594"/>
    <s v="ไม่ขาดงาน"/>
    <x v="27"/>
  </r>
  <r>
    <n v="54"/>
    <x v="17"/>
    <s v="ถึงที่ทำงาน"/>
    <x v="595"/>
    <s v="มาทันเวลาเข้างาน"/>
    <x v="17"/>
  </r>
  <r>
    <n v="54"/>
    <x v="29"/>
    <s v="กินนม-ขนมปัง"/>
    <x v="40"/>
    <s v="อิ่มท้อง"/>
    <x v="29"/>
  </r>
  <r>
    <n v="54"/>
    <x v="18"/>
    <s v="เปิด email เตรียมการประชุม"/>
    <x v="596"/>
    <s v="ทราบความคืบหน้าของงาน"/>
    <x v="18"/>
  </r>
  <r>
    <n v="54"/>
    <x v="43"/>
    <s v="ประชุมกับแผนกซ่อมบำรุง"/>
    <x v="597"/>
    <s v="ทราบการเสียของเครื่องจักรของเมื่อวาน"/>
    <x v="43"/>
  </r>
  <r>
    <n v="54"/>
    <x v="44"/>
    <s v="เตรียมเรื่องประชุมกับแผนก maintenance support"/>
    <x v="598"/>
    <s v="มีข้อมูลไว้ประชุม"/>
    <x v="44"/>
  </r>
  <r>
    <n v="54"/>
    <x v="0"/>
    <s v="ประชุมกับแผนก maintenance support"/>
    <x v="55"/>
    <s v="ได้อัพเดตข่าวสารของโรงงาน"/>
    <x v="0"/>
  </r>
  <r>
    <n v="54"/>
    <x v="33"/>
    <s v="ประชุมกับแผนก production"/>
    <x v="599"/>
    <s v="ได้อัพเดตข้อมูลฝั่งการผลิต"/>
    <x v="33"/>
  </r>
  <r>
    <n v="54"/>
    <x v="2"/>
    <s v="เตรียมข้อมูลประชุมจากฝั่ง production ไปยังแผนกซ่อมบำรุง"/>
    <x v="600"/>
    <s v="มีข้อมูลไว้ประชุม"/>
    <x v="2"/>
  </r>
  <r>
    <n v="54"/>
    <x v="66"/>
    <s v="ประชุมวางแผนการทำงานในวันนี้กับแผนกซ่อมบำรุง"/>
    <x v="601"/>
    <s v="ได้จัด priority ของงาน"/>
    <x v="66"/>
  </r>
  <r>
    <n v="54"/>
    <x v="3"/>
    <s v="ทำงานตามแผนที่วางไว้"/>
    <x v="94"/>
    <s v="เริ่มจัดการงานตามแผน"/>
    <x v="3"/>
  </r>
  <r>
    <n v="54"/>
    <x v="19"/>
    <s v="เดินไปดูสภาพการทำงานของเครื่องจักร"/>
    <x v="602"/>
    <s v="ทราบสภาพการณ์ของเครื่องจักร"/>
    <x v="19"/>
  </r>
  <r>
    <n v="54"/>
    <x v="105"/>
    <s v="พักเที่ยงกินข้าว"/>
    <x v="40"/>
    <s v="อิ่มท้อง"/>
    <x v="212"/>
  </r>
  <r>
    <n v="54"/>
    <x v="45"/>
    <s v="ไปร้านกาแฟ กินกาแฟ"/>
    <x v="55"/>
    <s v="พักผ่อน"/>
    <x v="45"/>
  </r>
  <r>
    <n v="54"/>
    <x v="165"/>
    <s v="พูดคุยตามอัธยาศัยกับทีมงาน"/>
    <x v="94"/>
    <s v="สนุกสนาน"/>
    <x v="222"/>
  </r>
  <r>
    <n v="54"/>
    <x v="36"/>
    <s v="หมดเวลาพัก กลับไปทำงานต่อ"/>
    <x v="603"/>
    <s v="จัดการงานต่อ"/>
    <x v="36"/>
  </r>
  <r>
    <n v="54"/>
    <x v="5"/>
    <s v="เดินไปซื้อน้ำหวานมากิน"/>
    <x v="604"/>
    <s v="สดชื่น"/>
    <x v="5"/>
  </r>
  <r>
    <n v="54"/>
    <x v="77"/>
    <s v="ทำงานต่อ"/>
    <x v="605"/>
    <s v="งานเสร็จเป็นอย่างๆ"/>
    <x v="77"/>
  </r>
  <r>
    <n v="54"/>
    <x v="7"/>
    <s v="ติดตามสถานะงานของวันนี้ ตามแผนที่ได้วางไว้"/>
    <x v="606"/>
    <s v="ควบคุมเวลาได้"/>
    <x v="7"/>
  </r>
  <r>
    <n v="54"/>
    <x v="20"/>
    <s v="สรุปผลสถานะการทำงานของวันนี้ ว่าตามแผนหรือไม่"/>
    <x v="607"/>
    <s v="ปิดงานของวันนี้"/>
    <x v="20"/>
  </r>
  <r>
    <n v="54"/>
    <x v="21"/>
    <s v="เลิกงาน เดินทางกลับบ้าน"/>
    <x v="608"/>
    <s v="จบงานของวัน"/>
    <x v="21"/>
  </r>
  <r>
    <n v="54"/>
    <x v="166"/>
    <s v="ถึงบ้าน นั่งพักผ่อนดูทีวี"/>
    <x v="94"/>
    <s v="พักผ่อน"/>
    <x v="223"/>
  </r>
  <r>
    <n v="54"/>
    <x v="22"/>
    <s v="เปิดคอมพิวเตอร์"/>
    <x v="278"/>
    <s v="เตรียมทำงาน"/>
    <x v="22"/>
  </r>
  <r>
    <n v="54"/>
    <x v="167"/>
    <s v="เล่นอินเตอร์เน็ต อ่านบทความออนไลน์"/>
    <x v="609"/>
    <s v="อัพเดตข่าวสาร"/>
    <x v="224"/>
  </r>
  <r>
    <n v="54"/>
    <x v="23"/>
    <s v="กินข้าวเย็น"/>
    <x v="40"/>
    <s v="หายหิว"/>
    <x v="23"/>
  </r>
  <r>
    <n v="54"/>
    <x v="24"/>
    <s v="ทำการบ้าน ป.โท"/>
    <x v="610"/>
    <s v="ได้ความรู้"/>
    <x v="24"/>
  </r>
  <r>
    <n v="54"/>
    <x v="11"/>
    <s v="อาบน้ำ"/>
    <x v="611"/>
    <s v="สดชื่น"/>
    <x v="11"/>
  </r>
  <r>
    <n v="54"/>
    <x v="12"/>
    <s v="ทำการบ้าน ป.โท ต่อ"/>
    <x v="612"/>
    <s v="ได้ความรู้"/>
    <x v="12"/>
  </r>
  <r>
    <n v="54"/>
    <x v="13"/>
    <s v="หาขนม ของหวานมากิน"/>
    <x v="613"/>
    <s v="อิ่มขนม"/>
    <x v="13"/>
  </r>
  <r>
    <n v="54"/>
    <x v="25"/>
    <s v="แปรงฟัน"/>
    <x v="439"/>
    <s v="สดชื่นขึ้น"/>
    <x v="25"/>
  </r>
  <r>
    <n v="54"/>
    <x v="15"/>
    <s v="นั่งดูข่าว"/>
    <x v="614"/>
    <s v="ได้อัพเดตข่าวสารบ้านเมือง"/>
    <x v="15"/>
  </r>
  <r>
    <n v="54"/>
    <x v="54"/>
    <s v="เข้านอน"/>
    <x v="611"/>
    <s v="พักผ่อน"/>
    <x v="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CF98F9-3424-4B36-875B-130E6E535C6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8" firstHeaderRow="1" firstDataRow="1" firstDataCol="1"/>
  <pivotFields count="6">
    <pivotField showAll="0"/>
    <pivotField numFmtId="166" showAll="0"/>
    <pivotField showAll="0"/>
    <pivotField dataField="1" showAll="0"/>
    <pivotField showAll="0"/>
    <pivotField axis="axisRow" numFmtId="2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</pivotFields>
  <rowFields count="1">
    <field x="5"/>
  </rowFields>
  <rowItems count="45">
    <i>
      <x v="1"/>
    </i>
    <i>
      <x v="2"/>
    </i>
    <i>
      <x v="3"/>
    </i>
    <i>
      <x v="4"/>
    </i>
    <i>
      <x v="5"/>
    </i>
    <i>
      <x v="7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dataFields count="1">
    <dataField name="Count of Pai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5032EC-FF1E-4962-B53C-4567C02FC37E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WS49" firstHeaderRow="1" firstDataRow="2" firstDataCol="1"/>
  <pivotFields count="6">
    <pivotField showAll="0"/>
    <pivotField numFmtId="166" showAll="0"/>
    <pivotField showAll="0"/>
    <pivotField axis="axisCol" dataField="1" showAll="0">
      <items count="617">
        <item x="186"/>
        <item x="190"/>
        <item x="182"/>
        <item x="471"/>
        <item x="179"/>
        <item x="325"/>
        <item x="253"/>
        <item x="181"/>
        <item x="216"/>
        <item x="245"/>
        <item x="250"/>
        <item x="324"/>
        <item x="327"/>
        <item x="326"/>
        <item x="242"/>
        <item x="180"/>
        <item x="284"/>
        <item x="306"/>
        <item x="259"/>
        <item x="189"/>
        <item x="173"/>
        <item x="442"/>
        <item x="362"/>
        <item x="358"/>
        <item x="304"/>
        <item x="313"/>
        <item x="357"/>
        <item x="311"/>
        <item x="256"/>
        <item x="255"/>
        <item x="251"/>
        <item x="444"/>
        <item x="361"/>
        <item x="443"/>
        <item x="360"/>
        <item x="252"/>
        <item x="175"/>
        <item x="183"/>
        <item x="213"/>
        <item x="212"/>
        <item x="177"/>
        <item x="246"/>
        <item x="185"/>
        <item x="184"/>
        <item x="244"/>
        <item x="215"/>
        <item x="192"/>
        <item x="193"/>
        <item x="214"/>
        <item x="307"/>
        <item x="309"/>
        <item x="359"/>
        <item x="174"/>
        <item x="187"/>
        <item x="191"/>
        <item x="441"/>
        <item x="483"/>
        <item x="305"/>
        <item x="342"/>
        <item x="463"/>
        <item x="101"/>
        <item x="346"/>
        <item x="308"/>
        <item x="176"/>
        <item x="257"/>
        <item x="248"/>
        <item x="249"/>
        <item x="322"/>
        <item x="188"/>
        <item x="312"/>
        <item x="310"/>
        <item x="178"/>
        <item x="445"/>
        <item x="323"/>
        <item x="243"/>
        <item x="241"/>
        <item x="247"/>
        <item x="258"/>
        <item x="254"/>
        <item x="545"/>
        <item x="467"/>
        <item x="48"/>
        <item x="160"/>
        <item x="484"/>
        <item x="10"/>
        <item x="485"/>
        <item x="77"/>
        <item x="280"/>
        <item x="116"/>
        <item x="142"/>
        <item x="79"/>
        <item x="405"/>
        <item x="351"/>
        <item x="592"/>
        <item x="107"/>
        <item x="218"/>
        <item x="294"/>
        <item x="339"/>
        <item x="140"/>
        <item x="219"/>
        <item x="293"/>
        <item x="285"/>
        <item x="343"/>
        <item x="68"/>
        <item x="15"/>
        <item x="230"/>
        <item x="104"/>
        <item x="302"/>
        <item x="95"/>
        <item x="62"/>
        <item x="46"/>
        <item x="65"/>
        <item x="300"/>
        <item x="301"/>
        <item x="591"/>
        <item x="34"/>
        <item x="475"/>
        <item x="594"/>
        <item x="27"/>
        <item x="404"/>
        <item x="63"/>
        <item x="209"/>
        <item x="22"/>
        <item x="377"/>
        <item x="382"/>
        <item x="206"/>
        <item x="210"/>
        <item x="385"/>
        <item x="423"/>
        <item x="226"/>
        <item x="23"/>
        <item x="24"/>
        <item x="89"/>
        <item x="30"/>
        <item x="29"/>
        <item x="202"/>
        <item x="570"/>
        <item x="32"/>
        <item x="132"/>
        <item x="378"/>
        <item x="595"/>
        <item x="45"/>
        <item x="482"/>
        <item x="523"/>
        <item x="263"/>
        <item x="331"/>
        <item x="222"/>
        <item x="289"/>
        <item x="96"/>
        <item x="496"/>
        <item x="85"/>
        <item x="407"/>
        <item x="560"/>
        <item x="562"/>
        <item x="586"/>
        <item x="597"/>
        <item x="436"/>
        <item x="563"/>
        <item x="144"/>
        <item x="355"/>
        <item x="498"/>
        <item x="540"/>
        <item x="55"/>
        <item x="129"/>
        <item x="614"/>
        <item x="604"/>
        <item x="478"/>
        <item x="164"/>
        <item x="197"/>
        <item x="109"/>
        <item x="480"/>
        <item x="474"/>
        <item x="580"/>
        <item x="537"/>
        <item x="538"/>
        <item x="539"/>
        <item x="575"/>
        <item x="345"/>
        <item x="75"/>
        <item x="380"/>
        <item x="395"/>
        <item x="527"/>
        <item x="559"/>
        <item x="386"/>
        <item x="481"/>
        <item x="207"/>
        <item x="208"/>
        <item x="234"/>
        <item x="446"/>
        <item x="286"/>
        <item x="403"/>
        <item x="356"/>
        <item x="282"/>
        <item x="194"/>
        <item x="319"/>
        <item x="408"/>
        <item x="153"/>
        <item x="122"/>
        <item x="397"/>
        <item x="593"/>
        <item x="398"/>
        <item x="49"/>
        <item x="260"/>
        <item x="163"/>
        <item x="341"/>
        <item x="278"/>
        <item x="605"/>
        <item x="51"/>
        <item x="266"/>
        <item x="41"/>
        <item x="461"/>
        <item x="600"/>
        <item x="156"/>
        <item x="458"/>
        <item x="587"/>
        <item x="61"/>
        <item x="272"/>
        <item x="449"/>
        <item x="261"/>
        <item x="338"/>
        <item x="353"/>
        <item x="290"/>
        <item x="39"/>
        <item x="17"/>
        <item x="432"/>
        <item x="491"/>
        <item x="59"/>
        <item x="60"/>
        <item x="511"/>
        <item x="418"/>
        <item x="113"/>
        <item x="606"/>
        <item x="227"/>
        <item x="168"/>
        <item x="117"/>
        <item x="374"/>
        <item x="121"/>
        <item x="38"/>
        <item x="200"/>
        <item x="429"/>
        <item x="135"/>
        <item x="73"/>
        <item x="295"/>
        <item x="64"/>
        <item x="267"/>
        <item x="98"/>
        <item x="157"/>
        <item x="237"/>
        <item x="469"/>
        <item x="533"/>
        <item x="86"/>
        <item x="114"/>
        <item x="513"/>
        <item x="431"/>
        <item x="69"/>
        <item x="589"/>
        <item x="561"/>
        <item x="567"/>
        <item x="379"/>
        <item x="579"/>
        <item x="364"/>
        <item x="462"/>
        <item x="428"/>
        <item x="138"/>
        <item x="76"/>
        <item x="464"/>
        <item x="229"/>
        <item x="2"/>
        <item x="82"/>
        <item x="501"/>
        <item x="344"/>
        <item x="524"/>
        <item x="421"/>
        <item x="172"/>
        <item x="578"/>
        <item x="518"/>
        <item x="150"/>
        <item x="332"/>
        <item x="598"/>
        <item x="348"/>
        <item x="476"/>
        <item x="477"/>
        <item x="413"/>
        <item x="520"/>
        <item x="494"/>
        <item x="450"/>
        <item x="350"/>
        <item x="204"/>
        <item x="128"/>
        <item x="455"/>
        <item x="16"/>
        <item x="512"/>
        <item x="151"/>
        <item x="396"/>
        <item x="424"/>
        <item x="337"/>
        <item x="100"/>
        <item x="225"/>
        <item x="297"/>
        <item x="507"/>
        <item x="503"/>
        <item x="283"/>
        <item x="488"/>
        <item x="12"/>
        <item x="74"/>
        <item x="44"/>
        <item x="91"/>
        <item x="384"/>
        <item x="88"/>
        <item x="315"/>
        <item x="314"/>
        <item x="277"/>
        <item x="366"/>
        <item x="35"/>
        <item x="264"/>
        <item x="497"/>
        <item x="400"/>
        <item x="159"/>
        <item x="534"/>
        <item x="609"/>
        <item x="530"/>
        <item x="147"/>
        <item x="596"/>
        <item x="392"/>
        <item x="273"/>
        <item x="608"/>
        <item x="279"/>
        <item x="81"/>
        <item x="486"/>
        <item x="139"/>
        <item x="80"/>
        <item x="505"/>
        <item x="430"/>
        <item x="504"/>
        <item x="565"/>
        <item x="43"/>
        <item x="468"/>
        <item x="470"/>
        <item x="42"/>
        <item x="220"/>
        <item x="136"/>
        <item x="391"/>
        <item x="47"/>
        <item x="287"/>
        <item x="37"/>
        <item x="585"/>
        <item x="571"/>
        <item x="557"/>
        <item x="134"/>
        <item x="317"/>
        <item x="487"/>
        <item x="296"/>
        <item x="574"/>
        <item x="31"/>
        <item x="549"/>
        <item x="161"/>
        <item x="131"/>
        <item x="224"/>
        <item x="401"/>
        <item x="402"/>
        <item x="145"/>
        <item x="573"/>
        <item x="5"/>
        <item x="521"/>
        <item x="506"/>
        <item x="120"/>
        <item x="316"/>
        <item x="414"/>
        <item x="416"/>
        <item x="546"/>
        <item x="426"/>
        <item x="26"/>
        <item x="298"/>
        <item x="36"/>
        <item x="299"/>
        <item x="381"/>
        <item x="452"/>
        <item x="165"/>
        <item x="54"/>
        <item x="269"/>
        <item x="105"/>
        <item x="28"/>
        <item x="321"/>
        <item x="240"/>
        <item x="440"/>
        <item x="572"/>
        <item x="97"/>
        <item x="103"/>
        <item x="459"/>
        <item x="154"/>
        <item x="18"/>
        <item x="554"/>
        <item x="66"/>
        <item x="67"/>
        <item x="53"/>
        <item x="542"/>
        <item x="52"/>
        <item x="50"/>
        <item x="529"/>
        <item x="552"/>
        <item x="155"/>
        <item x="427"/>
        <item x="223"/>
        <item x="211"/>
        <item x="376"/>
        <item x="196"/>
        <item x="0"/>
        <item x="375"/>
        <item x="372"/>
        <item x="126"/>
        <item x="111"/>
        <item x="119"/>
        <item x="133"/>
        <item x="493"/>
        <item x="519"/>
        <item x="373"/>
        <item x="112"/>
        <item x="199"/>
        <item x="123"/>
        <item x="195"/>
        <item x="110"/>
        <item x="71"/>
        <item x="564"/>
        <item x="451"/>
        <item x="8"/>
        <item x="228"/>
        <item x="568"/>
        <item x="108"/>
        <item x="268"/>
        <item x="551"/>
        <item x="231"/>
        <item x="437"/>
        <item x="141"/>
        <item x="274"/>
        <item x="203"/>
        <item x="90"/>
        <item x="124"/>
        <item x="1"/>
        <item x="581"/>
        <item x="70"/>
        <item x="599"/>
        <item x="25"/>
        <item x="399"/>
        <item x="125"/>
        <item x="130"/>
        <item x="510"/>
        <item x="435"/>
        <item x="412"/>
        <item x="602"/>
        <item x="387"/>
        <item x="543"/>
        <item x="495"/>
        <item x="411"/>
        <item x="3"/>
        <item x="590"/>
        <item x="83"/>
        <item x="466"/>
        <item x="92"/>
        <item x="499"/>
        <item x="233"/>
        <item x="389"/>
        <item x="368"/>
        <item x="58"/>
        <item x="369"/>
        <item x="536"/>
        <item x="363"/>
        <item x="365"/>
        <item x="336"/>
        <item x="548"/>
        <item x="320"/>
        <item x="288"/>
        <item x="406"/>
        <item x="528"/>
        <item x="11"/>
        <item x="535"/>
        <item x="433"/>
        <item x="425"/>
        <item x="607"/>
        <item x="490"/>
        <item x="439"/>
        <item x="544"/>
        <item x="550"/>
        <item x="456"/>
        <item x="472"/>
        <item x="541"/>
        <item x="291"/>
        <item x="576"/>
        <item x="354"/>
        <item x="56"/>
        <item x="340"/>
        <item x="582"/>
        <item x="489"/>
        <item x="388"/>
        <item x="479"/>
        <item x="236"/>
        <item x="93"/>
        <item x="601"/>
        <item x="7"/>
        <item x="239"/>
        <item x="20"/>
        <item x="460"/>
        <item x="217"/>
        <item x="448"/>
        <item x="383"/>
        <item x="330"/>
        <item x="420"/>
        <item x="434"/>
        <item x="454"/>
        <item x="447"/>
        <item x="457"/>
        <item x="367"/>
        <item x="328"/>
        <item x="221"/>
        <item x="102"/>
        <item x="508"/>
        <item x="509"/>
        <item x="335"/>
        <item x="514"/>
        <item x="235"/>
        <item x="492"/>
        <item x="422"/>
        <item x="526"/>
        <item x="262"/>
        <item x="265"/>
        <item x="553"/>
        <item x="417"/>
        <item x="558"/>
        <item x="57"/>
        <item x="13"/>
        <item x="72"/>
        <item x="517"/>
        <item x="555"/>
        <item x="137"/>
        <item x="33"/>
        <item x="603"/>
        <item x="270"/>
        <item x="78"/>
        <item x="415"/>
        <item x="170"/>
        <item x="588"/>
        <item x="158"/>
        <item x="334"/>
        <item x="14"/>
        <item x="473"/>
        <item x="318"/>
        <item x="205"/>
        <item x="40"/>
        <item x="148"/>
        <item x="146"/>
        <item x="531"/>
        <item x="532"/>
        <item x="201"/>
        <item x="613"/>
        <item x="352"/>
        <item x="584"/>
        <item x="94"/>
        <item x="393"/>
        <item x="612"/>
        <item x="516"/>
        <item x="238"/>
        <item x="149"/>
        <item x="143"/>
        <item x="556"/>
        <item x="281"/>
        <item x="610"/>
        <item x="390"/>
        <item x="547"/>
        <item x="166"/>
        <item x="118"/>
        <item x="115"/>
        <item x="84"/>
        <item x="87"/>
        <item x="438"/>
        <item x="171"/>
        <item x="152"/>
        <item x="569"/>
        <item x="169"/>
        <item x="162"/>
        <item x="522"/>
        <item x="127"/>
        <item x="303"/>
        <item x="167"/>
        <item x="21"/>
        <item x="198"/>
        <item x="6"/>
        <item x="276"/>
        <item x="19"/>
        <item x="453"/>
        <item x="500"/>
        <item x="419"/>
        <item x="349"/>
        <item x="611"/>
        <item x="577"/>
        <item x="106"/>
        <item x="271"/>
        <item x="370"/>
        <item x="394"/>
        <item x="410"/>
        <item x="371"/>
        <item x="409"/>
        <item x="583"/>
        <item x="329"/>
        <item x="502"/>
        <item x="566"/>
        <item x="525"/>
        <item x="9"/>
        <item x="347"/>
        <item x="99"/>
        <item x="275"/>
        <item x="515"/>
        <item x="292"/>
        <item x="465"/>
        <item x="333"/>
        <item x="232"/>
        <item x="4"/>
        <item m="1" x="615"/>
        <item t="default"/>
      </items>
    </pivotField>
    <pivotField showAll="0"/>
    <pivotField axis="axisRow" numFmtId="2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</pivotFields>
  <rowFields count="1">
    <field x="5"/>
  </rowFields>
  <rowItems count="45">
    <i>
      <x v="1"/>
    </i>
    <i>
      <x v="2"/>
    </i>
    <i>
      <x v="3"/>
    </i>
    <i>
      <x v="4"/>
    </i>
    <i>
      <x v="5"/>
    </i>
    <i>
      <x v="7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3"/>
  </colFields>
  <colItems count="6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 t="grand">
      <x/>
    </i>
  </colItems>
  <dataFields count="1">
    <dataField name="Count of Pai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3" xr16:uid="{F11853B7-6694-447B-8E24-01A2F9D6BBA4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1"/>
      <queryTableField id="2" name="Time" tableColumnId="2"/>
      <queryTableField id="3" name="Activity" tableColumnId="3"/>
      <queryTableField id="4" name="Pain" tableColumnId="4"/>
      <queryTableField id="5" name="Gai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6" xr16:uid="{157B4784-BC5D-421A-AB56-E160EE822EDA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1"/>
      <queryTableField id="2" name="Time" tableColumnId="2"/>
      <queryTableField id="3" name="Activity" tableColumnId="3"/>
      <queryTableField id="4" name="Pain" tableColumnId="4"/>
      <queryTableField id="5" name="Gain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4946083-F574-4749-B696-DB3336AB2135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4" xr16:uid="{13C6235F-39EE-47EF-89CE-21453E4470AF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1"/>
      <queryTableField id="2" name="Time" tableColumnId="2"/>
      <queryTableField id="3" name="Activity" tableColumnId="3"/>
      <queryTableField id="4" name="Pain" tableColumnId="4"/>
      <queryTableField id="5" name="Gain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5" xr16:uid="{BA9F24CE-BDAB-4644-819D-41C5F0B7C344}" autoFormatId="16" applyNumberFormats="0" applyBorderFormats="0" applyFontFormats="0" applyPatternFormats="0" applyAlignmentFormats="0" applyWidthHeightFormats="0">
  <queryTableRefresh nextId="7">
    <queryTableFields count="5">
      <queryTableField id="1" name="Source.Name" tableColumnId="1"/>
      <queryTableField id="2" name="Time" tableColumnId="2"/>
      <queryTableField id="3" name="Activity" tableColumnId="3"/>
      <queryTableField id="4" name="Pain" tableColumnId="4"/>
      <queryTableField id="5" name="Gai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6E1AA-A4D7-4617-BB18-1291CFB9FF31}" name="xls__3" displayName="xls__3" ref="A1:E558" tableType="queryTable" totalsRowShown="0">
  <autoFilter ref="A1:E558" xr:uid="{BB867270-985F-4095-B1EE-38B92358F911}"/>
  <tableColumns count="5">
    <tableColumn id="1" xr3:uid="{9F05084F-ABB3-49E0-BCBD-A6D9BB65FC99}" uniqueName="1" name="Source.Name" queryTableFieldId="1" dataDxfId="33"/>
    <tableColumn id="2" xr3:uid="{F1CF68DF-9942-46F0-83D9-394C27A74DE3}" uniqueName="2" name="Time" queryTableFieldId="2" dataDxfId="32"/>
    <tableColumn id="3" xr3:uid="{4FE94006-A4CE-4A5A-8439-E5011F4FE7CE}" uniqueName="3" name="Activity" queryTableFieldId="3" dataDxfId="31"/>
    <tableColumn id="4" xr3:uid="{3870A2BE-D171-4D13-BDCA-57B6D203B843}" uniqueName="4" name="Pain" queryTableFieldId="4" dataDxfId="30"/>
    <tableColumn id="5" xr3:uid="{FF72FE13-638B-46DD-B6A3-8EE3E19D5629}" uniqueName="5" name="Gain" queryTableFieldId="5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5E40F-3DEA-493F-96B1-0271A5F6E250}" name="xlsb" displayName="xlsb" ref="A1:E41" tableType="queryTable" totalsRowShown="0">
  <autoFilter ref="A1:E41" xr:uid="{385B11DA-66EB-4875-8814-790E5959B172}"/>
  <tableColumns count="5">
    <tableColumn id="1" xr3:uid="{9ECF983A-9F39-4319-858A-CDB482B0F38B}" uniqueName="1" name="Source.Name" queryTableFieldId="1" dataDxfId="28"/>
    <tableColumn id="2" xr3:uid="{2CA6ACB0-581D-4ABD-8640-ECF13F8288D7}" uniqueName="2" name="Time" queryTableFieldId="2" dataDxfId="27"/>
    <tableColumn id="3" xr3:uid="{B56DFB7C-0814-4BC9-9165-C94C8B354908}" uniqueName="3" name="Activity" queryTableFieldId="3" dataDxfId="26"/>
    <tableColumn id="4" xr3:uid="{206CA18A-D49A-47E4-8D2A-973FB2C88038}" uniqueName="4" name="Pain" queryTableFieldId="4" dataDxfId="25"/>
    <tableColumn id="5" xr3:uid="{E9FC38CC-EF07-4018-B898-B96EE46295FB}" uniqueName="5" name="Gain" queryTableFieldId="5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2DDD1F-03BE-4ACC-84A5-1438AEC9DFA1}" name="_3" displayName="_3" ref="A1:E514" tableType="queryTable" totalsRowShown="0">
  <autoFilter ref="A1:E514" xr:uid="{8B92C969-0808-40AC-87B2-48C6934F615C}"/>
  <tableColumns count="5">
    <tableColumn id="1" xr3:uid="{7D7398D4-387D-43CB-ABB3-5313BFDA8D03}" uniqueName="1" name="Source.Name" queryTableFieldId="1" dataDxfId="23"/>
    <tableColumn id="2" xr3:uid="{56F35C60-FAF9-44BD-B420-EDD97ECA8562}" uniqueName="2" name="Column1" queryTableFieldId="2" dataDxfId="22"/>
    <tableColumn id="3" xr3:uid="{5364FEAF-1CB2-4066-88F8-5EC5A85B0F2E}" uniqueName="3" name="Column2" queryTableFieldId="3" dataDxfId="21"/>
    <tableColumn id="4" xr3:uid="{89AD8723-777F-4944-AB0A-A7A494DAC78B}" uniqueName="4" name="Column3" queryTableFieldId="4" dataDxfId="20"/>
    <tableColumn id="5" xr3:uid="{C3EEE701-A2BD-4C49-A861-5F95DC8B07D7}" uniqueName="5" name="Column4" queryTableFieldId="5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993079-FC2E-4F3F-8BDE-FBCC92E311E0}" name="Table4" displayName="Table4" ref="A1:E174" totalsRowShown="0" headerRowDxfId="18" headerRowBorderDxfId="17" tableBorderDxfId="16" totalsRowBorderDxfId="15" headerRowCellStyle="Normal 3">
  <autoFilter ref="A1:E174" xr:uid="{4FC4B315-D0F5-42EB-A17D-ACE25001F85D}"/>
  <tableColumns count="5">
    <tableColumn id="1" xr3:uid="{97F34E50-57F5-48BA-9860-1E6B9ACCE7E5}" name="Source.Name" dataDxfId="14"/>
    <tableColumn id="2" xr3:uid="{9E704768-95DD-4581-97EE-BA5AA1B8D1D8}" name="Time" dataDxfId="13" dataCellStyle="Normal 2"/>
    <tableColumn id="3" xr3:uid="{3B07DA3E-7353-4220-9623-50F36C36732C}" name="Activity" dataDxfId="12" dataCellStyle="Normal 2"/>
    <tableColumn id="4" xr3:uid="{6B7F9B66-F0AA-4B45-9676-4F5DC4191869}" name="Pain" dataDxfId="11" dataCellStyle="Normal 2"/>
    <tableColumn id="5" xr3:uid="{9A117E6D-C556-4C19-AFE7-9339FC23CE8B}" name="Gain" dataDxfId="10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569BFF-F6BF-4BDA-8B1F-00C488D65D51}" name="xls__36" displayName="xls__36" ref="A1:E1284" tableType="queryTable" totalsRowShown="0">
  <autoFilter ref="A1:E1284" xr:uid="{1E92F43A-B503-494F-90EF-0C614A867FFC}">
    <filterColumn colId="0">
      <filters>
        <filter val="activities_6220422013.xlsx"/>
      </filters>
    </filterColumn>
  </autoFilter>
  <tableColumns count="5">
    <tableColumn id="1" xr3:uid="{ED24596B-B624-4AF1-9420-8D81F8A2CFFA}" uniqueName="1" name="Source.Name" queryTableFieldId="1" dataDxfId="9"/>
    <tableColumn id="2" xr3:uid="{91DBDF6D-A81A-4175-9869-BBFB40534FED}" uniqueName="2" name="Time" queryTableFieldId="2" dataDxfId="8"/>
    <tableColumn id="3" xr3:uid="{CED8A953-D5AF-4A8E-A54D-7A2F700F12EA}" uniqueName="3" name="Activity" queryTableFieldId="3" dataDxfId="7"/>
    <tableColumn id="4" xr3:uid="{0BE46FBF-FFEC-448D-B94E-DE49D324B061}" uniqueName="4" name="Pain" queryTableFieldId="4" dataDxfId="6"/>
    <tableColumn id="5" xr3:uid="{EE0158ED-C820-4A8D-8338-6C9798771089}" uniqueName="5" name="Gain" queryTableFieldId="5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41C8CF-F943-49EC-956C-2B5D1AAEA232}" name="xls__368" displayName="xls__368" ref="A1:E1284" tableType="queryTable" totalsRowShown="0">
  <autoFilter ref="A1:E1284" xr:uid="{1E92F43A-B503-494F-90EF-0C614A867FFC}"/>
  <tableColumns count="5">
    <tableColumn id="1" xr3:uid="{1745C25D-D66B-46B4-9FC1-C1A53091F316}" uniqueName="1" name="Source.Name" queryTableFieldId="1" dataDxfId="4"/>
    <tableColumn id="2" xr3:uid="{8A74FC38-97CC-4FB5-B0B1-B571FD18B000}" uniqueName="2" name="Time" queryTableFieldId="2" dataDxfId="3"/>
    <tableColumn id="3" xr3:uid="{BF1B198E-BBD9-41C3-988B-56230FECA273}" uniqueName="3" name="Activity" queryTableFieldId="3" dataDxfId="2"/>
    <tableColumn id="4" xr3:uid="{8FB2B8D2-3FF5-43E3-A79C-540D8C729E4C}" uniqueName="4" name="Pain" queryTableFieldId="4" dataDxfId="1"/>
    <tableColumn id="5" xr3:uid="{24F1CEA7-9411-49AA-92F6-3CBD6B465D27}" uniqueName="5" name="Gai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3329-EDCC-44A2-B661-DCAB4DF17A51}">
  <dimension ref="A1:E558"/>
  <sheetViews>
    <sheetView topLeftCell="A544" workbookViewId="0">
      <selection sqref="A1:E558"/>
    </sheetView>
  </sheetViews>
  <sheetFormatPr defaultRowHeight="14.4"/>
  <cols>
    <col min="1" max="1" width="22.88671875" bestFit="1" customWidth="1"/>
    <col min="2" max="2" width="11.33203125" bestFit="1" customWidth="1"/>
    <col min="3" max="3" width="46.21875" bestFit="1" customWidth="1"/>
    <col min="4" max="5" width="80.886718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5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>
      <c r="A5" s="1" t="s">
        <v>5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>
      <c r="A6" s="1" t="s">
        <v>5</v>
      </c>
      <c r="B6" s="1" t="s">
        <v>22</v>
      </c>
      <c r="C6" s="1" t="s">
        <v>23</v>
      </c>
      <c r="D6" s="1"/>
      <c r="E6" s="1" t="s">
        <v>24</v>
      </c>
    </row>
    <row r="7" spans="1:5">
      <c r="A7" s="1" t="s">
        <v>5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>
      <c r="A8" s="1" t="s">
        <v>5</v>
      </c>
      <c r="B8" s="1" t="s">
        <v>29</v>
      </c>
      <c r="C8" s="1" t="s">
        <v>30</v>
      </c>
      <c r="D8" s="1"/>
      <c r="E8" s="1" t="s">
        <v>31</v>
      </c>
    </row>
    <row r="9" spans="1:5">
      <c r="A9" s="1" t="s">
        <v>5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>
      <c r="A10" s="1" t="s">
        <v>5</v>
      </c>
      <c r="B10" s="1" t="s">
        <v>36</v>
      </c>
      <c r="C10" s="1" t="s">
        <v>37</v>
      </c>
      <c r="D10" s="1"/>
      <c r="E10" s="1" t="s">
        <v>38</v>
      </c>
    </row>
    <row r="11" spans="1:5">
      <c r="A11" s="1" t="s">
        <v>5</v>
      </c>
      <c r="B11" s="1" t="s">
        <v>39</v>
      </c>
      <c r="C11" s="1" t="s">
        <v>40</v>
      </c>
      <c r="D11" s="1"/>
      <c r="E11" s="1" t="s">
        <v>41</v>
      </c>
    </row>
    <row r="12" spans="1:5">
      <c r="A12" s="1" t="s">
        <v>5</v>
      </c>
      <c r="B12" s="1" t="s">
        <v>42</v>
      </c>
      <c r="C12" s="1" t="s">
        <v>43</v>
      </c>
      <c r="D12" s="1" t="s">
        <v>44</v>
      </c>
      <c r="E12" s="1" t="s">
        <v>45</v>
      </c>
    </row>
    <row r="13" spans="1:5">
      <c r="A13" s="1" t="s">
        <v>5</v>
      </c>
      <c r="B13" s="1" t="s">
        <v>46</v>
      </c>
      <c r="C13" s="1" t="s">
        <v>47</v>
      </c>
      <c r="D13" s="1" t="s">
        <v>48</v>
      </c>
      <c r="E13" s="1" t="s">
        <v>49</v>
      </c>
    </row>
    <row r="14" spans="1:5">
      <c r="A14" s="1" t="s">
        <v>5</v>
      </c>
      <c r="B14" s="1" t="s">
        <v>46</v>
      </c>
      <c r="C14" s="1" t="s">
        <v>50</v>
      </c>
      <c r="D14" s="1" t="s">
        <v>20</v>
      </c>
      <c r="E14" s="1" t="s">
        <v>21</v>
      </c>
    </row>
    <row r="15" spans="1:5">
      <c r="A15" s="1" t="s">
        <v>5</v>
      </c>
      <c r="B15" s="1" t="s">
        <v>51</v>
      </c>
      <c r="C15" s="1" t="s">
        <v>52</v>
      </c>
      <c r="D15" s="1" t="s">
        <v>53</v>
      </c>
      <c r="E15" s="1" t="s">
        <v>17</v>
      </c>
    </row>
    <row r="16" spans="1:5">
      <c r="A16" s="1" t="s">
        <v>5</v>
      </c>
      <c r="B16" s="1" t="s">
        <v>54</v>
      </c>
      <c r="C16" s="1" t="s">
        <v>11</v>
      </c>
      <c r="D16" s="1"/>
      <c r="E16" s="1" t="s">
        <v>13</v>
      </c>
    </row>
    <row r="17" spans="1:5">
      <c r="A17" s="1" t="s">
        <v>5</v>
      </c>
      <c r="B17" s="1" t="s">
        <v>55</v>
      </c>
      <c r="C17" s="1" t="s">
        <v>56</v>
      </c>
      <c r="D17" s="1" t="s">
        <v>57</v>
      </c>
      <c r="E17" s="1" t="s">
        <v>58</v>
      </c>
    </row>
    <row r="18" spans="1:5">
      <c r="A18" s="1" t="s">
        <v>5</v>
      </c>
      <c r="B18" s="1" t="s">
        <v>59</v>
      </c>
      <c r="C18" s="1" t="s">
        <v>60</v>
      </c>
      <c r="D18" s="1" t="s">
        <v>61</v>
      </c>
      <c r="E18" s="1" t="s">
        <v>62</v>
      </c>
    </row>
    <row r="19" spans="1:5">
      <c r="A19" s="1" t="s">
        <v>5</v>
      </c>
      <c r="B19" s="1" t="s">
        <v>63</v>
      </c>
      <c r="C19" s="1" t="s">
        <v>64</v>
      </c>
      <c r="D19" s="1"/>
      <c r="E19" s="1"/>
    </row>
    <row r="20" spans="1:5">
      <c r="A20" s="1" t="s">
        <v>5</v>
      </c>
      <c r="B20" s="1"/>
      <c r="C20" s="1"/>
      <c r="D20" s="1"/>
      <c r="E20" s="1"/>
    </row>
    <row r="21" spans="1:5">
      <c r="A21" s="1" t="s">
        <v>5</v>
      </c>
      <c r="B21" s="1"/>
      <c r="C21" s="1"/>
      <c r="D21" s="1"/>
      <c r="E21" s="1"/>
    </row>
    <row r="22" spans="1:5">
      <c r="A22" s="1" t="s">
        <v>5</v>
      </c>
      <c r="B22" s="1"/>
      <c r="C22" s="1"/>
      <c r="D22" s="1"/>
      <c r="E22" s="1"/>
    </row>
    <row r="23" spans="1:5">
      <c r="A23" s="1" t="s">
        <v>5</v>
      </c>
      <c r="B23" s="1"/>
      <c r="C23" s="1"/>
      <c r="D23" s="1"/>
      <c r="E23" s="1"/>
    </row>
    <row r="24" spans="1:5">
      <c r="A24" s="1" t="s">
        <v>5</v>
      </c>
      <c r="B24" s="1"/>
      <c r="C24" s="1"/>
      <c r="D24" s="1"/>
      <c r="E24" s="1"/>
    </row>
    <row r="25" spans="1:5">
      <c r="A25" s="1" t="s">
        <v>5</v>
      </c>
      <c r="B25" s="1"/>
      <c r="C25" s="1"/>
      <c r="D25" s="1"/>
      <c r="E25" s="1"/>
    </row>
    <row r="26" spans="1:5">
      <c r="A26" s="1" t="s">
        <v>5</v>
      </c>
      <c r="B26" s="1"/>
      <c r="C26" s="1"/>
      <c r="D26" s="1"/>
      <c r="E26" s="1"/>
    </row>
    <row r="27" spans="1:5">
      <c r="A27" s="1" t="s">
        <v>5</v>
      </c>
      <c r="B27" s="1"/>
      <c r="C27" s="1"/>
      <c r="D27" s="1"/>
      <c r="E27" s="1"/>
    </row>
    <row r="28" spans="1:5">
      <c r="A28" s="1" t="s">
        <v>5</v>
      </c>
      <c r="B28" s="1"/>
      <c r="C28" s="1"/>
      <c r="D28" s="1"/>
      <c r="E28" s="1"/>
    </row>
    <row r="29" spans="1:5">
      <c r="A29" s="1" t="s">
        <v>5</v>
      </c>
      <c r="B29" s="1"/>
      <c r="C29" s="1"/>
      <c r="D29" s="1"/>
      <c r="E29" s="1"/>
    </row>
    <row r="30" spans="1:5">
      <c r="A30" s="1" t="s">
        <v>5</v>
      </c>
      <c r="B30" s="1"/>
      <c r="C30" s="1"/>
      <c r="D30" s="1"/>
      <c r="E30" s="1"/>
    </row>
    <row r="31" spans="1:5">
      <c r="A31" s="1" t="s">
        <v>65</v>
      </c>
      <c r="B31" s="1" t="s">
        <v>66</v>
      </c>
      <c r="C31" s="1" t="s">
        <v>67</v>
      </c>
      <c r="D31" s="1"/>
      <c r="E31" s="1" t="s">
        <v>68</v>
      </c>
    </row>
    <row r="32" spans="1:5">
      <c r="A32" s="1" t="s">
        <v>65</v>
      </c>
      <c r="B32" s="1" t="s">
        <v>69</v>
      </c>
      <c r="C32" s="1" t="s">
        <v>64</v>
      </c>
      <c r="D32" s="1"/>
      <c r="E32" s="1"/>
    </row>
    <row r="33" spans="1:5">
      <c r="A33" s="1" t="s">
        <v>65</v>
      </c>
      <c r="B33" s="1" t="s">
        <v>6</v>
      </c>
      <c r="C33" s="1" t="s">
        <v>7</v>
      </c>
      <c r="D33" s="1" t="s">
        <v>70</v>
      </c>
      <c r="E33" s="1" t="s">
        <v>71</v>
      </c>
    </row>
    <row r="34" spans="1:5">
      <c r="A34" s="1" t="s">
        <v>65</v>
      </c>
      <c r="B34" s="1" t="s">
        <v>14</v>
      </c>
      <c r="C34" s="1" t="s">
        <v>11</v>
      </c>
      <c r="D34" s="1" t="s">
        <v>72</v>
      </c>
      <c r="E34" s="1" t="s">
        <v>73</v>
      </c>
    </row>
    <row r="35" spans="1:5">
      <c r="A35" s="1" t="s">
        <v>65</v>
      </c>
      <c r="B35" s="1" t="s">
        <v>18</v>
      </c>
      <c r="C35" s="1" t="s">
        <v>74</v>
      </c>
      <c r="D35" s="1" t="s">
        <v>75</v>
      </c>
      <c r="E35" s="1" t="s">
        <v>76</v>
      </c>
    </row>
    <row r="36" spans="1:5">
      <c r="A36" s="1" t="s">
        <v>65</v>
      </c>
      <c r="B36" s="1" t="s">
        <v>77</v>
      </c>
      <c r="C36" s="1" t="s">
        <v>78</v>
      </c>
      <c r="D36" s="1" t="s">
        <v>79</v>
      </c>
      <c r="E36" s="1" t="s">
        <v>80</v>
      </c>
    </row>
    <row r="37" spans="1:5">
      <c r="A37" s="1" t="s">
        <v>65</v>
      </c>
      <c r="B37" s="1" t="s">
        <v>25</v>
      </c>
      <c r="C37" s="1" t="s">
        <v>81</v>
      </c>
      <c r="D37" s="1" t="s">
        <v>82</v>
      </c>
      <c r="E37" s="1" t="s">
        <v>83</v>
      </c>
    </row>
    <row r="38" spans="1:5">
      <c r="A38" s="1" t="s">
        <v>65</v>
      </c>
      <c r="B38" s="1" t="s">
        <v>32</v>
      </c>
      <c r="C38" s="1" t="s">
        <v>78</v>
      </c>
      <c r="D38" s="1" t="s">
        <v>79</v>
      </c>
      <c r="E38" s="1" t="s">
        <v>80</v>
      </c>
    </row>
    <row r="39" spans="1:5">
      <c r="A39" s="1" t="s">
        <v>65</v>
      </c>
      <c r="B39" s="1" t="s">
        <v>84</v>
      </c>
      <c r="C39" s="1" t="s">
        <v>74</v>
      </c>
      <c r="D39" s="1" t="s">
        <v>75</v>
      </c>
      <c r="E39" s="1" t="s">
        <v>76</v>
      </c>
    </row>
    <row r="40" spans="1:5">
      <c r="A40" s="1" t="s">
        <v>65</v>
      </c>
      <c r="B40" s="1" t="s">
        <v>85</v>
      </c>
      <c r="C40" s="1" t="s">
        <v>78</v>
      </c>
      <c r="D40" s="1" t="s">
        <v>79</v>
      </c>
      <c r="E40" s="1" t="s">
        <v>80</v>
      </c>
    </row>
    <row r="41" spans="1:5">
      <c r="A41" s="1" t="s">
        <v>65</v>
      </c>
      <c r="B41" s="1" t="s">
        <v>86</v>
      </c>
      <c r="C41" s="1" t="s">
        <v>87</v>
      </c>
      <c r="D41" s="1" t="s">
        <v>88</v>
      </c>
      <c r="E41" s="1" t="s">
        <v>89</v>
      </c>
    </row>
    <row r="42" spans="1:5">
      <c r="A42" s="1" t="s">
        <v>65</v>
      </c>
      <c r="B42" s="1" t="s">
        <v>90</v>
      </c>
      <c r="C42" s="1" t="s">
        <v>91</v>
      </c>
      <c r="D42" s="1" t="s">
        <v>92</v>
      </c>
      <c r="E42" s="1" t="s">
        <v>83</v>
      </c>
    </row>
    <row r="43" spans="1:5">
      <c r="A43" s="1" t="s">
        <v>65</v>
      </c>
      <c r="B43" s="1" t="s">
        <v>93</v>
      </c>
      <c r="C43" s="1" t="s">
        <v>78</v>
      </c>
      <c r="D43" s="1" t="s">
        <v>79</v>
      </c>
      <c r="E43" s="1" t="s">
        <v>80</v>
      </c>
    </row>
    <row r="44" spans="1:5">
      <c r="A44" s="1" t="s">
        <v>65</v>
      </c>
      <c r="B44" s="1" t="s">
        <v>54</v>
      </c>
      <c r="C44" s="1" t="s">
        <v>11</v>
      </c>
      <c r="D44" s="1" t="s">
        <v>72</v>
      </c>
      <c r="E44" s="1" t="s">
        <v>73</v>
      </c>
    </row>
    <row r="45" spans="1:5">
      <c r="A45" s="1" t="s">
        <v>65</v>
      </c>
      <c r="B45" s="1" t="s">
        <v>55</v>
      </c>
      <c r="C45" s="1" t="s">
        <v>94</v>
      </c>
      <c r="D45" s="1" t="s">
        <v>95</v>
      </c>
      <c r="E45" s="1" t="s">
        <v>96</v>
      </c>
    </row>
    <row r="46" spans="1:5">
      <c r="A46" s="1" t="s">
        <v>65</v>
      </c>
      <c r="B46" s="1" t="s">
        <v>97</v>
      </c>
      <c r="C46" s="1" t="s">
        <v>98</v>
      </c>
      <c r="D46" s="1" t="s">
        <v>99</v>
      </c>
      <c r="E46" s="1" t="s">
        <v>100</v>
      </c>
    </row>
    <row r="47" spans="1:5">
      <c r="A47" s="1" t="s">
        <v>65</v>
      </c>
      <c r="B47" s="1" t="s">
        <v>63</v>
      </c>
      <c r="C47" s="1" t="s">
        <v>101</v>
      </c>
      <c r="D47" s="1"/>
      <c r="E47" s="1" t="s">
        <v>68</v>
      </c>
    </row>
    <row r="48" spans="1:5">
      <c r="A48" s="1" t="s">
        <v>65</v>
      </c>
      <c r="B48" s="1" t="s">
        <v>102</v>
      </c>
      <c r="C48" s="1" t="s">
        <v>64</v>
      </c>
      <c r="D48" s="1"/>
      <c r="E48" s="1"/>
    </row>
    <row r="49" spans="1:5">
      <c r="A49" s="1" t="s">
        <v>103</v>
      </c>
      <c r="B49" s="1" t="s">
        <v>104</v>
      </c>
      <c r="C49" s="1" t="s">
        <v>7</v>
      </c>
      <c r="D49" s="1" t="s">
        <v>105</v>
      </c>
      <c r="E49" s="1" t="s">
        <v>106</v>
      </c>
    </row>
    <row r="50" spans="1:5">
      <c r="A50" s="1" t="s">
        <v>103</v>
      </c>
      <c r="B50" s="1" t="s">
        <v>107</v>
      </c>
      <c r="C50" s="1" t="s">
        <v>11</v>
      </c>
      <c r="D50" s="1" t="s">
        <v>108</v>
      </c>
      <c r="E50" s="1" t="s">
        <v>109</v>
      </c>
    </row>
    <row r="51" spans="1:5">
      <c r="A51" s="1" t="s">
        <v>103</v>
      </c>
      <c r="B51" s="1" t="s">
        <v>66</v>
      </c>
      <c r="C51" s="1" t="s">
        <v>110</v>
      </c>
      <c r="D51" s="1" t="s">
        <v>111</v>
      </c>
      <c r="E51" s="1" t="s">
        <v>112</v>
      </c>
    </row>
    <row r="52" spans="1:5">
      <c r="A52" s="1" t="s">
        <v>103</v>
      </c>
      <c r="B52" s="1" t="s">
        <v>113</v>
      </c>
      <c r="C52" s="1" t="s">
        <v>114</v>
      </c>
      <c r="D52" s="1" t="s">
        <v>115</v>
      </c>
      <c r="E52" s="1" t="s">
        <v>116</v>
      </c>
    </row>
    <row r="53" spans="1:5">
      <c r="A53" s="1" t="s">
        <v>103</v>
      </c>
      <c r="B53" s="1" t="s">
        <v>69</v>
      </c>
      <c r="C53" s="1" t="s">
        <v>117</v>
      </c>
      <c r="D53" s="1" t="s">
        <v>118</v>
      </c>
      <c r="E53" s="1" t="s">
        <v>119</v>
      </c>
    </row>
    <row r="54" spans="1:5">
      <c r="A54" s="1" t="s">
        <v>103</v>
      </c>
      <c r="B54" s="1" t="s">
        <v>120</v>
      </c>
      <c r="C54" s="1" t="s">
        <v>121</v>
      </c>
      <c r="D54" s="1" t="s">
        <v>122</v>
      </c>
      <c r="E54" s="1" t="s">
        <v>108</v>
      </c>
    </row>
    <row r="55" spans="1:5">
      <c r="A55" s="1" t="s">
        <v>103</v>
      </c>
      <c r="B55" s="1" t="s">
        <v>123</v>
      </c>
      <c r="C55" s="1" t="s">
        <v>124</v>
      </c>
      <c r="D55" s="1" t="s">
        <v>108</v>
      </c>
      <c r="E55" s="1" t="s">
        <v>108</v>
      </c>
    </row>
    <row r="56" spans="1:5">
      <c r="A56" s="1" t="s">
        <v>103</v>
      </c>
      <c r="B56" s="1" t="s">
        <v>125</v>
      </c>
      <c r="C56" s="1" t="s">
        <v>126</v>
      </c>
      <c r="D56" s="1" t="s">
        <v>127</v>
      </c>
      <c r="E56" s="1" t="s">
        <v>128</v>
      </c>
    </row>
    <row r="57" spans="1:5">
      <c r="A57" s="1" t="s">
        <v>103</v>
      </c>
      <c r="B57" s="1" t="s">
        <v>129</v>
      </c>
      <c r="C57" s="1" t="s">
        <v>130</v>
      </c>
      <c r="D57" s="1" t="s">
        <v>108</v>
      </c>
      <c r="E57" s="1" t="s">
        <v>131</v>
      </c>
    </row>
    <row r="58" spans="1:5">
      <c r="A58" s="1" t="s">
        <v>103</v>
      </c>
      <c r="B58" s="1" t="s">
        <v>14</v>
      </c>
      <c r="C58" s="1" t="s">
        <v>132</v>
      </c>
      <c r="D58" s="1" t="s">
        <v>108</v>
      </c>
      <c r="E58" s="1" t="s">
        <v>133</v>
      </c>
    </row>
    <row r="59" spans="1:5">
      <c r="A59" s="1" t="s">
        <v>103</v>
      </c>
      <c r="B59" s="1" t="s">
        <v>134</v>
      </c>
      <c r="C59" s="1" t="s">
        <v>78</v>
      </c>
      <c r="D59" s="1" t="s">
        <v>108</v>
      </c>
      <c r="E59" s="1" t="s">
        <v>108</v>
      </c>
    </row>
    <row r="60" spans="1:5">
      <c r="A60" s="1" t="s">
        <v>103</v>
      </c>
      <c r="B60" s="1" t="s">
        <v>135</v>
      </c>
      <c r="C60" s="1" t="s">
        <v>136</v>
      </c>
      <c r="D60" s="1" t="s">
        <v>137</v>
      </c>
      <c r="E60" s="1" t="s">
        <v>138</v>
      </c>
    </row>
    <row r="61" spans="1:5">
      <c r="A61" s="1" t="s">
        <v>103</v>
      </c>
      <c r="B61" s="1" t="s">
        <v>139</v>
      </c>
      <c r="C61" s="1" t="s">
        <v>140</v>
      </c>
      <c r="D61" s="1" t="s">
        <v>108</v>
      </c>
      <c r="E61" s="1" t="s">
        <v>108</v>
      </c>
    </row>
    <row r="62" spans="1:5">
      <c r="A62" s="1" t="s">
        <v>103</v>
      </c>
      <c r="B62" s="1" t="s">
        <v>141</v>
      </c>
      <c r="C62" s="1" t="s">
        <v>142</v>
      </c>
      <c r="D62" s="1" t="s">
        <v>108</v>
      </c>
      <c r="E62" s="1" t="s">
        <v>143</v>
      </c>
    </row>
    <row r="63" spans="1:5">
      <c r="A63" s="1" t="s">
        <v>103</v>
      </c>
      <c r="B63" s="1" t="s">
        <v>25</v>
      </c>
      <c r="C63" s="1" t="s">
        <v>78</v>
      </c>
      <c r="D63" s="1" t="s">
        <v>108</v>
      </c>
      <c r="E63" s="1" t="s">
        <v>108</v>
      </c>
    </row>
    <row r="64" spans="1:5">
      <c r="A64" s="1" t="s">
        <v>103</v>
      </c>
      <c r="B64" s="1" t="s">
        <v>144</v>
      </c>
      <c r="C64" s="1" t="s">
        <v>145</v>
      </c>
      <c r="D64" s="1" t="s">
        <v>146</v>
      </c>
      <c r="E64" s="1" t="s">
        <v>147</v>
      </c>
    </row>
    <row r="65" spans="1:5">
      <c r="A65" s="1" t="s">
        <v>103</v>
      </c>
      <c r="B65" s="1" t="s">
        <v>148</v>
      </c>
      <c r="C65" s="1" t="s">
        <v>78</v>
      </c>
      <c r="D65" s="1" t="s">
        <v>108</v>
      </c>
      <c r="E65" s="1" t="s">
        <v>108</v>
      </c>
    </row>
    <row r="66" spans="1:5">
      <c r="A66" s="1" t="s">
        <v>103</v>
      </c>
      <c r="B66" s="1" t="s">
        <v>86</v>
      </c>
      <c r="C66" s="1" t="s">
        <v>149</v>
      </c>
      <c r="D66" s="1" t="s">
        <v>137</v>
      </c>
      <c r="E66" s="1" t="s">
        <v>108</v>
      </c>
    </row>
    <row r="67" spans="1:5">
      <c r="A67" s="1" t="s">
        <v>103</v>
      </c>
      <c r="B67" s="1" t="s">
        <v>150</v>
      </c>
      <c r="C67" s="1" t="s">
        <v>151</v>
      </c>
      <c r="D67" s="1" t="s">
        <v>152</v>
      </c>
      <c r="E67" s="1" t="s">
        <v>153</v>
      </c>
    </row>
    <row r="68" spans="1:5">
      <c r="A68" s="1" t="s">
        <v>103</v>
      </c>
      <c r="B68" s="1" t="s">
        <v>90</v>
      </c>
      <c r="C68" s="1" t="s">
        <v>154</v>
      </c>
      <c r="D68" s="1" t="s">
        <v>155</v>
      </c>
      <c r="E68" s="1" t="s">
        <v>156</v>
      </c>
    </row>
    <row r="69" spans="1:5">
      <c r="A69" s="1" t="s">
        <v>103</v>
      </c>
      <c r="B69" s="1" t="s">
        <v>93</v>
      </c>
      <c r="C69" s="1" t="s">
        <v>157</v>
      </c>
      <c r="D69" s="1" t="s">
        <v>137</v>
      </c>
      <c r="E69" s="1" t="s">
        <v>158</v>
      </c>
    </row>
    <row r="70" spans="1:5">
      <c r="A70" s="1" t="s">
        <v>103</v>
      </c>
      <c r="B70" s="1" t="s">
        <v>46</v>
      </c>
      <c r="C70" s="1" t="s">
        <v>159</v>
      </c>
      <c r="D70" s="1" t="s">
        <v>160</v>
      </c>
      <c r="E70" s="1" t="s">
        <v>161</v>
      </c>
    </row>
    <row r="71" spans="1:5">
      <c r="A71" s="1" t="s">
        <v>103</v>
      </c>
      <c r="B71" s="1" t="s">
        <v>51</v>
      </c>
      <c r="C71" s="1" t="s">
        <v>162</v>
      </c>
      <c r="D71" s="1" t="s">
        <v>137</v>
      </c>
      <c r="E71" s="1" t="s">
        <v>108</v>
      </c>
    </row>
    <row r="72" spans="1:5">
      <c r="A72" s="1" t="s">
        <v>103</v>
      </c>
      <c r="B72" s="1" t="s">
        <v>163</v>
      </c>
      <c r="C72" s="1" t="s">
        <v>11</v>
      </c>
      <c r="D72" s="1" t="s">
        <v>108</v>
      </c>
      <c r="E72" s="1" t="s">
        <v>109</v>
      </c>
    </row>
    <row r="73" spans="1:5">
      <c r="A73" s="1" t="s">
        <v>103</v>
      </c>
      <c r="B73" s="1" t="s">
        <v>54</v>
      </c>
      <c r="C73" s="1" t="s">
        <v>164</v>
      </c>
      <c r="D73" s="1" t="s">
        <v>165</v>
      </c>
      <c r="E73" s="1" t="s">
        <v>166</v>
      </c>
    </row>
    <row r="74" spans="1:5">
      <c r="A74" s="1" t="s">
        <v>103</v>
      </c>
      <c r="B74" s="1" t="s">
        <v>167</v>
      </c>
      <c r="C74" s="1" t="s">
        <v>64</v>
      </c>
      <c r="D74" s="1" t="s">
        <v>108</v>
      </c>
      <c r="E74" s="1" t="s">
        <v>168</v>
      </c>
    </row>
    <row r="75" spans="1:5">
      <c r="A75" s="1" t="s">
        <v>169</v>
      </c>
      <c r="B75" s="1" t="s">
        <v>69</v>
      </c>
      <c r="C75" s="1" t="s">
        <v>7</v>
      </c>
      <c r="D75" s="1" t="s">
        <v>8</v>
      </c>
      <c r="E75" s="1" t="s">
        <v>9</v>
      </c>
    </row>
    <row r="76" spans="1:5">
      <c r="A76" s="1" t="s">
        <v>169</v>
      </c>
      <c r="B76" s="1" t="s">
        <v>170</v>
      </c>
      <c r="C76" s="1" t="s">
        <v>11</v>
      </c>
      <c r="D76" s="1" t="s">
        <v>171</v>
      </c>
      <c r="E76" s="1" t="s">
        <v>13</v>
      </c>
    </row>
    <row r="77" spans="1:5">
      <c r="A77" s="1" t="s">
        <v>169</v>
      </c>
      <c r="B77" s="1" t="s">
        <v>172</v>
      </c>
      <c r="C77" s="1" t="s">
        <v>121</v>
      </c>
      <c r="D77" s="1" t="s">
        <v>173</v>
      </c>
      <c r="E77" s="1" t="s">
        <v>174</v>
      </c>
    </row>
    <row r="78" spans="1:5">
      <c r="A78" s="1" t="s">
        <v>169</v>
      </c>
      <c r="B78" s="1" t="s">
        <v>175</v>
      </c>
      <c r="C78" s="1" t="s">
        <v>176</v>
      </c>
      <c r="D78" s="1" t="s">
        <v>177</v>
      </c>
      <c r="E78" s="1" t="s">
        <v>178</v>
      </c>
    </row>
    <row r="79" spans="1:5">
      <c r="A79" s="1" t="s">
        <v>169</v>
      </c>
      <c r="B79" s="1" t="s">
        <v>123</v>
      </c>
      <c r="C79" s="1" t="s">
        <v>179</v>
      </c>
      <c r="D79" s="1" t="s">
        <v>180</v>
      </c>
      <c r="E79" s="1" t="s">
        <v>181</v>
      </c>
    </row>
    <row r="80" spans="1:5">
      <c r="A80" s="1" t="s">
        <v>169</v>
      </c>
      <c r="B80" s="1" t="s">
        <v>6</v>
      </c>
      <c r="C80" s="1" t="s">
        <v>182</v>
      </c>
      <c r="D80" s="1" t="s">
        <v>183</v>
      </c>
      <c r="E80" s="1" t="s">
        <v>184</v>
      </c>
    </row>
    <row r="81" spans="1:5">
      <c r="A81" s="1" t="s">
        <v>169</v>
      </c>
      <c r="B81" s="1" t="s">
        <v>14</v>
      </c>
      <c r="C81" s="1" t="s">
        <v>185</v>
      </c>
      <c r="D81" s="1" t="s">
        <v>186</v>
      </c>
      <c r="E81" s="1" t="s">
        <v>187</v>
      </c>
    </row>
    <row r="82" spans="1:5">
      <c r="A82" s="1" t="s">
        <v>169</v>
      </c>
      <c r="B82" s="1" t="s">
        <v>18</v>
      </c>
      <c r="C82" s="1" t="s">
        <v>188</v>
      </c>
      <c r="D82" s="1" t="s">
        <v>189</v>
      </c>
      <c r="E82" s="1" t="s">
        <v>190</v>
      </c>
    </row>
    <row r="83" spans="1:5">
      <c r="A83" s="1" t="s">
        <v>169</v>
      </c>
      <c r="B83" s="1" t="s">
        <v>191</v>
      </c>
      <c r="C83" s="1" t="s">
        <v>192</v>
      </c>
      <c r="D83" s="1" t="s">
        <v>193</v>
      </c>
      <c r="E83" s="1" t="s">
        <v>194</v>
      </c>
    </row>
    <row r="84" spans="1:5">
      <c r="A84" s="1" t="s">
        <v>169</v>
      </c>
      <c r="B84" s="1" t="s">
        <v>195</v>
      </c>
      <c r="C84" s="1" t="s">
        <v>196</v>
      </c>
      <c r="D84" s="1" t="s">
        <v>197</v>
      </c>
      <c r="E84" s="1" t="s">
        <v>198</v>
      </c>
    </row>
    <row r="85" spans="1:5">
      <c r="A85" s="1" t="s">
        <v>169</v>
      </c>
      <c r="B85" s="1" t="s">
        <v>25</v>
      </c>
      <c r="C85" s="1" t="s">
        <v>199</v>
      </c>
      <c r="D85" s="1" t="s">
        <v>200</v>
      </c>
      <c r="E85" s="1" t="s">
        <v>201</v>
      </c>
    </row>
    <row r="86" spans="1:5">
      <c r="A86" s="1" t="s">
        <v>169</v>
      </c>
      <c r="B86" s="1" t="s">
        <v>32</v>
      </c>
      <c r="C86" s="1" t="s">
        <v>202</v>
      </c>
      <c r="D86" s="1" t="s">
        <v>203</v>
      </c>
      <c r="E86" s="1" t="s">
        <v>204</v>
      </c>
    </row>
    <row r="87" spans="1:5">
      <c r="A87" s="1" t="s">
        <v>169</v>
      </c>
      <c r="B87" s="1" t="s">
        <v>205</v>
      </c>
      <c r="C87" s="1" t="s">
        <v>206</v>
      </c>
      <c r="D87" s="1" t="s">
        <v>207</v>
      </c>
      <c r="E87" s="1" t="s">
        <v>96</v>
      </c>
    </row>
    <row r="88" spans="1:5">
      <c r="A88" s="1" t="s">
        <v>169</v>
      </c>
      <c r="B88" s="1" t="s">
        <v>86</v>
      </c>
      <c r="C88" s="1" t="s">
        <v>208</v>
      </c>
      <c r="D88" s="1" t="s">
        <v>200</v>
      </c>
      <c r="E88" s="1" t="s">
        <v>201</v>
      </c>
    </row>
    <row r="89" spans="1:5">
      <c r="A89" s="1" t="s">
        <v>169</v>
      </c>
      <c r="B89" s="1" t="s">
        <v>46</v>
      </c>
      <c r="C89" s="1" t="s">
        <v>209</v>
      </c>
      <c r="D89" s="1" t="s">
        <v>177</v>
      </c>
      <c r="E89" s="1" t="s">
        <v>210</v>
      </c>
    </row>
    <row r="90" spans="1:5">
      <c r="A90" s="1" t="s">
        <v>169</v>
      </c>
      <c r="B90" s="1" t="s">
        <v>211</v>
      </c>
      <c r="C90" s="1" t="s">
        <v>212</v>
      </c>
      <c r="D90" s="1" t="s">
        <v>213</v>
      </c>
      <c r="E90" s="1" t="s">
        <v>62</v>
      </c>
    </row>
    <row r="91" spans="1:5">
      <c r="A91" s="1" t="s">
        <v>169</v>
      </c>
      <c r="B91" s="1" t="s">
        <v>54</v>
      </c>
      <c r="C91" s="1" t="s">
        <v>11</v>
      </c>
      <c r="D91" s="1" t="s">
        <v>171</v>
      </c>
      <c r="E91" s="1" t="s">
        <v>214</v>
      </c>
    </row>
    <row r="92" spans="1:5">
      <c r="A92" s="1" t="s">
        <v>169</v>
      </c>
      <c r="B92" s="1" t="s">
        <v>55</v>
      </c>
      <c r="C92" s="1" t="s">
        <v>215</v>
      </c>
      <c r="D92" s="1" t="s">
        <v>216</v>
      </c>
      <c r="E92" s="1" t="s">
        <v>217</v>
      </c>
    </row>
    <row r="93" spans="1:5">
      <c r="A93" s="1" t="s">
        <v>169</v>
      </c>
      <c r="B93" s="1" t="s">
        <v>59</v>
      </c>
      <c r="C93" s="1" t="s">
        <v>218</v>
      </c>
      <c r="D93" s="1" t="s">
        <v>219</v>
      </c>
      <c r="E93" s="1" t="s">
        <v>96</v>
      </c>
    </row>
    <row r="94" spans="1:5">
      <c r="A94" s="1" t="s">
        <v>169</v>
      </c>
      <c r="B94" s="1" t="s">
        <v>220</v>
      </c>
      <c r="C94" s="1" t="s">
        <v>221</v>
      </c>
      <c r="D94" s="1" t="s">
        <v>222</v>
      </c>
      <c r="E94" s="1" t="s">
        <v>223</v>
      </c>
    </row>
    <row r="95" spans="1:5">
      <c r="A95" s="1" t="s">
        <v>169</v>
      </c>
      <c r="B95" s="1" t="s">
        <v>224</v>
      </c>
      <c r="C95" s="1" t="s">
        <v>64</v>
      </c>
      <c r="D95" s="1"/>
      <c r="E95" s="1"/>
    </row>
    <row r="96" spans="1:5">
      <c r="A96" s="1" t="s">
        <v>169</v>
      </c>
      <c r="B96" s="1"/>
      <c r="C96" s="1"/>
      <c r="D96" s="1"/>
      <c r="E96" s="1"/>
    </row>
    <row r="97" spans="1:5">
      <c r="A97" s="1" t="s">
        <v>169</v>
      </c>
      <c r="B97" s="1"/>
      <c r="C97" s="1"/>
      <c r="D97" s="1"/>
      <c r="E97" s="1"/>
    </row>
    <row r="98" spans="1:5">
      <c r="A98" s="1" t="s">
        <v>169</v>
      </c>
      <c r="B98" s="1"/>
      <c r="C98" s="1"/>
      <c r="D98" s="1"/>
      <c r="E98" s="1"/>
    </row>
    <row r="99" spans="1:5">
      <c r="A99" s="1" t="s">
        <v>169</v>
      </c>
      <c r="B99" s="1"/>
      <c r="C99" s="1"/>
      <c r="D99" s="1"/>
      <c r="E99" s="1"/>
    </row>
    <row r="100" spans="1:5">
      <c r="A100" s="1" t="s">
        <v>169</v>
      </c>
      <c r="B100" s="1"/>
      <c r="C100" s="1"/>
      <c r="D100" s="1"/>
      <c r="E100" s="1"/>
    </row>
    <row r="101" spans="1:5">
      <c r="A101" s="1" t="s">
        <v>169</v>
      </c>
      <c r="B101" s="1"/>
      <c r="C101" s="1"/>
      <c r="D101" s="1"/>
      <c r="E101" s="1"/>
    </row>
    <row r="102" spans="1:5">
      <c r="A102" s="1" t="s">
        <v>169</v>
      </c>
      <c r="B102" s="1"/>
      <c r="C102" s="1"/>
      <c r="D102" s="1"/>
      <c r="E102" s="1"/>
    </row>
    <row r="103" spans="1:5">
      <c r="A103" s="1" t="s">
        <v>169</v>
      </c>
      <c r="B103" s="1"/>
      <c r="C103" s="1"/>
      <c r="D103" s="1"/>
      <c r="E103" s="1"/>
    </row>
    <row r="104" spans="1:5">
      <c r="A104" s="1" t="s">
        <v>225</v>
      </c>
      <c r="B104" s="1" t="s">
        <v>226</v>
      </c>
      <c r="C104" s="1" t="s">
        <v>7</v>
      </c>
      <c r="D104" s="1" t="s">
        <v>227</v>
      </c>
      <c r="E104" s="1" t="s">
        <v>228</v>
      </c>
    </row>
    <row r="105" spans="1:5">
      <c r="A105" s="1" t="s">
        <v>225</v>
      </c>
      <c r="B105" s="1" t="s">
        <v>229</v>
      </c>
      <c r="C105" s="1" t="s">
        <v>230</v>
      </c>
      <c r="D105" s="1" t="s">
        <v>231</v>
      </c>
      <c r="E105" s="1" t="s">
        <v>232</v>
      </c>
    </row>
    <row r="106" spans="1:5">
      <c r="A106" s="1" t="s">
        <v>225</v>
      </c>
      <c r="B106" s="1" t="s">
        <v>233</v>
      </c>
      <c r="C106" s="1" t="s">
        <v>121</v>
      </c>
      <c r="D106" s="1"/>
      <c r="E106" s="1" t="s">
        <v>234</v>
      </c>
    </row>
    <row r="107" spans="1:5">
      <c r="A107" s="1" t="s">
        <v>225</v>
      </c>
      <c r="B107" s="1" t="s">
        <v>235</v>
      </c>
      <c r="C107" s="1" t="s">
        <v>236</v>
      </c>
      <c r="D107" s="1" t="s">
        <v>193</v>
      </c>
      <c r="E107" s="1" t="s">
        <v>83</v>
      </c>
    </row>
    <row r="108" spans="1:5">
      <c r="A108" s="1" t="s">
        <v>225</v>
      </c>
      <c r="B108" s="1" t="s">
        <v>237</v>
      </c>
      <c r="C108" s="1" t="s">
        <v>238</v>
      </c>
      <c r="D108" s="1" t="s">
        <v>239</v>
      </c>
      <c r="E108" s="1" t="s">
        <v>240</v>
      </c>
    </row>
    <row r="109" spans="1:5">
      <c r="A109" s="1" t="s">
        <v>225</v>
      </c>
      <c r="B109" s="1" t="s">
        <v>241</v>
      </c>
      <c r="C109" s="1" t="s">
        <v>242</v>
      </c>
      <c r="D109" s="1" t="s">
        <v>193</v>
      </c>
      <c r="E109" s="1" t="s">
        <v>83</v>
      </c>
    </row>
    <row r="110" spans="1:5">
      <c r="A110" s="1" t="s">
        <v>225</v>
      </c>
      <c r="B110" s="1" t="s">
        <v>243</v>
      </c>
      <c r="C110" s="1" t="s">
        <v>238</v>
      </c>
      <c r="D110" s="1" t="s">
        <v>239</v>
      </c>
      <c r="E110" s="1" t="s">
        <v>240</v>
      </c>
    </row>
    <row r="111" spans="1:5">
      <c r="A111" s="1" t="s">
        <v>225</v>
      </c>
      <c r="B111" s="1" t="s">
        <v>244</v>
      </c>
      <c r="C111" s="1" t="s">
        <v>162</v>
      </c>
      <c r="D111" s="1"/>
      <c r="E111" s="1" t="s">
        <v>245</v>
      </c>
    </row>
    <row r="112" spans="1:5">
      <c r="A112" s="1" t="s">
        <v>225</v>
      </c>
      <c r="B112" s="1" t="s">
        <v>246</v>
      </c>
      <c r="C112" s="1" t="s">
        <v>247</v>
      </c>
      <c r="D112" s="1" t="s">
        <v>193</v>
      </c>
      <c r="E112" s="1" t="s">
        <v>83</v>
      </c>
    </row>
    <row r="113" spans="1:5">
      <c r="A113" s="1" t="s">
        <v>225</v>
      </c>
      <c r="B113" s="1" t="s">
        <v>248</v>
      </c>
      <c r="C113" s="1" t="s">
        <v>230</v>
      </c>
      <c r="D113" s="1" t="s">
        <v>249</v>
      </c>
      <c r="E113" s="1" t="s">
        <v>232</v>
      </c>
    </row>
    <row r="114" spans="1:5">
      <c r="A114" s="1" t="s">
        <v>225</v>
      </c>
      <c r="B114" s="1" t="s">
        <v>250</v>
      </c>
      <c r="C114" s="1" t="s">
        <v>251</v>
      </c>
      <c r="D114" s="1" t="s">
        <v>252</v>
      </c>
      <c r="E114" s="1" t="s">
        <v>253</v>
      </c>
    </row>
    <row r="115" spans="1:5">
      <c r="A115" s="1" t="s">
        <v>225</v>
      </c>
      <c r="B115" s="1" t="s">
        <v>254</v>
      </c>
      <c r="C115" s="1" t="s">
        <v>215</v>
      </c>
      <c r="D115" s="1" t="s">
        <v>255</v>
      </c>
      <c r="E115" s="1" t="s">
        <v>256</v>
      </c>
    </row>
    <row r="116" spans="1:5">
      <c r="A116" s="1" t="s">
        <v>225</v>
      </c>
      <c r="B116" s="1" t="s">
        <v>257</v>
      </c>
      <c r="C116" s="1" t="s">
        <v>258</v>
      </c>
      <c r="D116" s="1" t="s">
        <v>259</v>
      </c>
      <c r="E116" s="1" t="s">
        <v>62</v>
      </c>
    </row>
    <row r="117" spans="1:5">
      <c r="A117" s="1" t="s">
        <v>260</v>
      </c>
      <c r="B117" s="1" t="s">
        <v>104</v>
      </c>
      <c r="C117" s="1" t="s">
        <v>261</v>
      </c>
      <c r="D117" s="1" t="s">
        <v>262</v>
      </c>
      <c r="E117" s="1" t="s">
        <v>263</v>
      </c>
    </row>
    <row r="118" spans="1:5">
      <c r="A118" s="1" t="s">
        <v>260</v>
      </c>
      <c r="B118" s="1" t="s">
        <v>66</v>
      </c>
      <c r="C118" s="1" t="s">
        <v>264</v>
      </c>
      <c r="D118" s="1" t="s">
        <v>265</v>
      </c>
      <c r="E118" s="1" t="s">
        <v>263</v>
      </c>
    </row>
    <row r="119" spans="1:5">
      <c r="A119" s="1" t="s">
        <v>260</v>
      </c>
      <c r="B119" s="1" t="s">
        <v>69</v>
      </c>
      <c r="C119" s="1" t="s">
        <v>7</v>
      </c>
      <c r="D119" s="1" t="s">
        <v>266</v>
      </c>
      <c r="E119" s="1" t="s">
        <v>267</v>
      </c>
    </row>
    <row r="120" spans="1:5">
      <c r="A120" s="1" t="s">
        <v>260</v>
      </c>
      <c r="B120" s="1" t="s">
        <v>170</v>
      </c>
      <c r="C120" s="1" t="s">
        <v>268</v>
      </c>
      <c r="D120" s="1" t="s">
        <v>269</v>
      </c>
      <c r="E120" s="1" t="s">
        <v>270</v>
      </c>
    </row>
    <row r="121" spans="1:5">
      <c r="A121" s="1" t="s">
        <v>260</v>
      </c>
      <c r="B121" s="1" t="s">
        <v>271</v>
      </c>
      <c r="C121" s="1" t="s">
        <v>11</v>
      </c>
      <c r="D121" s="1" t="s">
        <v>72</v>
      </c>
      <c r="E121" s="1" t="s">
        <v>272</v>
      </c>
    </row>
    <row r="122" spans="1:5">
      <c r="A122" s="1" t="s">
        <v>260</v>
      </c>
      <c r="B122" s="1" t="s">
        <v>123</v>
      </c>
      <c r="C122" s="1" t="s">
        <v>273</v>
      </c>
      <c r="D122" s="1" t="s">
        <v>274</v>
      </c>
      <c r="E122" s="1" t="s">
        <v>275</v>
      </c>
    </row>
    <row r="123" spans="1:5">
      <c r="A123" s="1" t="s">
        <v>260</v>
      </c>
      <c r="B123" s="1" t="s">
        <v>6</v>
      </c>
      <c r="C123" s="1" t="s">
        <v>276</v>
      </c>
      <c r="D123" s="1" t="s">
        <v>277</v>
      </c>
      <c r="E123" s="1" t="s">
        <v>278</v>
      </c>
    </row>
    <row r="124" spans="1:5">
      <c r="A124" s="1" t="s">
        <v>260</v>
      </c>
      <c r="B124" s="1" t="s">
        <v>14</v>
      </c>
      <c r="C124" s="1" t="s">
        <v>279</v>
      </c>
      <c r="D124" s="1" t="s">
        <v>280</v>
      </c>
      <c r="E124" s="1" t="s">
        <v>281</v>
      </c>
    </row>
    <row r="125" spans="1:5">
      <c r="A125" s="1" t="s">
        <v>260</v>
      </c>
      <c r="B125" s="1" t="s">
        <v>282</v>
      </c>
      <c r="C125" s="1" t="s">
        <v>283</v>
      </c>
      <c r="D125" s="1" t="s">
        <v>284</v>
      </c>
      <c r="E125" s="1" t="s">
        <v>281</v>
      </c>
    </row>
    <row r="126" spans="1:5">
      <c r="A126" s="1" t="s">
        <v>260</v>
      </c>
      <c r="B126" s="1" t="s">
        <v>18</v>
      </c>
      <c r="C126" s="1" t="s">
        <v>285</v>
      </c>
      <c r="D126" s="1" t="s">
        <v>286</v>
      </c>
      <c r="E126" s="1" t="s">
        <v>287</v>
      </c>
    </row>
    <row r="127" spans="1:5">
      <c r="A127" s="1" t="s">
        <v>260</v>
      </c>
      <c r="B127" s="1" t="s">
        <v>22</v>
      </c>
      <c r="C127" s="1" t="s">
        <v>288</v>
      </c>
      <c r="D127" s="1" t="s">
        <v>289</v>
      </c>
      <c r="E127" s="1" t="s">
        <v>290</v>
      </c>
    </row>
    <row r="128" spans="1:5">
      <c r="A128" s="1" t="s">
        <v>260</v>
      </c>
      <c r="B128" s="1" t="s">
        <v>25</v>
      </c>
      <c r="C128" s="1" t="s">
        <v>291</v>
      </c>
      <c r="D128" s="1" t="s">
        <v>292</v>
      </c>
      <c r="E128" s="1" t="s">
        <v>293</v>
      </c>
    </row>
    <row r="129" spans="1:5">
      <c r="A129" s="1" t="s">
        <v>260</v>
      </c>
      <c r="B129" s="1" t="s">
        <v>294</v>
      </c>
      <c r="C129" s="1" t="s">
        <v>295</v>
      </c>
      <c r="D129" s="1" t="s">
        <v>296</v>
      </c>
      <c r="E129" s="1" t="s">
        <v>297</v>
      </c>
    </row>
    <row r="130" spans="1:5">
      <c r="A130" s="1" t="s">
        <v>260</v>
      </c>
      <c r="B130" s="1" t="s">
        <v>298</v>
      </c>
      <c r="C130" s="1" t="s">
        <v>299</v>
      </c>
      <c r="D130" s="1" t="s">
        <v>300</v>
      </c>
      <c r="E130" s="1" t="s">
        <v>83</v>
      </c>
    </row>
    <row r="131" spans="1:5">
      <c r="A131" s="1" t="s">
        <v>260</v>
      </c>
      <c r="B131" s="1" t="s">
        <v>301</v>
      </c>
      <c r="C131" s="1" t="s">
        <v>302</v>
      </c>
      <c r="D131" s="1" t="s">
        <v>303</v>
      </c>
      <c r="E131" s="1" t="s">
        <v>304</v>
      </c>
    </row>
    <row r="132" spans="1:5">
      <c r="A132" s="1" t="s">
        <v>260</v>
      </c>
      <c r="B132" s="1" t="s">
        <v>85</v>
      </c>
      <c r="C132" s="1" t="s">
        <v>305</v>
      </c>
      <c r="D132" s="1" t="s">
        <v>306</v>
      </c>
      <c r="E132" s="1" t="s">
        <v>307</v>
      </c>
    </row>
    <row r="133" spans="1:5">
      <c r="A133" s="1" t="s">
        <v>260</v>
      </c>
      <c r="B133" s="1" t="s">
        <v>51</v>
      </c>
      <c r="C133" s="1" t="s">
        <v>308</v>
      </c>
      <c r="D133" s="1" t="s">
        <v>309</v>
      </c>
      <c r="E133" s="1" t="s">
        <v>278</v>
      </c>
    </row>
    <row r="134" spans="1:5">
      <c r="A134" s="1" t="s">
        <v>260</v>
      </c>
      <c r="B134" s="1" t="s">
        <v>310</v>
      </c>
      <c r="C134" s="1" t="s">
        <v>11</v>
      </c>
      <c r="D134" s="1" t="s">
        <v>311</v>
      </c>
      <c r="E134" s="1" t="s">
        <v>312</v>
      </c>
    </row>
    <row r="135" spans="1:5">
      <c r="A135" s="1" t="s">
        <v>260</v>
      </c>
      <c r="B135" s="1" t="s">
        <v>313</v>
      </c>
      <c r="C135" s="1" t="s">
        <v>314</v>
      </c>
      <c r="D135" s="1" t="s">
        <v>315</v>
      </c>
      <c r="E135" s="1" t="s">
        <v>316</v>
      </c>
    </row>
    <row r="136" spans="1:5">
      <c r="A136" s="1" t="s">
        <v>260</v>
      </c>
      <c r="B136" s="1" t="s">
        <v>97</v>
      </c>
      <c r="C136" s="1" t="s">
        <v>317</v>
      </c>
      <c r="D136" s="1" t="s">
        <v>318</v>
      </c>
      <c r="E136" s="1" t="s">
        <v>319</v>
      </c>
    </row>
    <row r="137" spans="1:5">
      <c r="A137" s="1" t="s">
        <v>260</v>
      </c>
      <c r="B137" s="1" t="s">
        <v>63</v>
      </c>
      <c r="C137" s="1" t="s">
        <v>320</v>
      </c>
      <c r="D137" s="1" t="s">
        <v>259</v>
      </c>
      <c r="E137" s="1" t="s">
        <v>321</v>
      </c>
    </row>
    <row r="138" spans="1:5">
      <c r="A138" s="1" t="s">
        <v>260</v>
      </c>
      <c r="B138" s="1" t="s">
        <v>102</v>
      </c>
      <c r="C138" s="1" t="s">
        <v>64</v>
      </c>
      <c r="D138" s="1"/>
      <c r="E138" s="1"/>
    </row>
    <row r="139" spans="1:5">
      <c r="A139" s="1" t="s">
        <v>260</v>
      </c>
      <c r="B139" s="1"/>
      <c r="C139" s="1"/>
      <c r="D139" s="1"/>
      <c r="E139" s="1"/>
    </row>
    <row r="140" spans="1:5">
      <c r="A140" s="1" t="s">
        <v>260</v>
      </c>
      <c r="B140" s="1"/>
      <c r="C140" s="1"/>
      <c r="D140" s="1"/>
      <c r="E140" s="1"/>
    </row>
    <row r="141" spans="1:5">
      <c r="A141" s="1" t="s">
        <v>260</v>
      </c>
      <c r="B141" s="1"/>
      <c r="C141" s="1"/>
      <c r="D141" s="1"/>
      <c r="E141" s="1"/>
    </row>
    <row r="142" spans="1:5">
      <c r="A142" s="1" t="s">
        <v>322</v>
      </c>
      <c r="B142" s="1" t="s">
        <v>323</v>
      </c>
      <c r="C142" s="1" t="s">
        <v>7</v>
      </c>
      <c r="D142" s="1" t="s">
        <v>324</v>
      </c>
      <c r="E142" s="1" t="s">
        <v>325</v>
      </c>
    </row>
    <row r="143" spans="1:5">
      <c r="A143" s="1" t="s">
        <v>322</v>
      </c>
      <c r="B143" s="1" t="s">
        <v>326</v>
      </c>
      <c r="C143" s="1" t="s">
        <v>142</v>
      </c>
      <c r="D143" s="1" t="s">
        <v>324</v>
      </c>
      <c r="E143" s="1" t="s">
        <v>327</v>
      </c>
    </row>
    <row r="144" spans="1:5">
      <c r="A144" s="1" t="s">
        <v>322</v>
      </c>
      <c r="B144" s="1" t="s">
        <v>328</v>
      </c>
      <c r="C144" s="1" t="s">
        <v>329</v>
      </c>
      <c r="D144" s="1" t="s">
        <v>330</v>
      </c>
      <c r="E144" s="1" t="s">
        <v>331</v>
      </c>
    </row>
    <row r="145" spans="1:5">
      <c r="A145" s="1" t="s">
        <v>322</v>
      </c>
      <c r="B145" s="1" t="s">
        <v>332</v>
      </c>
      <c r="C145" s="1" t="s">
        <v>333</v>
      </c>
      <c r="D145" s="1" t="s">
        <v>334</v>
      </c>
      <c r="E145" s="1" t="s">
        <v>335</v>
      </c>
    </row>
    <row r="146" spans="1:5">
      <c r="A146" s="1" t="s">
        <v>322</v>
      </c>
      <c r="B146" s="1" t="s">
        <v>336</v>
      </c>
      <c r="C146" s="1" t="s">
        <v>337</v>
      </c>
      <c r="D146" s="1" t="s">
        <v>338</v>
      </c>
      <c r="E146" s="1" t="s">
        <v>339</v>
      </c>
    </row>
    <row r="147" spans="1:5">
      <c r="A147" s="1" t="s">
        <v>322</v>
      </c>
      <c r="B147" s="1" t="s">
        <v>340</v>
      </c>
      <c r="C147" s="1" t="s">
        <v>121</v>
      </c>
      <c r="D147" s="1" t="s">
        <v>341</v>
      </c>
      <c r="E147" s="1" t="s">
        <v>342</v>
      </c>
    </row>
    <row r="148" spans="1:5">
      <c r="A148" s="1" t="s">
        <v>322</v>
      </c>
      <c r="B148" s="1" t="s">
        <v>343</v>
      </c>
      <c r="C148" s="1" t="s">
        <v>344</v>
      </c>
      <c r="D148" s="1" t="s">
        <v>345</v>
      </c>
      <c r="E148" s="1" t="s">
        <v>346</v>
      </c>
    </row>
    <row r="149" spans="1:5">
      <c r="A149" s="1" t="s">
        <v>322</v>
      </c>
      <c r="B149" s="1" t="s">
        <v>347</v>
      </c>
      <c r="C149" s="1" t="s">
        <v>348</v>
      </c>
      <c r="D149" s="1" t="s">
        <v>349</v>
      </c>
      <c r="E149" s="1" t="s">
        <v>350</v>
      </c>
    </row>
    <row r="150" spans="1:5">
      <c r="A150" s="1" t="s">
        <v>322</v>
      </c>
      <c r="B150" s="1" t="s">
        <v>351</v>
      </c>
      <c r="C150" s="1" t="s">
        <v>352</v>
      </c>
      <c r="D150" s="1" t="s">
        <v>353</v>
      </c>
      <c r="E150" s="1" t="s">
        <v>354</v>
      </c>
    </row>
    <row r="151" spans="1:5">
      <c r="A151" s="1" t="s">
        <v>322</v>
      </c>
      <c r="B151" s="1" t="s">
        <v>355</v>
      </c>
      <c r="C151" s="1" t="s">
        <v>356</v>
      </c>
      <c r="D151" s="1" t="s">
        <v>345</v>
      </c>
      <c r="E151" s="1" t="s">
        <v>346</v>
      </c>
    </row>
    <row r="152" spans="1:5">
      <c r="A152" s="1" t="s">
        <v>322</v>
      </c>
      <c r="B152" s="1" t="s">
        <v>357</v>
      </c>
      <c r="C152" s="1" t="s">
        <v>348</v>
      </c>
      <c r="D152" s="1" t="s">
        <v>349</v>
      </c>
      <c r="E152" s="1" t="s">
        <v>350</v>
      </c>
    </row>
    <row r="153" spans="1:5">
      <c r="A153" s="1" t="s">
        <v>322</v>
      </c>
      <c r="B153" s="1" t="s">
        <v>358</v>
      </c>
      <c r="C153" s="1" t="s">
        <v>47</v>
      </c>
      <c r="D153" s="1" t="s">
        <v>359</v>
      </c>
      <c r="E153" s="1" t="s">
        <v>360</v>
      </c>
    </row>
    <row r="154" spans="1:5">
      <c r="A154" s="1" t="s">
        <v>322</v>
      </c>
      <c r="B154" s="1" t="s">
        <v>361</v>
      </c>
      <c r="C154" s="1" t="s">
        <v>362</v>
      </c>
      <c r="D154" s="1" t="s">
        <v>345</v>
      </c>
      <c r="E154" s="1" t="s">
        <v>346</v>
      </c>
    </row>
    <row r="155" spans="1:5">
      <c r="A155" s="1" t="s">
        <v>322</v>
      </c>
      <c r="B155" s="1" t="s">
        <v>363</v>
      </c>
      <c r="C155" s="1" t="s">
        <v>364</v>
      </c>
      <c r="D155" s="1" t="s">
        <v>365</v>
      </c>
      <c r="E155" s="1" t="s">
        <v>366</v>
      </c>
    </row>
    <row r="156" spans="1:5">
      <c r="A156" s="1" t="s">
        <v>322</v>
      </c>
      <c r="B156" s="1" t="s">
        <v>367</v>
      </c>
      <c r="C156" s="1" t="s">
        <v>329</v>
      </c>
      <c r="D156" s="1" t="s">
        <v>368</v>
      </c>
      <c r="E156" s="1" t="s">
        <v>369</v>
      </c>
    </row>
    <row r="157" spans="1:5">
      <c r="A157" s="1" t="s">
        <v>322</v>
      </c>
      <c r="B157" s="1" t="s">
        <v>370</v>
      </c>
      <c r="C157" s="1" t="s">
        <v>371</v>
      </c>
      <c r="D157" s="1" t="s">
        <v>372</v>
      </c>
      <c r="E157" s="1" t="s">
        <v>373</v>
      </c>
    </row>
    <row r="158" spans="1:5">
      <c r="A158" s="1" t="s">
        <v>322</v>
      </c>
      <c r="B158" s="1" t="s">
        <v>374</v>
      </c>
      <c r="C158" s="1" t="s">
        <v>64</v>
      </c>
      <c r="D158" s="1" t="s">
        <v>375</v>
      </c>
      <c r="E158" s="1" t="s">
        <v>376</v>
      </c>
    </row>
    <row r="159" spans="1:5">
      <c r="A159" s="1" t="s">
        <v>322</v>
      </c>
      <c r="B159" s="1"/>
      <c r="C159" s="1"/>
      <c r="D159" s="1"/>
      <c r="E159" s="1"/>
    </row>
    <row r="160" spans="1:5">
      <c r="A160" s="1" t="s">
        <v>322</v>
      </c>
      <c r="B160" s="1"/>
      <c r="C160" s="1"/>
      <c r="D160" s="1"/>
      <c r="E160" s="1"/>
    </row>
    <row r="161" spans="1:5">
      <c r="A161" s="1" t="s">
        <v>322</v>
      </c>
      <c r="B161" s="1"/>
      <c r="C161" s="1"/>
      <c r="D161" s="1"/>
      <c r="E161" s="1"/>
    </row>
    <row r="162" spans="1:5">
      <c r="A162" s="1" t="s">
        <v>322</v>
      </c>
      <c r="B162" s="1"/>
      <c r="C162" s="1"/>
      <c r="D162" s="1"/>
      <c r="E162" s="1"/>
    </row>
    <row r="163" spans="1:5">
      <c r="A163" s="1" t="s">
        <v>322</v>
      </c>
      <c r="B163" s="1"/>
      <c r="C163" s="1"/>
      <c r="D163" s="1"/>
      <c r="E163" s="1"/>
    </row>
    <row r="164" spans="1:5">
      <c r="A164" s="1" t="s">
        <v>322</v>
      </c>
      <c r="B164" s="1"/>
      <c r="C164" s="1"/>
      <c r="D164" s="1"/>
      <c r="E164" s="1"/>
    </row>
    <row r="165" spans="1:5">
      <c r="A165" s="1" t="s">
        <v>322</v>
      </c>
      <c r="B165" s="1"/>
      <c r="C165" s="1"/>
      <c r="D165" s="1"/>
      <c r="E165" s="1"/>
    </row>
    <row r="166" spans="1:5">
      <c r="A166" s="1" t="s">
        <v>322</v>
      </c>
      <c r="B166" s="1"/>
      <c r="C166" s="1"/>
      <c r="D166" s="1"/>
      <c r="E166" s="1"/>
    </row>
    <row r="167" spans="1:5">
      <c r="A167" s="1" t="s">
        <v>322</v>
      </c>
      <c r="B167" s="1"/>
      <c r="C167" s="1"/>
      <c r="D167" s="1"/>
      <c r="E167" s="1"/>
    </row>
    <row r="168" spans="1:5">
      <c r="A168" s="1" t="s">
        <v>322</v>
      </c>
      <c r="B168" s="1"/>
      <c r="C168" s="1"/>
      <c r="D168" s="1"/>
      <c r="E168" s="1"/>
    </row>
    <row r="169" spans="1:5">
      <c r="A169" s="1" t="s">
        <v>377</v>
      </c>
      <c r="B169" s="1" t="s">
        <v>6</v>
      </c>
      <c r="C169" s="1" t="s">
        <v>7</v>
      </c>
      <c r="D169" s="1" t="s">
        <v>324</v>
      </c>
      <c r="E169" s="1"/>
    </row>
    <row r="170" spans="1:5">
      <c r="A170" s="1" t="s">
        <v>377</v>
      </c>
      <c r="B170" s="1" t="s">
        <v>378</v>
      </c>
      <c r="C170" s="1" t="s">
        <v>11</v>
      </c>
      <c r="D170" s="1" t="s">
        <v>379</v>
      </c>
      <c r="E170" s="1" t="s">
        <v>380</v>
      </c>
    </row>
    <row r="171" spans="1:5">
      <c r="A171" s="1" t="s">
        <v>377</v>
      </c>
      <c r="B171" s="1" t="s">
        <v>14</v>
      </c>
      <c r="C171" s="1" t="s">
        <v>273</v>
      </c>
      <c r="D171" s="1" t="s">
        <v>381</v>
      </c>
      <c r="E171" s="1"/>
    </row>
    <row r="172" spans="1:5">
      <c r="A172" s="1" t="s">
        <v>377</v>
      </c>
      <c r="B172" s="1" t="s">
        <v>382</v>
      </c>
      <c r="C172" s="1" t="s">
        <v>344</v>
      </c>
      <c r="D172" s="1" t="s">
        <v>383</v>
      </c>
      <c r="E172" s="1" t="s">
        <v>384</v>
      </c>
    </row>
    <row r="173" spans="1:5">
      <c r="A173" s="1" t="s">
        <v>377</v>
      </c>
      <c r="B173" s="1" t="s">
        <v>134</v>
      </c>
      <c r="C173" s="1" t="s">
        <v>385</v>
      </c>
      <c r="D173" s="1" t="s">
        <v>280</v>
      </c>
      <c r="E173" s="1" t="s">
        <v>386</v>
      </c>
    </row>
    <row r="174" spans="1:5">
      <c r="A174" s="1" t="s">
        <v>377</v>
      </c>
      <c r="B174" s="1" t="s">
        <v>387</v>
      </c>
      <c r="C174" s="1" t="s">
        <v>121</v>
      </c>
      <c r="D174" s="1" t="s">
        <v>324</v>
      </c>
      <c r="E174" s="1" t="s">
        <v>388</v>
      </c>
    </row>
    <row r="175" spans="1:5">
      <c r="A175" s="1" t="s">
        <v>377</v>
      </c>
      <c r="B175" s="1" t="s">
        <v>389</v>
      </c>
      <c r="C175" s="1" t="s">
        <v>78</v>
      </c>
      <c r="D175" s="1" t="s">
        <v>390</v>
      </c>
      <c r="E175" s="1" t="s">
        <v>391</v>
      </c>
    </row>
    <row r="176" spans="1:5">
      <c r="A176" s="1" t="s">
        <v>377</v>
      </c>
      <c r="B176" s="1" t="s">
        <v>32</v>
      </c>
      <c r="C176" s="1" t="s">
        <v>392</v>
      </c>
      <c r="D176" s="1" t="s">
        <v>393</v>
      </c>
      <c r="E176" s="1" t="s">
        <v>83</v>
      </c>
    </row>
    <row r="177" spans="1:5">
      <c r="A177" s="1" t="s">
        <v>377</v>
      </c>
      <c r="B177" s="1" t="s">
        <v>25</v>
      </c>
      <c r="C177" s="1" t="s">
        <v>78</v>
      </c>
      <c r="D177" s="1" t="s">
        <v>390</v>
      </c>
      <c r="E177" s="1" t="s">
        <v>391</v>
      </c>
    </row>
    <row r="178" spans="1:5">
      <c r="A178" s="1" t="s">
        <v>377</v>
      </c>
      <c r="B178" s="1" t="s">
        <v>54</v>
      </c>
      <c r="C178" s="1" t="s">
        <v>394</v>
      </c>
      <c r="D178" s="1" t="s">
        <v>324</v>
      </c>
      <c r="E178" s="1" t="s">
        <v>395</v>
      </c>
    </row>
    <row r="179" spans="1:5">
      <c r="A179" s="1" t="s">
        <v>377</v>
      </c>
      <c r="B179" s="1" t="s">
        <v>55</v>
      </c>
      <c r="C179" s="1" t="s">
        <v>396</v>
      </c>
      <c r="D179" s="1" t="s">
        <v>397</v>
      </c>
      <c r="E179" s="1" t="s">
        <v>83</v>
      </c>
    </row>
    <row r="180" spans="1:5">
      <c r="A180" s="1" t="s">
        <v>377</v>
      </c>
      <c r="B180" s="1" t="s">
        <v>59</v>
      </c>
      <c r="C180" s="1" t="s">
        <v>398</v>
      </c>
      <c r="D180" s="1"/>
      <c r="E180" s="1" t="s">
        <v>68</v>
      </c>
    </row>
    <row r="181" spans="1:5">
      <c r="A181" s="1" t="s">
        <v>377</v>
      </c>
      <c r="B181" s="1" t="s">
        <v>220</v>
      </c>
      <c r="C181" s="1" t="s">
        <v>11</v>
      </c>
      <c r="D181" s="1" t="s">
        <v>399</v>
      </c>
      <c r="E181" s="1" t="s">
        <v>380</v>
      </c>
    </row>
    <row r="182" spans="1:5">
      <c r="A182" s="1" t="s">
        <v>377</v>
      </c>
      <c r="B182" s="1" t="s">
        <v>63</v>
      </c>
      <c r="C182" s="1" t="s">
        <v>400</v>
      </c>
      <c r="D182" s="1"/>
      <c r="E182" s="1" t="s">
        <v>166</v>
      </c>
    </row>
    <row r="183" spans="1:5">
      <c r="A183" s="1" t="s">
        <v>377</v>
      </c>
      <c r="B183" s="1" t="s">
        <v>401</v>
      </c>
      <c r="C183" s="1" t="s">
        <v>64</v>
      </c>
      <c r="D183" s="1"/>
      <c r="E183" s="1" t="s">
        <v>402</v>
      </c>
    </row>
    <row r="184" spans="1:5">
      <c r="A184" s="1" t="s">
        <v>377</v>
      </c>
      <c r="B184" s="1"/>
      <c r="C184" s="1"/>
      <c r="D184" s="1"/>
      <c r="E184" s="1"/>
    </row>
    <row r="185" spans="1:5">
      <c r="A185" s="1" t="s">
        <v>377</v>
      </c>
      <c r="B185" s="1"/>
      <c r="C185" s="1"/>
      <c r="D185" s="1"/>
      <c r="E185" s="1"/>
    </row>
    <row r="186" spans="1:5">
      <c r="A186" s="1" t="s">
        <v>377</v>
      </c>
      <c r="B186" s="1"/>
      <c r="C186" s="1"/>
      <c r="D186" s="1"/>
      <c r="E186" s="1"/>
    </row>
    <row r="187" spans="1:5">
      <c r="A187" s="1" t="s">
        <v>377</v>
      </c>
      <c r="B187" s="1"/>
      <c r="C187" s="1"/>
      <c r="D187" s="1"/>
      <c r="E187" s="1"/>
    </row>
    <row r="188" spans="1:5">
      <c r="A188" s="1" t="s">
        <v>377</v>
      </c>
      <c r="B188" s="1"/>
      <c r="C188" s="1"/>
      <c r="D188" s="1"/>
      <c r="E188" s="1"/>
    </row>
    <row r="189" spans="1:5">
      <c r="A189" s="1" t="s">
        <v>377</v>
      </c>
      <c r="B189" s="1"/>
      <c r="C189" s="1"/>
      <c r="D189" s="1"/>
      <c r="E189" s="1"/>
    </row>
    <row r="190" spans="1:5">
      <c r="A190" s="1" t="s">
        <v>377</v>
      </c>
      <c r="B190" s="1"/>
      <c r="C190" s="1"/>
      <c r="D190" s="1"/>
      <c r="E190" s="1"/>
    </row>
    <row r="191" spans="1:5">
      <c r="A191" s="1" t="s">
        <v>377</v>
      </c>
      <c r="B191" s="1"/>
      <c r="C191" s="1"/>
      <c r="D191" s="1"/>
      <c r="E191" s="1"/>
    </row>
    <row r="192" spans="1:5">
      <c r="A192" s="1" t="s">
        <v>377</v>
      </c>
      <c r="B192" s="1"/>
      <c r="C192" s="1"/>
      <c r="D192" s="1"/>
      <c r="E192" s="1"/>
    </row>
    <row r="193" spans="1:5">
      <c r="A193" s="1" t="s">
        <v>377</v>
      </c>
      <c r="B193" s="1"/>
      <c r="C193" s="1"/>
      <c r="D193" s="1"/>
      <c r="E193" s="1"/>
    </row>
    <row r="194" spans="1:5">
      <c r="A194" s="1" t="s">
        <v>403</v>
      </c>
      <c r="B194" s="1" t="s">
        <v>66</v>
      </c>
      <c r="C194" s="1" t="s">
        <v>7</v>
      </c>
      <c r="D194" s="1" t="s">
        <v>259</v>
      </c>
      <c r="E194" s="1"/>
    </row>
    <row r="195" spans="1:5">
      <c r="A195" s="1" t="s">
        <v>403</v>
      </c>
      <c r="B195" s="1" t="s">
        <v>69</v>
      </c>
      <c r="C195" s="1" t="s">
        <v>404</v>
      </c>
      <c r="D195" s="1" t="s">
        <v>405</v>
      </c>
      <c r="E195" s="1" t="s">
        <v>406</v>
      </c>
    </row>
    <row r="196" spans="1:5">
      <c r="A196" s="1" t="s">
        <v>403</v>
      </c>
      <c r="B196" s="1" t="s">
        <v>175</v>
      </c>
      <c r="C196" s="1" t="s">
        <v>407</v>
      </c>
      <c r="D196" s="1" t="s">
        <v>408</v>
      </c>
      <c r="E196" s="1"/>
    </row>
    <row r="197" spans="1:5">
      <c r="A197" s="1" t="s">
        <v>403</v>
      </c>
      <c r="B197" s="1" t="s">
        <v>14</v>
      </c>
      <c r="C197" s="1" t="s">
        <v>409</v>
      </c>
      <c r="D197" s="1" t="s">
        <v>410</v>
      </c>
      <c r="E197" s="1" t="s">
        <v>411</v>
      </c>
    </row>
    <row r="198" spans="1:5">
      <c r="A198" s="1" t="s">
        <v>403</v>
      </c>
      <c r="B198" s="1" t="s">
        <v>18</v>
      </c>
      <c r="C198" s="1" t="s">
        <v>412</v>
      </c>
      <c r="D198" s="1" t="s">
        <v>413</v>
      </c>
      <c r="E198" s="1" t="s">
        <v>414</v>
      </c>
    </row>
    <row r="199" spans="1:5">
      <c r="A199" s="1" t="s">
        <v>403</v>
      </c>
      <c r="B199" s="1" t="s">
        <v>191</v>
      </c>
      <c r="C199" s="1" t="s">
        <v>415</v>
      </c>
      <c r="D199" s="1" t="s">
        <v>416</v>
      </c>
      <c r="E199" s="1" t="s">
        <v>417</v>
      </c>
    </row>
    <row r="200" spans="1:5">
      <c r="A200" s="1" t="s">
        <v>403</v>
      </c>
      <c r="B200" s="1" t="s">
        <v>139</v>
      </c>
      <c r="C200" s="1" t="s">
        <v>418</v>
      </c>
      <c r="D200" s="1" t="s">
        <v>419</v>
      </c>
      <c r="E200" s="1" t="s">
        <v>168</v>
      </c>
    </row>
    <row r="201" spans="1:5">
      <c r="A201" s="1" t="s">
        <v>403</v>
      </c>
      <c r="B201" s="1" t="s">
        <v>25</v>
      </c>
      <c r="C201" s="1" t="s">
        <v>420</v>
      </c>
      <c r="D201" s="1" t="s">
        <v>421</v>
      </c>
      <c r="E201" s="1"/>
    </row>
    <row r="202" spans="1:5">
      <c r="A202" s="1" t="s">
        <v>403</v>
      </c>
      <c r="B202" s="1" t="s">
        <v>32</v>
      </c>
      <c r="C202" s="1" t="s">
        <v>422</v>
      </c>
      <c r="D202" s="1"/>
      <c r="E202" s="1" t="s">
        <v>423</v>
      </c>
    </row>
    <row r="203" spans="1:5">
      <c r="A203" s="1" t="s">
        <v>403</v>
      </c>
      <c r="B203" s="1" t="s">
        <v>84</v>
      </c>
      <c r="C203" s="1" t="s">
        <v>424</v>
      </c>
      <c r="D203" s="1" t="s">
        <v>425</v>
      </c>
      <c r="E203" s="1" t="s">
        <v>426</v>
      </c>
    </row>
    <row r="204" spans="1:5">
      <c r="A204" s="1" t="s">
        <v>403</v>
      </c>
      <c r="B204" s="1" t="s">
        <v>85</v>
      </c>
      <c r="C204" s="1" t="s">
        <v>427</v>
      </c>
      <c r="D204" s="1" t="s">
        <v>428</v>
      </c>
      <c r="E204" s="1" t="s">
        <v>429</v>
      </c>
    </row>
    <row r="205" spans="1:5">
      <c r="A205" s="1" t="s">
        <v>403</v>
      </c>
      <c r="B205" s="1" t="s">
        <v>205</v>
      </c>
      <c r="C205" s="1" t="s">
        <v>430</v>
      </c>
      <c r="D205" s="1"/>
      <c r="E205" s="1" t="s">
        <v>431</v>
      </c>
    </row>
    <row r="206" spans="1:5">
      <c r="A206" s="1" t="s">
        <v>403</v>
      </c>
      <c r="B206" s="1" t="s">
        <v>150</v>
      </c>
      <c r="C206" s="1" t="s">
        <v>432</v>
      </c>
      <c r="D206" s="1" t="s">
        <v>433</v>
      </c>
      <c r="E206" s="1"/>
    </row>
    <row r="207" spans="1:5">
      <c r="A207" s="1" t="s">
        <v>403</v>
      </c>
      <c r="B207" s="1" t="s">
        <v>93</v>
      </c>
      <c r="C207" s="1" t="s">
        <v>434</v>
      </c>
      <c r="D207" s="1" t="s">
        <v>435</v>
      </c>
      <c r="E207" s="1"/>
    </row>
    <row r="208" spans="1:5">
      <c r="A208" s="1" t="s">
        <v>403</v>
      </c>
      <c r="B208" s="1" t="s">
        <v>51</v>
      </c>
      <c r="C208" s="1" t="s">
        <v>436</v>
      </c>
      <c r="D208" s="1"/>
      <c r="E208" s="1" t="s">
        <v>437</v>
      </c>
    </row>
    <row r="209" spans="1:5">
      <c r="A209" s="1" t="s">
        <v>403</v>
      </c>
      <c r="B209" s="1" t="s">
        <v>54</v>
      </c>
      <c r="C209" s="1" t="s">
        <v>11</v>
      </c>
      <c r="D209" s="1" t="s">
        <v>438</v>
      </c>
      <c r="E209" s="1"/>
    </row>
    <row r="210" spans="1:5">
      <c r="A210" s="1" t="s">
        <v>403</v>
      </c>
      <c r="B210" s="1" t="s">
        <v>97</v>
      </c>
      <c r="C210" s="1" t="s">
        <v>439</v>
      </c>
      <c r="D210" s="1" t="s">
        <v>440</v>
      </c>
      <c r="E210" s="1" t="s">
        <v>441</v>
      </c>
    </row>
    <row r="211" spans="1:5">
      <c r="A211" s="1" t="s">
        <v>403</v>
      </c>
      <c r="B211" s="1" t="s">
        <v>442</v>
      </c>
      <c r="C211" s="1" t="s">
        <v>443</v>
      </c>
      <c r="D211" s="1" t="s">
        <v>444</v>
      </c>
      <c r="E211" s="1" t="s">
        <v>445</v>
      </c>
    </row>
    <row r="212" spans="1:5">
      <c r="A212" s="1" t="s">
        <v>403</v>
      </c>
      <c r="B212" s="1" t="s">
        <v>63</v>
      </c>
      <c r="C212" s="1" t="s">
        <v>223</v>
      </c>
      <c r="D212" s="1"/>
      <c r="E212" s="1" t="s">
        <v>168</v>
      </c>
    </row>
    <row r="213" spans="1:5">
      <c r="A213" s="1" t="s">
        <v>403</v>
      </c>
      <c r="B213" s="1"/>
      <c r="C213" s="1"/>
      <c r="D213" s="1"/>
      <c r="E213" s="1"/>
    </row>
    <row r="214" spans="1:5">
      <c r="A214" s="1" t="s">
        <v>403</v>
      </c>
      <c r="B214" s="1"/>
      <c r="C214" s="1"/>
      <c r="D214" s="1"/>
      <c r="E214" s="1"/>
    </row>
    <row r="215" spans="1:5">
      <c r="A215" s="1" t="s">
        <v>403</v>
      </c>
      <c r="B215" s="1"/>
      <c r="C215" s="1"/>
      <c r="D215" s="1"/>
      <c r="E215" s="1"/>
    </row>
    <row r="216" spans="1:5">
      <c r="A216" s="1" t="s">
        <v>403</v>
      </c>
      <c r="B216" s="1"/>
      <c r="C216" s="1"/>
      <c r="D216" s="1"/>
      <c r="E216" s="1"/>
    </row>
    <row r="217" spans="1:5">
      <c r="A217" s="1" t="s">
        <v>403</v>
      </c>
      <c r="B217" s="1"/>
      <c r="C217" s="1"/>
      <c r="D217" s="1"/>
      <c r="E217" s="1"/>
    </row>
    <row r="218" spans="1:5">
      <c r="A218" s="1" t="s">
        <v>403</v>
      </c>
      <c r="B218" s="1"/>
      <c r="C218" s="1"/>
      <c r="D218" s="1"/>
      <c r="E218" s="1"/>
    </row>
    <row r="219" spans="1:5">
      <c r="A219" s="1" t="s">
        <v>446</v>
      </c>
      <c r="B219" s="1" t="s">
        <v>447</v>
      </c>
      <c r="C219" s="1" t="s">
        <v>7</v>
      </c>
      <c r="D219" s="1" t="s">
        <v>448</v>
      </c>
      <c r="E219" s="1"/>
    </row>
    <row r="220" spans="1:5">
      <c r="A220" s="1" t="s">
        <v>446</v>
      </c>
      <c r="B220" s="1" t="s">
        <v>449</v>
      </c>
      <c r="C220" s="1" t="s">
        <v>450</v>
      </c>
      <c r="D220" s="1" t="s">
        <v>451</v>
      </c>
      <c r="E220" s="1" t="s">
        <v>452</v>
      </c>
    </row>
    <row r="221" spans="1:5">
      <c r="A221" s="1" t="s">
        <v>446</v>
      </c>
      <c r="B221" s="1" t="s">
        <v>453</v>
      </c>
      <c r="C221" s="1" t="s">
        <v>454</v>
      </c>
      <c r="D221" s="1" t="s">
        <v>455</v>
      </c>
      <c r="E221" s="1"/>
    </row>
    <row r="222" spans="1:5">
      <c r="A222" s="1" t="s">
        <v>446</v>
      </c>
      <c r="B222" s="1" t="s">
        <v>456</v>
      </c>
      <c r="C222" s="1" t="s">
        <v>457</v>
      </c>
      <c r="D222" s="1" t="s">
        <v>458</v>
      </c>
      <c r="E222" s="1" t="s">
        <v>459</v>
      </c>
    </row>
    <row r="223" spans="1:5">
      <c r="A223" s="1" t="s">
        <v>446</v>
      </c>
      <c r="B223" s="1" t="s">
        <v>460</v>
      </c>
      <c r="C223" s="1" t="s">
        <v>454</v>
      </c>
      <c r="D223" s="1" t="s">
        <v>461</v>
      </c>
      <c r="E223" s="1" t="s">
        <v>462</v>
      </c>
    </row>
    <row r="224" spans="1:5">
      <c r="A224" s="1" t="s">
        <v>446</v>
      </c>
      <c r="B224" s="1" t="s">
        <v>355</v>
      </c>
      <c r="C224" s="1" t="s">
        <v>463</v>
      </c>
      <c r="D224" s="1" t="s">
        <v>464</v>
      </c>
      <c r="E224" s="1" t="s">
        <v>465</v>
      </c>
    </row>
    <row r="225" spans="1:5">
      <c r="A225" s="1" t="s">
        <v>446</v>
      </c>
      <c r="B225" s="1" t="s">
        <v>466</v>
      </c>
      <c r="C225" s="1" t="s">
        <v>454</v>
      </c>
      <c r="D225" s="1" t="s">
        <v>461</v>
      </c>
      <c r="E225" s="1" t="s">
        <v>467</v>
      </c>
    </row>
    <row r="226" spans="1:5">
      <c r="A226" s="1" t="s">
        <v>446</v>
      </c>
      <c r="B226" s="1" t="s">
        <v>468</v>
      </c>
      <c r="C226" s="1" t="s">
        <v>469</v>
      </c>
      <c r="D226" s="1" t="s">
        <v>470</v>
      </c>
      <c r="E226" s="1" t="s">
        <v>471</v>
      </c>
    </row>
    <row r="227" spans="1:5">
      <c r="A227" s="1" t="s">
        <v>446</v>
      </c>
      <c r="B227" s="1" t="s">
        <v>358</v>
      </c>
      <c r="C227" s="1" t="s">
        <v>472</v>
      </c>
      <c r="D227" s="1" t="s">
        <v>473</v>
      </c>
      <c r="E227" s="1" t="s">
        <v>474</v>
      </c>
    </row>
    <row r="228" spans="1:5">
      <c r="A228" s="1" t="s">
        <v>446</v>
      </c>
      <c r="B228" s="1" t="s">
        <v>475</v>
      </c>
      <c r="C228" s="1" t="s">
        <v>476</v>
      </c>
      <c r="D228" s="1" t="s">
        <v>477</v>
      </c>
      <c r="E228" s="1" t="s">
        <v>478</v>
      </c>
    </row>
    <row r="229" spans="1:5">
      <c r="A229" s="1" t="s">
        <v>446</v>
      </c>
      <c r="B229" s="1" t="s">
        <v>367</v>
      </c>
      <c r="C229" s="1" t="s">
        <v>479</v>
      </c>
      <c r="D229" s="1" t="s">
        <v>480</v>
      </c>
      <c r="E229" s="1" t="s">
        <v>481</v>
      </c>
    </row>
    <row r="230" spans="1:5">
      <c r="A230" s="1" t="s">
        <v>446</v>
      </c>
      <c r="B230" s="1" t="s">
        <v>370</v>
      </c>
      <c r="C230" s="1" t="s">
        <v>64</v>
      </c>
      <c r="D230" s="1"/>
      <c r="E230" s="1" t="s">
        <v>168</v>
      </c>
    </row>
    <row r="231" spans="1:5">
      <c r="A231" s="1" t="s">
        <v>446</v>
      </c>
      <c r="B231" s="1" t="s">
        <v>482</v>
      </c>
      <c r="C231" s="1" t="s">
        <v>483</v>
      </c>
      <c r="D231" s="1" t="s">
        <v>484</v>
      </c>
      <c r="E231" s="1" t="s">
        <v>485</v>
      </c>
    </row>
    <row r="232" spans="1:5">
      <c r="A232" s="1" t="s">
        <v>446</v>
      </c>
      <c r="B232" s="1" t="s">
        <v>486</v>
      </c>
      <c r="C232" s="1" t="s">
        <v>487</v>
      </c>
      <c r="D232" s="1" t="s">
        <v>488</v>
      </c>
      <c r="E232" s="1" t="s">
        <v>489</v>
      </c>
    </row>
    <row r="233" spans="1:5">
      <c r="A233" s="1" t="s">
        <v>446</v>
      </c>
      <c r="B233" s="1" t="s">
        <v>490</v>
      </c>
      <c r="C233" s="1" t="s">
        <v>491</v>
      </c>
      <c r="D233" s="1" t="s">
        <v>492</v>
      </c>
      <c r="E233" s="1" t="s">
        <v>493</v>
      </c>
    </row>
    <row r="234" spans="1:5">
      <c r="A234" s="1" t="s">
        <v>446</v>
      </c>
      <c r="B234" s="1" t="s">
        <v>486</v>
      </c>
      <c r="C234" s="1" t="s">
        <v>487</v>
      </c>
      <c r="D234" s="1" t="s">
        <v>488</v>
      </c>
      <c r="E234" s="1" t="s">
        <v>489</v>
      </c>
    </row>
    <row r="235" spans="1:5">
      <c r="A235" s="1" t="s">
        <v>446</v>
      </c>
      <c r="B235" s="1" t="s">
        <v>494</v>
      </c>
      <c r="C235" s="1" t="s">
        <v>64</v>
      </c>
      <c r="D235" s="1"/>
      <c r="E235" s="1" t="s">
        <v>168</v>
      </c>
    </row>
    <row r="236" spans="1:5">
      <c r="A236" s="1" t="s">
        <v>446</v>
      </c>
      <c r="B236" s="1"/>
      <c r="C236" s="1"/>
      <c r="D236" s="1"/>
      <c r="E236" s="1"/>
    </row>
    <row r="237" spans="1:5">
      <c r="A237" s="1" t="s">
        <v>446</v>
      </c>
      <c r="B237" s="1"/>
      <c r="C237" s="1"/>
      <c r="D237" s="1"/>
      <c r="E237" s="1"/>
    </row>
    <row r="238" spans="1:5">
      <c r="A238" s="1" t="s">
        <v>446</v>
      </c>
      <c r="B238" s="1"/>
      <c r="C238" s="1"/>
      <c r="D238" s="1"/>
      <c r="E238" s="1"/>
    </row>
    <row r="239" spans="1:5">
      <c r="A239" s="1" t="s">
        <v>446</v>
      </c>
      <c r="B239" s="1"/>
      <c r="C239" s="1"/>
      <c r="D239" s="1"/>
      <c r="E239" s="1"/>
    </row>
    <row r="240" spans="1:5">
      <c r="A240" s="1" t="s">
        <v>446</v>
      </c>
      <c r="B240" s="1"/>
      <c r="C240" s="1"/>
      <c r="D240" s="1"/>
      <c r="E240" s="1"/>
    </row>
    <row r="241" spans="1:5">
      <c r="A241" s="1" t="s">
        <v>446</v>
      </c>
      <c r="B241" s="1"/>
      <c r="C241" s="1"/>
      <c r="D241" s="1"/>
      <c r="E241" s="1"/>
    </row>
    <row r="242" spans="1:5">
      <c r="A242" s="1" t="s">
        <v>446</v>
      </c>
      <c r="B242" s="1"/>
      <c r="C242" s="1"/>
      <c r="D242" s="1"/>
      <c r="E242" s="1"/>
    </row>
    <row r="243" spans="1:5">
      <c r="A243" s="1" t="s">
        <v>446</v>
      </c>
      <c r="B243" s="1"/>
      <c r="C243" s="1"/>
      <c r="D243" s="1"/>
      <c r="E243" s="1"/>
    </row>
    <row r="244" spans="1:5">
      <c r="A244" s="1" t="s">
        <v>495</v>
      </c>
      <c r="B244" s="1" t="s">
        <v>496</v>
      </c>
      <c r="C244" s="1" t="s">
        <v>7</v>
      </c>
      <c r="D244" s="1" t="s">
        <v>497</v>
      </c>
      <c r="E244" s="1"/>
    </row>
    <row r="245" spans="1:5">
      <c r="A245" s="1" t="s">
        <v>495</v>
      </c>
      <c r="B245" s="1" t="s">
        <v>498</v>
      </c>
      <c r="C245" s="1" t="s">
        <v>11</v>
      </c>
      <c r="D245" s="1" t="s">
        <v>499</v>
      </c>
      <c r="E245" s="1" t="s">
        <v>500</v>
      </c>
    </row>
    <row r="246" spans="1:5">
      <c r="A246" s="1" t="s">
        <v>495</v>
      </c>
      <c r="B246" s="1" t="s">
        <v>271</v>
      </c>
      <c r="C246" s="1" t="s">
        <v>344</v>
      </c>
      <c r="D246" s="1" t="s">
        <v>501</v>
      </c>
      <c r="E246" s="1" t="s">
        <v>502</v>
      </c>
    </row>
    <row r="247" spans="1:5">
      <c r="A247" s="1" t="s">
        <v>495</v>
      </c>
      <c r="B247" s="1" t="s">
        <v>125</v>
      </c>
      <c r="C247" s="1" t="s">
        <v>404</v>
      </c>
      <c r="D247" s="1" t="s">
        <v>503</v>
      </c>
      <c r="E247" s="1"/>
    </row>
    <row r="248" spans="1:5">
      <c r="A248" s="1" t="s">
        <v>495</v>
      </c>
      <c r="B248" s="1" t="s">
        <v>14</v>
      </c>
      <c r="C248" s="1" t="s">
        <v>388</v>
      </c>
      <c r="D248" s="1" t="s">
        <v>504</v>
      </c>
      <c r="E248" s="1"/>
    </row>
    <row r="249" spans="1:5">
      <c r="A249" s="1" t="s">
        <v>495</v>
      </c>
      <c r="B249" s="1" t="s">
        <v>22</v>
      </c>
      <c r="C249" s="1" t="s">
        <v>30</v>
      </c>
      <c r="D249" s="1" t="s">
        <v>259</v>
      </c>
      <c r="E249" s="1" t="s">
        <v>505</v>
      </c>
    </row>
    <row r="250" spans="1:5">
      <c r="A250" s="1" t="s">
        <v>495</v>
      </c>
      <c r="B250" s="1" t="s">
        <v>191</v>
      </c>
      <c r="C250" s="1" t="s">
        <v>392</v>
      </c>
      <c r="D250" s="1" t="s">
        <v>506</v>
      </c>
      <c r="E250" s="1" t="s">
        <v>507</v>
      </c>
    </row>
    <row r="251" spans="1:5">
      <c r="A251" s="1" t="s">
        <v>495</v>
      </c>
      <c r="B251" s="1" t="s">
        <v>139</v>
      </c>
      <c r="C251" s="1" t="s">
        <v>508</v>
      </c>
      <c r="D251" s="1" t="s">
        <v>509</v>
      </c>
      <c r="E251" s="1"/>
    </row>
    <row r="252" spans="1:5">
      <c r="A252" s="1" t="s">
        <v>495</v>
      </c>
      <c r="B252" s="1" t="s">
        <v>301</v>
      </c>
      <c r="C252" s="1" t="s">
        <v>510</v>
      </c>
      <c r="D252" s="1" t="s">
        <v>511</v>
      </c>
      <c r="E252" s="1" t="s">
        <v>505</v>
      </c>
    </row>
    <row r="253" spans="1:5">
      <c r="A253" s="1" t="s">
        <v>495</v>
      </c>
      <c r="B253" s="1" t="s">
        <v>150</v>
      </c>
      <c r="C253" s="1" t="s">
        <v>47</v>
      </c>
      <c r="D253" s="1"/>
      <c r="E253" s="1" t="s">
        <v>512</v>
      </c>
    </row>
    <row r="254" spans="1:5">
      <c r="A254" s="1" t="s">
        <v>495</v>
      </c>
      <c r="B254" s="1" t="s">
        <v>513</v>
      </c>
      <c r="C254" s="1" t="s">
        <v>514</v>
      </c>
      <c r="D254" s="1" t="s">
        <v>515</v>
      </c>
      <c r="E254" s="1"/>
    </row>
    <row r="255" spans="1:5">
      <c r="A255" s="1" t="s">
        <v>495</v>
      </c>
      <c r="B255" s="1" t="s">
        <v>93</v>
      </c>
      <c r="C255" s="1" t="s">
        <v>362</v>
      </c>
      <c r="D255" s="1" t="s">
        <v>193</v>
      </c>
      <c r="E255" s="1" t="s">
        <v>507</v>
      </c>
    </row>
    <row r="256" spans="1:5">
      <c r="A256" s="1" t="s">
        <v>495</v>
      </c>
      <c r="B256" s="1" t="s">
        <v>46</v>
      </c>
      <c r="C256" s="1" t="s">
        <v>516</v>
      </c>
      <c r="D256" s="1" t="s">
        <v>517</v>
      </c>
      <c r="E256" s="1" t="s">
        <v>518</v>
      </c>
    </row>
    <row r="257" spans="1:5">
      <c r="A257" s="1" t="s">
        <v>495</v>
      </c>
      <c r="B257" s="1" t="s">
        <v>54</v>
      </c>
      <c r="C257" s="1" t="s">
        <v>519</v>
      </c>
      <c r="D257" s="1" t="s">
        <v>517</v>
      </c>
      <c r="E257" s="1" t="s">
        <v>518</v>
      </c>
    </row>
    <row r="258" spans="1:5">
      <c r="A258" s="1" t="s">
        <v>495</v>
      </c>
      <c r="B258" s="1" t="s">
        <v>97</v>
      </c>
      <c r="C258" s="1" t="s">
        <v>520</v>
      </c>
      <c r="D258" s="1" t="s">
        <v>521</v>
      </c>
      <c r="E258" s="1" t="s">
        <v>522</v>
      </c>
    </row>
    <row r="259" spans="1:5">
      <c r="A259" s="1" t="s">
        <v>495</v>
      </c>
      <c r="B259" s="1" t="s">
        <v>167</v>
      </c>
      <c r="C259" s="1" t="s">
        <v>64</v>
      </c>
      <c r="D259" s="1" t="s">
        <v>523</v>
      </c>
      <c r="E259" s="1" t="s">
        <v>524</v>
      </c>
    </row>
    <row r="260" spans="1:5">
      <c r="A260" s="1" t="s">
        <v>495</v>
      </c>
      <c r="B260" s="1"/>
      <c r="C260" s="1"/>
      <c r="D260" s="1"/>
      <c r="E260" s="1"/>
    </row>
    <row r="261" spans="1:5">
      <c r="A261" s="1" t="s">
        <v>495</v>
      </c>
      <c r="B261" s="1"/>
      <c r="C261" s="1"/>
      <c r="D261" s="1"/>
      <c r="E261" s="1"/>
    </row>
    <row r="262" spans="1:5">
      <c r="A262" s="1" t="s">
        <v>495</v>
      </c>
      <c r="B262" s="1"/>
      <c r="C262" s="1"/>
      <c r="D262" s="1"/>
      <c r="E262" s="1"/>
    </row>
    <row r="263" spans="1:5">
      <c r="A263" s="1" t="s">
        <v>495</v>
      </c>
      <c r="B263" s="1"/>
      <c r="C263" s="1"/>
      <c r="D263" s="1"/>
      <c r="E263" s="1"/>
    </row>
    <row r="264" spans="1:5">
      <c r="A264" s="1" t="s">
        <v>495</v>
      </c>
      <c r="B264" s="1"/>
      <c r="C264" s="1"/>
      <c r="D264" s="1"/>
      <c r="E264" s="1"/>
    </row>
    <row r="265" spans="1:5">
      <c r="A265" s="1" t="s">
        <v>495</v>
      </c>
      <c r="B265" s="1"/>
      <c r="C265" s="1"/>
      <c r="D265" s="1"/>
      <c r="E265" s="1"/>
    </row>
    <row r="266" spans="1:5">
      <c r="A266" s="1" t="s">
        <v>495</v>
      </c>
      <c r="B266" s="1"/>
      <c r="C266" s="1"/>
      <c r="D266" s="1"/>
      <c r="E266" s="1"/>
    </row>
    <row r="267" spans="1:5">
      <c r="A267" s="1" t="s">
        <v>495</v>
      </c>
      <c r="B267" s="1"/>
      <c r="C267" s="1"/>
      <c r="D267" s="1"/>
      <c r="E267" s="1"/>
    </row>
    <row r="268" spans="1:5">
      <c r="A268" s="1" t="s">
        <v>495</v>
      </c>
      <c r="B268" s="1"/>
      <c r="C268" s="1"/>
      <c r="D268" s="1"/>
      <c r="E268" s="1"/>
    </row>
    <row r="269" spans="1:5">
      <c r="A269" s="1" t="s">
        <v>525</v>
      </c>
      <c r="B269" s="1" t="s">
        <v>526</v>
      </c>
      <c r="C269" s="1" t="s">
        <v>527</v>
      </c>
      <c r="D269" s="1" t="s">
        <v>528</v>
      </c>
      <c r="E269" s="1" t="s">
        <v>529</v>
      </c>
    </row>
    <row r="270" spans="1:5">
      <c r="A270" s="1" t="s">
        <v>525</v>
      </c>
      <c r="B270" s="1" t="s">
        <v>530</v>
      </c>
      <c r="C270" s="1" t="s">
        <v>531</v>
      </c>
      <c r="D270" s="1" t="s">
        <v>532</v>
      </c>
      <c r="E270" s="1" t="s">
        <v>533</v>
      </c>
    </row>
    <row r="271" spans="1:5">
      <c r="A271" s="1" t="s">
        <v>525</v>
      </c>
      <c r="B271" s="1" t="s">
        <v>534</v>
      </c>
      <c r="C271" s="1" t="s">
        <v>535</v>
      </c>
      <c r="D271" s="1" t="s">
        <v>536</v>
      </c>
      <c r="E271" s="1" t="s">
        <v>537</v>
      </c>
    </row>
    <row r="272" spans="1:5">
      <c r="A272" s="1" t="s">
        <v>525</v>
      </c>
      <c r="B272" s="1" t="s">
        <v>538</v>
      </c>
      <c r="C272" s="1" t="s">
        <v>11</v>
      </c>
      <c r="D272" s="1" t="s">
        <v>539</v>
      </c>
      <c r="E272" s="1" t="s">
        <v>540</v>
      </c>
    </row>
    <row r="273" spans="1:5">
      <c r="A273" s="1" t="s">
        <v>525</v>
      </c>
      <c r="B273" s="1" t="s">
        <v>541</v>
      </c>
      <c r="C273" s="1" t="s">
        <v>542</v>
      </c>
      <c r="D273" s="1" t="s">
        <v>543</v>
      </c>
      <c r="E273" s="1" t="s">
        <v>544</v>
      </c>
    </row>
    <row r="274" spans="1:5">
      <c r="A274" s="1" t="s">
        <v>525</v>
      </c>
      <c r="B274" s="1" t="s">
        <v>226</v>
      </c>
      <c r="C274" s="1" t="s">
        <v>404</v>
      </c>
      <c r="D274" s="1" t="s">
        <v>545</v>
      </c>
      <c r="E274" s="1" t="s">
        <v>546</v>
      </c>
    </row>
    <row r="275" spans="1:5">
      <c r="A275" s="1" t="s">
        <v>525</v>
      </c>
      <c r="B275" s="1" t="s">
        <v>547</v>
      </c>
      <c r="C275" s="1" t="s">
        <v>344</v>
      </c>
      <c r="D275" s="1" t="s">
        <v>548</v>
      </c>
      <c r="E275" s="1" t="s">
        <v>83</v>
      </c>
    </row>
    <row r="276" spans="1:5">
      <c r="A276" s="1" t="s">
        <v>525</v>
      </c>
      <c r="B276" s="1" t="s">
        <v>549</v>
      </c>
      <c r="C276" s="1" t="s">
        <v>30</v>
      </c>
      <c r="D276" s="1" t="s">
        <v>550</v>
      </c>
      <c r="E276" s="1" t="s">
        <v>551</v>
      </c>
    </row>
    <row r="277" spans="1:5">
      <c r="A277" s="1" t="s">
        <v>525</v>
      </c>
      <c r="B277" s="1" t="s">
        <v>552</v>
      </c>
      <c r="C277" s="1" t="s">
        <v>553</v>
      </c>
      <c r="D277" s="1" t="s">
        <v>554</v>
      </c>
      <c r="E277" s="1" t="s">
        <v>555</v>
      </c>
    </row>
    <row r="278" spans="1:5">
      <c r="A278" s="1" t="s">
        <v>525</v>
      </c>
      <c r="B278" s="1" t="s">
        <v>237</v>
      </c>
      <c r="C278" s="1" t="s">
        <v>78</v>
      </c>
      <c r="D278" s="1" t="s">
        <v>556</v>
      </c>
      <c r="E278" s="1" t="s">
        <v>557</v>
      </c>
    </row>
    <row r="279" spans="1:5">
      <c r="A279" s="1" t="s">
        <v>525</v>
      </c>
      <c r="B279" s="1" t="s">
        <v>558</v>
      </c>
      <c r="C279" s="1" t="s">
        <v>559</v>
      </c>
      <c r="D279" s="1" t="s">
        <v>560</v>
      </c>
      <c r="E279" s="1" t="s">
        <v>561</v>
      </c>
    </row>
    <row r="280" spans="1:5">
      <c r="A280" s="1" t="s">
        <v>525</v>
      </c>
      <c r="B280" s="1" t="s">
        <v>562</v>
      </c>
      <c r="C280" s="1" t="s">
        <v>78</v>
      </c>
      <c r="D280" s="1" t="s">
        <v>556</v>
      </c>
      <c r="E280" s="1" t="s">
        <v>557</v>
      </c>
    </row>
    <row r="281" spans="1:5">
      <c r="A281" s="1" t="s">
        <v>525</v>
      </c>
      <c r="B281" s="1" t="s">
        <v>241</v>
      </c>
      <c r="C281" s="1" t="s">
        <v>563</v>
      </c>
      <c r="D281" s="1" t="s">
        <v>564</v>
      </c>
      <c r="E281" s="1" t="s">
        <v>565</v>
      </c>
    </row>
    <row r="282" spans="1:5">
      <c r="A282" s="1" t="s">
        <v>525</v>
      </c>
      <c r="B282" s="1" t="s">
        <v>566</v>
      </c>
      <c r="C282" s="1" t="s">
        <v>78</v>
      </c>
      <c r="D282" s="1" t="s">
        <v>556</v>
      </c>
      <c r="E282" s="1" t="s">
        <v>557</v>
      </c>
    </row>
    <row r="283" spans="1:5">
      <c r="A283" s="1" t="s">
        <v>525</v>
      </c>
      <c r="B283" s="1" t="s">
        <v>567</v>
      </c>
      <c r="C283" s="1" t="s">
        <v>568</v>
      </c>
      <c r="D283" s="1" t="s">
        <v>569</v>
      </c>
      <c r="E283" s="1" t="s">
        <v>570</v>
      </c>
    </row>
    <row r="284" spans="1:5">
      <c r="A284" s="1" t="s">
        <v>525</v>
      </c>
      <c r="B284" s="1" t="s">
        <v>571</v>
      </c>
      <c r="C284" s="1" t="s">
        <v>78</v>
      </c>
      <c r="D284" s="1" t="s">
        <v>572</v>
      </c>
      <c r="E284" s="1" t="s">
        <v>557</v>
      </c>
    </row>
    <row r="285" spans="1:5">
      <c r="A285" s="1" t="s">
        <v>525</v>
      </c>
      <c r="B285" s="1" t="s">
        <v>573</v>
      </c>
      <c r="C285" s="1" t="s">
        <v>514</v>
      </c>
      <c r="D285" s="1" t="s">
        <v>545</v>
      </c>
      <c r="E285" s="1" t="s">
        <v>574</v>
      </c>
    </row>
    <row r="286" spans="1:5">
      <c r="A286" s="1" t="s">
        <v>525</v>
      </c>
      <c r="B286" s="1" t="s">
        <v>575</v>
      </c>
      <c r="C286" s="1" t="s">
        <v>531</v>
      </c>
      <c r="D286" s="1" t="s">
        <v>532</v>
      </c>
      <c r="E286" s="1" t="s">
        <v>533</v>
      </c>
    </row>
    <row r="287" spans="1:5">
      <c r="A287" s="1" t="s">
        <v>525</v>
      </c>
      <c r="B287" s="1" t="s">
        <v>576</v>
      </c>
      <c r="C287" s="1" t="s">
        <v>535</v>
      </c>
      <c r="D287" s="1" t="s">
        <v>536</v>
      </c>
      <c r="E287" s="1" t="s">
        <v>537</v>
      </c>
    </row>
    <row r="288" spans="1:5">
      <c r="A288" s="1" t="s">
        <v>525</v>
      </c>
      <c r="B288" s="1" t="s">
        <v>577</v>
      </c>
      <c r="C288" s="1" t="s">
        <v>362</v>
      </c>
      <c r="D288" s="1" t="s">
        <v>578</v>
      </c>
      <c r="E288" s="1" t="s">
        <v>579</v>
      </c>
    </row>
    <row r="289" spans="1:5">
      <c r="A289" s="1" t="s">
        <v>525</v>
      </c>
      <c r="B289" s="1" t="s">
        <v>580</v>
      </c>
      <c r="C289" s="1" t="s">
        <v>581</v>
      </c>
      <c r="D289" s="1" t="s">
        <v>582</v>
      </c>
      <c r="E289" s="1" t="s">
        <v>583</v>
      </c>
    </row>
    <row r="290" spans="1:5">
      <c r="A290" s="1" t="s">
        <v>525</v>
      </c>
      <c r="B290" s="1" t="s">
        <v>248</v>
      </c>
      <c r="C290" s="1" t="s">
        <v>11</v>
      </c>
      <c r="D290" s="1" t="s">
        <v>539</v>
      </c>
      <c r="E290" s="1" t="s">
        <v>540</v>
      </c>
    </row>
    <row r="291" spans="1:5">
      <c r="A291" s="1" t="s">
        <v>525</v>
      </c>
      <c r="B291" s="1" t="s">
        <v>584</v>
      </c>
      <c r="C291" s="1" t="s">
        <v>516</v>
      </c>
      <c r="D291" s="1" t="s">
        <v>585</v>
      </c>
      <c r="E291" s="1" t="s">
        <v>586</v>
      </c>
    </row>
    <row r="292" spans="1:5">
      <c r="A292" s="1" t="s">
        <v>525</v>
      </c>
      <c r="B292" s="1" t="s">
        <v>254</v>
      </c>
      <c r="C292" s="1" t="s">
        <v>587</v>
      </c>
      <c r="D292" s="1" t="s">
        <v>588</v>
      </c>
      <c r="E292" s="1" t="s">
        <v>589</v>
      </c>
    </row>
    <row r="293" spans="1:5">
      <c r="A293" s="1" t="s">
        <v>525</v>
      </c>
      <c r="B293" s="1" t="s">
        <v>590</v>
      </c>
      <c r="C293" s="1" t="s">
        <v>64</v>
      </c>
      <c r="D293" s="1" t="s">
        <v>591</v>
      </c>
      <c r="E293" s="1" t="s">
        <v>592</v>
      </c>
    </row>
    <row r="294" spans="1:5">
      <c r="A294" s="1" t="s">
        <v>593</v>
      </c>
      <c r="B294" s="1" t="s">
        <v>104</v>
      </c>
      <c r="C294" s="1" t="s">
        <v>594</v>
      </c>
      <c r="D294" s="1" t="s">
        <v>595</v>
      </c>
      <c r="E294" s="1" t="s">
        <v>62</v>
      </c>
    </row>
    <row r="295" spans="1:5">
      <c r="A295" s="1" t="s">
        <v>593</v>
      </c>
      <c r="B295" s="1" t="s">
        <v>66</v>
      </c>
      <c r="C295" s="1" t="s">
        <v>596</v>
      </c>
      <c r="D295" s="1" t="s">
        <v>259</v>
      </c>
      <c r="E295" s="1" t="s">
        <v>597</v>
      </c>
    </row>
    <row r="296" spans="1:5">
      <c r="A296" s="1" t="s">
        <v>593</v>
      </c>
      <c r="B296" s="1" t="s">
        <v>598</v>
      </c>
      <c r="C296" s="1" t="s">
        <v>599</v>
      </c>
      <c r="D296" s="1" t="s">
        <v>600</v>
      </c>
      <c r="E296" s="1" t="s">
        <v>601</v>
      </c>
    </row>
    <row r="297" spans="1:5">
      <c r="A297" s="1" t="s">
        <v>593</v>
      </c>
      <c r="B297" s="1" t="s">
        <v>69</v>
      </c>
      <c r="C297" s="1" t="s">
        <v>11</v>
      </c>
      <c r="D297" s="1" t="s">
        <v>249</v>
      </c>
      <c r="E297" s="1" t="s">
        <v>109</v>
      </c>
    </row>
    <row r="298" spans="1:5">
      <c r="A298" s="1" t="s">
        <v>593</v>
      </c>
      <c r="B298" s="1" t="s">
        <v>172</v>
      </c>
      <c r="C298" s="1" t="s">
        <v>602</v>
      </c>
      <c r="D298" s="1" t="s">
        <v>603</v>
      </c>
      <c r="E298" s="1" t="s">
        <v>604</v>
      </c>
    </row>
    <row r="299" spans="1:5">
      <c r="A299" s="1" t="s">
        <v>593</v>
      </c>
      <c r="B299" s="1" t="s">
        <v>605</v>
      </c>
      <c r="C299" s="1" t="s">
        <v>606</v>
      </c>
      <c r="D299" s="1" t="s">
        <v>193</v>
      </c>
      <c r="E299" s="1" t="s">
        <v>607</v>
      </c>
    </row>
    <row r="300" spans="1:5">
      <c r="A300" s="1" t="s">
        <v>593</v>
      </c>
      <c r="B300" s="1" t="s">
        <v>10</v>
      </c>
      <c r="C300" s="1" t="s">
        <v>385</v>
      </c>
      <c r="D300" s="1" t="s">
        <v>608</v>
      </c>
      <c r="E300" s="1" t="s">
        <v>609</v>
      </c>
    </row>
    <row r="301" spans="1:5">
      <c r="A301" s="1" t="s">
        <v>593</v>
      </c>
      <c r="B301" s="1" t="s">
        <v>610</v>
      </c>
      <c r="C301" s="1" t="s">
        <v>611</v>
      </c>
      <c r="D301" s="1" t="s">
        <v>612</v>
      </c>
      <c r="E301" s="1" t="s">
        <v>613</v>
      </c>
    </row>
    <row r="302" spans="1:5">
      <c r="A302" s="1" t="s">
        <v>593</v>
      </c>
      <c r="B302" s="1" t="s">
        <v>14</v>
      </c>
      <c r="C302" s="1" t="s">
        <v>614</v>
      </c>
      <c r="D302" s="1" t="s">
        <v>615</v>
      </c>
      <c r="E302" s="1" t="s">
        <v>616</v>
      </c>
    </row>
    <row r="303" spans="1:5">
      <c r="A303" s="1" t="s">
        <v>593</v>
      </c>
      <c r="B303" s="1" t="s">
        <v>617</v>
      </c>
      <c r="C303" s="1" t="s">
        <v>618</v>
      </c>
      <c r="D303" s="1" t="s">
        <v>619</v>
      </c>
      <c r="E303" s="1" t="s">
        <v>620</v>
      </c>
    </row>
    <row r="304" spans="1:5">
      <c r="A304" s="1" t="s">
        <v>593</v>
      </c>
      <c r="B304" s="1" t="s">
        <v>387</v>
      </c>
      <c r="C304" s="1" t="s">
        <v>388</v>
      </c>
      <c r="D304" s="1" t="s">
        <v>621</v>
      </c>
      <c r="E304" s="1" t="s">
        <v>622</v>
      </c>
    </row>
    <row r="305" spans="1:5">
      <c r="A305" s="1" t="s">
        <v>593</v>
      </c>
      <c r="B305" s="1" t="s">
        <v>18</v>
      </c>
      <c r="C305" s="1" t="s">
        <v>559</v>
      </c>
      <c r="D305" s="1" t="s">
        <v>623</v>
      </c>
      <c r="E305" s="1" t="s">
        <v>624</v>
      </c>
    </row>
    <row r="306" spans="1:5">
      <c r="A306" s="1" t="s">
        <v>593</v>
      </c>
      <c r="B306" s="1" t="s">
        <v>191</v>
      </c>
      <c r="C306" s="1" t="s">
        <v>625</v>
      </c>
      <c r="D306" s="1" t="s">
        <v>193</v>
      </c>
      <c r="E306" s="1" t="s">
        <v>626</v>
      </c>
    </row>
    <row r="307" spans="1:5">
      <c r="A307" s="1" t="s">
        <v>593</v>
      </c>
      <c r="B307" s="1" t="s">
        <v>25</v>
      </c>
      <c r="C307" s="1" t="s">
        <v>627</v>
      </c>
      <c r="D307" s="1" t="s">
        <v>628</v>
      </c>
      <c r="E307" s="1" t="s">
        <v>629</v>
      </c>
    </row>
    <row r="308" spans="1:5">
      <c r="A308" s="1" t="s">
        <v>593</v>
      </c>
      <c r="B308" s="1" t="s">
        <v>630</v>
      </c>
      <c r="C308" s="1" t="s">
        <v>78</v>
      </c>
      <c r="D308" s="1" t="s">
        <v>631</v>
      </c>
      <c r="E308" s="1" t="s">
        <v>632</v>
      </c>
    </row>
    <row r="309" spans="1:5">
      <c r="A309" s="1" t="s">
        <v>593</v>
      </c>
      <c r="B309" s="1" t="s">
        <v>633</v>
      </c>
      <c r="C309" s="1" t="s">
        <v>634</v>
      </c>
      <c r="D309" s="1" t="s">
        <v>635</v>
      </c>
      <c r="E309" s="1" t="s">
        <v>636</v>
      </c>
    </row>
    <row r="310" spans="1:5">
      <c r="A310" s="1" t="s">
        <v>593</v>
      </c>
      <c r="B310" s="1" t="s">
        <v>39</v>
      </c>
      <c r="C310" s="1" t="s">
        <v>637</v>
      </c>
      <c r="D310" s="1" t="s">
        <v>631</v>
      </c>
      <c r="E310" s="1" t="s">
        <v>638</v>
      </c>
    </row>
    <row r="311" spans="1:5">
      <c r="A311" s="1" t="s">
        <v>593</v>
      </c>
      <c r="B311" s="1" t="s">
        <v>205</v>
      </c>
      <c r="C311" s="1" t="s">
        <v>559</v>
      </c>
      <c r="D311" s="1" t="s">
        <v>639</v>
      </c>
      <c r="E311" s="1" t="s">
        <v>640</v>
      </c>
    </row>
    <row r="312" spans="1:5">
      <c r="A312" s="1" t="s">
        <v>593</v>
      </c>
      <c r="B312" s="1" t="s">
        <v>150</v>
      </c>
      <c r="C312" s="1" t="s">
        <v>78</v>
      </c>
      <c r="D312" s="1" t="s">
        <v>631</v>
      </c>
      <c r="E312" s="1" t="s">
        <v>632</v>
      </c>
    </row>
    <row r="313" spans="1:5">
      <c r="A313" s="1" t="s">
        <v>593</v>
      </c>
      <c r="B313" s="1" t="s">
        <v>93</v>
      </c>
      <c r="C313" s="1" t="s">
        <v>641</v>
      </c>
      <c r="D313" s="1" t="s">
        <v>642</v>
      </c>
      <c r="E313" s="1" t="s">
        <v>643</v>
      </c>
    </row>
    <row r="314" spans="1:5">
      <c r="A314" s="1" t="s">
        <v>593</v>
      </c>
      <c r="B314" s="1" t="s">
        <v>313</v>
      </c>
      <c r="C314" s="1" t="s">
        <v>644</v>
      </c>
      <c r="D314" s="1" t="s">
        <v>645</v>
      </c>
      <c r="E314" s="1" t="s">
        <v>646</v>
      </c>
    </row>
    <row r="315" spans="1:5">
      <c r="A315" s="1" t="s">
        <v>593</v>
      </c>
      <c r="B315" s="1" t="s">
        <v>647</v>
      </c>
      <c r="C315" s="1" t="s">
        <v>648</v>
      </c>
      <c r="D315" s="1" t="s">
        <v>649</v>
      </c>
      <c r="E315" s="1" t="s">
        <v>650</v>
      </c>
    </row>
    <row r="316" spans="1:5">
      <c r="A316" s="1" t="s">
        <v>593</v>
      </c>
      <c r="B316" s="1" t="s">
        <v>55</v>
      </c>
      <c r="C316" s="1" t="s">
        <v>651</v>
      </c>
      <c r="D316" s="1" t="s">
        <v>193</v>
      </c>
      <c r="E316" s="1" t="s">
        <v>652</v>
      </c>
    </row>
    <row r="317" spans="1:5">
      <c r="A317" s="1" t="s">
        <v>593</v>
      </c>
      <c r="B317" s="1" t="s">
        <v>97</v>
      </c>
      <c r="C317" s="1" t="s">
        <v>11</v>
      </c>
      <c r="D317" s="1" t="s">
        <v>653</v>
      </c>
      <c r="E317" s="1" t="s">
        <v>654</v>
      </c>
    </row>
    <row r="318" spans="1:5">
      <c r="A318" s="1" t="s">
        <v>593</v>
      </c>
      <c r="B318" s="1" t="s">
        <v>59</v>
      </c>
      <c r="C318" s="1" t="s">
        <v>655</v>
      </c>
      <c r="D318" s="1" t="s">
        <v>656</v>
      </c>
      <c r="E318" s="1" t="s">
        <v>657</v>
      </c>
    </row>
    <row r="319" spans="1:5">
      <c r="A319" s="1" t="s">
        <v>593</v>
      </c>
      <c r="B319" s="1" t="s">
        <v>658</v>
      </c>
      <c r="C319" s="1" t="s">
        <v>659</v>
      </c>
      <c r="D319" s="1" t="s">
        <v>660</v>
      </c>
      <c r="E319" s="1" t="s">
        <v>661</v>
      </c>
    </row>
    <row r="320" spans="1:5">
      <c r="A320" s="1" t="s">
        <v>593</v>
      </c>
      <c r="B320" s="1" t="s">
        <v>220</v>
      </c>
      <c r="C320" s="1" t="s">
        <v>662</v>
      </c>
      <c r="D320" s="1" t="s">
        <v>663</v>
      </c>
      <c r="E320" s="1" t="s">
        <v>664</v>
      </c>
    </row>
    <row r="321" spans="1:5">
      <c r="A321" s="1" t="s">
        <v>593</v>
      </c>
      <c r="B321" s="1" t="s">
        <v>665</v>
      </c>
      <c r="C321" s="1" t="s">
        <v>258</v>
      </c>
      <c r="D321" s="1" t="s">
        <v>259</v>
      </c>
      <c r="E321" s="1" t="s">
        <v>168</v>
      </c>
    </row>
    <row r="322" spans="1:5">
      <c r="A322" s="1" t="s">
        <v>666</v>
      </c>
      <c r="B322" s="1" t="s">
        <v>667</v>
      </c>
      <c r="C322" s="1" t="s">
        <v>668</v>
      </c>
      <c r="D322" s="1" t="s">
        <v>669</v>
      </c>
      <c r="E322" s="1" t="s">
        <v>670</v>
      </c>
    </row>
    <row r="323" spans="1:5">
      <c r="A323" s="1" t="s">
        <v>666</v>
      </c>
      <c r="B323" s="1" t="s">
        <v>671</v>
      </c>
      <c r="C323" s="1" t="s">
        <v>672</v>
      </c>
      <c r="D323" s="1" t="s">
        <v>673</v>
      </c>
      <c r="E323" s="1" t="s">
        <v>674</v>
      </c>
    </row>
    <row r="324" spans="1:5">
      <c r="A324" s="1" t="s">
        <v>666</v>
      </c>
      <c r="B324" s="1" t="s">
        <v>675</v>
      </c>
      <c r="C324" s="1" t="s">
        <v>676</v>
      </c>
      <c r="D324" s="1"/>
      <c r="E324" s="1" t="s">
        <v>677</v>
      </c>
    </row>
    <row r="325" spans="1:5">
      <c r="A325" s="1" t="s">
        <v>666</v>
      </c>
      <c r="B325" s="1" t="s">
        <v>66</v>
      </c>
      <c r="C325" s="1" t="s">
        <v>678</v>
      </c>
      <c r="D325" s="1" t="s">
        <v>679</v>
      </c>
      <c r="E325" s="1"/>
    </row>
    <row r="326" spans="1:5">
      <c r="A326" s="1" t="s">
        <v>666</v>
      </c>
      <c r="B326" s="1" t="s">
        <v>175</v>
      </c>
      <c r="C326" s="1" t="s">
        <v>680</v>
      </c>
      <c r="D326" s="1" t="s">
        <v>681</v>
      </c>
      <c r="E326" s="1"/>
    </row>
    <row r="327" spans="1:5">
      <c r="A327" s="1" t="s">
        <v>666</v>
      </c>
      <c r="B327" s="1" t="s">
        <v>6</v>
      </c>
      <c r="C327" s="1" t="s">
        <v>682</v>
      </c>
      <c r="D327" s="1" t="s">
        <v>683</v>
      </c>
      <c r="E327" s="1"/>
    </row>
    <row r="328" spans="1:5">
      <c r="A328" s="1" t="s">
        <v>666</v>
      </c>
      <c r="B328" s="1" t="s">
        <v>129</v>
      </c>
      <c r="C328" s="1" t="s">
        <v>684</v>
      </c>
      <c r="D328" s="1" t="s">
        <v>685</v>
      </c>
      <c r="E328" s="1"/>
    </row>
    <row r="329" spans="1:5">
      <c r="A329" s="1" t="s">
        <v>666</v>
      </c>
      <c r="B329" s="1" t="s">
        <v>14</v>
      </c>
      <c r="C329" s="1" t="s">
        <v>686</v>
      </c>
      <c r="D329" s="1" t="s">
        <v>687</v>
      </c>
      <c r="E329" s="1"/>
    </row>
    <row r="330" spans="1:5">
      <c r="A330" s="1" t="s">
        <v>666</v>
      </c>
      <c r="B330" s="1" t="s">
        <v>134</v>
      </c>
      <c r="C330" s="1" t="s">
        <v>688</v>
      </c>
      <c r="D330" s="1" t="s">
        <v>689</v>
      </c>
      <c r="E330" s="1" t="s">
        <v>690</v>
      </c>
    </row>
    <row r="331" spans="1:5">
      <c r="A331" s="1" t="s">
        <v>666</v>
      </c>
      <c r="B331" s="1" t="s">
        <v>18</v>
      </c>
      <c r="C331" s="1" t="s">
        <v>691</v>
      </c>
      <c r="D331" s="1" t="s">
        <v>692</v>
      </c>
      <c r="E331" s="1" t="s">
        <v>693</v>
      </c>
    </row>
    <row r="332" spans="1:5">
      <c r="A332" s="1" t="s">
        <v>666</v>
      </c>
      <c r="B332" s="1" t="s">
        <v>77</v>
      </c>
      <c r="C332" s="1" t="s">
        <v>694</v>
      </c>
      <c r="D332" s="1" t="s">
        <v>695</v>
      </c>
      <c r="E332" s="1" t="s">
        <v>696</v>
      </c>
    </row>
    <row r="333" spans="1:5">
      <c r="A333" s="1" t="s">
        <v>666</v>
      </c>
      <c r="B333" s="1" t="s">
        <v>191</v>
      </c>
      <c r="C333" s="1" t="s">
        <v>697</v>
      </c>
      <c r="D333" s="1" t="s">
        <v>698</v>
      </c>
      <c r="E333" s="1"/>
    </row>
    <row r="334" spans="1:5">
      <c r="A334" s="1" t="s">
        <v>666</v>
      </c>
      <c r="B334" s="1" t="s">
        <v>25</v>
      </c>
      <c r="C334" s="1" t="s">
        <v>699</v>
      </c>
      <c r="D334" s="1" t="s">
        <v>700</v>
      </c>
      <c r="E334" s="1" t="s">
        <v>701</v>
      </c>
    </row>
    <row r="335" spans="1:5">
      <c r="A335" s="1" t="s">
        <v>666</v>
      </c>
      <c r="B335" s="1" t="s">
        <v>32</v>
      </c>
      <c r="C335" s="1" t="s">
        <v>702</v>
      </c>
      <c r="D335" s="1" t="s">
        <v>703</v>
      </c>
      <c r="E335" s="1"/>
    </row>
    <row r="336" spans="1:5">
      <c r="A336" s="1" t="s">
        <v>666</v>
      </c>
      <c r="B336" s="1" t="s">
        <v>205</v>
      </c>
      <c r="C336" s="1" t="s">
        <v>704</v>
      </c>
      <c r="D336" s="1" t="s">
        <v>705</v>
      </c>
      <c r="E336" s="1"/>
    </row>
    <row r="337" spans="1:5">
      <c r="A337" s="1" t="s">
        <v>666</v>
      </c>
      <c r="B337" s="1" t="s">
        <v>150</v>
      </c>
      <c r="C337" s="1" t="s">
        <v>706</v>
      </c>
      <c r="D337" s="1" t="s">
        <v>707</v>
      </c>
      <c r="E337" s="1"/>
    </row>
    <row r="338" spans="1:5">
      <c r="A338" s="1" t="s">
        <v>666</v>
      </c>
      <c r="B338" s="1" t="s">
        <v>93</v>
      </c>
      <c r="C338" s="1" t="s">
        <v>708</v>
      </c>
      <c r="D338" s="1" t="s">
        <v>709</v>
      </c>
      <c r="E338" s="1"/>
    </row>
    <row r="339" spans="1:5">
      <c r="A339" s="1" t="s">
        <v>666</v>
      </c>
      <c r="B339" s="1" t="s">
        <v>46</v>
      </c>
      <c r="C339" s="1" t="s">
        <v>710</v>
      </c>
      <c r="D339" s="1" t="s">
        <v>711</v>
      </c>
      <c r="E339" s="1" t="s">
        <v>712</v>
      </c>
    </row>
    <row r="340" spans="1:5">
      <c r="A340" s="1" t="s">
        <v>666</v>
      </c>
      <c r="B340" s="1" t="s">
        <v>313</v>
      </c>
      <c r="C340" s="1" t="s">
        <v>713</v>
      </c>
      <c r="D340" s="1" t="s">
        <v>714</v>
      </c>
      <c r="E340" s="1" t="s">
        <v>715</v>
      </c>
    </row>
    <row r="341" spans="1:5">
      <c r="A341" s="1" t="s">
        <v>666</v>
      </c>
      <c r="B341" s="1" t="s">
        <v>54</v>
      </c>
      <c r="C341" s="1" t="s">
        <v>716</v>
      </c>
      <c r="D341" s="1" t="s">
        <v>717</v>
      </c>
      <c r="E341" s="1" t="s">
        <v>718</v>
      </c>
    </row>
    <row r="342" spans="1:5">
      <c r="A342" s="1" t="s">
        <v>666</v>
      </c>
      <c r="B342" s="1" t="s">
        <v>55</v>
      </c>
      <c r="C342" s="1" t="s">
        <v>719</v>
      </c>
      <c r="D342" s="1" t="s">
        <v>720</v>
      </c>
      <c r="E342" s="1" t="s">
        <v>721</v>
      </c>
    </row>
    <row r="343" spans="1:5">
      <c r="A343" s="1" t="s">
        <v>666</v>
      </c>
      <c r="B343" s="1" t="s">
        <v>97</v>
      </c>
      <c r="C343" s="1" t="s">
        <v>722</v>
      </c>
      <c r="D343" s="1" t="s">
        <v>723</v>
      </c>
      <c r="E343" s="1" t="s">
        <v>724</v>
      </c>
    </row>
    <row r="344" spans="1:5">
      <c r="A344" s="1" t="s">
        <v>666</v>
      </c>
      <c r="B344" s="1"/>
      <c r="C344" s="1"/>
      <c r="D344" s="1"/>
      <c r="E344" s="1"/>
    </row>
    <row r="345" spans="1:5">
      <c r="A345" s="1" t="s">
        <v>666</v>
      </c>
      <c r="B345" s="1"/>
      <c r="C345" s="1"/>
      <c r="D345" s="1"/>
      <c r="E345" s="1"/>
    </row>
    <row r="346" spans="1:5">
      <c r="A346" s="1" t="s">
        <v>666</v>
      </c>
      <c r="B346" s="1"/>
      <c r="C346" s="1"/>
      <c r="D346" s="1"/>
      <c r="E346" s="1"/>
    </row>
    <row r="347" spans="1:5">
      <c r="A347" s="1" t="s">
        <v>666</v>
      </c>
      <c r="B347" s="1"/>
      <c r="C347" s="1"/>
      <c r="D347" s="1"/>
      <c r="E347" s="1"/>
    </row>
    <row r="348" spans="1:5">
      <c r="A348" s="1" t="s">
        <v>725</v>
      </c>
      <c r="B348" s="1" t="s">
        <v>726</v>
      </c>
      <c r="C348" s="1" t="s">
        <v>7</v>
      </c>
      <c r="D348" s="1" t="s">
        <v>727</v>
      </c>
      <c r="E348" s="1" t="s">
        <v>728</v>
      </c>
    </row>
    <row r="349" spans="1:5">
      <c r="A349" s="1" t="s">
        <v>725</v>
      </c>
      <c r="B349" s="1" t="s">
        <v>729</v>
      </c>
      <c r="C349" s="1" t="s">
        <v>730</v>
      </c>
      <c r="D349" s="1" t="s">
        <v>731</v>
      </c>
      <c r="E349" s="1" t="s">
        <v>732</v>
      </c>
    </row>
    <row r="350" spans="1:5">
      <c r="A350" s="1" t="s">
        <v>725</v>
      </c>
      <c r="B350" s="1" t="s">
        <v>733</v>
      </c>
      <c r="C350" s="1" t="s">
        <v>734</v>
      </c>
      <c r="D350" s="1" t="s">
        <v>735</v>
      </c>
      <c r="E350" s="1" t="s">
        <v>736</v>
      </c>
    </row>
    <row r="351" spans="1:5">
      <c r="A351" s="1" t="s">
        <v>725</v>
      </c>
      <c r="B351" s="1" t="s">
        <v>737</v>
      </c>
      <c r="C351" s="1" t="s">
        <v>738</v>
      </c>
      <c r="D351" s="1" t="s">
        <v>739</v>
      </c>
      <c r="E351" s="1" t="s">
        <v>740</v>
      </c>
    </row>
    <row r="352" spans="1:5">
      <c r="A352" s="1" t="s">
        <v>725</v>
      </c>
      <c r="B352" s="1" t="s">
        <v>741</v>
      </c>
      <c r="C352" s="1" t="s">
        <v>742</v>
      </c>
      <c r="D352" s="1" t="s">
        <v>743</v>
      </c>
      <c r="E352" s="1" t="s">
        <v>744</v>
      </c>
    </row>
    <row r="353" spans="1:5">
      <c r="A353" s="1" t="s">
        <v>725</v>
      </c>
      <c r="B353" s="1" t="s">
        <v>355</v>
      </c>
      <c r="C353" s="1" t="s">
        <v>745</v>
      </c>
      <c r="D353" s="1" t="s">
        <v>746</v>
      </c>
      <c r="E353" s="1" t="s">
        <v>747</v>
      </c>
    </row>
    <row r="354" spans="1:5">
      <c r="A354" s="1" t="s">
        <v>725</v>
      </c>
      <c r="B354" s="1" t="s">
        <v>748</v>
      </c>
      <c r="C354" s="1" t="s">
        <v>749</v>
      </c>
      <c r="D354" s="1" t="s">
        <v>750</v>
      </c>
      <c r="E354" s="1" t="s">
        <v>751</v>
      </c>
    </row>
    <row r="355" spans="1:5">
      <c r="A355" s="1" t="s">
        <v>725</v>
      </c>
      <c r="B355" s="1" t="s">
        <v>752</v>
      </c>
      <c r="C355" s="1" t="s">
        <v>753</v>
      </c>
      <c r="D355" s="1" t="s">
        <v>754</v>
      </c>
      <c r="E355" s="1" t="s">
        <v>755</v>
      </c>
    </row>
    <row r="356" spans="1:5">
      <c r="A356" s="1" t="s">
        <v>725</v>
      </c>
      <c r="B356" s="1" t="s">
        <v>361</v>
      </c>
      <c r="C356" s="1" t="s">
        <v>756</v>
      </c>
      <c r="D356" s="1" t="s">
        <v>757</v>
      </c>
      <c r="E356" s="1" t="s">
        <v>758</v>
      </c>
    </row>
    <row r="357" spans="1:5">
      <c r="A357" s="1" t="s">
        <v>725</v>
      </c>
      <c r="B357" s="1" t="s">
        <v>370</v>
      </c>
      <c r="C357" s="1" t="s">
        <v>11</v>
      </c>
      <c r="D357" s="1" t="s">
        <v>759</v>
      </c>
      <c r="E357" s="1" t="s">
        <v>760</v>
      </c>
    </row>
    <row r="358" spans="1:5">
      <c r="A358" s="1" t="s">
        <v>725</v>
      </c>
      <c r="B358" s="1" t="s">
        <v>761</v>
      </c>
      <c r="C358" s="1" t="s">
        <v>762</v>
      </c>
      <c r="D358" s="1" t="s">
        <v>763</v>
      </c>
      <c r="E358" s="1" t="s">
        <v>17</v>
      </c>
    </row>
    <row r="359" spans="1:5">
      <c r="A359" s="1" t="s">
        <v>725</v>
      </c>
      <c r="B359" s="1" t="s">
        <v>764</v>
      </c>
      <c r="C359" s="1" t="s">
        <v>765</v>
      </c>
      <c r="D359" s="1" t="s">
        <v>766</v>
      </c>
      <c r="E359" s="1" t="s">
        <v>767</v>
      </c>
    </row>
    <row r="360" spans="1:5">
      <c r="A360" s="1" t="s">
        <v>725</v>
      </c>
      <c r="B360" s="1" t="s">
        <v>768</v>
      </c>
      <c r="C360" s="1" t="s">
        <v>769</v>
      </c>
      <c r="D360" s="1" t="s">
        <v>770</v>
      </c>
      <c r="E360" s="1" t="s">
        <v>771</v>
      </c>
    </row>
    <row r="361" spans="1:5">
      <c r="A361" s="1" t="s">
        <v>725</v>
      </c>
      <c r="B361" s="1" t="s">
        <v>490</v>
      </c>
      <c r="C361" s="1" t="s">
        <v>772</v>
      </c>
      <c r="D361" s="1" t="s">
        <v>773</v>
      </c>
      <c r="E361" s="1" t="s">
        <v>774</v>
      </c>
    </row>
    <row r="362" spans="1:5">
      <c r="A362" s="1" t="s">
        <v>725</v>
      </c>
      <c r="B362" s="1"/>
      <c r="C362" s="1"/>
      <c r="D362" s="1"/>
      <c r="E362" s="1"/>
    </row>
    <row r="363" spans="1:5">
      <c r="A363" s="1" t="s">
        <v>725</v>
      </c>
      <c r="B363" s="1"/>
      <c r="C363" s="1"/>
      <c r="D363" s="1"/>
      <c r="E363" s="1"/>
    </row>
    <row r="364" spans="1:5">
      <c r="A364" s="1" t="s">
        <v>725</v>
      </c>
      <c r="B364" s="1"/>
      <c r="C364" s="1"/>
      <c r="D364" s="1"/>
      <c r="E364" s="1"/>
    </row>
    <row r="365" spans="1:5">
      <c r="A365" s="1" t="s">
        <v>725</v>
      </c>
      <c r="B365" s="1"/>
      <c r="C365" s="1"/>
      <c r="D365" s="1"/>
      <c r="E365" s="1"/>
    </row>
    <row r="366" spans="1:5">
      <c r="A366" s="1" t="s">
        <v>725</v>
      </c>
      <c r="B366" s="1"/>
      <c r="C366" s="1"/>
      <c r="D366" s="1"/>
      <c r="E366" s="1"/>
    </row>
    <row r="367" spans="1:5">
      <c r="A367" s="1" t="s">
        <v>725</v>
      </c>
      <c r="B367" s="1"/>
      <c r="C367" s="1"/>
      <c r="D367" s="1"/>
      <c r="E367" s="1"/>
    </row>
    <row r="368" spans="1:5">
      <c r="A368" s="1" t="s">
        <v>725</v>
      </c>
      <c r="B368" s="1"/>
      <c r="C368" s="1"/>
      <c r="D368" s="1"/>
      <c r="E368" s="1"/>
    </row>
    <row r="369" spans="1:5">
      <c r="A369" s="1" t="s">
        <v>725</v>
      </c>
      <c r="B369" s="1"/>
      <c r="C369" s="1"/>
      <c r="D369" s="1"/>
      <c r="E369" s="1"/>
    </row>
    <row r="370" spans="1:5">
      <c r="A370" s="1" t="s">
        <v>725</v>
      </c>
      <c r="B370" s="1"/>
      <c r="C370" s="1"/>
      <c r="D370" s="1"/>
      <c r="E370" s="1"/>
    </row>
    <row r="371" spans="1:5">
      <c r="A371" s="1" t="s">
        <v>725</v>
      </c>
      <c r="B371" s="1"/>
      <c r="C371" s="1"/>
      <c r="D371" s="1"/>
      <c r="E371" s="1"/>
    </row>
    <row r="372" spans="1:5">
      <c r="A372" s="1" t="s">
        <v>725</v>
      </c>
      <c r="B372" s="1"/>
      <c r="C372" s="1"/>
      <c r="D372" s="1"/>
      <c r="E372" s="1"/>
    </row>
    <row r="373" spans="1:5">
      <c r="A373" s="1" t="s">
        <v>725</v>
      </c>
      <c r="B373" s="1"/>
      <c r="C373" s="1"/>
      <c r="D373" s="1"/>
      <c r="E373" s="1"/>
    </row>
    <row r="374" spans="1:5">
      <c r="A374" s="1" t="s">
        <v>725</v>
      </c>
      <c r="B374" s="1"/>
      <c r="C374" s="1"/>
      <c r="D374" s="1"/>
      <c r="E374" s="1"/>
    </row>
    <row r="375" spans="1:5">
      <c r="A375" s="1" t="s">
        <v>775</v>
      </c>
      <c r="B375" s="1" t="s">
        <v>323</v>
      </c>
      <c r="C375" s="1" t="s">
        <v>7</v>
      </c>
      <c r="D375" s="1" t="s">
        <v>776</v>
      </c>
      <c r="E375" s="1"/>
    </row>
    <row r="376" spans="1:5">
      <c r="A376" s="1" t="s">
        <v>775</v>
      </c>
      <c r="B376" s="1" t="s">
        <v>777</v>
      </c>
      <c r="C376" s="1" t="s">
        <v>778</v>
      </c>
      <c r="D376" s="1"/>
      <c r="E376" s="1"/>
    </row>
    <row r="377" spans="1:5">
      <c r="A377" s="1" t="s">
        <v>775</v>
      </c>
      <c r="B377" s="1" t="s">
        <v>779</v>
      </c>
      <c r="C377" s="1" t="s">
        <v>780</v>
      </c>
      <c r="D377" s="1"/>
      <c r="E377" s="1" t="s">
        <v>781</v>
      </c>
    </row>
    <row r="378" spans="1:5">
      <c r="A378" s="1" t="s">
        <v>775</v>
      </c>
      <c r="B378" s="1" t="s">
        <v>332</v>
      </c>
      <c r="C378" s="1" t="s">
        <v>782</v>
      </c>
      <c r="D378" s="1" t="s">
        <v>399</v>
      </c>
      <c r="E378" s="1" t="s">
        <v>783</v>
      </c>
    </row>
    <row r="379" spans="1:5">
      <c r="A379" s="1" t="s">
        <v>775</v>
      </c>
      <c r="B379" s="1" t="s">
        <v>343</v>
      </c>
      <c r="C379" s="1" t="s">
        <v>784</v>
      </c>
      <c r="D379" s="1"/>
      <c r="E379" s="1" t="s">
        <v>785</v>
      </c>
    </row>
    <row r="380" spans="1:5">
      <c r="A380" s="1" t="s">
        <v>775</v>
      </c>
      <c r="B380" s="1" t="s">
        <v>447</v>
      </c>
      <c r="C380" s="1" t="s">
        <v>786</v>
      </c>
      <c r="D380" s="1" t="s">
        <v>787</v>
      </c>
      <c r="E380" s="1" t="s">
        <v>788</v>
      </c>
    </row>
    <row r="381" spans="1:5">
      <c r="A381" s="1" t="s">
        <v>775</v>
      </c>
      <c r="B381" s="1" t="s">
        <v>789</v>
      </c>
      <c r="C381" s="1" t="s">
        <v>344</v>
      </c>
      <c r="D381" s="1"/>
      <c r="E381" s="1"/>
    </row>
    <row r="382" spans="1:5">
      <c r="A382" s="1" t="s">
        <v>775</v>
      </c>
      <c r="B382" s="1" t="s">
        <v>456</v>
      </c>
      <c r="C382" s="1" t="s">
        <v>790</v>
      </c>
      <c r="D382" s="1" t="s">
        <v>791</v>
      </c>
      <c r="E382" s="1"/>
    </row>
    <row r="383" spans="1:5">
      <c r="A383" s="1" t="s">
        <v>775</v>
      </c>
      <c r="B383" s="1" t="s">
        <v>741</v>
      </c>
      <c r="C383" s="1" t="s">
        <v>792</v>
      </c>
      <c r="D383" s="1"/>
      <c r="E383" s="1" t="s">
        <v>793</v>
      </c>
    </row>
    <row r="384" spans="1:5">
      <c r="A384" s="1" t="s">
        <v>775</v>
      </c>
      <c r="B384" s="1" t="s">
        <v>794</v>
      </c>
      <c r="C384" s="1" t="s">
        <v>795</v>
      </c>
      <c r="D384" s="1"/>
      <c r="E384" s="1"/>
    </row>
    <row r="385" spans="1:5">
      <c r="A385" s="1" t="s">
        <v>775</v>
      </c>
      <c r="B385" s="1" t="s">
        <v>355</v>
      </c>
      <c r="C385" s="1" t="s">
        <v>796</v>
      </c>
      <c r="D385" s="1" t="s">
        <v>797</v>
      </c>
      <c r="E385" s="1" t="s">
        <v>798</v>
      </c>
    </row>
    <row r="386" spans="1:5">
      <c r="A386" s="1" t="s">
        <v>775</v>
      </c>
      <c r="B386" s="1" t="s">
        <v>799</v>
      </c>
      <c r="C386" s="1" t="s">
        <v>563</v>
      </c>
      <c r="D386" s="1"/>
      <c r="E386" s="1"/>
    </row>
    <row r="387" spans="1:5">
      <c r="A387" s="1" t="s">
        <v>775</v>
      </c>
      <c r="B387" s="1" t="s">
        <v>800</v>
      </c>
      <c r="C387" s="1" t="s">
        <v>385</v>
      </c>
      <c r="D387" s="1"/>
      <c r="E387" s="1"/>
    </row>
    <row r="388" spans="1:5">
      <c r="A388" s="1" t="s">
        <v>775</v>
      </c>
      <c r="B388" s="1" t="s">
        <v>357</v>
      </c>
      <c r="C388" s="1" t="s">
        <v>801</v>
      </c>
      <c r="D388" s="1"/>
      <c r="E388" s="1"/>
    </row>
    <row r="389" spans="1:5">
      <c r="A389" s="1" t="s">
        <v>775</v>
      </c>
      <c r="B389" s="1" t="s">
        <v>802</v>
      </c>
      <c r="C389" s="1" t="s">
        <v>803</v>
      </c>
      <c r="D389" s="1"/>
      <c r="E389" s="1" t="s">
        <v>804</v>
      </c>
    </row>
    <row r="390" spans="1:5">
      <c r="A390" s="1" t="s">
        <v>775</v>
      </c>
      <c r="B390" s="1" t="s">
        <v>805</v>
      </c>
      <c r="C390" s="1" t="s">
        <v>806</v>
      </c>
      <c r="D390" s="1"/>
      <c r="E390" s="1" t="s">
        <v>807</v>
      </c>
    </row>
    <row r="391" spans="1:5">
      <c r="A391" s="1" t="s">
        <v>775</v>
      </c>
      <c r="B391" s="1" t="s">
        <v>752</v>
      </c>
      <c r="C391" s="1" t="s">
        <v>362</v>
      </c>
      <c r="D391" s="1"/>
      <c r="E391" s="1"/>
    </row>
    <row r="392" spans="1:5">
      <c r="A392" s="1" t="s">
        <v>775</v>
      </c>
      <c r="B392" s="1" t="s">
        <v>808</v>
      </c>
      <c r="C392" s="1" t="s">
        <v>809</v>
      </c>
      <c r="D392" s="1"/>
      <c r="E392" s="1" t="s">
        <v>810</v>
      </c>
    </row>
    <row r="393" spans="1:5">
      <c r="A393" s="1" t="s">
        <v>775</v>
      </c>
      <c r="B393" s="1" t="s">
        <v>358</v>
      </c>
      <c r="C393" s="1" t="s">
        <v>811</v>
      </c>
      <c r="D393" s="1"/>
      <c r="E393" s="1"/>
    </row>
    <row r="394" spans="1:5">
      <c r="A394" s="1" t="s">
        <v>775</v>
      </c>
      <c r="B394" s="1" t="s">
        <v>475</v>
      </c>
      <c r="C394" s="1" t="s">
        <v>812</v>
      </c>
      <c r="D394" s="1" t="s">
        <v>399</v>
      </c>
      <c r="E394" s="1" t="s">
        <v>783</v>
      </c>
    </row>
    <row r="395" spans="1:5">
      <c r="A395" s="1" t="s">
        <v>775</v>
      </c>
      <c r="B395" s="1" t="s">
        <v>813</v>
      </c>
      <c r="C395" s="1" t="s">
        <v>814</v>
      </c>
      <c r="D395" s="1"/>
      <c r="E395" s="1"/>
    </row>
    <row r="396" spans="1:5">
      <c r="A396" s="1" t="s">
        <v>775</v>
      </c>
      <c r="B396" s="1" t="s">
        <v>815</v>
      </c>
      <c r="C396" s="1" t="s">
        <v>816</v>
      </c>
      <c r="D396" s="1"/>
      <c r="E396" s="1"/>
    </row>
    <row r="397" spans="1:5">
      <c r="A397" s="1" t="s">
        <v>775</v>
      </c>
      <c r="B397" s="1" t="s">
        <v>817</v>
      </c>
      <c r="C397" s="1" t="s">
        <v>215</v>
      </c>
      <c r="D397" s="1"/>
      <c r="E397" s="1" t="s">
        <v>818</v>
      </c>
    </row>
    <row r="398" spans="1:5">
      <c r="A398" s="1" t="s">
        <v>775</v>
      </c>
      <c r="B398" s="1" t="s">
        <v>819</v>
      </c>
      <c r="C398" s="1" t="s">
        <v>820</v>
      </c>
      <c r="D398" s="1" t="s">
        <v>324</v>
      </c>
      <c r="E398" s="1" t="s">
        <v>821</v>
      </c>
    </row>
    <row r="399" spans="1:5">
      <c r="A399" s="1" t="s">
        <v>775</v>
      </c>
      <c r="B399" s="1" t="s">
        <v>822</v>
      </c>
      <c r="C399" s="1" t="s">
        <v>258</v>
      </c>
      <c r="D399" s="1"/>
      <c r="E399" s="1"/>
    </row>
    <row r="400" spans="1:5">
      <c r="A400" s="1" t="s">
        <v>775</v>
      </c>
      <c r="B400" s="1"/>
      <c r="C400" s="1"/>
      <c r="D400" s="1"/>
      <c r="E400" s="1"/>
    </row>
    <row r="401" spans="1:5">
      <c r="A401" s="1" t="s">
        <v>775</v>
      </c>
      <c r="B401" s="1"/>
      <c r="C401" s="1"/>
      <c r="D401" s="1"/>
      <c r="E401" s="1"/>
    </row>
    <row r="402" spans="1:5">
      <c r="A402" s="1" t="s">
        <v>775</v>
      </c>
      <c r="B402" s="1"/>
      <c r="C402" s="1"/>
      <c r="D402" s="1"/>
      <c r="E402" s="1"/>
    </row>
    <row r="403" spans="1:5">
      <c r="A403" s="1" t="s">
        <v>775</v>
      </c>
      <c r="B403" s="1"/>
      <c r="C403" s="1"/>
      <c r="D403" s="1"/>
      <c r="E403" s="1"/>
    </row>
    <row r="404" spans="1:5">
      <c r="A404" s="1" t="s">
        <v>775</v>
      </c>
      <c r="B404" s="1"/>
      <c r="C404" s="1"/>
      <c r="D404" s="1"/>
      <c r="E404" s="1"/>
    </row>
    <row r="405" spans="1:5">
      <c r="A405" s="1" t="s">
        <v>775</v>
      </c>
      <c r="B405" s="1"/>
      <c r="C405" s="1"/>
      <c r="D405" s="1"/>
      <c r="E405" s="1"/>
    </row>
    <row r="406" spans="1:5">
      <c r="A406" s="1" t="s">
        <v>775</v>
      </c>
      <c r="B406" s="1"/>
      <c r="C406" s="1"/>
      <c r="D406" s="1"/>
      <c r="E406" s="1"/>
    </row>
    <row r="407" spans="1:5">
      <c r="A407" s="1" t="s">
        <v>775</v>
      </c>
      <c r="B407" s="1"/>
      <c r="C407" s="1"/>
      <c r="D407" s="1"/>
      <c r="E407" s="1"/>
    </row>
    <row r="408" spans="1:5">
      <c r="A408" s="1" t="s">
        <v>775</v>
      </c>
      <c r="B408" s="1"/>
      <c r="C408" s="1"/>
      <c r="D408" s="1"/>
      <c r="E408" s="1"/>
    </row>
    <row r="409" spans="1:5">
      <c r="A409" s="1" t="s">
        <v>775</v>
      </c>
      <c r="B409" s="1"/>
      <c r="C409" s="1"/>
      <c r="D409" s="1"/>
      <c r="E409" s="1"/>
    </row>
    <row r="410" spans="1:5">
      <c r="A410" s="1" t="s">
        <v>775</v>
      </c>
      <c r="B410" s="1"/>
      <c r="C410" s="1"/>
      <c r="D410" s="1"/>
      <c r="E410" s="1"/>
    </row>
    <row r="411" spans="1:5">
      <c r="A411" s="1" t="s">
        <v>775</v>
      </c>
      <c r="B411" s="1"/>
      <c r="C411" s="1"/>
      <c r="D411" s="1"/>
      <c r="E411" s="1"/>
    </row>
    <row r="412" spans="1:5">
      <c r="A412" s="1" t="s">
        <v>775</v>
      </c>
      <c r="B412" s="1"/>
      <c r="C412" s="1"/>
      <c r="D412" s="1"/>
      <c r="E412" s="1"/>
    </row>
    <row r="413" spans="1:5">
      <c r="A413" s="1" t="s">
        <v>775</v>
      </c>
      <c r="B413" s="1"/>
      <c r="C413" s="1"/>
      <c r="D413" s="1"/>
      <c r="E413" s="1"/>
    </row>
    <row r="414" spans="1:5">
      <c r="A414" s="1" t="s">
        <v>775</v>
      </c>
      <c r="B414" s="1"/>
      <c r="C414" s="1"/>
      <c r="D414" s="1"/>
      <c r="E414" s="1"/>
    </row>
    <row r="415" spans="1:5">
      <c r="A415" s="1" t="s">
        <v>775</v>
      </c>
      <c r="B415" s="1"/>
      <c r="C415" s="1"/>
      <c r="D415" s="1"/>
      <c r="E415" s="1"/>
    </row>
    <row r="416" spans="1:5">
      <c r="A416" s="1" t="s">
        <v>775</v>
      </c>
      <c r="B416" s="1"/>
      <c r="C416" s="1"/>
      <c r="D416" s="1"/>
      <c r="E416" s="1"/>
    </row>
    <row r="417" spans="1:5">
      <c r="A417" s="1" t="s">
        <v>775</v>
      </c>
      <c r="B417" s="1"/>
      <c r="C417" s="1"/>
      <c r="D417" s="1"/>
      <c r="E417" s="1"/>
    </row>
    <row r="418" spans="1:5">
      <c r="A418" s="1" t="s">
        <v>823</v>
      </c>
      <c r="B418" s="1" t="s">
        <v>175</v>
      </c>
      <c r="C418" s="1" t="s">
        <v>824</v>
      </c>
      <c r="D418" s="1" t="s">
        <v>825</v>
      </c>
      <c r="E418" s="1"/>
    </row>
    <row r="419" spans="1:5">
      <c r="A419" s="1" t="s">
        <v>823</v>
      </c>
      <c r="B419" s="1" t="s">
        <v>826</v>
      </c>
      <c r="C419" s="1" t="s">
        <v>827</v>
      </c>
      <c r="D419" s="1"/>
      <c r="E419" s="1" t="s">
        <v>828</v>
      </c>
    </row>
    <row r="420" spans="1:5">
      <c r="A420" s="1" t="s">
        <v>823</v>
      </c>
      <c r="B420" s="1" t="s">
        <v>125</v>
      </c>
      <c r="C420" s="1" t="s">
        <v>829</v>
      </c>
      <c r="D420" s="1"/>
      <c r="E420" s="1" t="s">
        <v>830</v>
      </c>
    </row>
    <row r="421" spans="1:5">
      <c r="A421" s="1" t="s">
        <v>823</v>
      </c>
      <c r="B421" s="1" t="s">
        <v>14</v>
      </c>
      <c r="C421" s="1" t="s">
        <v>831</v>
      </c>
      <c r="D421" s="1"/>
      <c r="E421" s="1" t="s">
        <v>832</v>
      </c>
    </row>
    <row r="422" spans="1:5">
      <c r="A422" s="1" t="s">
        <v>823</v>
      </c>
      <c r="B422" s="1" t="s">
        <v>833</v>
      </c>
      <c r="C422" s="1" t="s">
        <v>834</v>
      </c>
      <c r="D422" s="1" t="s">
        <v>835</v>
      </c>
      <c r="E422" s="1"/>
    </row>
    <row r="423" spans="1:5">
      <c r="A423" s="1" t="s">
        <v>823</v>
      </c>
      <c r="B423" s="1" t="s">
        <v>836</v>
      </c>
      <c r="C423" s="1" t="s">
        <v>716</v>
      </c>
      <c r="D423" s="1"/>
      <c r="E423" s="1" t="s">
        <v>837</v>
      </c>
    </row>
    <row r="424" spans="1:5">
      <c r="A424" s="1" t="s">
        <v>823</v>
      </c>
      <c r="B424" s="1" t="s">
        <v>18</v>
      </c>
      <c r="C424" s="1" t="s">
        <v>838</v>
      </c>
      <c r="D424" s="1" t="s">
        <v>839</v>
      </c>
      <c r="E424" s="1" t="s">
        <v>840</v>
      </c>
    </row>
    <row r="425" spans="1:5">
      <c r="A425" s="1" t="s">
        <v>823</v>
      </c>
      <c r="B425" s="1" t="s">
        <v>191</v>
      </c>
      <c r="C425" s="1" t="s">
        <v>841</v>
      </c>
      <c r="D425" s="1"/>
      <c r="E425" s="1" t="s">
        <v>842</v>
      </c>
    </row>
    <row r="426" spans="1:5">
      <c r="A426" s="1" t="s">
        <v>823</v>
      </c>
      <c r="B426" s="1" t="s">
        <v>25</v>
      </c>
      <c r="C426" s="1" t="s">
        <v>843</v>
      </c>
      <c r="D426" s="1" t="s">
        <v>844</v>
      </c>
      <c r="E426" s="1" t="s">
        <v>845</v>
      </c>
    </row>
    <row r="427" spans="1:5">
      <c r="A427" s="1" t="s">
        <v>823</v>
      </c>
      <c r="B427" s="1" t="s">
        <v>84</v>
      </c>
      <c r="C427" s="1" t="s">
        <v>846</v>
      </c>
      <c r="D427" s="1"/>
      <c r="E427" s="1"/>
    </row>
    <row r="428" spans="1:5">
      <c r="A428" s="1" t="s">
        <v>823</v>
      </c>
      <c r="B428" s="1" t="s">
        <v>36</v>
      </c>
      <c r="C428" s="1" t="s">
        <v>847</v>
      </c>
      <c r="D428" s="1"/>
      <c r="E428" s="1" t="s">
        <v>848</v>
      </c>
    </row>
    <row r="429" spans="1:5">
      <c r="A429" s="1" t="s">
        <v>823</v>
      </c>
      <c r="B429" s="1" t="s">
        <v>150</v>
      </c>
      <c r="C429" s="1" t="s">
        <v>849</v>
      </c>
      <c r="D429" s="1"/>
      <c r="E429" s="1" t="s">
        <v>850</v>
      </c>
    </row>
    <row r="430" spans="1:5">
      <c r="A430" s="1" t="s">
        <v>823</v>
      </c>
      <c r="B430" s="1" t="s">
        <v>90</v>
      </c>
      <c r="C430" s="1" t="s">
        <v>851</v>
      </c>
      <c r="D430" s="1"/>
      <c r="E430" s="1" t="s">
        <v>852</v>
      </c>
    </row>
    <row r="431" spans="1:5">
      <c r="A431" s="1" t="s">
        <v>823</v>
      </c>
      <c r="B431" s="1" t="s">
        <v>51</v>
      </c>
      <c r="C431" s="1" t="s">
        <v>853</v>
      </c>
      <c r="D431" s="1" t="s">
        <v>854</v>
      </c>
      <c r="E431" s="1"/>
    </row>
    <row r="432" spans="1:5">
      <c r="A432" s="1" t="s">
        <v>823</v>
      </c>
      <c r="B432" s="1" t="s">
        <v>97</v>
      </c>
      <c r="C432" s="1" t="s">
        <v>829</v>
      </c>
      <c r="D432" s="1"/>
      <c r="E432" s="1" t="s">
        <v>855</v>
      </c>
    </row>
    <row r="433" spans="1:5">
      <c r="A433" s="1" t="s">
        <v>823</v>
      </c>
      <c r="B433" s="1" t="s">
        <v>63</v>
      </c>
      <c r="C433" s="1" t="s">
        <v>856</v>
      </c>
      <c r="D433" s="1"/>
      <c r="E433" s="1" t="s">
        <v>857</v>
      </c>
    </row>
    <row r="434" spans="1:5">
      <c r="A434" s="1" t="s">
        <v>823</v>
      </c>
      <c r="B434" s="1"/>
      <c r="C434" s="1"/>
      <c r="D434" s="1"/>
      <c r="E434" s="1"/>
    </row>
    <row r="435" spans="1:5">
      <c r="A435" s="1" t="s">
        <v>823</v>
      </c>
      <c r="B435" s="1"/>
      <c r="C435" s="1"/>
      <c r="D435" s="1"/>
      <c r="E435" s="1"/>
    </row>
    <row r="436" spans="1:5">
      <c r="A436" s="1" t="s">
        <v>823</v>
      </c>
      <c r="B436" s="1"/>
      <c r="C436" s="1"/>
      <c r="D436" s="1"/>
      <c r="E436" s="1"/>
    </row>
    <row r="437" spans="1:5">
      <c r="A437" s="1" t="s">
        <v>823</v>
      </c>
      <c r="B437" s="1"/>
      <c r="C437" s="1"/>
      <c r="D437" s="1"/>
      <c r="E437" s="1"/>
    </row>
    <row r="438" spans="1:5">
      <c r="A438" s="1" t="s">
        <v>823</v>
      </c>
      <c r="B438" s="1"/>
      <c r="C438" s="1"/>
      <c r="D438" s="1"/>
      <c r="E438" s="1"/>
    </row>
    <row r="439" spans="1:5">
      <c r="A439" s="1" t="s">
        <v>823</v>
      </c>
      <c r="B439" s="1"/>
      <c r="C439" s="1"/>
      <c r="D439" s="1"/>
      <c r="E439" s="1"/>
    </row>
    <row r="440" spans="1:5">
      <c r="A440" s="1" t="s">
        <v>823</v>
      </c>
      <c r="B440" s="1"/>
      <c r="C440" s="1"/>
      <c r="D440" s="1"/>
      <c r="E440" s="1"/>
    </row>
    <row r="441" spans="1:5">
      <c r="A441" s="1" t="s">
        <v>823</v>
      </c>
      <c r="B441" s="1"/>
      <c r="C441" s="1"/>
      <c r="D441" s="1"/>
      <c r="E441" s="1"/>
    </row>
    <row r="442" spans="1:5">
      <c r="A442" s="1" t="s">
        <v>823</v>
      </c>
      <c r="B442" s="1"/>
      <c r="C442" s="1"/>
      <c r="D442" s="1"/>
      <c r="E442" s="1"/>
    </row>
    <row r="443" spans="1:5">
      <c r="A443" s="1" t="s">
        <v>858</v>
      </c>
      <c r="B443" s="1" t="s">
        <v>66</v>
      </c>
      <c r="C443" s="1" t="s">
        <v>859</v>
      </c>
      <c r="D443" s="1" t="s">
        <v>860</v>
      </c>
      <c r="E443" s="1" t="s">
        <v>861</v>
      </c>
    </row>
    <row r="444" spans="1:5">
      <c r="A444" s="1" t="s">
        <v>858</v>
      </c>
      <c r="B444" s="1" t="s">
        <v>69</v>
      </c>
      <c r="C444" s="1" t="s">
        <v>862</v>
      </c>
      <c r="D444" s="1" t="s">
        <v>266</v>
      </c>
      <c r="E444" s="1" t="s">
        <v>863</v>
      </c>
    </row>
    <row r="445" spans="1:5">
      <c r="A445" s="1" t="s">
        <v>858</v>
      </c>
      <c r="B445" s="1" t="s">
        <v>120</v>
      </c>
      <c r="C445" s="1" t="s">
        <v>11</v>
      </c>
      <c r="D445" s="1" t="s">
        <v>72</v>
      </c>
      <c r="E445" s="1" t="s">
        <v>272</v>
      </c>
    </row>
    <row r="446" spans="1:5">
      <c r="A446" s="1" t="s">
        <v>858</v>
      </c>
      <c r="B446" s="1" t="s">
        <v>175</v>
      </c>
      <c r="C446" s="1" t="s">
        <v>864</v>
      </c>
      <c r="D446" s="1" t="s">
        <v>865</v>
      </c>
      <c r="E446" s="1" t="s">
        <v>866</v>
      </c>
    </row>
    <row r="447" spans="1:5">
      <c r="A447" s="1" t="s">
        <v>858</v>
      </c>
      <c r="B447" s="1" t="s">
        <v>123</v>
      </c>
      <c r="C447" s="1" t="s">
        <v>867</v>
      </c>
      <c r="D447" s="1" t="s">
        <v>868</v>
      </c>
      <c r="E447" s="1" t="s">
        <v>869</v>
      </c>
    </row>
    <row r="448" spans="1:5">
      <c r="A448" s="1" t="s">
        <v>858</v>
      </c>
      <c r="B448" s="1" t="s">
        <v>14</v>
      </c>
      <c r="C448" s="1" t="s">
        <v>870</v>
      </c>
      <c r="D448" s="1" t="s">
        <v>871</v>
      </c>
      <c r="E448" s="1" t="s">
        <v>872</v>
      </c>
    </row>
    <row r="449" spans="1:5">
      <c r="A449" s="1" t="s">
        <v>858</v>
      </c>
      <c r="B449" s="1" t="s">
        <v>191</v>
      </c>
      <c r="C449" s="1" t="s">
        <v>873</v>
      </c>
      <c r="D449" s="1" t="s">
        <v>874</v>
      </c>
      <c r="E449" s="1" t="s">
        <v>875</v>
      </c>
    </row>
    <row r="450" spans="1:5">
      <c r="A450" s="1" t="s">
        <v>858</v>
      </c>
      <c r="B450" s="1" t="s">
        <v>25</v>
      </c>
      <c r="C450" s="1" t="s">
        <v>876</v>
      </c>
      <c r="D450" s="1" t="s">
        <v>877</v>
      </c>
      <c r="E450" s="1" t="s">
        <v>878</v>
      </c>
    </row>
    <row r="451" spans="1:5">
      <c r="A451" s="1" t="s">
        <v>858</v>
      </c>
      <c r="B451" s="1" t="s">
        <v>144</v>
      </c>
      <c r="C451" s="1" t="s">
        <v>879</v>
      </c>
      <c r="D451" s="1" t="s">
        <v>880</v>
      </c>
      <c r="E451" s="1" t="s">
        <v>881</v>
      </c>
    </row>
    <row r="452" spans="1:5">
      <c r="A452" s="1" t="s">
        <v>858</v>
      </c>
      <c r="B452" s="1" t="s">
        <v>84</v>
      </c>
      <c r="C452" s="1" t="s">
        <v>882</v>
      </c>
      <c r="D452" s="1" t="s">
        <v>160</v>
      </c>
      <c r="E452" s="1" t="s">
        <v>161</v>
      </c>
    </row>
    <row r="453" spans="1:5">
      <c r="A453" s="1" t="s">
        <v>858</v>
      </c>
      <c r="B453" s="1" t="s">
        <v>86</v>
      </c>
      <c r="C453" s="1" t="s">
        <v>883</v>
      </c>
      <c r="D453" s="1" t="s">
        <v>884</v>
      </c>
      <c r="E453" s="1" t="s">
        <v>885</v>
      </c>
    </row>
    <row r="454" spans="1:5">
      <c r="A454" s="1" t="s">
        <v>858</v>
      </c>
      <c r="B454" s="1" t="s">
        <v>90</v>
      </c>
      <c r="C454" s="1" t="s">
        <v>886</v>
      </c>
      <c r="D454" s="1" t="s">
        <v>887</v>
      </c>
      <c r="E454" s="1" t="s">
        <v>888</v>
      </c>
    </row>
    <row r="455" spans="1:5">
      <c r="A455" s="1" t="s">
        <v>858</v>
      </c>
      <c r="B455" s="1" t="s">
        <v>46</v>
      </c>
      <c r="C455" s="1" t="s">
        <v>889</v>
      </c>
      <c r="D455" s="1" t="s">
        <v>306</v>
      </c>
      <c r="E455" s="1" t="s">
        <v>307</v>
      </c>
    </row>
    <row r="456" spans="1:5">
      <c r="A456" s="1" t="s">
        <v>858</v>
      </c>
      <c r="B456" s="1" t="s">
        <v>54</v>
      </c>
      <c r="C456" s="1" t="s">
        <v>11</v>
      </c>
      <c r="D456" s="1" t="s">
        <v>72</v>
      </c>
      <c r="E456" s="1" t="s">
        <v>109</v>
      </c>
    </row>
    <row r="457" spans="1:5">
      <c r="A457" s="1" t="s">
        <v>858</v>
      </c>
      <c r="B457" s="1" t="s">
        <v>55</v>
      </c>
      <c r="C457" s="1" t="s">
        <v>110</v>
      </c>
      <c r="D457" s="1" t="s">
        <v>890</v>
      </c>
      <c r="E457" s="1" t="s">
        <v>891</v>
      </c>
    </row>
    <row r="458" spans="1:5">
      <c r="A458" s="1" t="s">
        <v>858</v>
      </c>
      <c r="B458" s="1" t="s">
        <v>892</v>
      </c>
      <c r="C458" s="1" t="s">
        <v>893</v>
      </c>
      <c r="D458" s="1" t="s">
        <v>894</v>
      </c>
      <c r="E458" s="1" t="s">
        <v>319</v>
      </c>
    </row>
    <row r="459" spans="1:5">
      <c r="A459" s="1" t="s">
        <v>858</v>
      </c>
      <c r="B459" s="1" t="s">
        <v>102</v>
      </c>
      <c r="C459" s="1" t="s">
        <v>895</v>
      </c>
      <c r="D459" s="1"/>
      <c r="E459" s="1"/>
    </row>
    <row r="460" spans="1:5">
      <c r="A460" s="1" t="s">
        <v>896</v>
      </c>
      <c r="B460" s="1" t="s">
        <v>897</v>
      </c>
      <c r="C460" s="1" t="s">
        <v>898</v>
      </c>
      <c r="D460" s="1" t="s">
        <v>899</v>
      </c>
      <c r="E460" s="1" t="s">
        <v>900</v>
      </c>
    </row>
    <row r="461" spans="1:5">
      <c r="A461" s="1" t="s">
        <v>896</v>
      </c>
      <c r="B461" s="1" t="s">
        <v>66</v>
      </c>
      <c r="C461" s="1" t="s">
        <v>786</v>
      </c>
      <c r="D461" s="1" t="s">
        <v>901</v>
      </c>
      <c r="E461" s="1" t="s">
        <v>902</v>
      </c>
    </row>
    <row r="462" spans="1:5">
      <c r="A462" s="1" t="s">
        <v>896</v>
      </c>
      <c r="B462" s="1" t="s">
        <v>175</v>
      </c>
      <c r="C462" s="1" t="s">
        <v>903</v>
      </c>
      <c r="D462" s="1" t="s">
        <v>904</v>
      </c>
      <c r="E462" s="1" t="s">
        <v>905</v>
      </c>
    </row>
    <row r="463" spans="1:5">
      <c r="A463" s="1" t="s">
        <v>896</v>
      </c>
      <c r="B463" s="1" t="s">
        <v>906</v>
      </c>
      <c r="C463" s="1" t="s">
        <v>907</v>
      </c>
      <c r="D463" s="1" t="s">
        <v>908</v>
      </c>
      <c r="E463" s="1" t="s">
        <v>909</v>
      </c>
    </row>
    <row r="464" spans="1:5">
      <c r="A464" s="1" t="s">
        <v>896</v>
      </c>
      <c r="B464" s="1" t="s">
        <v>14</v>
      </c>
      <c r="C464" s="1" t="s">
        <v>910</v>
      </c>
      <c r="D464" s="1" t="s">
        <v>911</v>
      </c>
      <c r="E464" s="1" t="s">
        <v>912</v>
      </c>
    </row>
    <row r="465" spans="1:5">
      <c r="A465" s="1" t="s">
        <v>896</v>
      </c>
      <c r="B465" s="1" t="s">
        <v>191</v>
      </c>
      <c r="C465" s="1" t="s">
        <v>242</v>
      </c>
      <c r="D465" s="1" t="s">
        <v>913</v>
      </c>
      <c r="E465" s="1" t="s">
        <v>914</v>
      </c>
    </row>
    <row r="466" spans="1:5">
      <c r="A466" s="1" t="s">
        <v>896</v>
      </c>
      <c r="B466" s="1" t="s">
        <v>25</v>
      </c>
      <c r="C466" s="1" t="s">
        <v>915</v>
      </c>
      <c r="D466" s="1" t="s">
        <v>916</v>
      </c>
      <c r="E466" s="1" t="s">
        <v>917</v>
      </c>
    </row>
    <row r="467" spans="1:5">
      <c r="A467" s="1" t="s">
        <v>896</v>
      </c>
      <c r="B467" s="1" t="s">
        <v>85</v>
      </c>
      <c r="C467" s="1" t="s">
        <v>918</v>
      </c>
      <c r="D467" s="1" t="s">
        <v>919</v>
      </c>
      <c r="E467" s="1" t="s">
        <v>920</v>
      </c>
    </row>
    <row r="468" spans="1:5">
      <c r="A468" s="1" t="s">
        <v>896</v>
      </c>
      <c r="B468" s="1" t="s">
        <v>86</v>
      </c>
      <c r="C468" s="1" t="s">
        <v>921</v>
      </c>
      <c r="D468" s="1" t="s">
        <v>922</v>
      </c>
      <c r="E468" s="1" t="s">
        <v>923</v>
      </c>
    </row>
    <row r="469" spans="1:5">
      <c r="A469" s="1" t="s">
        <v>896</v>
      </c>
      <c r="B469" s="1" t="s">
        <v>924</v>
      </c>
      <c r="C469" s="1" t="s">
        <v>925</v>
      </c>
      <c r="D469" s="1" t="s">
        <v>926</v>
      </c>
      <c r="E469" s="1" t="s">
        <v>927</v>
      </c>
    </row>
    <row r="470" spans="1:5">
      <c r="A470" s="1" t="s">
        <v>896</v>
      </c>
      <c r="B470" s="1" t="s">
        <v>97</v>
      </c>
      <c r="C470" s="1" t="s">
        <v>928</v>
      </c>
      <c r="D470" s="1" t="s">
        <v>929</v>
      </c>
      <c r="E470" s="1" t="s">
        <v>930</v>
      </c>
    </row>
    <row r="471" spans="1:5">
      <c r="A471" s="1" t="s">
        <v>896</v>
      </c>
      <c r="B471" s="1" t="s">
        <v>442</v>
      </c>
      <c r="C471" s="1" t="s">
        <v>931</v>
      </c>
      <c r="D471" s="1" t="s">
        <v>932</v>
      </c>
      <c r="E471" s="1" t="s">
        <v>933</v>
      </c>
    </row>
    <row r="472" spans="1:5">
      <c r="A472" s="1" t="s">
        <v>896</v>
      </c>
      <c r="B472" s="1" t="s">
        <v>934</v>
      </c>
      <c r="C472" s="1" t="s">
        <v>935</v>
      </c>
      <c r="D472" s="1" t="s">
        <v>280</v>
      </c>
      <c r="E472" s="1" t="s">
        <v>936</v>
      </c>
    </row>
    <row r="473" spans="1:5">
      <c r="A473" s="1" t="s">
        <v>896</v>
      </c>
      <c r="B473" s="1" t="s">
        <v>665</v>
      </c>
      <c r="C473" s="1" t="s">
        <v>937</v>
      </c>
      <c r="D473" s="1" t="s">
        <v>932</v>
      </c>
      <c r="E473" s="1" t="s">
        <v>930</v>
      </c>
    </row>
    <row r="474" spans="1:5">
      <c r="A474" s="1" t="s">
        <v>896</v>
      </c>
      <c r="B474" s="1" t="s">
        <v>102</v>
      </c>
      <c r="C474" s="1" t="s">
        <v>223</v>
      </c>
      <c r="D474" s="1" t="s">
        <v>938</v>
      </c>
      <c r="E474" s="1" t="s">
        <v>939</v>
      </c>
    </row>
    <row r="475" spans="1:5">
      <c r="A475" s="1" t="s">
        <v>940</v>
      </c>
      <c r="B475" s="1" t="s">
        <v>63</v>
      </c>
      <c r="C475" s="1" t="s">
        <v>941</v>
      </c>
      <c r="D475" s="1"/>
      <c r="E475" s="1" t="s">
        <v>942</v>
      </c>
    </row>
    <row r="476" spans="1:5">
      <c r="A476" s="1" t="s">
        <v>940</v>
      </c>
      <c r="B476" s="1" t="s">
        <v>943</v>
      </c>
      <c r="C476" s="1" t="s">
        <v>941</v>
      </c>
      <c r="D476" s="1" t="s">
        <v>944</v>
      </c>
      <c r="E476" s="1"/>
    </row>
    <row r="477" spans="1:5">
      <c r="A477" s="1" t="s">
        <v>940</v>
      </c>
      <c r="B477" s="1" t="s">
        <v>175</v>
      </c>
      <c r="C477" s="1" t="s">
        <v>945</v>
      </c>
      <c r="D477" s="1" t="s">
        <v>946</v>
      </c>
      <c r="E477" s="1"/>
    </row>
    <row r="478" spans="1:5">
      <c r="A478" s="1" t="s">
        <v>940</v>
      </c>
      <c r="B478" s="1" t="s">
        <v>6</v>
      </c>
      <c r="C478" s="1" t="s">
        <v>947</v>
      </c>
      <c r="D478" s="1"/>
      <c r="E478" s="1" t="s">
        <v>948</v>
      </c>
    </row>
    <row r="479" spans="1:5">
      <c r="A479" s="1" t="s">
        <v>940</v>
      </c>
      <c r="B479" s="1" t="s">
        <v>14</v>
      </c>
      <c r="C479" s="1" t="s">
        <v>949</v>
      </c>
      <c r="D479" s="1" t="s">
        <v>950</v>
      </c>
      <c r="E479" s="1"/>
    </row>
    <row r="480" spans="1:5">
      <c r="A480" s="1" t="s">
        <v>940</v>
      </c>
      <c r="B480" s="1" t="s">
        <v>134</v>
      </c>
      <c r="C480" s="1" t="s">
        <v>951</v>
      </c>
      <c r="D480" s="1" t="s">
        <v>952</v>
      </c>
      <c r="E480" s="1" t="s">
        <v>953</v>
      </c>
    </row>
    <row r="481" spans="1:5">
      <c r="A481" s="1" t="s">
        <v>940</v>
      </c>
      <c r="B481" s="1" t="s">
        <v>191</v>
      </c>
      <c r="C481" s="1" t="s">
        <v>697</v>
      </c>
      <c r="D481" s="1" t="s">
        <v>954</v>
      </c>
      <c r="E481" s="1" t="s">
        <v>955</v>
      </c>
    </row>
    <row r="482" spans="1:5">
      <c r="A482" s="1" t="s">
        <v>940</v>
      </c>
      <c r="B482" s="1" t="s">
        <v>25</v>
      </c>
      <c r="C482" s="1" t="s">
        <v>956</v>
      </c>
      <c r="D482" s="1"/>
      <c r="E482" s="1" t="s">
        <v>957</v>
      </c>
    </row>
    <row r="483" spans="1:5">
      <c r="A483" s="1" t="s">
        <v>940</v>
      </c>
      <c r="B483" s="1" t="s">
        <v>84</v>
      </c>
      <c r="C483" s="1" t="s">
        <v>958</v>
      </c>
      <c r="D483" s="1"/>
      <c r="E483" s="1" t="s">
        <v>959</v>
      </c>
    </row>
    <row r="484" spans="1:5">
      <c r="A484" s="1" t="s">
        <v>940</v>
      </c>
      <c r="B484" s="1" t="s">
        <v>93</v>
      </c>
      <c r="C484" s="1" t="s">
        <v>708</v>
      </c>
      <c r="D484" s="1"/>
      <c r="E484" s="1" t="s">
        <v>960</v>
      </c>
    </row>
    <row r="485" spans="1:5">
      <c r="A485" s="1" t="s">
        <v>940</v>
      </c>
      <c r="B485" s="1" t="s">
        <v>51</v>
      </c>
      <c r="C485" s="1" t="s">
        <v>947</v>
      </c>
      <c r="D485" s="1" t="s">
        <v>961</v>
      </c>
      <c r="E485" s="1" t="s">
        <v>962</v>
      </c>
    </row>
    <row r="486" spans="1:5">
      <c r="A486" s="1" t="s">
        <v>940</v>
      </c>
      <c r="B486" s="1" t="s">
        <v>54</v>
      </c>
      <c r="C486" s="1" t="s">
        <v>963</v>
      </c>
      <c r="D486" s="1" t="s">
        <v>964</v>
      </c>
      <c r="E486" s="1"/>
    </row>
    <row r="487" spans="1:5">
      <c r="A487" s="1" t="s">
        <v>940</v>
      </c>
      <c r="B487" s="1" t="s">
        <v>442</v>
      </c>
      <c r="C487" s="1" t="s">
        <v>856</v>
      </c>
      <c r="D487" s="1"/>
      <c r="E487" s="1" t="s">
        <v>965</v>
      </c>
    </row>
    <row r="488" spans="1:5">
      <c r="A488" s="1" t="s">
        <v>966</v>
      </c>
      <c r="B488" s="1"/>
      <c r="C488" s="1"/>
      <c r="D488" s="1"/>
      <c r="E488" s="1"/>
    </row>
    <row r="489" spans="1:5">
      <c r="A489" s="1" t="s">
        <v>966</v>
      </c>
      <c r="B489" s="1"/>
      <c r="C489" s="1"/>
      <c r="D489" s="1"/>
      <c r="E489" s="1"/>
    </row>
    <row r="490" spans="1:5">
      <c r="A490" s="1" t="s">
        <v>966</v>
      </c>
      <c r="B490" s="1"/>
      <c r="C490" s="1"/>
      <c r="D490" s="1"/>
      <c r="E490" s="1"/>
    </row>
    <row r="491" spans="1:5">
      <c r="A491" s="1" t="s">
        <v>966</v>
      </c>
      <c r="B491" s="1"/>
      <c r="C491" s="1"/>
      <c r="D491" s="1"/>
      <c r="E491" s="1"/>
    </row>
    <row r="492" spans="1:5">
      <c r="A492" s="1" t="s">
        <v>966</v>
      </c>
      <c r="B492" s="1"/>
      <c r="C492" s="1"/>
      <c r="D492" s="1"/>
      <c r="E492" s="1"/>
    </row>
    <row r="493" spans="1:5">
      <c r="A493" s="1" t="s">
        <v>966</v>
      </c>
      <c r="B493" s="1"/>
      <c r="C493" s="1"/>
      <c r="D493" s="1"/>
      <c r="E493" s="1"/>
    </row>
    <row r="494" spans="1:5">
      <c r="A494" s="1" t="s">
        <v>966</v>
      </c>
      <c r="B494" s="1"/>
      <c r="C494" s="1"/>
      <c r="D494" s="1"/>
      <c r="E494" s="1"/>
    </row>
    <row r="495" spans="1:5">
      <c r="A495" s="1" t="s">
        <v>966</v>
      </c>
      <c r="B495" s="1"/>
      <c r="C495" s="1"/>
      <c r="D495" s="1"/>
      <c r="E495" s="1"/>
    </row>
    <row r="496" spans="1:5">
      <c r="A496" s="1" t="s">
        <v>966</v>
      </c>
      <c r="B496" s="1"/>
      <c r="C496" s="1"/>
      <c r="D496" s="1"/>
      <c r="E496" s="1"/>
    </row>
    <row r="497" spans="1:5">
      <c r="A497" s="1" t="s">
        <v>966</v>
      </c>
      <c r="B497" s="1"/>
      <c r="C497" s="1"/>
      <c r="D497" s="1"/>
      <c r="E497" s="1"/>
    </row>
    <row r="498" spans="1:5">
      <c r="A498" s="1" t="s">
        <v>966</v>
      </c>
      <c r="B498" s="1"/>
      <c r="C498" s="1"/>
      <c r="D498" s="1"/>
      <c r="E498" s="1"/>
    </row>
    <row r="499" spans="1:5">
      <c r="A499" s="1" t="s">
        <v>966</v>
      </c>
      <c r="B499" s="1"/>
      <c r="C499" s="1"/>
      <c r="D499" s="1"/>
      <c r="E499" s="1"/>
    </row>
    <row r="500" spans="1:5">
      <c r="A500" s="1" t="s">
        <v>966</v>
      </c>
      <c r="B500" s="1"/>
      <c r="C500" s="1"/>
      <c r="D500" s="1"/>
      <c r="E500" s="1"/>
    </row>
    <row r="501" spans="1:5">
      <c r="A501" s="1" t="s">
        <v>966</v>
      </c>
      <c r="B501" s="1"/>
      <c r="C501" s="1"/>
      <c r="D501" s="1"/>
      <c r="E501" s="1"/>
    </row>
    <row r="502" spans="1:5">
      <c r="A502" s="1" t="s">
        <v>966</v>
      </c>
      <c r="B502" s="1"/>
      <c r="C502" s="1"/>
      <c r="D502" s="1"/>
      <c r="E502" s="1"/>
    </row>
    <row r="503" spans="1:5">
      <c r="A503" s="1" t="s">
        <v>966</v>
      </c>
      <c r="B503" s="1"/>
      <c r="C503" s="1"/>
      <c r="D503" s="1"/>
      <c r="E503" s="1"/>
    </row>
    <row r="504" spans="1:5">
      <c r="A504" s="1" t="s">
        <v>966</v>
      </c>
      <c r="B504" s="1"/>
      <c r="C504" s="1"/>
      <c r="D504" s="1"/>
      <c r="E504" s="1"/>
    </row>
    <row r="505" spans="1:5">
      <c r="A505" s="1" t="s">
        <v>966</v>
      </c>
      <c r="B505" s="1"/>
      <c r="C505" s="1"/>
      <c r="D505" s="1"/>
      <c r="E505" s="1"/>
    </row>
    <row r="506" spans="1:5">
      <c r="A506" s="1" t="s">
        <v>966</v>
      </c>
      <c r="B506" s="1"/>
      <c r="C506" s="1"/>
      <c r="D506" s="1"/>
      <c r="E506" s="1"/>
    </row>
    <row r="507" spans="1:5">
      <c r="A507" s="1" t="s">
        <v>966</v>
      </c>
      <c r="B507" s="1"/>
      <c r="C507" s="1"/>
      <c r="D507" s="1"/>
      <c r="E507" s="1"/>
    </row>
    <row r="508" spans="1:5">
      <c r="A508" s="1" t="s">
        <v>966</v>
      </c>
      <c r="B508" s="1"/>
      <c r="C508" s="1"/>
      <c r="D508" s="1"/>
      <c r="E508" s="1"/>
    </row>
    <row r="509" spans="1:5">
      <c r="A509" s="1" t="s">
        <v>966</v>
      </c>
      <c r="B509" s="1"/>
      <c r="C509" s="1"/>
      <c r="D509" s="1"/>
      <c r="E509" s="1"/>
    </row>
    <row r="510" spans="1:5">
      <c r="A510" s="1" t="s">
        <v>966</v>
      </c>
      <c r="B510" s="1"/>
      <c r="C510" s="1"/>
      <c r="D510" s="1"/>
      <c r="E510" s="1"/>
    </row>
    <row r="511" spans="1:5">
      <c r="A511" s="1" t="s">
        <v>966</v>
      </c>
      <c r="B511" s="1"/>
      <c r="C511" s="1"/>
      <c r="D511" s="1"/>
      <c r="E511" s="1"/>
    </row>
    <row r="512" spans="1:5">
      <c r="A512" s="1" t="s">
        <v>966</v>
      </c>
      <c r="B512" s="1"/>
      <c r="C512" s="1"/>
      <c r="D512" s="1"/>
      <c r="E512" s="1"/>
    </row>
    <row r="513" spans="1:5">
      <c r="A513" s="1" t="s">
        <v>966</v>
      </c>
      <c r="B513" s="1"/>
      <c r="C513" s="1"/>
      <c r="D513" s="1"/>
      <c r="E513" s="1"/>
    </row>
    <row r="514" spans="1:5">
      <c r="A514" s="1" t="s">
        <v>966</v>
      </c>
      <c r="B514" s="1"/>
      <c r="C514" s="1"/>
      <c r="D514" s="1"/>
      <c r="E514" s="1"/>
    </row>
    <row r="515" spans="1:5">
      <c r="A515" s="1" t="s">
        <v>966</v>
      </c>
      <c r="B515" s="1"/>
      <c r="C515" s="1"/>
      <c r="D515" s="1"/>
      <c r="E515" s="1"/>
    </row>
    <row r="516" spans="1:5">
      <c r="A516" s="1" t="s">
        <v>966</v>
      </c>
      <c r="B516" s="1"/>
      <c r="C516" s="1"/>
      <c r="D516" s="1"/>
      <c r="E516" s="1"/>
    </row>
    <row r="517" spans="1:5">
      <c r="A517" s="1" t="s">
        <v>966</v>
      </c>
      <c r="B517" s="1"/>
      <c r="C517" s="1"/>
      <c r="D517" s="1"/>
      <c r="E517" s="1"/>
    </row>
    <row r="518" spans="1:5">
      <c r="A518" s="1" t="s">
        <v>966</v>
      </c>
      <c r="B518" s="1"/>
      <c r="C518" s="1"/>
      <c r="D518" s="1"/>
      <c r="E518" s="1"/>
    </row>
    <row r="519" spans="1:5">
      <c r="A519" s="1" t="s">
        <v>966</v>
      </c>
      <c r="B519" s="1"/>
      <c r="C519" s="1"/>
      <c r="D519" s="1"/>
      <c r="E519" s="1"/>
    </row>
    <row r="520" spans="1:5">
      <c r="A520" s="1" t="s">
        <v>966</v>
      </c>
      <c r="B520" s="1"/>
      <c r="C520" s="1"/>
      <c r="D520" s="1"/>
      <c r="E520" s="1"/>
    </row>
    <row r="521" spans="1:5">
      <c r="A521" s="1" t="s">
        <v>966</v>
      </c>
      <c r="B521" s="1"/>
      <c r="C521" s="1"/>
      <c r="D521" s="1"/>
      <c r="E521" s="1"/>
    </row>
    <row r="522" spans="1:5">
      <c r="A522" s="1" t="s">
        <v>966</v>
      </c>
      <c r="B522" s="1"/>
      <c r="C522" s="1"/>
      <c r="D522" s="1"/>
      <c r="E522" s="1"/>
    </row>
    <row r="523" spans="1:5">
      <c r="A523" s="1" t="s">
        <v>966</v>
      </c>
      <c r="B523" s="1"/>
      <c r="C523" s="1"/>
      <c r="D523" s="1"/>
      <c r="E523" s="1"/>
    </row>
    <row r="524" spans="1:5">
      <c r="A524" s="1" t="s">
        <v>966</v>
      </c>
      <c r="B524" s="1"/>
      <c r="C524" s="1"/>
      <c r="D524" s="1"/>
      <c r="E524" s="1"/>
    </row>
    <row r="525" spans="1:5">
      <c r="A525" s="1" t="s">
        <v>966</v>
      </c>
      <c r="B525" s="1"/>
      <c r="C525" s="1"/>
      <c r="D525" s="1"/>
      <c r="E525" s="1"/>
    </row>
    <row r="526" spans="1:5">
      <c r="A526" s="1" t="s">
        <v>966</v>
      </c>
      <c r="B526" s="1"/>
      <c r="C526" s="1"/>
      <c r="D526" s="1"/>
      <c r="E526" s="1"/>
    </row>
    <row r="527" spans="1:5">
      <c r="A527" s="1" t="s">
        <v>966</v>
      </c>
      <c r="B527" s="1"/>
      <c r="C527" s="1"/>
      <c r="D527" s="1"/>
      <c r="E527" s="1"/>
    </row>
    <row r="528" spans="1:5">
      <c r="A528" s="1" t="s">
        <v>966</v>
      </c>
      <c r="B528" s="1"/>
      <c r="C528" s="1"/>
      <c r="D528" s="1"/>
      <c r="E528" s="1"/>
    </row>
    <row r="529" spans="1:5">
      <c r="A529" s="1" t="s">
        <v>966</v>
      </c>
      <c r="B529" s="1"/>
      <c r="C529" s="1"/>
      <c r="D529" s="1"/>
      <c r="E529" s="1"/>
    </row>
    <row r="530" spans="1:5">
      <c r="A530" s="1" t="s">
        <v>966</v>
      </c>
      <c r="B530" s="1"/>
      <c r="C530" s="1"/>
      <c r="D530" s="1"/>
      <c r="E530" s="1"/>
    </row>
    <row r="531" spans="1:5">
      <c r="A531" s="1" t="s">
        <v>967</v>
      </c>
      <c r="B531" s="1" t="s">
        <v>968</v>
      </c>
      <c r="C531" s="1" t="s">
        <v>969</v>
      </c>
      <c r="D531" s="1" t="s">
        <v>970</v>
      </c>
      <c r="E531" s="1" t="s">
        <v>971</v>
      </c>
    </row>
    <row r="532" spans="1:5">
      <c r="A532" s="1" t="s">
        <v>967</v>
      </c>
      <c r="B532" s="1" t="s">
        <v>972</v>
      </c>
      <c r="C532" s="1" t="s">
        <v>973</v>
      </c>
      <c r="D532" s="1" t="s">
        <v>974</v>
      </c>
      <c r="E532" s="1" t="s">
        <v>975</v>
      </c>
    </row>
    <row r="533" spans="1:5">
      <c r="A533" s="1" t="s">
        <v>967</v>
      </c>
      <c r="B533" s="1" t="s">
        <v>976</v>
      </c>
      <c r="C533" s="1" t="s">
        <v>977</v>
      </c>
      <c r="D533" s="1"/>
      <c r="E533" s="1" t="s">
        <v>978</v>
      </c>
    </row>
    <row r="534" spans="1:5">
      <c r="A534" s="1" t="s">
        <v>967</v>
      </c>
      <c r="B534" s="1" t="s">
        <v>66</v>
      </c>
      <c r="C534" s="1" t="s">
        <v>979</v>
      </c>
      <c r="D534" s="1" t="s">
        <v>980</v>
      </c>
      <c r="E534" s="1" t="s">
        <v>981</v>
      </c>
    </row>
    <row r="535" spans="1:5">
      <c r="A535" s="1" t="s">
        <v>967</v>
      </c>
      <c r="B535" s="1" t="s">
        <v>6</v>
      </c>
      <c r="C535" s="1" t="s">
        <v>982</v>
      </c>
      <c r="D535" s="1" t="s">
        <v>983</v>
      </c>
      <c r="E535" s="1" t="s">
        <v>984</v>
      </c>
    </row>
    <row r="536" spans="1:5">
      <c r="A536" s="1" t="s">
        <v>967</v>
      </c>
      <c r="B536" s="1" t="s">
        <v>906</v>
      </c>
      <c r="C536" s="1" t="s">
        <v>985</v>
      </c>
      <c r="D536" s="1"/>
      <c r="E536" s="1" t="s">
        <v>986</v>
      </c>
    </row>
    <row r="537" spans="1:5">
      <c r="A537" s="1" t="s">
        <v>967</v>
      </c>
      <c r="B537" s="1" t="s">
        <v>14</v>
      </c>
      <c r="C537" s="1" t="s">
        <v>987</v>
      </c>
      <c r="D537" s="1" t="s">
        <v>988</v>
      </c>
      <c r="E537" s="1" t="s">
        <v>989</v>
      </c>
    </row>
    <row r="538" spans="1:5">
      <c r="A538" s="1" t="s">
        <v>967</v>
      </c>
      <c r="B538" s="1" t="s">
        <v>990</v>
      </c>
      <c r="C538" s="1" t="s">
        <v>991</v>
      </c>
      <c r="D538" s="1" t="s">
        <v>992</v>
      </c>
      <c r="E538" s="1"/>
    </row>
    <row r="539" spans="1:5">
      <c r="A539" s="1" t="s">
        <v>967</v>
      </c>
      <c r="B539" s="1" t="s">
        <v>191</v>
      </c>
      <c r="C539" s="1" t="s">
        <v>993</v>
      </c>
      <c r="D539" s="1"/>
      <c r="E539" s="1" t="s">
        <v>994</v>
      </c>
    </row>
    <row r="540" spans="1:5">
      <c r="A540" s="1" t="s">
        <v>967</v>
      </c>
      <c r="B540" s="1" t="s">
        <v>139</v>
      </c>
      <c r="C540" s="1" t="s">
        <v>995</v>
      </c>
      <c r="D540" s="1" t="s">
        <v>996</v>
      </c>
      <c r="E540" s="1" t="s">
        <v>997</v>
      </c>
    </row>
    <row r="541" spans="1:5">
      <c r="A541" s="1" t="s">
        <v>967</v>
      </c>
      <c r="B541" s="1" t="s">
        <v>32</v>
      </c>
      <c r="C541" s="1" t="s">
        <v>998</v>
      </c>
      <c r="D541" s="1"/>
      <c r="E541" s="1" t="s">
        <v>997</v>
      </c>
    </row>
    <row r="542" spans="1:5">
      <c r="A542" s="1" t="s">
        <v>967</v>
      </c>
      <c r="B542" s="1" t="s">
        <v>999</v>
      </c>
      <c r="C542" s="1" t="s">
        <v>1000</v>
      </c>
      <c r="D542" s="1" t="s">
        <v>1001</v>
      </c>
      <c r="E542" s="1" t="s">
        <v>1002</v>
      </c>
    </row>
    <row r="543" spans="1:5">
      <c r="A543" s="1" t="s">
        <v>967</v>
      </c>
      <c r="B543" s="1" t="s">
        <v>205</v>
      </c>
      <c r="C543" s="1" t="s">
        <v>1003</v>
      </c>
      <c r="D543" s="1" t="s">
        <v>1004</v>
      </c>
      <c r="E543" s="1"/>
    </row>
    <row r="544" spans="1:5">
      <c r="A544" s="1" t="s">
        <v>967</v>
      </c>
      <c r="B544" s="1" t="s">
        <v>86</v>
      </c>
      <c r="C544" s="1" t="s">
        <v>1005</v>
      </c>
      <c r="D544" s="1"/>
      <c r="E544" s="1" t="s">
        <v>1006</v>
      </c>
    </row>
    <row r="545" spans="1:5">
      <c r="A545" s="1" t="s">
        <v>967</v>
      </c>
      <c r="B545" s="1" t="s">
        <v>513</v>
      </c>
      <c r="C545" s="1" t="s">
        <v>1007</v>
      </c>
      <c r="D545" s="1" t="s">
        <v>1008</v>
      </c>
      <c r="E545" s="1" t="s">
        <v>1009</v>
      </c>
    </row>
    <row r="546" spans="1:5">
      <c r="A546" s="1" t="s">
        <v>967</v>
      </c>
      <c r="B546" s="1" t="s">
        <v>51</v>
      </c>
      <c r="C546" s="1" t="s">
        <v>1010</v>
      </c>
      <c r="D546" s="1" t="s">
        <v>1011</v>
      </c>
      <c r="E546" s="1" t="s">
        <v>1012</v>
      </c>
    </row>
    <row r="547" spans="1:5">
      <c r="A547" s="1" t="s">
        <v>967</v>
      </c>
      <c r="B547" s="1" t="s">
        <v>54</v>
      </c>
      <c r="C547" s="1" t="s">
        <v>1013</v>
      </c>
      <c r="D547" s="1" t="s">
        <v>1014</v>
      </c>
      <c r="E547" s="1" t="s">
        <v>1015</v>
      </c>
    </row>
    <row r="548" spans="1:5">
      <c r="A548" s="1" t="s">
        <v>967</v>
      </c>
      <c r="B548" s="1" t="s">
        <v>59</v>
      </c>
      <c r="C548" s="1" t="s">
        <v>1016</v>
      </c>
      <c r="D548" s="1"/>
      <c r="E548" s="1" t="s">
        <v>1017</v>
      </c>
    </row>
    <row r="549" spans="1:5">
      <c r="A549" s="1" t="s">
        <v>967</v>
      </c>
      <c r="B549" s="1" t="s">
        <v>442</v>
      </c>
      <c r="C549" s="1" t="s">
        <v>1018</v>
      </c>
      <c r="D549" s="1"/>
      <c r="E549" s="1" t="s">
        <v>1019</v>
      </c>
    </row>
    <row r="550" spans="1:5">
      <c r="A550" s="1" t="s">
        <v>967</v>
      </c>
      <c r="B550" s="1"/>
      <c r="C550" s="1"/>
      <c r="D550" s="1"/>
      <c r="E550" s="1"/>
    </row>
    <row r="551" spans="1:5">
      <c r="A551" s="1" t="s">
        <v>967</v>
      </c>
      <c r="B551" s="1"/>
      <c r="C551" s="1"/>
      <c r="D551" s="1"/>
      <c r="E551" s="1"/>
    </row>
    <row r="552" spans="1:5">
      <c r="A552" s="1" t="s">
        <v>967</v>
      </c>
      <c r="B552" s="1"/>
      <c r="C552" s="1"/>
      <c r="D552" s="1"/>
      <c r="E552" s="1"/>
    </row>
    <row r="553" spans="1:5">
      <c r="A553" s="1" t="s">
        <v>967</v>
      </c>
      <c r="B553" s="1"/>
      <c r="C553" s="1"/>
      <c r="D553" s="1"/>
      <c r="E553" s="1"/>
    </row>
    <row r="554" spans="1:5">
      <c r="A554" s="1" t="s">
        <v>967</v>
      </c>
      <c r="B554" s="1"/>
      <c r="C554" s="1"/>
      <c r="D554" s="1"/>
      <c r="E554" s="1"/>
    </row>
    <row r="555" spans="1:5">
      <c r="A555" s="1" t="s">
        <v>967</v>
      </c>
      <c r="B555" s="1"/>
      <c r="C555" s="1"/>
      <c r="D555" s="1"/>
      <c r="E555" s="1"/>
    </row>
    <row r="556" spans="1:5">
      <c r="A556" s="1" t="s">
        <v>967</v>
      </c>
      <c r="B556" s="1"/>
      <c r="C556" s="1"/>
      <c r="D556" s="1"/>
      <c r="E556" s="1"/>
    </row>
    <row r="557" spans="1:5">
      <c r="A557" s="1" t="s">
        <v>967</v>
      </c>
      <c r="B557" s="1"/>
      <c r="C557" s="1"/>
      <c r="D557" s="1"/>
      <c r="E557" s="1"/>
    </row>
    <row r="558" spans="1:5">
      <c r="A558" s="1" t="s">
        <v>967</v>
      </c>
      <c r="B558" s="1"/>
      <c r="C558" s="1"/>
      <c r="D558" s="1"/>
      <c r="E55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5D79-73F7-405C-A771-3DBCCE834350}">
  <dimension ref="A1:E41"/>
  <sheetViews>
    <sheetView topLeftCell="A16" workbookViewId="0">
      <selection activeCell="B2" sqref="B2:B41"/>
    </sheetView>
  </sheetViews>
  <sheetFormatPr defaultRowHeight="14.4"/>
  <cols>
    <col min="1" max="1" width="23.77734375" bestFit="1" customWidth="1"/>
    <col min="2" max="2" width="8.109375" bestFit="1" customWidth="1"/>
    <col min="3" max="3" width="21.88671875" bestFit="1" customWidth="1"/>
    <col min="4" max="4" width="22.5546875" bestFit="1" customWidth="1"/>
    <col min="5" max="5" width="34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1020</v>
      </c>
      <c r="B2" s="2">
        <v>0.25</v>
      </c>
      <c r="C2" s="1" t="s">
        <v>7</v>
      </c>
      <c r="D2" s="1" t="s">
        <v>1021</v>
      </c>
      <c r="E2" s="1" t="s">
        <v>1022</v>
      </c>
    </row>
    <row r="3" spans="1:5">
      <c r="A3" s="1" t="s">
        <v>1020</v>
      </c>
      <c r="B3" s="2">
        <v>0.27083333333333331</v>
      </c>
      <c r="C3" s="1" t="s">
        <v>611</v>
      </c>
      <c r="D3" s="1" t="s">
        <v>1023</v>
      </c>
      <c r="E3" s="1" t="s">
        <v>1024</v>
      </c>
    </row>
    <row r="4" spans="1:5">
      <c r="A4" s="1" t="s">
        <v>1020</v>
      </c>
      <c r="B4" s="2">
        <v>0.29166666666666669</v>
      </c>
      <c r="C4" s="1" t="s">
        <v>11</v>
      </c>
      <c r="D4" s="1" t="s">
        <v>379</v>
      </c>
      <c r="E4" s="1" t="s">
        <v>1025</v>
      </c>
    </row>
    <row r="5" spans="1:5">
      <c r="A5" s="1" t="s">
        <v>1020</v>
      </c>
      <c r="B5" s="2">
        <v>0.3125</v>
      </c>
      <c r="C5" s="1" t="s">
        <v>337</v>
      </c>
      <c r="D5" s="1" t="s">
        <v>1026</v>
      </c>
      <c r="E5" s="1" t="s">
        <v>1027</v>
      </c>
    </row>
    <row r="6" spans="1:5">
      <c r="A6" s="1" t="s">
        <v>1020</v>
      </c>
      <c r="B6" s="2">
        <v>0.33333333333333331</v>
      </c>
      <c r="C6" s="1" t="s">
        <v>1028</v>
      </c>
      <c r="D6" s="1" t="s">
        <v>1029</v>
      </c>
      <c r="E6" s="1" t="s">
        <v>1030</v>
      </c>
    </row>
    <row r="7" spans="1:5">
      <c r="A7" s="1" t="s">
        <v>1020</v>
      </c>
      <c r="B7" s="2">
        <v>0.35416666666666669</v>
      </c>
      <c r="C7" s="1" t="s">
        <v>1031</v>
      </c>
      <c r="D7" s="1" t="s">
        <v>1029</v>
      </c>
      <c r="E7" s="1" t="s">
        <v>1030</v>
      </c>
    </row>
    <row r="8" spans="1:5">
      <c r="A8" s="1" t="s">
        <v>1020</v>
      </c>
      <c r="B8" s="2">
        <v>0.375</v>
      </c>
      <c r="C8" s="1" t="s">
        <v>1032</v>
      </c>
      <c r="D8" s="1" t="s">
        <v>1029</v>
      </c>
      <c r="E8" s="1" t="s">
        <v>1030</v>
      </c>
    </row>
    <row r="9" spans="1:5">
      <c r="A9" s="1" t="s">
        <v>1020</v>
      </c>
      <c r="B9" s="2">
        <v>0.38541666666666669</v>
      </c>
      <c r="C9" s="1" t="s">
        <v>1033</v>
      </c>
      <c r="D9" s="1" t="s">
        <v>1034</v>
      </c>
      <c r="E9" s="1" t="s">
        <v>1035</v>
      </c>
    </row>
    <row r="10" spans="1:5">
      <c r="A10" s="1" t="s">
        <v>1020</v>
      </c>
      <c r="B10" s="2">
        <v>0.39583333333333331</v>
      </c>
      <c r="C10" s="1" t="s">
        <v>1036</v>
      </c>
      <c r="D10" s="1" t="s">
        <v>1037</v>
      </c>
      <c r="E10" s="1" t="s">
        <v>1038</v>
      </c>
    </row>
    <row r="11" spans="1:5">
      <c r="A11" s="1" t="s">
        <v>1020</v>
      </c>
      <c r="B11" s="2">
        <v>0.39583333333333331</v>
      </c>
      <c r="C11" s="1" t="s">
        <v>348</v>
      </c>
      <c r="D11" s="1" t="s">
        <v>1039</v>
      </c>
      <c r="E11" s="1" t="s">
        <v>1040</v>
      </c>
    </row>
    <row r="12" spans="1:5">
      <c r="A12" s="1" t="s">
        <v>1020</v>
      </c>
      <c r="B12" s="2">
        <v>0.5</v>
      </c>
      <c r="C12" s="1" t="s">
        <v>192</v>
      </c>
      <c r="D12" s="1" t="s">
        <v>1029</v>
      </c>
      <c r="E12" s="1" t="s">
        <v>194</v>
      </c>
    </row>
    <row r="13" spans="1:5">
      <c r="A13" s="1" t="s">
        <v>1020</v>
      </c>
      <c r="B13" s="2">
        <v>0.53125</v>
      </c>
      <c r="C13" s="1" t="s">
        <v>1041</v>
      </c>
      <c r="D13" s="1" t="s">
        <v>1042</v>
      </c>
      <c r="E13" s="1" t="s">
        <v>1043</v>
      </c>
    </row>
    <row r="14" spans="1:5">
      <c r="A14" s="1" t="s">
        <v>1020</v>
      </c>
      <c r="B14" s="2">
        <v>0.54166666666666663</v>
      </c>
      <c r="C14" s="1" t="s">
        <v>1044</v>
      </c>
      <c r="D14" s="1" t="s">
        <v>1039</v>
      </c>
      <c r="E14" s="1" t="s">
        <v>1040</v>
      </c>
    </row>
    <row r="15" spans="1:5">
      <c r="A15" s="1" t="s">
        <v>1020</v>
      </c>
      <c r="B15" s="2">
        <v>0.75</v>
      </c>
      <c r="C15" s="1" t="s">
        <v>47</v>
      </c>
      <c r="D15" s="1" t="s">
        <v>1045</v>
      </c>
      <c r="E15" s="1" t="s">
        <v>1046</v>
      </c>
    </row>
    <row r="16" spans="1:5">
      <c r="A16" s="1" t="s">
        <v>1020</v>
      </c>
      <c r="B16" s="2">
        <v>0.77083333333333337</v>
      </c>
      <c r="C16" s="1" t="s">
        <v>1047</v>
      </c>
      <c r="D16" s="1" t="s">
        <v>1034</v>
      </c>
      <c r="E16" s="1" t="s">
        <v>1035</v>
      </c>
    </row>
    <row r="17" spans="1:5">
      <c r="A17" s="1" t="s">
        <v>1020</v>
      </c>
      <c r="B17" s="2">
        <v>0.79166666666666663</v>
      </c>
      <c r="C17" s="1" t="s">
        <v>1048</v>
      </c>
      <c r="D17" s="1" t="s">
        <v>1029</v>
      </c>
      <c r="E17" s="1" t="s">
        <v>1030</v>
      </c>
    </row>
    <row r="18" spans="1:5">
      <c r="A18" s="1" t="s">
        <v>1020</v>
      </c>
      <c r="B18" s="2">
        <v>0.8125</v>
      </c>
      <c r="C18" s="1" t="s">
        <v>1031</v>
      </c>
      <c r="D18" s="1" t="s">
        <v>1029</v>
      </c>
      <c r="E18" s="1" t="s">
        <v>1030</v>
      </c>
    </row>
    <row r="19" spans="1:5">
      <c r="A19" s="1" t="s">
        <v>1020</v>
      </c>
      <c r="B19" s="2">
        <v>0.83333333333333337</v>
      </c>
      <c r="C19" s="1" t="s">
        <v>1032</v>
      </c>
      <c r="D19" s="1" t="s">
        <v>1029</v>
      </c>
      <c r="E19" s="1" t="s">
        <v>1030</v>
      </c>
    </row>
    <row r="20" spans="1:5">
      <c r="A20" s="1" t="s">
        <v>1020</v>
      </c>
      <c r="B20" s="2">
        <v>0.84027777777777779</v>
      </c>
      <c r="C20" s="1" t="s">
        <v>91</v>
      </c>
      <c r="D20" s="1" t="s">
        <v>27</v>
      </c>
      <c r="E20" s="1" t="s">
        <v>1049</v>
      </c>
    </row>
    <row r="21" spans="1:5">
      <c r="A21" s="1" t="s">
        <v>1020</v>
      </c>
      <c r="B21" s="2">
        <v>0.85416666666666663</v>
      </c>
      <c r="C21" s="1" t="s">
        <v>168</v>
      </c>
      <c r="D21" s="1" t="s">
        <v>1050</v>
      </c>
      <c r="E21" s="1" t="s">
        <v>1051</v>
      </c>
    </row>
    <row r="22" spans="1:5">
      <c r="A22" s="1" t="s">
        <v>1020</v>
      </c>
      <c r="B22" s="2">
        <v>0.91666666666666663</v>
      </c>
      <c r="C22" s="1" t="s">
        <v>11</v>
      </c>
      <c r="D22" s="1" t="s">
        <v>379</v>
      </c>
      <c r="E22" s="1" t="s">
        <v>1051</v>
      </c>
    </row>
    <row r="23" spans="1:5">
      <c r="A23" s="1" t="s">
        <v>1020</v>
      </c>
      <c r="B23" s="2">
        <v>0.9375</v>
      </c>
      <c r="C23" s="1" t="s">
        <v>64</v>
      </c>
      <c r="D23" s="1" t="s">
        <v>1052</v>
      </c>
      <c r="E23" s="1" t="s">
        <v>1053</v>
      </c>
    </row>
    <row r="24" spans="1:5">
      <c r="A24" s="1" t="s">
        <v>1054</v>
      </c>
      <c r="B24" s="2">
        <v>0.25</v>
      </c>
      <c r="C24" s="1" t="s">
        <v>7</v>
      </c>
      <c r="D24" s="1" t="s">
        <v>12</v>
      </c>
      <c r="E24" s="1" t="s">
        <v>1055</v>
      </c>
    </row>
    <row r="25" spans="1:5">
      <c r="A25" s="1" t="s">
        <v>1054</v>
      </c>
      <c r="B25" s="2">
        <v>0.25694444444444442</v>
      </c>
      <c r="C25" s="1" t="s">
        <v>11</v>
      </c>
      <c r="D25" s="1" t="s">
        <v>1056</v>
      </c>
      <c r="E25" s="1" t="s">
        <v>109</v>
      </c>
    </row>
    <row r="26" spans="1:5">
      <c r="A26" s="1" t="s">
        <v>1054</v>
      </c>
      <c r="B26" s="2">
        <v>0.30555555555555558</v>
      </c>
      <c r="C26" s="1" t="s">
        <v>1057</v>
      </c>
      <c r="D26" s="1" t="s">
        <v>1058</v>
      </c>
      <c r="E26" s="1"/>
    </row>
    <row r="27" spans="1:5">
      <c r="A27" s="1" t="s">
        <v>1054</v>
      </c>
      <c r="B27" s="2">
        <v>0.35069444444444442</v>
      </c>
      <c r="C27" s="1" t="s">
        <v>124</v>
      </c>
      <c r="D27" s="1"/>
      <c r="E27" s="1" t="s">
        <v>546</v>
      </c>
    </row>
    <row r="28" spans="1:5">
      <c r="A28" s="1" t="s">
        <v>1054</v>
      </c>
      <c r="B28" s="2">
        <v>0.375</v>
      </c>
      <c r="C28" s="1" t="s">
        <v>78</v>
      </c>
      <c r="D28" s="1" t="s">
        <v>791</v>
      </c>
      <c r="E28" s="1" t="s">
        <v>1059</v>
      </c>
    </row>
    <row r="29" spans="1:5">
      <c r="A29" s="1" t="s">
        <v>1054</v>
      </c>
      <c r="B29" s="2">
        <v>0.37847222222222221</v>
      </c>
      <c r="C29" s="1" t="s">
        <v>1060</v>
      </c>
      <c r="D29" s="1" t="s">
        <v>1061</v>
      </c>
      <c r="E29" s="1" t="s">
        <v>1062</v>
      </c>
    </row>
    <row r="30" spans="1:5">
      <c r="A30" s="1" t="s">
        <v>1054</v>
      </c>
      <c r="B30" s="2">
        <v>0.41666666666666669</v>
      </c>
      <c r="C30" s="1" t="s">
        <v>1063</v>
      </c>
      <c r="D30" s="1" t="s">
        <v>1064</v>
      </c>
      <c r="E30" s="1" t="s">
        <v>1065</v>
      </c>
    </row>
    <row r="31" spans="1:5">
      <c r="A31" s="1" t="s">
        <v>1054</v>
      </c>
      <c r="B31" s="2">
        <v>0.5</v>
      </c>
      <c r="C31" s="1" t="s">
        <v>1066</v>
      </c>
      <c r="D31" s="1" t="s">
        <v>1067</v>
      </c>
      <c r="E31" s="1" t="s">
        <v>1068</v>
      </c>
    </row>
    <row r="32" spans="1:5">
      <c r="A32" s="1" t="s">
        <v>1054</v>
      </c>
      <c r="B32" s="2">
        <v>0.54166666666666663</v>
      </c>
      <c r="C32" s="1" t="s">
        <v>801</v>
      </c>
      <c r="D32" s="1" t="s">
        <v>1069</v>
      </c>
      <c r="E32" s="1" t="s">
        <v>1070</v>
      </c>
    </row>
    <row r="33" spans="1:5">
      <c r="A33" s="1" t="s">
        <v>1054</v>
      </c>
      <c r="B33" s="2">
        <v>0.57291666666666663</v>
      </c>
      <c r="C33" s="1" t="s">
        <v>1071</v>
      </c>
      <c r="D33" s="1"/>
      <c r="E33" s="1" t="s">
        <v>1072</v>
      </c>
    </row>
    <row r="34" spans="1:5">
      <c r="A34" s="1" t="s">
        <v>1054</v>
      </c>
      <c r="B34" s="2">
        <v>0.60416666666666663</v>
      </c>
      <c r="C34" s="1" t="s">
        <v>1073</v>
      </c>
      <c r="D34" s="1" t="s">
        <v>1074</v>
      </c>
      <c r="E34" s="1" t="s">
        <v>1075</v>
      </c>
    </row>
    <row r="35" spans="1:5">
      <c r="A35" s="1" t="s">
        <v>1054</v>
      </c>
      <c r="B35" s="2">
        <v>0.61458333333333337</v>
      </c>
      <c r="C35" s="1" t="s">
        <v>637</v>
      </c>
      <c r="D35" s="1" t="s">
        <v>1076</v>
      </c>
      <c r="E35" s="1" t="s">
        <v>1077</v>
      </c>
    </row>
    <row r="36" spans="1:5">
      <c r="A36" s="1" t="s">
        <v>1054</v>
      </c>
      <c r="B36" s="2">
        <v>0.66666666666666663</v>
      </c>
      <c r="C36" s="1" t="s">
        <v>1078</v>
      </c>
      <c r="D36" s="1" t="s">
        <v>1079</v>
      </c>
      <c r="E36" s="1" t="s">
        <v>1080</v>
      </c>
    </row>
    <row r="37" spans="1:5">
      <c r="A37" s="1" t="s">
        <v>1054</v>
      </c>
      <c r="B37" s="2">
        <v>0.72916666666666663</v>
      </c>
      <c r="C37" s="1" t="s">
        <v>91</v>
      </c>
      <c r="D37" s="1" t="s">
        <v>1081</v>
      </c>
      <c r="E37" s="1" t="s">
        <v>1082</v>
      </c>
    </row>
    <row r="38" spans="1:5">
      <c r="A38" s="1" t="s">
        <v>1054</v>
      </c>
      <c r="B38" s="2">
        <v>0.75</v>
      </c>
      <c r="C38" s="1" t="s">
        <v>581</v>
      </c>
      <c r="D38" s="1" t="s">
        <v>1083</v>
      </c>
      <c r="E38" s="1" t="s">
        <v>1084</v>
      </c>
    </row>
    <row r="39" spans="1:5">
      <c r="A39" s="1" t="s">
        <v>1054</v>
      </c>
      <c r="B39" s="2">
        <v>0.83333333333333337</v>
      </c>
      <c r="C39" s="1" t="s">
        <v>94</v>
      </c>
      <c r="D39" s="1"/>
      <c r="E39" s="1" t="s">
        <v>1085</v>
      </c>
    </row>
    <row r="40" spans="1:5">
      <c r="A40" s="1" t="s">
        <v>1054</v>
      </c>
      <c r="B40" s="2">
        <v>0.89583333333333337</v>
      </c>
      <c r="C40" s="1" t="s">
        <v>251</v>
      </c>
      <c r="D40" s="1"/>
      <c r="E40" s="1" t="s">
        <v>586</v>
      </c>
    </row>
    <row r="41" spans="1:5">
      <c r="A41" s="1" t="s">
        <v>1054</v>
      </c>
      <c r="B41" s="2">
        <v>0</v>
      </c>
      <c r="C41" s="1" t="s">
        <v>258</v>
      </c>
      <c r="D41" s="1"/>
      <c r="E41" s="1" t="s">
        <v>168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78E2-94C2-4238-9D74-FB982CD2A52C}">
  <dimension ref="A1:E514"/>
  <sheetViews>
    <sheetView topLeftCell="A331" workbookViewId="0">
      <selection activeCell="B170" sqref="B170:B191"/>
    </sheetView>
  </sheetViews>
  <sheetFormatPr defaultRowHeight="14.4"/>
  <cols>
    <col min="1" max="1" width="24" bestFit="1" customWidth="1"/>
    <col min="2" max="2" width="18.77734375" bestFit="1" customWidth="1"/>
    <col min="3" max="3" width="62.6640625" bestFit="1" customWidth="1"/>
    <col min="4" max="5" width="80.88671875" bestFit="1" customWidth="1"/>
  </cols>
  <sheetData>
    <row r="1" spans="1:5">
      <c r="A1" t="s">
        <v>4</v>
      </c>
      <c r="B1" t="s">
        <v>1086</v>
      </c>
      <c r="C1" t="s">
        <v>1087</v>
      </c>
      <c r="D1" t="s">
        <v>1088</v>
      </c>
      <c r="E1" t="s">
        <v>1089</v>
      </c>
    </row>
    <row r="2" spans="1:5">
      <c r="A2" s="1" t="s">
        <v>2002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 s="1" t="s">
        <v>2002</v>
      </c>
      <c r="B3" s="1" t="s">
        <v>1330</v>
      </c>
      <c r="C3" s="1" t="s">
        <v>2003</v>
      </c>
      <c r="D3" s="1" t="s">
        <v>2004</v>
      </c>
      <c r="E3" s="1" t="s">
        <v>62</v>
      </c>
    </row>
    <row r="4" spans="1:5">
      <c r="A4" s="1" t="s">
        <v>2002</v>
      </c>
      <c r="B4" s="1" t="s">
        <v>1333</v>
      </c>
      <c r="C4" s="1" t="s">
        <v>2003</v>
      </c>
      <c r="D4" s="1" t="s">
        <v>2004</v>
      </c>
      <c r="E4" s="1" t="s">
        <v>2005</v>
      </c>
    </row>
    <row r="5" spans="1:5">
      <c r="A5" s="1" t="s">
        <v>2002</v>
      </c>
      <c r="B5" s="1" t="s">
        <v>1198</v>
      </c>
      <c r="C5" s="1" t="s">
        <v>2003</v>
      </c>
      <c r="D5" s="1" t="s">
        <v>2004</v>
      </c>
      <c r="E5" s="1" t="s">
        <v>2005</v>
      </c>
    </row>
    <row r="6" spans="1:5">
      <c r="A6" s="1" t="s">
        <v>2002</v>
      </c>
      <c r="B6" s="1" t="s">
        <v>1201</v>
      </c>
      <c r="C6" s="1" t="s">
        <v>2003</v>
      </c>
      <c r="D6" s="1" t="s">
        <v>2004</v>
      </c>
      <c r="E6" s="1" t="s">
        <v>2005</v>
      </c>
    </row>
    <row r="7" spans="1:5">
      <c r="A7" s="1" t="s">
        <v>2002</v>
      </c>
      <c r="B7" s="1" t="s">
        <v>1203</v>
      </c>
      <c r="C7" s="1" t="s">
        <v>2006</v>
      </c>
      <c r="D7" s="1" t="s">
        <v>2007</v>
      </c>
      <c r="E7" s="1" t="s">
        <v>1623</v>
      </c>
    </row>
    <row r="8" spans="1:5">
      <c r="A8" s="1" t="s">
        <v>2002</v>
      </c>
      <c r="B8" s="1" t="s">
        <v>1206</v>
      </c>
      <c r="C8" s="1" t="s">
        <v>404</v>
      </c>
      <c r="D8" s="1" t="s">
        <v>122</v>
      </c>
      <c r="E8" s="1" t="s">
        <v>2008</v>
      </c>
    </row>
    <row r="9" spans="1:5">
      <c r="A9" s="1" t="s">
        <v>2002</v>
      </c>
      <c r="B9" s="1" t="s">
        <v>1548</v>
      </c>
      <c r="C9" s="1" t="s">
        <v>2009</v>
      </c>
      <c r="D9" s="1"/>
      <c r="E9" s="1" t="s">
        <v>2010</v>
      </c>
    </row>
    <row r="10" spans="1:5">
      <c r="A10" s="1" t="s">
        <v>2002</v>
      </c>
      <c r="B10" s="1" t="s">
        <v>1247</v>
      </c>
      <c r="C10" s="1" t="s">
        <v>2011</v>
      </c>
      <c r="D10" s="1" t="s">
        <v>2012</v>
      </c>
      <c r="E10" s="1"/>
    </row>
    <row r="11" spans="1:5">
      <c r="A11" s="1" t="s">
        <v>2002</v>
      </c>
      <c r="B11" s="1" t="s">
        <v>1292</v>
      </c>
      <c r="C11" s="1" t="s">
        <v>879</v>
      </c>
      <c r="D11" s="1"/>
      <c r="E11" s="1" t="s">
        <v>2013</v>
      </c>
    </row>
    <row r="12" spans="1:5">
      <c r="A12" s="1" t="s">
        <v>2002</v>
      </c>
      <c r="B12" s="1" t="s">
        <v>1209</v>
      </c>
      <c r="C12" s="1" t="s">
        <v>392</v>
      </c>
      <c r="D12" s="1" t="s">
        <v>2014</v>
      </c>
      <c r="E12" s="1" t="s">
        <v>2015</v>
      </c>
    </row>
    <row r="13" spans="1:5">
      <c r="A13" s="1" t="s">
        <v>2002</v>
      </c>
      <c r="B13" s="1" t="s">
        <v>1213</v>
      </c>
      <c r="C13" s="1" t="s">
        <v>2016</v>
      </c>
      <c r="D13" s="1"/>
      <c r="E13" s="1" t="s">
        <v>2017</v>
      </c>
    </row>
    <row r="14" spans="1:5">
      <c r="A14" s="1" t="s">
        <v>2002</v>
      </c>
      <c r="B14" s="1" t="s">
        <v>1255</v>
      </c>
      <c r="C14" s="1" t="s">
        <v>1634</v>
      </c>
      <c r="D14" s="1" t="s">
        <v>2018</v>
      </c>
      <c r="E14" s="1"/>
    </row>
    <row r="15" spans="1:5">
      <c r="A15" s="1" t="s">
        <v>2002</v>
      </c>
      <c r="B15" s="1" t="s">
        <v>1216</v>
      </c>
      <c r="C15" s="1" t="s">
        <v>2019</v>
      </c>
      <c r="D15" s="1" t="s">
        <v>193</v>
      </c>
      <c r="E15" s="1" t="s">
        <v>2020</v>
      </c>
    </row>
    <row r="16" spans="1:5">
      <c r="A16" s="1" t="s">
        <v>2002</v>
      </c>
      <c r="B16" s="1" t="s">
        <v>1348</v>
      </c>
      <c r="C16" s="1" t="s">
        <v>2021</v>
      </c>
      <c r="D16" s="1"/>
      <c r="E16" s="1" t="s">
        <v>2022</v>
      </c>
    </row>
    <row r="17" spans="1:5">
      <c r="A17" s="1" t="s">
        <v>2002</v>
      </c>
      <c r="B17" s="1" t="s">
        <v>1264</v>
      </c>
      <c r="C17" s="1" t="s">
        <v>362</v>
      </c>
      <c r="D17" s="1" t="s">
        <v>2023</v>
      </c>
      <c r="E17" s="1" t="s">
        <v>2024</v>
      </c>
    </row>
    <row r="18" spans="1:5">
      <c r="A18" s="1" t="s">
        <v>2002</v>
      </c>
      <c r="B18" s="1" t="s">
        <v>1226</v>
      </c>
      <c r="C18" s="1" t="s">
        <v>2021</v>
      </c>
      <c r="D18" s="1"/>
      <c r="E18" s="1" t="s">
        <v>2025</v>
      </c>
    </row>
    <row r="19" spans="1:5">
      <c r="A19" s="1" t="s">
        <v>2002</v>
      </c>
      <c r="B19" s="1" t="s">
        <v>1313</v>
      </c>
      <c r="C19" s="1" t="s">
        <v>2026</v>
      </c>
      <c r="D19" s="1"/>
      <c r="E19" s="1" t="s">
        <v>2027</v>
      </c>
    </row>
    <row r="20" spans="1:5">
      <c r="A20" s="1" t="s">
        <v>2002</v>
      </c>
      <c r="B20" s="1" t="s">
        <v>2028</v>
      </c>
      <c r="C20" s="1" t="s">
        <v>2029</v>
      </c>
      <c r="D20" s="1" t="s">
        <v>2030</v>
      </c>
      <c r="E20" s="1" t="s">
        <v>2031</v>
      </c>
    </row>
    <row r="21" spans="1:5">
      <c r="A21" s="1" t="s">
        <v>2002</v>
      </c>
      <c r="B21" s="1" t="s">
        <v>1354</v>
      </c>
      <c r="C21" s="1" t="s">
        <v>64</v>
      </c>
      <c r="D21" s="1"/>
      <c r="E21" s="1" t="s">
        <v>62</v>
      </c>
    </row>
    <row r="22" spans="1:5">
      <c r="A22" s="1" t="s">
        <v>1943</v>
      </c>
      <c r="B22" s="1" t="s">
        <v>0</v>
      </c>
      <c r="C22" s="1" t="s">
        <v>1</v>
      </c>
      <c r="D22" s="1" t="s">
        <v>2</v>
      </c>
      <c r="E22" s="1" t="s">
        <v>3</v>
      </c>
    </row>
    <row r="23" spans="1:5">
      <c r="A23" s="1" t="s">
        <v>1943</v>
      </c>
      <c r="B23" s="1" t="s">
        <v>1944</v>
      </c>
      <c r="C23" s="1" t="s">
        <v>1945</v>
      </c>
      <c r="D23" s="1" t="s">
        <v>259</v>
      </c>
      <c r="E23" s="1" t="s">
        <v>1946</v>
      </c>
    </row>
    <row r="24" spans="1:5">
      <c r="A24" s="1" t="s">
        <v>1943</v>
      </c>
      <c r="B24" s="1" t="s">
        <v>1947</v>
      </c>
      <c r="C24" s="1" t="s">
        <v>404</v>
      </c>
      <c r="D24" s="1" t="s">
        <v>122</v>
      </c>
      <c r="E24" s="1" t="s">
        <v>1948</v>
      </c>
    </row>
    <row r="25" spans="1:5">
      <c r="A25" s="1" t="s">
        <v>1943</v>
      </c>
      <c r="B25" s="1" t="s">
        <v>1167</v>
      </c>
      <c r="C25" s="1" t="s">
        <v>388</v>
      </c>
      <c r="D25" s="1" t="s">
        <v>1949</v>
      </c>
      <c r="E25" s="1" t="s">
        <v>1950</v>
      </c>
    </row>
    <row r="26" spans="1:5">
      <c r="A26" s="1" t="s">
        <v>1943</v>
      </c>
      <c r="B26" s="1" t="s">
        <v>1951</v>
      </c>
      <c r="C26" s="1" t="s">
        <v>1952</v>
      </c>
      <c r="D26" s="1" t="s">
        <v>1953</v>
      </c>
      <c r="E26" s="1" t="s">
        <v>1954</v>
      </c>
    </row>
    <row r="27" spans="1:5">
      <c r="A27" s="1" t="s">
        <v>1943</v>
      </c>
      <c r="B27" s="1" t="s">
        <v>1703</v>
      </c>
      <c r="C27" s="1" t="s">
        <v>352</v>
      </c>
      <c r="D27" s="1" t="s">
        <v>75</v>
      </c>
      <c r="E27" s="1" t="s">
        <v>1955</v>
      </c>
    </row>
    <row r="28" spans="1:5">
      <c r="A28" s="1" t="s">
        <v>1943</v>
      </c>
      <c r="B28" s="1" t="s">
        <v>1956</v>
      </c>
      <c r="C28" s="1" t="s">
        <v>1957</v>
      </c>
      <c r="D28" s="1" t="s">
        <v>1958</v>
      </c>
      <c r="E28" s="1" t="s">
        <v>1959</v>
      </c>
    </row>
    <row r="29" spans="1:5">
      <c r="A29" s="1" t="s">
        <v>1943</v>
      </c>
      <c r="B29" s="1" t="s">
        <v>1960</v>
      </c>
      <c r="C29" s="1" t="s">
        <v>1961</v>
      </c>
      <c r="D29" s="1" t="s">
        <v>1962</v>
      </c>
      <c r="E29" s="1" t="s">
        <v>1963</v>
      </c>
    </row>
    <row r="30" spans="1:5">
      <c r="A30" s="1" t="s">
        <v>1943</v>
      </c>
      <c r="B30" s="1" t="s">
        <v>1964</v>
      </c>
      <c r="C30" s="1" t="s">
        <v>78</v>
      </c>
      <c r="D30" s="1" t="s">
        <v>1965</v>
      </c>
      <c r="E30" s="1" t="s">
        <v>1966</v>
      </c>
    </row>
    <row r="31" spans="1:5">
      <c r="A31" s="1" t="s">
        <v>1943</v>
      </c>
      <c r="B31" s="1" t="s">
        <v>1172</v>
      </c>
      <c r="C31" s="1" t="s">
        <v>1967</v>
      </c>
      <c r="D31" s="1" t="s">
        <v>75</v>
      </c>
      <c r="E31" s="1" t="s">
        <v>1968</v>
      </c>
    </row>
    <row r="32" spans="1:5">
      <c r="A32" s="1" t="s">
        <v>1943</v>
      </c>
      <c r="B32" s="1" t="s">
        <v>1969</v>
      </c>
      <c r="C32" s="1" t="s">
        <v>1970</v>
      </c>
      <c r="D32" s="1" t="s">
        <v>1971</v>
      </c>
      <c r="E32" s="1" t="s">
        <v>1972</v>
      </c>
    </row>
    <row r="33" spans="1:5">
      <c r="A33" s="1" t="s">
        <v>1943</v>
      </c>
      <c r="B33" s="1" t="s">
        <v>1973</v>
      </c>
      <c r="C33" s="1" t="s">
        <v>78</v>
      </c>
      <c r="D33" s="1"/>
      <c r="E33" s="1"/>
    </row>
    <row r="34" spans="1:5">
      <c r="A34" s="1" t="s">
        <v>1943</v>
      </c>
      <c r="B34" s="1" t="s">
        <v>1974</v>
      </c>
      <c r="C34" s="1" t="s">
        <v>559</v>
      </c>
      <c r="D34" s="1" t="s">
        <v>1975</v>
      </c>
      <c r="E34" s="1" t="s">
        <v>561</v>
      </c>
    </row>
    <row r="35" spans="1:5">
      <c r="A35" s="1" t="s">
        <v>1943</v>
      </c>
      <c r="B35" s="1" t="s">
        <v>1175</v>
      </c>
      <c r="C35" s="1" t="s">
        <v>78</v>
      </c>
      <c r="D35" s="1"/>
      <c r="E35" s="1"/>
    </row>
    <row r="36" spans="1:5">
      <c r="A36" s="1" t="s">
        <v>1943</v>
      </c>
      <c r="B36" s="1" t="s">
        <v>1976</v>
      </c>
      <c r="C36" s="1" t="s">
        <v>1977</v>
      </c>
      <c r="D36" s="1" t="s">
        <v>1978</v>
      </c>
      <c r="E36" s="1" t="s">
        <v>1979</v>
      </c>
    </row>
    <row r="37" spans="1:5">
      <c r="A37" s="1" t="s">
        <v>1943</v>
      </c>
      <c r="B37" s="1" t="s">
        <v>1980</v>
      </c>
      <c r="C37" s="1" t="s">
        <v>1981</v>
      </c>
      <c r="D37" s="1" t="s">
        <v>1982</v>
      </c>
      <c r="E37" s="1" t="s">
        <v>1983</v>
      </c>
    </row>
    <row r="38" spans="1:5">
      <c r="A38" s="1" t="s">
        <v>1943</v>
      </c>
      <c r="B38" s="1" t="s">
        <v>1720</v>
      </c>
      <c r="C38" s="1" t="s">
        <v>1984</v>
      </c>
      <c r="D38" s="1" t="s">
        <v>1985</v>
      </c>
      <c r="E38" s="1" t="s">
        <v>1986</v>
      </c>
    </row>
    <row r="39" spans="1:5">
      <c r="A39" s="1" t="s">
        <v>1943</v>
      </c>
      <c r="B39" s="1" t="s">
        <v>1183</v>
      </c>
      <c r="C39" s="1" t="s">
        <v>395</v>
      </c>
      <c r="D39" s="1" t="s">
        <v>1987</v>
      </c>
      <c r="E39" s="1" t="s">
        <v>1988</v>
      </c>
    </row>
    <row r="40" spans="1:5">
      <c r="A40" s="1" t="s">
        <v>1943</v>
      </c>
      <c r="B40" s="1" t="s">
        <v>1184</v>
      </c>
      <c r="C40" s="1" t="s">
        <v>11</v>
      </c>
      <c r="D40" s="1" t="s">
        <v>1989</v>
      </c>
      <c r="E40" s="1" t="s">
        <v>1990</v>
      </c>
    </row>
    <row r="41" spans="1:5">
      <c r="A41" s="1" t="s">
        <v>1943</v>
      </c>
      <c r="B41" s="1" t="s">
        <v>1991</v>
      </c>
      <c r="C41" s="1" t="s">
        <v>1992</v>
      </c>
      <c r="D41" s="1" t="s">
        <v>1993</v>
      </c>
      <c r="E41" s="1" t="s">
        <v>1994</v>
      </c>
    </row>
    <row r="42" spans="1:5">
      <c r="A42" s="1" t="s">
        <v>1943</v>
      </c>
      <c r="B42" s="1" t="s">
        <v>1995</v>
      </c>
      <c r="C42" s="1" t="s">
        <v>1996</v>
      </c>
      <c r="D42" s="1" t="s">
        <v>1997</v>
      </c>
      <c r="E42" s="1" t="s">
        <v>1998</v>
      </c>
    </row>
    <row r="43" spans="1:5">
      <c r="A43" s="1" t="s">
        <v>1943</v>
      </c>
      <c r="B43" s="1" t="s">
        <v>1999</v>
      </c>
      <c r="C43" s="1" t="s">
        <v>64</v>
      </c>
      <c r="D43" s="1" t="s">
        <v>2000</v>
      </c>
      <c r="E43" s="1" t="s">
        <v>2001</v>
      </c>
    </row>
    <row r="44" spans="1:5">
      <c r="A44" s="1" t="s">
        <v>1903</v>
      </c>
      <c r="B44" s="1" t="s">
        <v>0</v>
      </c>
      <c r="C44" s="1" t="s">
        <v>1</v>
      </c>
      <c r="D44" s="1" t="s">
        <v>2</v>
      </c>
      <c r="E44" s="1" t="s">
        <v>3</v>
      </c>
    </row>
    <row r="45" spans="1:5">
      <c r="A45" s="1" t="s">
        <v>1903</v>
      </c>
      <c r="B45" s="1" t="s">
        <v>1904</v>
      </c>
      <c r="C45" s="1" t="s">
        <v>1905</v>
      </c>
      <c r="D45" s="1" t="s">
        <v>1906</v>
      </c>
      <c r="E45" s="1" t="s">
        <v>1907</v>
      </c>
    </row>
    <row r="46" spans="1:5">
      <c r="A46" s="1" t="s">
        <v>1903</v>
      </c>
      <c r="B46" s="1" t="s">
        <v>1908</v>
      </c>
      <c r="C46" s="1" t="s">
        <v>1479</v>
      </c>
      <c r="D46" s="1"/>
      <c r="E46" s="1"/>
    </row>
    <row r="47" spans="1:5">
      <c r="A47" s="1" t="s">
        <v>1903</v>
      </c>
      <c r="B47" s="1" t="s">
        <v>1909</v>
      </c>
      <c r="C47" s="1" t="s">
        <v>1910</v>
      </c>
      <c r="D47" s="1" t="s">
        <v>1911</v>
      </c>
      <c r="E47" s="1"/>
    </row>
    <row r="48" spans="1:5">
      <c r="A48" s="1" t="s">
        <v>1903</v>
      </c>
      <c r="B48" s="1" t="s">
        <v>1912</v>
      </c>
      <c r="C48" s="1" t="s">
        <v>1913</v>
      </c>
      <c r="D48" s="1" t="s">
        <v>1914</v>
      </c>
      <c r="E48" s="1" t="s">
        <v>1915</v>
      </c>
    </row>
    <row r="49" spans="1:5">
      <c r="A49" s="1" t="s">
        <v>1903</v>
      </c>
      <c r="B49" s="1" t="s">
        <v>1445</v>
      </c>
      <c r="C49" s="1" t="s">
        <v>1916</v>
      </c>
      <c r="D49" s="1" t="s">
        <v>1917</v>
      </c>
      <c r="E49" s="1" t="s">
        <v>1918</v>
      </c>
    </row>
    <row r="50" spans="1:5">
      <c r="A50" s="1" t="s">
        <v>1903</v>
      </c>
      <c r="B50" s="1" t="s">
        <v>1919</v>
      </c>
      <c r="C50" s="1" t="s">
        <v>1920</v>
      </c>
      <c r="D50" s="1"/>
      <c r="E50" s="1" t="s">
        <v>1921</v>
      </c>
    </row>
    <row r="51" spans="1:5">
      <c r="A51" s="1" t="s">
        <v>1903</v>
      </c>
      <c r="B51" s="1" t="s">
        <v>1922</v>
      </c>
      <c r="C51" s="1" t="s">
        <v>1923</v>
      </c>
      <c r="D51" s="1"/>
      <c r="E51" s="1" t="s">
        <v>1924</v>
      </c>
    </row>
    <row r="52" spans="1:5">
      <c r="A52" s="1" t="s">
        <v>1903</v>
      </c>
      <c r="B52" s="1" t="s">
        <v>1925</v>
      </c>
      <c r="C52" s="1" t="s">
        <v>1926</v>
      </c>
      <c r="D52" s="1" t="s">
        <v>1927</v>
      </c>
      <c r="E52" s="1" t="s">
        <v>1928</v>
      </c>
    </row>
    <row r="53" spans="1:5">
      <c r="A53" s="1" t="s">
        <v>1903</v>
      </c>
      <c r="B53" s="1" t="s">
        <v>1465</v>
      </c>
      <c r="C53" s="1" t="s">
        <v>1466</v>
      </c>
      <c r="D53" s="1" t="s">
        <v>1929</v>
      </c>
      <c r="E53" s="1" t="s">
        <v>1468</v>
      </c>
    </row>
    <row r="54" spans="1:5">
      <c r="A54" s="1" t="s">
        <v>1903</v>
      </c>
      <c r="B54" s="1" t="s">
        <v>1469</v>
      </c>
      <c r="C54" s="1" t="s">
        <v>1930</v>
      </c>
      <c r="D54" s="1" t="s">
        <v>1931</v>
      </c>
      <c r="E54" s="1" t="s">
        <v>1932</v>
      </c>
    </row>
    <row r="55" spans="1:5">
      <c r="A55" s="1" t="s">
        <v>1903</v>
      </c>
      <c r="B55" s="1" t="s">
        <v>1933</v>
      </c>
      <c r="C55" s="1" t="s">
        <v>1920</v>
      </c>
      <c r="D55" s="1" t="s">
        <v>1482</v>
      </c>
      <c r="E55" s="1" t="s">
        <v>1921</v>
      </c>
    </row>
    <row r="56" spans="1:5">
      <c r="A56" s="1" t="s">
        <v>1903</v>
      </c>
      <c r="B56" s="1" t="s">
        <v>1934</v>
      </c>
      <c r="C56" s="1" t="s">
        <v>1471</v>
      </c>
      <c r="D56" s="1" t="s">
        <v>1935</v>
      </c>
      <c r="E56" s="1" t="s">
        <v>1936</v>
      </c>
    </row>
    <row r="57" spans="1:5">
      <c r="A57" s="1" t="s">
        <v>1903</v>
      </c>
      <c r="B57" s="1" t="s">
        <v>1937</v>
      </c>
      <c r="C57" s="1" t="s">
        <v>1938</v>
      </c>
      <c r="D57" s="1" t="s">
        <v>1939</v>
      </c>
      <c r="E57" s="1" t="s">
        <v>1940</v>
      </c>
    </row>
    <row r="58" spans="1:5">
      <c r="A58" s="1" t="s">
        <v>1903</v>
      </c>
      <c r="B58" s="1" t="s">
        <v>1941</v>
      </c>
      <c r="C58" s="1" t="s">
        <v>1479</v>
      </c>
      <c r="D58" s="1"/>
      <c r="E58" s="1"/>
    </row>
    <row r="59" spans="1:5">
      <c r="A59" s="1" t="s">
        <v>1903</v>
      </c>
      <c r="B59" s="1" t="s">
        <v>1942</v>
      </c>
      <c r="C59" s="1" t="s">
        <v>1485</v>
      </c>
      <c r="D59" s="1"/>
      <c r="E59" s="1"/>
    </row>
    <row r="60" spans="1:5">
      <c r="A60" s="1" t="s">
        <v>1903</v>
      </c>
      <c r="B60" s="1"/>
      <c r="C60" s="1"/>
      <c r="D60" s="1"/>
      <c r="E60" s="1"/>
    </row>
    <row r="61" spans="1:5">
      <c r="A61" s="1" t="s">
        <v>1903</v>
      </c>
      <c r="B61" s="1"/>
      <c r="C61" s="1"/>
      <c r="D61" s="1"/>
      <c r="E61" s="1"/>
    </row>
    <row r="62" spans="1:5">
      <c r="A62" s="1" t="s">
        <v>1903</v>
      </c>
      <c r="B62" s="1"/>
      <c r="C62" s="1"/>
      <c r="D62" s="1"/>
      <c r="E62" s="1"/>
    </row>
    <row r="63" spans="1:5">
      <c r="A63" s="1" t="s">
        <v>1903</v>
      </c>
      <c r="B63" s="1"/>
      <c r="C63" s="1"/>
      <c r="D63" s="1"/>
      <c r="E63" s="1"/>
    </row>
    <row r="64" spans="1:5">
      <c r="A64" s="1" t="s">
        <v>1903</v>
      </c>
      <c r="B64" s="1"/>
      <c r="C64" s="1"/>
      <c r="D64" s="1"/>
      <c r="E64" s="1"/>
    </row>
    <row r="65" spans="1:5">
      <c r="A65" s="1" t="s">
        <v>1903</v>
      </c>
      <c r="B65" s="1"/>
      <c r="C65" s="1"/>
      <c r="D65" s="1"/>
      <c r="E65" s="1"/>
    </row>
    <row r="66" spans="1:5">
      <c r="A66" s="1" t="s">
        <v>1903</v>
      </c>
      <c r="B66" s="1"/>
      <c r="C66" s="1"/>
      <c r="D66" s="1"/>
      <c r="E66" s="1"/>
    </row>
    <row r="67" spans="1:5">
      <c r="A67" s="1" t="s">
        <v>1903</v>
      </c>
      <c r="B67" s="1"/>
      <c r="C67" s="1"/>
      <c r="D67" s="1"/>
      <c r="E67" s="1"/>
    </row>
    <row r="68" spans="1:5">
      <c r="A68" s="1" t="s">
        <v>1903</v>
      </c>
      <c r="B68" s="1"/>
      <c r="C68" s="1"/>
      <c r="D68" s="1"/>
      <c r="E68" s="1"/>
    </row>
    <row r="69" spans="1:5">
      <c r="A69" s="1" t="s">
        <v>1903</v>
      </c>
      <c r="B69" s="1"/>
      <c r="C69" s="1"/>
      <c r="D69" s="1"/>
      <c r="E69" s="1"/>
    </row>
    <row r="70" spans="1:5">
      <c r="A70" s="1" t="s">
        <v>1875</v>
      </c>
      <c r="B70" s="1" t="s">
        <v>0</v>
      </c>
      <c r="C70" s="1" t="s">
        <v>1</v>
      </c>
      <c r="D70" s="1" t="s">
        <v>2</v>
      </c>
      <c r="E70" s="1" t="s">
        <v>3</v>
      </c>
    </row>
    <row r="71" spans="1:5">
      <c r="A71" s="1" t="s">
        <v>1875</v>
      </c>
      <c r="B71" s="1" t="s">
        <v>1621</v>
      </c>
      <c r="C71" s="1" t="s">
        <v>7</v>
      </c>
      <c r="D71" s="1" t="s">
        <v>595</v>
      </c>
      <c r="E71" s="1" t="s">
        <v>1876</v>
      </c>
    </row>
    <row r="72" spans="1:5">
      <c r="A72" s="1" t="s">
        <v>1875</v>
      </c>
      <c r="B72" s="1" t="s">
        <v>1333</v>
      </c>
      <c r="C72" s="1" t="s">
        <v>1877</v>
      </c>
      <c r="D72" s="1" t="s">
        <v>1878</v>
      </c>
      <c r="E72" s="1" t="s">
        <v>1879</v>
      </c>
    </row>
    <row r="73" spans="1:5">
      <c r="A73" s="1" t="s">
        <v>1875</v>
      </c>
      <c r="B73" s="1" t="s">
        <v>1880</v>
      </c>
      <c r="C73" s="1" t="s">
        <v>1881</v>
      </c>
      <c r="D73" s="1" t="s">
        <v>399</v>
      </c>
      <c r="E73" s="1" t="s">
        <v>1882</v>
      </c>
    </row>
    <row r="74" spans="1:5">
      <c r="A74" s="1" t="s">
        <v>1875</v>
      </c>
      <c r="B74" s="1" t="s">
        <v>1203</v>
      </c>
      <c r="C74" s="1" t="s">
        <v>11</v>
      </c>
      <c r="D74" s="1" t="s">
        <v>1883</v>
      </c>
      <c r="E74" s="1" t="s">
        <v>1884</v>
      </c>
    </row>
    <row r="75" spans="1:5">
      <c r="A75" s="1" t="s">
        <v>1875</v>
      </c>
      <c r="B75" s="1" t="s">
        <v>1206</v>
      </c>
      <c r="C75" s="1" t="s">
        <v>1099</v>
      </c>
      <c r="D75" s="1" t="s">
        <v>292</v>
      </c>
      <c r="E75" s="1" t="s">
        <v>1885</v>
      </c>
    </row>
    <row r="76" spans="1:5">
      <c r="A76" s="1" t="s">
        <v>1875</v>
      </c>
      <c r="B76" s="1" t="s">
        <v>1241</v>
      </c>
      <c r="C76" s="1" t="s">
        <v>385</v>
      </c>
      <c r="D76" s="1" t="s">
        <v>1886</v>
      </c>
      <c r="E76" s="1" t="s">
        <v>386</v>
      </c>
    </row>
    <row r="77" spans="1:5">
      <c r="A77" s="1" t="s">
        <v>1875</v>
      </c>
      <c r="B77" s="1" t="s">
        <v>1548</v>
      </c>
      <c r="C77" s="1" t="s">
        <v>889</v>
      </c>
      <c r="D77" s="1"/>
      <c r="E77" s="1" t="s">
        <v>1887</v>
      </c>
    </row>
    <row r="78" spans="1:5">
      <c r="A78" s="1" t="s">
        <v>1875</v>
      </c>
      <c r="B78" s="1" t="s">
        <v>1285</v>
      </c>
      <c r="C78" s="1" t="s">
        <v>1858</v>
      </c>
      <c r="D78" s="1"/>
      <c r="E78" s="1" t="s">
        <v>1888</v>
      </c>
    </row>
    <row r="79" spans="1:5">
      <c r="A79" s="1" t="s">
        <v>1875</v>
      </c>
      <c r="B79" s="1" t="s">
        <v>1364</v>
      </c>
      <c r="C79" s="1" t="s">
        <v>1889</v>
      </c>
      <c r="D79" s="1" t="s">
        <v>1890</v>
      </c>
      <c r="E79" s="1" t="s">
        <v>58</v>
      </c>
    </row>
    <row r="80" spans="1:5">
      <c r="A80" s="1" t="s">
        <v>1875</v>
      </c>
      <c r="B80" s="1" t="s">
        <v>1210</v>
      </c>
      <c r="C80" s="1" t="s">
        <v>242</v>
      </c>
      <c r="D80" s="1" t="s">
        <v>1891</v>
      </c>
      <c r="E80" s="1" t="s">
        <v>17</v>
      </c>
    </row>
    <row r="81" spans="1:5">
      <c r="A81" s="1" t="s">
        <v>1875</v>
      </c>
      <c r="B81" s="1" t="s">
        <v>1255</v>
      </c>
      <c r="C81" s="1" t="s">
        <v>634</v>
      </c>
      <c r="D81" s="1"/>
      <c r="E81" s="1" t="s">
        <v>1892</v>
      </c>
    </row>
    <row r="82" spans="1:5">
      <c r="A82" s="1" t="s">
        <v>1875</v>
      </c>
      <c r="B82" s="1" t="s">
        <v>1283</v>
      </c>
      <c r="C82" s="1" t="s">
        <v>1893</v>
      </c>
      <c r="D82" s="1" t="s">
        <v>1894</v>
      </c>
      <c r="E82" s="1"/>
    </row>
    <row r="83" spans="1:5">
      <c r="A83" s="1" t="s">
        <v>1875</v>
      </c>
      <c r="B83" s="1" t="s">
        <v>1505</v>
      </c>
      <c r="C83" s="1" t="s">
        <v>559</v>
      </c>
      <c r="D83" s="1"/>
      <c r="E83" s="1" t="s">
        <v>1895</v>
      </c>
    </row>
    <row r="84" spans="1:5">
      <c r="A84" s="1" t="s">
        <v>1875</v>
      </c>
      <c r="B84" s="1" t="s">
        <v>1348</v>
      </c>
      <c r="C84" s="1" t="s">
        <v>362</v>
      </c>
      <c r="D84" s="1"/>
      <c r="E84" s="1" t="s">
        <v>1896</v>
      </c>
    </row>
    <row r="85" spans="1:5">
      <c r="A85" s="1" t="s">
        <v>1875</v>
      </c>
      <c r="B85" s="1" t="s">
        <v>1223</v>
      </c>
      <c r="C85" s="1" t="s">
        <v>168</v>
      </c>
      <c r="D85" s="1" t="s">
        <v>1897</v>
      </c>
      <c r="E85" s="1" t="s">
        <v>529</v>
      </c>
    </row>
    <row r="86" spans="1:5">
      <c r="A86" s="1" t="s">
        <v>1875</v>
      </c>
      <c r="B86" s="1" t="s">
        <v>1228</v>
      </c>
      <c r="C86" s="1" t="s">
        <v>1898</v>
      </c>
      <c r="D86" s="1" t="s">
        <v>1899</v>
      </c>
      <c r="E86" s="1" t="s">
        <v>1900</v>
      </c>
    </row>
    <row r="87" spans="1:5">
      <c r="A87" s="1" t="s">
        <v>1875</v>
      </c>
      <c r="B87" s="1" t="s">
        <v>1271</v>
      </c>
      <c r="C87" s="1" t="s">
        <v>1901</v>
      </c>
      <c r="D87" s="1"/>
      <c r="E87" s="1" t="s">
        <v>1902</v>
      </c>
    </row>
    <row r="88" spans="1:5">
      <c r="A88" s="1" t="s">
        <v>1875</v>
      </c>
      <c r="B88" s="1" t="s">
        <v>1232</v>
      </c>
      <c r="C88" s="1" t="s">
        <v>64</v>
      </c>
      <c r="D88" s="1"/>
      <c r="E88" s="1" t="s">
        <v>223</v>
      </c>
    </row>
    <row r="89" spans="1:5">
      <c r="A89" s="1" t="s">
        <v>1843</v>
      </c>
      <c r="B89" s="1" t="s">
        <v>0</v>
      </c>
      <c r="C89" s="1" t="s">
        <v>1</v>
      </c>
      <c r="D89" s="1" t="s">
        <v>2</v>
      </c>
      <c r="E89" s="1" t="s">
        <v>3</v>
      </c>
    </row>
    <row r="90" spans="1:5">
      <c r="A90" s="1" t="s">
        <v>1843</v>
      </c>
      <c r="B90" s="1" t="s">
        <v>1195</v>
      </c>
      <c r="C90" s="1" t="s">
        <v>1844</v>
      </c>
      <c r="D90" s="1" t="s">
        <v>1845</v>
      </c>
      <c r="E90" s="1"/>
    </row>
    <row r="91" spans="1:5">
      <c r="A91" s="1" t="s">
        <v>1843</v>
      </c>
      <c r="B91" s="1" t="s">
        <v>1650</v>
      </c>
      <c r="C91" s="1" t="s">
        <v>1846</v>
      </c>
      <c r="D91" s="1"/>
      <c r="E91" s="1" t="s">
        <v>1847</v>
      </c>
    </row>
    <row r="92" spans="1:5">
      <c r="A92" s="1" t="s">
        <v>1843</v>
      </c>
      <c r="B92" s="1" t="s">
        <v>1198</v>
      </c>
      <c r="C92" s="1" t="s">
        <v>1848</v>
      </c>
      <c r="D92" s="1"/>
      <c r="E92" s="1" t="s">
        <v>1847</v>
      </c>
    </row>
    <row r="93" spans="1:5">
      <c r="A93" s="1" t="s">
        <v>1843</v>
      </c>
      <c r="B93" s="1" t="s">
        <v>1201</v>
      </c>
      <c r="C93" s="1" t="s">
        <v>831</v>
      </c>
      <c r="D93" s="1"/>
      <c r="E93" s="1" t="s">
        <v>1849</v>
      </c>
    </row>
    <row r="94" spans="1:5">
      <c r="A94" s="1" t="s">
        <v>1843</v>
      </c>
      <c r="B94" s="1" t="s">
        <v>1816</v>
      </c>
      <c r="C94" s="1" t="s">
        <v>1850</v>
      </c>
      <c r="D94" s="1" t="s">
        <v>1851</v>
      </c>
      <c r="E94" s="1" t="s">
        <v>1852</v>
      </c>
    </row>
    <row r="95" spans="1:5">
      <c r="A95" s="1" t="s">
        <v>1843</v>
      </c>
      <c r="B95" s="1" t="s">
        <v>1206</v>
      </c>
      <c r="C95" s="1" t="s">
        <v>1853</v>
      </c>
      <c r="D95" s="1"/>
      <c r="E95" s="1" t="s">
        <v>1854</v>
      </c>
    </row>
    <row r="96" spans="1:5">
      <c r="A96" s="1" t="s">
        <v>1843</v>
      </c>
      <c r="B96" s="1" t="s">
        <v>1855</v>
      </c>
      <c r="C96" s="1" t="s">
        <v>1856</v>
      </c>
      <c r="D96" s="1"/>
      <c r="E96" s="1" t="s">
        <v>1857</v>
      </c>
    </row>
    <row r="97" spans="1:5">
      <c r="A97" s="1" t="s">
        <v>1843</v>
      </c>
      <c r="B97" s="1" t="s">
        <v>1285</v>
      </c>
      <c r="C97" s="1" t="s">
        <v>1858</v>
      </c>
      <c r="D97" s="1" t="s">
        <v>1859</v>
      </c>
      <c r="E97" s="1" t="s">
        <v>1860</v>
      </c>
    </row>
    <row r="98" spans="1:5">
      <c r="A98" s="1" t="s">
        <v>1843</v>
      </c>
      <c r="B98" s="1" t="s">
        <v>1210</v>
      </c>
      <c r="C98" s="1" t="s">
        <v>1861</v>
      </c>
      <c r="D98" s="1" t="s">
        <v>1862</v>
      </c>
      <c r="E98" s="1" t="s">
        <v>1852</v>
      </c>
    </row>
    <row r="99" spans="1:5">
      <c r="A99" s="1" t="s">
        <v>1843</v>
      </c>
      <c r="B99" s="1" t="s">
        <v>1255</v>
      </c>
      <c r="C99" s="1" t="s">
        <v>1214</v>
      </c>
      <c r="D99" s="1" t="s">
        <v>1859</v>
      </c>
      <c r="E99" s="1"/>
    </row>
    <row r="100" spans="1:5">
      <c r="A100" s="1" t="s">
        <v>1843</v>
      </c>
      <c r="B100" s="1" t="s">
        <v>1505</v>
      </c>
      <c r="C100" s="1" t="s">
        <v>1853</v>
      </c>
      <c r="D100" s="1"/>
      <c r="E100" s="1" t="s">
        <v>1854</v>
      </c>
    </row>
    <row r="101" spans="1:5">
      <c r="A101" s="1" t="s">
        <v>1843</v>
      </c>
      <c r="B101" s="1" t="s">
        <v>1508</v>
      </c>
      <c r="C101" s="1" t="s">
        <v>1863</v>
      </c>
      <c r="D101" s="1" t="s">
        <v>1864</v>
      </c>
      <c r="E101" s="1"/>
    </row>
    <row r="102" spans="1:5">
      <c r="A102" s="1" t="s">
        <v>1843</v>
      </c>
      <c r="B102" s="1" t="s">
        <v>1348</v>
      </c>
      <c r="C102" s="1" t="s">
        <v>1217</v>
      </c>
      <c r="D102" s="1" t="s">
        <v>1865</v>
      </c>
      <c r="E102" s="1" t="s">
        <v>1866</v>
      </c>
    </row>
    <row r="103" spans="1:5">
      <c r="A103" s="1" t="s">
        <v>1843</v>
      </c>
      <c r="B103" s="1" t="s">
        <v>1223</v>
      </c>
      <c r="C103" s="1" t="s">
        <v>1867</v>
      </c>
      <c r="D103" s="1"/>
      <c r="E103" s="1" t="s">
        <v>1852</v>
      </c>
    </row>
    <row r="104" spans="1:5">
      <c r="A104" s="1" t="s">
        <v>1843</v>
      </c>
      <c r="B104" s="1" t="s">
        <v>1228</v>
      </c>
      <c r="C104" s="1" t="s">
        <v>1868</v>
      </c>
      <c r="D104" s="1"/>
      <c r="E104" s="1" t="s">
        <v>1869</v>
      </c>
    </row>
    <row r="105" spans="1:5">
      <c r="A105" s="1" t="s">
        <v>1843</v>
      </c>
      <c r="B105" s="1" t="s">
        <v>1870</v>
      </c>
      <c r="C105" s="1" t="s">
        <v>831</v>
      </c>
      <c r="D105" s="1"/>
      <c r="E105" s="1" t="s">
        <v>1871</v>
      </c>
    </row>
    <row r="106" spans="1:5">
      <c r="A106" s="1" t="s">
        <v>1843</v>
      </c>
      <c r="B106" s="1" t="s">
        <v>1354</v>
      </c>
      <c r="C106" s="1" t="s">
        <v>1872</v>
      </c>
      <c r="D106" s="1"/>
      <c r="E106" s="1" t="s">
        <v>1873</v>
      </c>
    </row>
    <row r="107" spans="1:5">
      <c r="A107" s="1" t="s">
        <v>1843</v>
      </c>
      <c r="B107" s="1" t="s">
        <v>1232</v>
      </c>
      <c r="C107" s="1" t="s">
        <v>1018</v>
      </c>
      <c r="D107" s="1"/>
      <c r="E107" s="1" t="s">
        <v>1874</v>
      </c>
    </row>
    <row r="108" spans="1:5">
      <c r="A108" s="1" t="s">
        <v>1814</v>
      </c>
      <c r="B108" s="1" t="s">
        <v>0</v>
      </c>
      <c r="C108" s="1" t="s">
        <v>1</v>
      </c>
      <c r="D108" s="1" t="s">
        <v>2</v>
      </c>
      <c r="E108" s="1" t="s">
        <v>3</v>
      </c>
    </row>
    <row r="109" spans="1:5">
      <c r="A109" s="1" t="s">
        <v>1814</v>
      </c>
      <c r="B109" s="1" t="s">
        <v>1203</v>
      </c>
      <c r="C109" s="1" t="s">
        <v>7</v>
      </c>
      <c r="D109" s="1" t="s">
        <v>259</v>
      </c>
      <c r="E109" s="1" t="s">
        <v>1815</v>
      </c>
    </row>
    <row r="110" spans="1:5">
      <c r="A110" s="1" t="s">
        <v>1814</v>
      </c>
      <c r="B110" s="1" t="s">
        <v>1816</v>
      </c>
      <c r="C110" s="1" t="s">
        <v>11</v>
      </c>
      <c r="D110" s="1" t="s">
        <v>72</v>
      </c>
      <c r="E110" s="1" t="s">
        <v>1817</v>
      </c>
    </row>
    <row r="111" spans="1:5">
      <c r="A111" s="1" t="s">
        <v>1814</v>
      </c>
      <c r="B111" s="1" t="s">
        <v>1206</v>
      </c>
      <c r="C111" s="1" t="s">
        <v>404</v>
      </c>
      <c r="D111" s="1" t="s">
        <v>1818</v>
      </c>
      <c r="E111" s="1" t="s">
        <v>1161</v>
      </c>
    </row>
    <row r="112" spans="1:5">
      <c r="A112" s="1" t="s">
        <v>1814</v>
      </c>
      <c r="B112" s="1" t="s">
        <v>1538</v>
      </c>
      <c r="C112" s="1" t="s">
        <v>1819</v>
      </c>
      <c r="D112" s="1" t="s">
        <v>1820</v>
      </c>
      <c r="E112" s="1" t="s">
        <v>1821</v>
      </c>
    </row>
    <row r="113" spans="1:5">
      <c r="A113" s="1" t="s">
        <v>1814</v>
      </c>
      <c r="B113" s="1" t="s">
        <v>1241</v>
      </c>
      <c r="C113" s="1" t="s">
        <v>348</v>
      </c>
      <c r="D113" s="1"/>
      <c r="E113" s="1"/>
    </row>
    <row r="114" spans="1:5">
      <c r="A114" s="1" t="s">
        <v>1814</v>
      </c>
      <c r="B114" s="1" t="s">
        <v>1285</v>
      </c>
      <c r="C114" s="1" t="s">
        <v>1822</v>
      </c>
      <c r="D114" s="1"/>
      <c r="E114" s="1" t="s">
        <v>1823</v>
      </c>
    </row>
    <row r="115" spans="1:5">
      <c r="A115" s="1" t="s">
        <v>1814</v>
      </c>
      <c r="B115" s="1" t="s">
        <v>1292</v>
      </c>
      <c r="C115" s="1" t="s">
        <v>1824</v>
      </c>
      <c r="D115" s="1" t="s">
        <v>1825</v>
      </c>
      <c r="E115" s="1" t="s">
        <v>1826</v>
      </c>
    </row>
    <row r="116" spans="1:5">
      <c r="A116" s="1" t="s">
        <v>1814</v>
      </c>
      <c r="B116" s="1" t="s">
        <v>1210</v>
      </c>
      <c r="C116" s="1" t="s">
        <v>1827</v>
      </c>
      <c r="D116" s="1" t="s">
        <v>1828</v>
      </c>
      <c r="E116" s="1" t="s">
        <v>1829</v>
      </c>
    </row>
    <row r="117" spans="1:5">
      <c r="A117" s="1" t="s">
        <v>1814</v>
      </c>
      <c r="B117" s="1" t="s">
        <v>1255</v>
      </c>
      <c r="C117" s="1" t="s">
        <v>348</v>
      </c>
      <c r="D117" s="1"/>
      <c r="E117" s="1"/>
    </row>
    <row r="118" spans="1:5">
      <c r="A118" s="1" t="s">
        <v>1814</v>
      </c>
      <c r="B118" s="1" t="s">
        <v>1505</v>
      </c>
      <c r="C118" s="1" t="s">
        <v>1830</v>
      </c>
      <c r="D118" s="1" t="s">
        <v>1825</v>
      </c>
      <c r="E118" s="1" t="s">
        <v>1826</v>
      </c>
    </row>
    <row r="119" spans="1:5">
      <c r="A119" s="1" t="s">
        <v>1814</v>
      </c>
      <c r="B119" s="1" t="s">
        <v>1508</v>
      </c>
      <c r="C119" s="1" t="s">
        <v>1831</v>
      </c>
      <c r="D119" s="1" t="s">
        <v>1832</v>
      </c>
      <c r="E119" s="1"/>
    </row>
    <row r="120" spans="1:5">
      <c r="A120" s="1" t="s">
        <v>1814</v>
      </c>
      <c r="B120" s="1" t="s">
        <v>1374</v>
      </c>
      <c r="C120" s="1" t="s">
        <v>1833</v>
      </c>
      <c r="D120" s="1" t="s">
        <v>1834</v>
      </c>
      <c r="E120" s="1"/>
    </row>
    <row r="121" spans="1:5">
      <c r="A121" s="1" t="s">
        <v>1814</v>
      </c>
      <c r="B121" s="1" t="s">
        <v>1348</v>
      </c>
      <c r="C121" s="1" t="s">
        <v>1835</v>
      </c>
      <c r="D121" s="1" t="s">
        <v>1836</v>
      </c>
      <c r="E121" s="1"/>
    </row>
    <row r="122" spans="1:5">
      <c r="A122" s="1" t="s">
        <v>1814</v>
      </c>
      <c r="B122" s="1" t="s">
        <v>1411</v>
      </c>
      <c r="C122" s="1" t="s">
        <v>514</v>
      </c>
      <c r="D122" s="1" t="s">
        <v>1818</v>
      </c>
      <c r="E122" s="1" t="s">
        <v>1080</v>
      </c>
    </row>
    <row r="123" spans="1:5">
      <c r="A123" s="1" t="s">
        <v>1814</v>
      </c>
      <c r="B123" s="1" t="s">
        <v>1837</v>
      </c>
      <c r="C123" s="1" t="s">
        <v>1838</v>
      </c>
      <c r="D123" s="1" t="s">
        <v>1839</v>
      </c>
      <c r="E123" s="1" t="s">
        <v>1840</v>
      </c>
    </row>
    <row r="124" spans="1:5">
      <c r="A124" s="1" t="s">
        <v>1814</v>
      </c>
      <c r="B124" s="1" t="s">
        <v>1229</v>
      </c>
      <c r="C124" s="1" t="s">
        <v>362</v>
      </c>
      <c r="D124" s="1"/>
      <c r="E124" s="1" t="s">
        <v>1841</v>
      </c>
    </row>
    <row r="125" spans="1:5">
      <c r="A125" s="1" t="s">
        <v>1814</v>
      </c>
      <c r="B125" s="1" t="s">
        <v>1381</v>
      </c>
      <c r="C125" s="1" t="s">
        <v>11</v>
      </c>
      <c r="D125" s="1" t="s">
        <v>72</v>
      </c>
      <c r="E125" s="1" t="s">
        <v>1817</v>
      </c>
    </row>
    <row r="126" spans="1:5">
      <c r="A126" s="1" t="s">
        <v>1814</v>
      </c>
      <c r="B126" s="1" t="s">
        <v>1354</v>
      </c>
      <c r="C126" s="1" t="s">
        <v>215</v>
      </c>
      <c r="D126" s="1" t="s">
        <v>280</v>
      </c>
      <c r="E126" s="1" t="s">
        <v>1842</v>
      </c>
    </row>
    <row r="127" spans="1:5">
      <c r="A127" s="1" t="s">
        <v>1814</v>
      </c>
      <c r="B127" s="1" t="s">
        <v>1323</v>
      </c>
      <c r="C127" s="1" t="s">
        <v>64</v>
      </c>
      <c r="D127" s="1" t="s">
        <v>259</v>
      </c>
      <c r="E127" s="1" t="s">
        <v>62</v>
      </c>
    </row>
    <row r="128" spans="1:5">
      <c r="A128" s="1" t="s">
        <v>1740</v>
      </c>
      <c r="B128" s="1" t="s">
        <v>0</v>
      </c>
      <c r="C128" s="1" t="s">
        <v>1</v>
      </c>
      <c r="D128" s="1" t="s">
        <v>2</v>
      </c>
      <c r="E128" s="1" t="s">
        <v>3</v>
      </c>
    </row>
    <row r="129" spans="1:5">
      <c r="A129" s="1" t="s">
        <v>1740</v>
      </c>
      <c r="B129" s="1" t="s">
        <v>726</v>
      </c>
      <c r="C129" s="1" t="s">
        <v>786</v>
      </c>
      <c r="D129" s="1" t="s">
        <v>1741</v>
      </c>
      <c r="E129" s="1" t="s">
        <v>1742</v>
      </c>
    </row>
    <row r="130" spans="1:5">
      <c r="A130" s="1" t="s">
        <v>1740</v>
      </c>
      <c r="B130" s="1" t="s">
        <v>1743</v>
      </c>
      <c r="C130" s="1" t="s">
        <v>1744</v>
      </c>
      <c r="D130" s="1" t="s">
        <v>1745</v>
      </c>
      <c r="E130" s="1" t="s">
        <v>1746</v>
      </c>
    </row>
    <row r="131" spans="1:5">
      <c r="A131" s="1" t="s">
        <v>1740</v>
      </c>
      <c r="B131" s="1" t="s">
        <v>737</v>
      </c>
      <c r="C131" s="1" t="s">
        <v>1747</v>
      </c>
      <c r="D131" s="1" t="s">
        <v>1748</v>
      </c>
      <c r="E131" s="1" t="s">
        <v>1749</v>
      </c>
    </row>
    <row r="132" spans="1:5">
      <c r="A132" s="1" t="s">
        <v>1740</v>
      </c>
      <c r="B132" s="1" t="s">
        <v>1750</v>
      </c>
      <c r="C132" s="1" t="s">
        <v>1751</v>
      </c>
      <c r="D132" s="1" t="s">
        <v>1752</v>
      </c>
      <c r="E132" s="1" t="s">
        <v>1753</v>
      </c>
    </row>
    <row r="133" spans="1:5">
      <c r="A133" s="1" t="s">
        <v>1740</v>
      </c>
      <c r="B133" s="1" t="s">
        <v>1754</v>
      </c>
      <c r="C133" s="1" t="s">
        <v>1755</v>
      </c>
      <c r="D133" s="1" t="s">
        <v>1756</v>
      </c>
      <c r="E133" s="1" t="s">
        <v>1757</v>
      </c>
    </row>
    <row r="134" spans="1:5">
      <c r="A134" s="1" t="s">
        <v>1740</v>
      </c>
      <c r="B134" s="1" t="s">
        <v>1758</v>
      </c>
      <c r="C134" s="1" t="s">
        <v>348</v>
      </c>
      <c r="D134" s="1" t="s">
        <v>1759</v>
      </c>
      <c r="E134" s="1" t="s">
        <v>1760</v>
      </c>
    </row>
    <row r="135" spans="1:5">
      <c r="A135" s="1" t="s">
        <v>1740</v>
      </c>
      <c r="B135" s="1" t="s">
        <v>741</v>
      </c>
      <c r="C135" s="1" t="s">
        <v>1761</v>
      </c>
      <c r="D135" s="1" t="s">
        <v>1762</v>
      </c>
      <c r="E135" s="1" t="s">
        <v>1763</v>
      </c>
    </row>
    <row r="136" spans="1:5">
      <c r="A136" s="1" t="s">
        <v>1740</v>
      </c>
      <c r="B136" s="1" t="s">
        <v>1764</v>
      </c>
      <c r="C136" s="1" t="s">
        <v>1765</v>
      </c>
      <c r="D136" s="1" t="s">
        <v>1076</v>
      </c>
      <c r="E136" s="1" t="s">
        <v>632</v>
      </c>
    </row>
    <row r="137" spans="1:5">
      <c r="A137" s="1" t="s">
        <v>1740</v>
      </c>
      <c r="B137" s="1" t="s">
        <v>355</v>
      </c>
      <c r="C137" s="1" t="s">
        <v>1766</v>
      </c>
      <c r="D137" s="1" t="s">
        <v>1767</v>
      </c>
      <c r="E137" s="1" t="s">
        <v>1768</v>
      </c>
    </row>
    <row r="138" spans="1:5">
      <c r="A138" s="1" t="s">
        <v>1740</v>
      </c>
      <c r="B138" s="1" t="s">
        <v>1769</v>
      </c>
      <c r="C138" s="1" t="s">
        <v>1770</v>
      </c>
      <c r="D138" s="1" t="s">
        <v>1771</v>
      </c>
      <c r="E138" s="1" t="s">
        <v>1772</v>
      </c>
    </row>
    <row r="139" spans="1:5">
      <c r="A139" s="1" t="s">
        <v>1740</v>
      </c>
      <c r="B139" s="1" t="s">
        <v>800</v>
      </c>
      <c r="C139" s="1" t="s">
        <v>1041</v>
      </c>
      <c r="D139" s="1" t="s">
        <v>1773</v>
      </c>
      <c r="E139" s="1" t="s">
        <v>1774</v>
      </c>
    </row>
    <row r="140" spans="1:5">
      <c r="A140" s="1" t="s">
        <v>1740</v>
      </c>
      <c r="B140" s="1" t="s">
        <v>357</v>
      </c>
      <c r="C140" s="1" t="s">
        <v>1775</v>
      </c>
      <c r="D140" s="1" t="s">
        <v>1076</v>
      </c>
      <c r="E140" s="1" t="s">
        <v>1776</v>
      </c>
    </row>
    <row r="141" spans="1:5">
      <c r="A141" s="1" t="s">
        <v>1740</v>
      </c>
      <c r="B141" s="1" t="s">
        <v>1777</v>
      </c>
      <c r="C141" s="1" t="s">
        <v>559</v>
      </c>
      <c r="D141" s="1" t="s">
        <v>1778</v>
      </c>
      <c r="E141" s="1" t="s">
        <v>1779</v>
      </c>
    </row>
    <row r="142" spans="1:5">
      <c r="A142" s="1" t="s">
        <v>1740</v>
      </c>
      <c r="B142" s="1" t="s">
        <v>748</v>
      </c>
      <c r="C142" s="1" t="s">
        <v>637</v>
      </c>
      <c r="D142" s="1" t="s">
        <v>1076</v>
      </c>
      <c r="E142" s="1" t="s">
        <v>1780</v>
      </c>
    </row>
    <row r="143" spans="1:5">
      <c r="A143" s="1" t="s">
        <v>1740</v>
      </c>
      <c r="B143" s="1" t="s">
        <v>1781</v>
      </c>
      <c r="C143" s="1" t="s">
        <v>1782</v>
      </c>
      <c r="D143" s="1" t="s">
        <v>1745</v>
      </c>
      <c r="E143" s="1" t="s">
        <v>1783</v>
      </c>
    </row>
    <row r="144" spans="1:5">
      <c r="A144" s="1" t="s">
        <v>1740</v>
      </c>
      <c r="B144" s="1" t="s">
        <v>475</v>
      </c>
      <c r="C144" s="1" t="s">
        <v>1784</v>
      </c>
      <c r="D144" s="1" t="s">
        <v>1785</v>
      </c>
      <c r="E144" s="1" t="s">
        <v>1786</v>
      </c>
    </row>
    <row r="145" spans="1:5">
      <c r="A145" s="1" t="s">
        <v>1740</v>
      </c>
      <c r="B145" s="1" t="s">
        <v>1787</v>
      </c>
      <c r="C145" s="1" t="s">
        <v>1788</v>
      </c>
      <c r="D145" s="1" t="s">
        <v>1789</v>
      </c>
      <c r="E145" s="1" t="s">
        <v>1790</v>
      </c>
    </row>
    <row r="146" spans="1:5">
      <c r="A146" s="1" t="s">
        <v>1740</v>
      </c>
      <c r="B146" s="1" t="s">
        <v>367</v>
      </c>
      <c r="C146" s="1" t="s">
        <v>1791</v>
      </c>
      <c r="D146" s="1" t="s">
        <v>1792</v>
      </c>
      <c r="E146" s="1" t="s">
        <v>1793</v>
      </c>
    </row>
    <row r="147" spans="1:5">
      <c r="A147" s="1" t="s">
        <v>1740</v>
      </c>
      <c r="B147" s="1" t="s">
        <v>370</v>
      </c>
      <c r="C147" s="1" t="s">
        <v>1794</v>
      </c>
      <c r="D147" s="1" t="s">
        <v>1795</v>
      </c>
      <c r="E147" s="1" t="s">
        <v>1796</v>
      </c>
    </row>
    <row r="148" spans="1:5">
      <c r="A148" s="1" t="s">
        <v>1740</v>
      </c>
      <c r="B148" s="1" t="s">
        <v>764</v>
      </c>
      <c r="C148" s="1" t="s">
        <v>1797</v>
      </c>
      <c r="D148" s="1" t="s">
        <v>1798</v>
      </c>
      <c r="E148" s="1" t="s">
        <v>771</v>
      </c>
    </row>
    <row r="149" spans="1:5">
      <c r="A149" s="1" t="s">
        <v>1740</v>
      </c>
      <c r="B149" s="1" t="s">
        <v>815</v>
      </c>
      <c r="C149" s="1" t="s">
        <v>11</v>
      </c>
      <c r="D149" s="1" t="s">
        <v>1799</v>
      </c>
      <c r="E149" s="1" t="s">
        <v>1800</v>
      </c>
    </row>
    <row r="150" spans="1:5">
      <c r="A150" s="1" t="s">
        <v>1740</v>
      </c>
      <c r="B150" s="1" t="s">
        <v>817</v>
      </c>
      <c r="C150" s="1" t="s">
        <v>273</v>
      </c>
      <c r="D150" s="1" t="s">
        <v>1801</v>
      </c>
      <c r="E150" s="1" t="s">
        <v>1802</v>
      </c>
    </row>
    <row r="151" spans="1:5">
      <c r="A151" s="1" t="s">
        <v>1740</v>
      </c>
      <c r="B151" s="1" t="s">
        <v>1803</v>
      </c>
      <c r="C151" s="1" t="s">
        <v>1804</v>
      </c>
      <c r="D151" s="1" t="s">
        <v>1805</v>
      </c>
      <c r="E151" s="1" t="s">
        <v>1806</v>
      </c>
    </row>
    <row r="152" spans="1:5">
      <c r="A152" s="1" t="s">
        <v>1740</v>
      </c>
      <c r="B152" s="1" t="s">
        <v>1807</v>
      </c>
      <c r="C152" s="1" t="s">
        <v>1808</v>
      </c>
      <c r="D152" s="1" t="s">
        <v>1809</v>
      </c>
      <c r="E152" s="1" t="s">
        <v>1810</v>
      </c>
    </row>
    <row r="153" spans="1:5">
      <c r="A153" s="1" t="s">
        <v>1740</v>
      </c>
      <c r="B153" s="1" t="s">
        <v>1811</v>
      </c>
      <c r="C153" s="1" t="s">
        <v>258</v>
      </c>
      <c r="D153" s="1" t="s">
        <v>1812</v>
      </c>
      <c r="E153" s="1" t="s">
        <v>1813</v>
      </c>
    </row>
    <row r="154" spans="1:5">
      <c r="A154" s="1" t="s">
        <v>1444</v>
      </c>
      <c r="B154" s="1" t="s">
        <v>0</v>
      </c>
      <c r="C154" s="1" t="s">
        <v>1</v>
      </c>
      <c r="D154" s="1" t="s">
        <v>2</v>
      </c>
      <c r="E154" s="1" t="s">
        <v>3</v>
      </c>
    </row>
    <row r="155" spans="1:5">
      <c r="A155" s="1" t="s">
        <v>1444</v>
      </c>
      <c r="B155" s="1" t="s">
        <v>1445</v>
      </c>
      <c r="C155" s="1" t="s">
        <v>824</v>
      </c>
      <c r="D155" s="1" t="s">
        <v>1446</v>
      </c>
      <c r="E155" s="1"/>
    </row>
    <row r="156" spans="1:5">
      <c r="A156" s="1" t="s">
        <v>1444</v>
      </c>
      <c r="B156" s="1" t="s">
        <v>1447</v>
      </c>
      <c r="C156" s="1" t="s">
        <v>1448</v>
      </c>
      <c r="D156" s="1" t="s">
        <v>1449</v>
      </c>
      <c r="E156" s="1" t="s">
        <v>1450</v>
      </c>
    </row>
    <row r="157" spans="1:5">
      <c r="A157" s="1" t="s">
        <v>1444</v>
      </c>
      <c r="B157" s="1" t="s">
        <v>1451</v>
      </c>
      <c r="C157" s="1" t="s">
        <v>1452</v>
      </c>
      <c r="D157" s="1"/>
      <c r="E157" s="1"/>
    </row>
    <row r="158" spans="1:5">
      <c r="A158" s="1" t="s">
        <v>1444</v>
      </c>
      <c r="B158" s="1" t="s">
        <v>1453</v>
      </c>
      <c r="C158" s="1" t="s">
        <v>1454</v>
      </c>
      <c r="D158" s="1"/>
      <c r="E158" s="1" t="s">
        <v>1455</v>
      </c>
    </row>
    <row r="159" spans="1:5">
      <c r="A159" s="1" t="s">
        <v>1444</v>
      </c>
      <c r="B159" s="1" t="s">
        <v>1456</v>
      </c>
      <c r="C159" s="1" t="s">
        <v>1457</v>
      </c>
      <c r="D159" s="1"/>
      <c r="E159" s="1"/>
    </row>
    <row r="160" spans="1:5">
      <c r="A160" s="1" t="s">
        <v>1444</v>
      </c>
      <c r="B160" s="1" t="s">
        <v>1458</v>
      </c>
      <c r="C160" s="1" t="s">
        <v>1459</v>
      </c>
      <c r="D160" s="1" t="s">
        <v>1460</v>
      </c>
      <c r="E160" s="1" t="s">
        <v>1461</v>
      </c>
    </row>
    <row r="161" spans="1:5">
      <c r="A161" s="1" t="s">
        <v>1444</v>
      </c>
      <c r="B161" s="1" t="s">
        <v>1462</v>
      </c>
      <c r="C161" s="1" t="s">
        <v>1463</v>
      </c>
      <c r="D161" s="1"/>
      <c r="E161" s="1" t="s">
        <v>1464</v>
      </c>
    </row>
    <row r="162" spans="1:5">
      <c r="A162" s="1" t="s">
        <v>1444</v>
      </c>
      <c r="B162" s="1" t="s">
        <v>1465</v>
      </c>
      <c r="C162" s="1" t="s">
        <v>1466</v>
      </c>
      <c r="D162" s="1" t="s">
        <v>1467</v>
      </c>
      <c r="E162" s="1" t="s">
        <v>1468</v>
      </c>
    </row>
    <row r="163" spans="1:5">
      <c r="A163" s="1" t="s">
        <v>1444</v>
      </c>
      <c r="B163" s="1" t="s">
        <v>1469</v>
      </c>
      <c r="C163" s="1" t="s">
        <v>1459</v>
      </c>
      <c r="D163" s="1" t="s">
        <v>1460</v>
      </c>
      <c r="E163" s="1" t="s">
        <v>1461</v>
      </c>
    </row>
    <row r="164" spans="1:5">
      <c r="A164" s="1" t="s">
        <v>1444</v>
      </c>
      <c r="B164" s="1" t="s">
        <v>1470</v>
      </c>
      <c r="C164" s="1" t="s">
        <v>1471</v>
      </c>
      <c r="D164" s="1" t="s">
        <v>1472</v>
      </c>
      <c r="E164" s="1" t="s">
        <v>1473</v>
      </c>
    </row>
    <row r="165" spans="1:5">
      <c r="A165" s="1" t="s">
        <v>1444</v>
      </c>
      <c r="B165" s="1" t="s">
        <v>1474</v>
      </c>
      <c r="C165" s="1" t="s">
        <v>1475</v>
      </c>
      <c r="D165" s="1" t="s">
        <v>1476</v>
      </c>
      <c r="E165" s="1" t="s">
        <v>1477</v>
      </c>
    </row>
    <row r="166" spans="1:5">
      <c r="A166" s="1" t="s">
        <v>1444</v>
      </c>
      <c r="B166" s="1" t="s">
        <v>1478</v>
      </c>
      <c r="C166" s="1" t="s">
        <v>1479</v>
      </c>
      <c r="D166" s="1"/>
      <c r="E166" s="1"/>
    </row>
    <row r="167" spans="1:5">
      <c r="A167" s="1" t="s">
        <v>1444</v>
      </c>
      <c r="B167" s="1" t="s">
        <v>1480</v>
      </c>
      <c r="C167" s="1" t="s">
        <v>1481</v>
      </c>
      <c r="D167" s="1" t="s">
        <v>1482</v>
      </c>
      <c r="E167" s="1" t="s">
        <v>1483</v>
      </c>
    </row>
    <row r="168" spans="1:5">
      <c r="A168" s="1" t="s">
        <v>1444</v>
      </c>
      <c r="B168" s="1" t="s">
        <v>1484</v>
      </c>
      <c r="C168" s="1" t="s">
        <v>1485</v>
      </c>
      <c r="D168" s="1"/>
      <c r="E168" s="1"/>
    </row>
    <row r="169" spans="1:5">
      <c r="A169" s="1" t="s">
        <v>1486</v>
      </c>
      <c r="B169" s="1" t="s">
        <v>1487</v>
      </c>
      <c r="C169" s="1" t="s">
        <v>1488</v>
      </c>
      <c r="D169" s="1" t="s">
        <v>1489</v>
      </c>
      <c r="E169" s="1" t="s">
        <v>1490</v>
      </c>
    </row>
    <row r="170" spans="1:5">
      <c r="A170" s="1" t="s">
        <v>1486</v>
      </c>
      <c r="B170" s="1" t="s">
        <v>1198</v>
      </c>
      <c r="C170" s="1" t="s">
        <v>1491</v>
      </c>
      <c r="D170" s="1" t="s">
        <v>1492</v>
      </c>
      <c r="E170" s="1"/>
    </row>
    <row r="171" spans="1:5">
      <c r="A171" s="1" t="s">
        <v>1486</v>
      </c>
      <c r="B171" s="1" t="s">
        <v>1493</v>
      </c>
      <c r="C171" s="1" t="s">
        <v>1494</v>
      </c>
      <c r="D171" s="1"/>
      <c r="E171" s="1" t="s">
        <v>263</v>
      </c>
    </row>
    <row r="172" spans="1:5">
      <c r="A172" s="1" t="s">
        <v>1486</v>
      </c>
      <c r="B172" s="1" t="s">
        <v>1206</v>
      </c>
      <c r="C172" s="1" t="s">
        <v>1491</v>
      </c>
      <c r="D172" s="1" t="s">
        <v>1492</v>
      </c>
      <c r="E172" s="1"/>
    </row>
    <row r="173" spans="1:5">
      <c r="A173" s="1" t="s">
        <v>1486</v>
      </c>
      <c r="B173" s="1" t="s">
        <v>1495</v>
      </c>
      <c r="C173" s="1" t="s">
        <v>1496</v>
      </c>
      <c r="D173" s="1"/>
      <c r="E173" s="1" t="s">
        <v>263</v>
      </c>
    </row>
    <row r="174" spans="1:5">
      <c r="A174" s="1" t="s">
        <v>1486</v>
      </c>
      <c r="B174" s="1" t="s">
        <v>1241</v>
      </c>
      <c r="C174" s="1" t="s">
        <v>7</v>
      </c>
      <c r="D174" s="1"/>
      <c r="E174" s="1" t="s">
        <v>109</v>
      </c>
    </row>
    <row r="175" spans="1:5">
      <c r="A175" s="1" t="s">
        <v>1486</v>
      </c>
      <c r="B175" s="1" t="s">
        <v>1395</v>
      </c>
      <c r="C175" s="1" t="s">
        <v>11</v>
      </c>
      <c r="D175" s="1"/>
      <c r="E175" s="1" t="s">
        <v>1497</v>
      </c>
    </row>
    <row r="176" spans="1:5">
      <c r="A176" s="1" t="s">
        <v>1486</v>
      </c>
      <c r="B176" s="1" t="s">
        <v>1285</v>
      </c>
      <c r="C176" s="1" t="s">
        <v>1498</v>
      </c>
      <c r="D176" s="1"/>
      <c r="E176" s="1"/>
    </row>
    <row r="177" spans="1:5">
      <c r="A177" s="1" t="s">
        <v>1486</v>
      </c>
      <c r="B177" s="1" t="s">
        <v>1292</v>
      </c>
      <c r="C177" s="1" t="s">
        <v>1499</v>
      </c>
      <c r="D177" s="1" t="s">
        <v>1500</v>
      </c>
      <c r="E177" s="1" t="s">
        <v>1501</v>
      </c>
    </row>
    <row r="178" spans="1:5">
      <c r="A178" s="1" t="s">
        <v>1486</v>
      </c>
      <c r="B178" s="1" t="s">
        <v>1502</v>
      </c>
      <c r="C178" s="1" t="s">
        <v>1498</v>
      </c>
      <c r="D178" s="1"/>
      <c r="E178" s="1"/>
    </row>
    <row r="179" spans="1:5">
      <c r="A179" s="1" t="s">
        <v>1486</v>
      </c>
      <c r="B179" s="1" t="s">
        <v>1210</v>
      </c>
      <c r="C179" s="1" t="s">
        <v>273</v>
      </c>
      <c r="D179" s="1"/>
      <c r="E179" s="1"/>
    </row>
    <row r="180" spans="1:5">
      <c r="A180" s="1" t="s">
        <v>1486</v>
      </c>
      <c r="B180" s="1" t="s">
        <v>1255</v>
      </c>
      <c r="C180" s="1" t="s">
        <v>1503</v>
      </c>
      <c r="D180" s="1"/>
      <c r="E180" s="1" t="s">
        <v>1504</v>
      </c>
    </row>
    <row r="181" spans="1:5">
      <c r="A181" s="1" t="s">
        <v>1486</v>
      </c>
      <c r="B181" s="1" t="s">
        <v>1505</v>
      </c>
      <c r="C181" s="1" t="s">
        <v>520</v>
      </c>
      <c r="D181" s="1" t="s">
        <v>1506</v>
      </c>
      <c r="E181" s="1" t="s">
        <v>1507</v>
      </c>
    </row>
    <row r="182" spans="1:5">
      <c r="A182" s="1" t="s">
        <v>1486</v>
      </c>
      <c r="B182" s="1" t="s">
        <v>1508</v>
      </c>
      <c r="C182" s="1" t="s">
        <v>520</v>
      </c>
      <c r="D182" s="1"/>
      <c r="E182" s="1" t="s">
        <v>1507</v>
      </c>
    </row>
    <row r="183" spans="1:5">
      <c r="A183" s="1" t="s">
        <v>1486</v>
      </c>
      <c r="B183" s="1" t="s">
        <v>1374</v>
      </c>
      <c r="C183" s="1" t="s">
        <v>1509</v>
      </c>
      <c r="D183" s="1" t="s">
        <v>1510</v>
      </c>
      <c r="E183" s="1" t="s">
        <v>96</v>
      </c>
    </row>
    <row r="184" spans="1:5">
      <c r="A184" s="1" t="s">
        <v>1486</v>
      </c>
      <c r="B184" s="1" t="s">
        <v>1216</v>
      </c>
      <c r="C184" s="1" t="s">
        <v>1511</v>
      </c>
      <c r="D184" s="1"/>
      <c r="E184" s="1" t="s">
        <v>96</v>
      </c>
    </row>
    <row r="185" spans="1:5">
      <c r="A185" s="1" t="s">
        <v>1486</v>
      </c>
      <c r="B185" s="1" t="s">
        <v>1348</v>
      </c>
      <c r="C185" s="1" t="s">
        <v>1512</v>
      </c>
      <c r="D185" s="1" t="s">
        <v>1513</v>
      </c>
      <c r="E185" s="1" t="s">
        <v>1514</v>
      </c>
    </row>
    <row r="186" spans="1:5">
      <c r="A186" s="1" t="s">
        <v>1486</v>
      </c>
      <c r="B186" s="1" t="s">
        <v>1223</v>
      </c>
      <c r="C186" s="1" t="s">
        <v>1515</v>
      </c>
      <c r="D186" s="1"/>
      <c r="E186" s="1" t="s">
        <v>96</v>
      </c>
    </row>
    <row r="187" spans="1:5">
      <c r="A187" s="1" t="s">
        <v>1486</v>
      </c>
      <c r="B187" s="1" t="s">
        <v>1228</v>
      </c>
      <c r="C187" s="1" t="s">
        <v>11</v>
      </c>
      <c r="D187" s="1"/>
      <c r="E187" s="1"/>
    </row>
    <row r="188" spans="1:5">
      <c r="A188" s="1" t="s">
        <v>1486</v>
      </c>
      <c r="B188" s="1" t="s">
        <v>1229</v>
      </c>
      <c r="C188" s="1" t="s">
        <v>520</v>
      </c>
      <c r="D188" s="1" t="s">
        <v>1516</v>
      </c>
      <c r="E188" s="1" t="s">
        <v>1507</v>
      </c>
    </row>
    <row r="189" spans="1:5">
      <c r="A189" s="1" t="s">
        <v>1486</v>
      </c>
      <c r="B189" s="1" t="s">
        <v>1354</v>
      </c>
      <c r="C189" s="1" t="s">
        <v>520</v>
      </c>
      <c r="D189" s="1" t="s">
        <v>1517</v>
      </c>
      <c r="E189" s="1" t="s">
        <v>1507</v>
      </c>
    </row>
    <row r="190" spans="1:5">
      <c r="A190" s="1" t="s">
        <v>1486</v>
      </c>
      <c r="B190" s="1" t="s">
        <v>1232</v>
      </c>
      <c r="C190" s="1" t="s">
        <v>520</v>
      </c>
      <c r="D190" s="1"/>
      <c r="E190" s="1" t="s">
        <v>1507</v>
      </c>
    </row>
    <row r="191" spans="1:5">
      <c r="A191" s="1" t="s">
        <v>1486</v>
      </c>
      <c r="B191" s="1" t="s">
        <v>1518</v>
      </c>
      <c r="C191" s="1" t="s">
        <v>64</v>
      </c>
      <c r="D191" s="1"/>
      <c r="E191" s="1"/>
    </row>
    <row r="192" spans="1:5">
      <c r="A192" s="1" t="s">
        <v>1486</v>
      </c>
      <c r="B192" s="1"/>
      <c r="C192" s="1"/>
      <c r="D192" s="1"/>
      <c r="E192" s="1"/>
    </row>
    <row r="193" spans="1:5">
      <c r="A193" s="1" t="s">
        <v>1486</v>
      </c>
      <c r="B193" s="1"/>
      <c r="C193" s="1"/>
      <c r="D193" s="1"/>
      <c r="E193" s="1"/>
    </row>
    <row r="194" spans="1:5">
      <c r="A194" s="1" t="s">
        <v>1486</v>
      </c>
      <c r="B194" s="1"/>
      <c r="C194" s="1"/>
      <c r="D194" s="1"/>
      <c r="E194" s="1"/>
    </row>
    <row r="195" spans="1:5">
      <c r="A195" s="1" t="s">
        <v>1486</v>
      </c>
      <c r="B195" s="1"/>
      <c r="C195" s="1"/>
      <c r="D195" s="1"/>
      <c r="E195" s="1"/>
    </row>
    <row r="196" spans="1:5">
      <c r="A196" s="1" t="s">
        <v>1486</v>
      </c>
      <c r="B196" s="1"/>
      <c r="C196" s="1"/>
      <c r="D196" s="1"/>
      <c r="E196" s="1"/>
    </row>
    <row r="197" spans="1:5">
      <c r="A197" s="1" t="s">
        <v>1486</v>
      </c>
      <c r="B197" s="1"/>
      <c r="C197" s="1"/>
      <c r="D197" s="1"/>
      <c r="E197" s="1"/>
    </row>
    <row r="198" spans="1:5">
      <c r="A198" s="1" t="s">
        <v>1486</v>
      </c>
      <c r="B198" s="1"/>
      <c r="C198" s="1"/>
      <c r="D198" s="1"/>
      <c r="E198" s="1"/>
    </row>
    <row r="199" spans="1:5">
      <c r="A199" s="1" t="s">
        <v>1519</v>
      </c>
      <c r="B199" s="1" t="s">
        <v>0</v>
      </c>
      <c r="C199" s="1" t="s">
        <v>1</v>
      </c>
      <c r="D199" s="1" t="s">
        <v>2</v>
      </c>
      <c r="E199" s="1" t="s">
        <v>3</v>
      </c>
    </row>
    <row r="200" spans="1:5">
      <c r="A200" s="1" t="s">
        <v>1519</v>
      </c>
      <c r="B200" s="1" t="s">
        <v>1192</v>
      </c>
      <c r="C200" s="1" t="s">
        <v>1520</v>
      </c>
      <c r="D200" s="1" t="s">
        <v>1521</v>
      </c>
      <c r="E200" s="1"/>
    </row>
    <row r="201" spans="1:5">
      <c r="A201" s="1" t="s">
        <v>1519</v>
      </c>
      <c r="B201" s="1" t="s">
        <v>1195</v>
      </c>
      <c r="C201" s="1" t="s">
        <v>7</v>
      </c>
      <c r="D201" s="1" t="s">
        <v>324</v>
      </c>
      <c r="E201" s="1" t="s">
        <v>1522</v>
      </c>
    </row>
    <row r="202" spans="1:5">
      <c r="A202" s="1" t="s">
        <v>1519</v>
      </c>
      <c r="B202" s="1" t="s">
        <v>1523</v>
      </c>
      <c r="C202" s="1" t="s">
        <v>11</v>
      </c>
      <c r="D202" s="1" t="s">
        <v>1524</v>
      </c>
      <c r="E202" s="1" t="s">
        <v>1525</v>
      </c>
    </row>
    <row r="203" spans="1:5">
      <c r="A203" s="1" t="s">
        <v>1519</v>
      </c>
      <c r="B203" s="1" t="s">
        <v>1526</v>
      </c>
      <c r="C203" s="1" t="s">
        <v>110</v>
      </c>
      <c r="D203" s="1" t="s">
        <v>1527</v>
      </c>
      <c r="E203" s="1" t="s">
        <v>1528</v>
      </c>
    </row>
    <row r="204" spans="1:5">
      <c r="A204" s="1" t="s">
        <v>1519</v>
      </c>
      <c r="B204" s="1" t="s">
        <v>1330</v>
      </c>
      <c r="C204" s="1" t="s">
        <v>1529</v>
      </c>
      <c r="D204" s="1" t="s">
        <v>1530</v>
      </c>
      <c r="E204" s="1" t="s">
        <v>281</v>
      </c>
    </row>
    <row r="205" spans="1:5">
      <c r="A205" s="1" t="s">
        <v>1519</v>
      </c>
      <c r="B205" s="1" t="s">
        <v>1198</v>
      </c>
      <c r="C205" s="1" t="s">
        <v>1531</v>
      </c>
      <c r="D205" s="1" t="s">
        <v>1532</v>
      </c>
      <c r="E205" s="1" t="s">
        <v>1533</v>
      </c>
    </row>
    <row r="206" spans="1:5">
      <c r="A206" s="1" t="s">
        <v>1519</v>
      </c>
      <c r="B206" s="1" t="s">
        <v>1206</v>
      </c>
      <c r="C206" s="1" t="s">
        <v>1534</v>
      </c>
      <c r="D206" s="1"/>
      <c r="E206" s="1"/>
    </row>
    <row r="207" spans="1:5">
      <c r="A207" s="1" t="s">
        <v>1519</v>
      </c>
      <c r="B207" s="1" t="s">
        <v>1237</v>
      </c>
      <c r="C207" s="1" t="s">
        <v>1535</v>
      </c>
      <c r="D207" s="1" t="s">
        <v>1536</v>
      </c>
      <c r="E207" s="1" t="s">
        <v>1537</v>
      </c>
    </row>
    <row r="208" spans="1:5">
      <c r="A208" s="1" t="s">
        <v>1519</v>
      </c>
      <c r="B208" s="1" t="s">
        <v>1538</v>
      </c>
      <c r="C208" s="1" t="s">
        <v>344</v>
      </c>
      <c r="D208" s="1" t="s">
        <v>1539</v>
      </c>
      <c r="E208" s="1" t="s">
        <v>1540</v>
      </c>
    </row>
    <row r="209" spans="1:5">
      <c r="A209" s="1" t="s">
        <v>1519</v>
      </c>
      <c r="B209" s="1" t="s">
        <v>1541</v>
      </c>
      <c r="C209" s="1" t="s">
        <v>124</v>
      </c>
      <c r="D209" s="1"/>
      <c r="E209" s="1"/>
    </row>
    <row r="210" spans="1:5">
      <c r="A210" s="1" t="s">
        <v>1519</v>
      </c>
      <c r="B210" s="1" t="s">
        <v>1241</v>
      </c>
      <c r="C210" s="1" t="s">
        <v>1542</v>
      </c>
      <c r="D210" s="1" t="s">
        <v>1543</v>
      </c>
      <c r="E210" s="1" t="s">
        <v>1544</v>
      </c>
    </row>
    <row r="211" spans="1:5">
      <c r="A211" s="1" t="s">
        <v>1519</v>
      </c>
      <c r="B211" s="1" t="s">
        <v>1395</v>
      </c>
      <c r="C211" s="1" t="s">
        <v>1545</v>
      </c>
      <c r="D211" s="1" t="s">
        <v>1546</v>
      </c>
      <c r="E211" s="1" t="s">
        <v>1547</v>
      </c>
    </row>
    <row r="212" spans="1:5">
      <c r="A212" s="1" t="s">
        <v>1519</v>
      </c>
      <c r="B212" s="1" t="s">
        <v>1548</v>
      </c>
      <c r="C212" s="1" t="s">
        <v>1549</v>
      </c>
      <c r="D212" s="1" t="s">
        <v>1550</v>
      </c>
      <c r="E212" s="1" t="s">
        <v>1551</v>
      </c>
    </row>
    <row r="213" spans="1:5">
      <c r="A213" s="1" t="s">
        <v>1519</v>
      </c>
      <c r="B213" s="1" t="s">
        <v>1285</v>
      </c>
      <c r="C213" s="1" t="s">
        <v>1552</v>
      </c>
      <c r="D213" s="1" t="s">
        <v>1553</v>
      </c>
      <c r="E213" s="1" t="s">
        <v>1554</v>
      </c>
    </row>
    <row r="214" spans="1:5">
      <c r="A214" s="1" t="s">
        <v>1519</v>
      </c>
      <c r="B214" s="1" t="s">
        <v>1555</v>
      </c>
      <c r="C214" s="1" t="s">
        <v>1556</v>
      </c>
      <c r="D214" s="1" t="s">
        <v>1557</v>
      </c>
      <c r="E214" s="1" t="s">
        <v>1558</v>
      </c>
    </row>
    <row r="215" spans="1:5">
      <c r="A215" s="1" t="s">
        <v>1519</v>
      </c>
      <c r="B215" s="1" t="s">
        <v>1292</v>
      </c>
      <c r="C215" s="1" t="s">
        <v>1559</v>
      </c>
      <c r="D215" s="1" t="s">
        <v>1560</v>
      </c>
      <c r="E215" s="1" t="s">
        <v>1561</v>
      </c>
    </row>
    <row r="216" spans="1:5">
      <c r="A216" s="1" t="s">
        <v>1519</v>
      </c>
      <c r="B216" s="1" t="s">
        <v>1502</v>
      </c>
      <c r="C216" s="1" t="s">
        <v>1562</v>
      </c>
      <c r="D216" s="1" t="s">
        <v>1563</v>
      </c>
      <c r="E216" s="1" t="s">
        <v>1564</v>
      </c>
    </row>
    <row r="217" spans="1:5">
      <c r="A217" s="1" t="s">
        <v>1519</v>
      </c>
      <c r="B217" s="1" t="s">
        <v>1210</v>
      </c>
      <c r="C217" s="1" t="s">
        <v>1565</v>
      </c>
      <c r="D217" s="1" t="s">
        <v>1566</v>
      </c>
      <c r="E217" s="1" t="s">
        <v>1567</v>
      </c>
    </row>
    <row r="218" spans="1:5">
      <c r="A218" s="1" t="s">
        <v>1519</v>
      </c>
      <c r="B218" s="1" t="s">
        <v>1213</v>
      </c>
      <c r="C218" s="1" t="s">
        <v>1568</v>
      </c>
      <c r="D218" s="1" t="s">
        <v>645</v>
      </c>
      <c r="E218" s="1" t="s">
        <v>1569</v>
      </c>
    </row>
    <row r="219" spans="1:5">
      <c r="A219" s="1" t="s">
        <v>1519</v>
      </c>
      <c r="B219" s="1" t="s">
        <v>1255</v>
      </c>
      <c r="C219" s="1" t="s">
        <v>1570</v>
      </c>
      <c r="D219" s="1" t="s">
        <v>1571</v>
      </c>
      <c r="E219" s="1" t="s">
        <v>1572</v>
      </c>
    </row>
    <row r="220" spans="1:5">
      <c r="A220" s="1" t="s">
        <v>1519</v>
      </c>
      <c r="B220" s="1" t="s">
        <v>1573</v>
      </c>
      <c r="C220" s="1" t="s">
        <v>1574</v>
      </c>
      <c r="D220" s="1" t="s">
        <v>1575</v>
      </c>
      <c r="E220" s="1" t="s">
        <v>1576</v>
      </c>
    </row>
    <row r="221" spans="1:5">
      <c r="A221" s="1" t="s">
        <v>1519</v>
      </c>
      <c r="B221" s="1" t="s">
        <v>1577</v>
      </c>
      <c r="C221" s="1" t="s">
        <v>1578</v>
      </c>
      <c r="D221" s="1" t="s">
        <v>1579</v>
      </c>
      <c r="E221" s="1" t="s">
        <v>1580</v>
      </c>
    </row>
    <row r="222" spans="1:5">
      <c r="A222" s="1" t="s">
        <v>1519</v>
      </c>
      <c r="B222" s="1" t="s">
        <v>1505</v>
      </c>
      <c r="C222" s="1" t="s">
        <v>1581</v>
      </c>
      <c r="D222" s="1" t="s">
        <v>1582</v>
      </c>
      <c r="E222" s="1" t="s">
        <v>1583</v>
      </c>
    </row>
    <row r="223" spans="1:5">
      <c r="A223" s="1" t="s">
        <v>1519</v>
      </c>
      <c r="B223" s="1" t="s">
        <v>1508</v>
      </c>
      <c r="C223" s="1" t="s">
        <v>1584</v>
      </c>
      <c r="D223" s="1" t="s">
        <v>1585</v>
      </c>
      <c r="E223" s="1" t="s">
        <v>1586</v>
      </c>
    </row>
    <row r="224" spans="1:5">
      <c r="A224" s="1" t="s">
        <v>1519</v>
      </c>
      <c r="B224" s="1" t="s">
        <v>1374</v>
      </c>
      <c r="C224" s="1" t="s">
        <v>1587</v>
      </c>
      <c r="D224" s="1" t="s">
        <v>1588</v>
      </c>
      <c r="E224" s="1" t="s">
        <v>1589</v>
      </c>
    </row>
    <row r="225" spans="1:5">
      <c r="A225" s="1" t="s">
        <v>1519</v>
      </c>
      <c r="B225" s="1" t="s">
        <v>1590</v>
      </c>
      <c r="C225" s="1" t="s">
        <v>1591</v>
      </c>
      <c r="D225" s="1" t="s">
        <v>1592</v>
      </c>
      <c r="E225" s="1" t="s">
        <v>1593</v>
      </c>
    </row>
    <row r="226" spans="1:5">
      <c r="A226" s="1" t="s">
        <v>1519</v>
      </c>
      <c r="B226" s="1" t="s">
        <v>1594</v>
      </c>
      <c r="C226" s="1" t="s">
        <v>1595</v>
      </c>
      <c r="D226" s="1" t="s">
        <v>399</v>
      </c>
      <c r="E226" s="1" t="s">
        <v>1596</v>
      </c>
    </row>
    <row r="227" spans="1:5">
      <c r="A227" s="1" t="s">
        <v>1519</v>
      </c>
      <c r="B227" s="1" t="s">
        <v>1216</v>
      </c>
      <c r="C227" s="1" t="s">
        <v>1597</v>
      </c>
      <c r="D227" s="1" t="s">
        <v>1598</v>
      </c>
      <c r="E227" s="1" t="s">
        <v>1599</v>
      </c>
    </row>
    <row r="228" spans="1:5">
      <c r="A228" s="1" t="s">
        <v>1519</v>
      </c>
      <c r="B228" s="1" t="s">
        <v>1600</v>
      </c>
      <c r="C228" s="1" t="s">
        <v>1258</v>
      </c>
      <c r="D228" s="1"/>
      <c r="E228" s="1"/>
    </row>
    <row r="229" spans="1:5">
      <c r="A229" s="1" t="s">
        <v>1519</v>
      </c>
      <c r="B229" s="1" t="s">
        <v>1264</v>
      </c>
      <c r="C229" s="1" t="s">
        <v>1531</v>
      </c>
      <c r="D229" s="1" t="s">
        <v>1532</v>
      </c>
      <c r="E229" s="1" t="s">
        <v>1533</v>
      </c>
    </row>
    <row r="230" spans="1:5">
      <c r="A230" s="1" t="s">
        <v>1519</v>
      </c>
      <c r="B230" s="1" t="s">
        <v>1601</v>
      </c>
      <c r="C230" s="1" t="s">
        <v>1602</v>
      </c>
      <c r="D230" s="1"/>
      <c r="E230" s="1"/>
    </row>
    <row r="231" spans="1:5">
      <c r="A231" s="1" t="s">
        <v>1519</v>
      </c>
      <c r="B231" s="1" t="s">
        <v>1228</v>
      </c>
      <c r="C231" s="1" t="s">
        <v>1603</v>
      </c>
      <c r="D231" s="1" t="s">
        <v>1604</v>
      </c>
      <c r="E231" s="1" t="s">
        <v>83</v>
      </c>
    </row>
    <row r="232" spans="1:5">
      <c r="A232" s="1" t="s">
        <v>1519</v>
      </c>
      <c r="B232" s="1" t="s">
        <v>1411</v>
      </c>
      <c r="C232" s="1" t="s">
        <v>1605</v>
      </c>
      <c r="D232" s="1" t="s">
        <v>536</v>
      </c>
      <c r="E232" s="1" t="s">
        <v>1606</v>
      </c>
    </row>
    <row r="233" spans="1:5">
      <c r="A233" s="1" t="s">
        <v>1519</v>
      </c>
      <c r="B233" s="1" t="s">
        <v>1607</v>
      </c>
      <c r="C233" s="1" t="s">
        <v>395</v>
      </c>
      <c r="D233" s="1"/>
      <c r="E233" s="1"/>
    </row>
    <row r="234" spans="1:5">
      <c r="A234" s="1" t="s">
        <v>1519</v>
      </c>
      <c r="B234" s="1" t="s">
        <v>1608</v>
      </c>
      <c r="C234" s="1" t="s">
        <v>11</v>
      </c>
      <c r="D234" s="1" t="s">
        <v>1609</v>
      </c>
      <c r="E234" s="1" t="s">
        <v>1610</v>
      </c>
    </row>
    <row r="235" spans="1:5">
      <c r="A235" s="1" t="s">
        <v>1519</v>
      </c>
      <c r="B235" s="1" t="s">
        <v>1611</v>
      </c>
      <c r="C235" s="1" t="s">
        <v>1612</v>
      </c>
      <c r="D235" s="1" t="s">
        <v>1613</v>
      </c>
      <c r="E235" s="1" t="s">
        <v>1614</v>
      </c>
    </row>
    <row r="236" spans="1:5">
      <c r="A236" s="1" t="s">
        <v>1519</v>
      </c>
      <c r="B236" s="1" t="s">
        <v>1232</v>
      </c>
      <c r="C236" s="1" t="s">
        <v>1615</v>
      </c>
      <c r="D236" s="1" t="s">
        <v>1616</v>
      </c>
      <c r="E236" s="1" t="s">
        <v>1617</v>
      </c>
    </row>
    <row r="237" spans="1:5">
      <c r="A237" s="1" t="s">
        <v>1519</v>
      </c>
      <c r="B237" s="1" t="s">
        <v>1618</v>
      </c>
      <c r="C237" s="1" t="s">
        <v>258</v>
      </c>
      <c r="D237" s="1" t="s">
        <v>1619</v>
      </c>
      <c r="E237" s="1" t="s">
        <v>168</v>
      </c>
    </row>
    <row r="238" spans="1:5">
      <c r="A238" s="1" t="s">
        <v>1620</v>
      </c>
      <c r="B238" s="1" t="s">
        <v>0</v>
      </c>
      <c r="C238" s="1" t="s">
        <v>1</v>
      </c>
      <c r="D238" s="1" t="s">
        <v>2</v>
      </c>
      <c r="E238" s="1" t="s">
        <v>3</v>
      </c>
    </row>
    <row r="239" spans="1:5">
      <c r="A239" s="1" t="s">
        <v>1620</v>
      </c>
      <c r="B239" s="1" t="s">
        <v>1621</v>
      </c>
      <c r="C239" s="1" t="s">
        <v>7</v>
      </c>
      <c r="D239" s="1" t="s">
        <v>1622</v>
      </c>
      <c r="E239" s="1"/>
    </row>
    <row r="240" spans="1:5">
      <c r="A240" s="1" t="s">
        <v>1620</v>
      </c>
      <c r="B240" s="1" t="s">
        <v>1333</v>
      </c>
      <c r="C240" s="1" t="s">
        <v>11</v>
      </c>
      <c r="D240" s="1"/>
      <c r="E240" s="1" t="s">
        <v>1623</v>
      </c>
    </row>
    <row r="241" spans="1:5">
      <c r="A241" s="1" t="s">
        <v>1620</v>
      </c>
      <c r="B241" s="1" t="s">
        <v>1198</v>
      </c>
      <c r="C241" s="1" t="s">
        <v>404</v>
      </c>
      <c r="D241" s="1" t="s">
        <v>1624</v>
      </c>
      <c r="E241" s="1" t="s">
        <v>1625</v>
      </c>
    </row>
    <row r="242" spans="1:5">
      <c r="A242" s="1" t="s">
        <v>1620</v>
      </c>
      <c r="B242" s="1" t="s">
        <v>1415</v>
      </c>
      <c r="C242" s="1" t="s">
        <v>388</v>
      </c>
      <c r="D242" s="1"/>
      <c r="E242" s="1"/>
    </row>
    <row r="243" spans="1:5">
      <c r="A243" s="1" t="s">
        <v>1620</v>
      </c>
      <c r="B243" s="1" t="s">
        <v>1626</v>
      </c>
      <c r="C243" s="1" t="s">
        <v>344</v>
      </c>
      <c r="D243" s="1"/>
      <c r="E243" s="1" t="s">
        <v>1627</v>
      </c>
    </row>
    <row r="244" spans="1:5">
      <c r="A244" s="1" t="s">
        <v>1620</v>
      </c>
      <c r="B244" s="1" t="s">
        <v>1206</v>
      </c>
      <c r="C244" s="1" t="s">
        <v>348</v>
      </c>
      <c r="D244" s="1" t="s">
        <v>1628</v>
      </c>
      <c r="E244" s="1" t="s">
        <v>1629</v>
      </c>
    </row>
    <row r="245" spans="1:5">
      <c r="A245" s="1" t="s">
        <v>1620</v>
      </c>
      <c r="B245" s="1" t="s">
        <v>1292</v>
      </c>
      <c r="C245" s="1" t="s">
        <v>1375</v>
      </c>
      <c r="D245" s="1" t="s">
        <v>1630</v>
      </c>
      <c r="E245" s="1" t="s">
        <v>161</v>
      </c>
    </row>
    <row r="246" spans="1:5">
      <c r="A246" s="1" t="s">
        <v>1620</v>
      </c>
      <c r="B246" s="1" t="s">
        <v>1210</v>
      </c>
      <c r="C246" s="1" t="s">
        <v>1631</v>
      </c>
      <c r="D246" s="1" t="s">
        <v>1632</v>
      </c>
      <c r="E246" s="1" t="s">
        <v>1633</v>
      </c>
    </row>
    <row r="247" spans="1:5">
      <c r="A247" s="1" t="s">
        <v>1620</v>
      </c>
      <c r="B247" s="1" t="s">
        <v>1255</v>
      </c>
      <c r="C247" s="1" t="s">
        <v>1634</v>
      </c>
      <c r="D247" s="1" t="s">
        <v>1635</v>
      </c>
      <c r="E247" s="1" t="s">
        <v>1636</v>
      </c>
    </row>
    <row r="248" spans="1:5">
      <c r="A248" s="1" t="s">
        <v>1620</v>
      </c>
      <c r="B248" s="1" t="s">
        <v>1505</v>
      </c>
      <c r="C248" s="1" t="s">
        <v>30</v>
      </c>
      <c r="D248" s="1"/>
      <c r="E248" s="1" t="s">
        <v>1637</v>
      </c>
    </row>
    <row r="249" spans="1:5">
      <c r="A249" s="1" t="s">
        <v>1620</v>
      </c>
      <c r="B249" s="1" t="s">
        <v>1216</v>
      </c>
      <c r="C249" s="1" t="s">
        <v>47</v>
      </c>
      <c r="D249" s="1" t="s">
        <v>1638</v>
      </c>
      <c r="E249" s="1" t="s">
        <v>1639</v>
      </c>
    </row>
    <row r="250" spans="1:5">
      <c r="A250" s="1" t="s">
        <v>1620</v>
      </c>
      <c r="B250" s="1" t="s">
        <v>1348</v>
      </c>
      <c r="C250" s="1" t="s">
        <v>395</v>
      </c>
      <c r="D250" s="1"/>
      <c r="E250" s="1"/>
    </row>
    <row r="251" spans="1:5">
      <c r="A251" s="1" t="s">
        <v>1620</v>
      </c>
      <c r="B251" s="1" t="s">
        <v>1223</v>
      </c>
      <c r="C251" s="1" t="s">
        <v>362</v>
      </c>
      <c r="D251" s="1" t="s">
        <v>1640</v>
      </c>
      <c r="E251" s="1" t="s">
        <v>1641</v>
      </c>
    </row>
    <row r="252" spans="1:5">
      <c r="A252" s="1" t="s">
        <v>1620</v>
      </c>
      <c r="B252" s="1" t="s">
        <v>1228</v>
      </c>
      <c r="C252" s="1" t="s">
        <v>516</v>
      </c>
      <c r="D252" s="1" t="s">
        <v>1642</v>
      </c>
      <c r="E252" s="1" t="s">
        <v>1643</v>
      </c>
    </row>
    <row r="253" spans="1:5">
      <c r="A253" s="1" t="s">
        <v>1620</v>
      </c>
      <c r="B253" s="1" t="s">
        <v>1229</v>
      </c>
      <c r="C253" s="1" t="s">
        <v>1644</v>
      </c>
      <c r="D253" s="1"/>
      <c r="E253" s="1" t="s">
        <v>1645</v>
      </c>
    </row>
    <row r="254" spans="1:5">
      <c r="A254" s="1" t="s">
        <v>1620</v>
      </c>
      <c r="B254" s="1" t="s">
        <v>1232</v>
      </c>
      <c r="C254" s="1" t="s">
        <v>64</v>
      </c>
      <c r="D254" s="1" t="s">
        <v>1646</v>
      </c>
      <c r="E254" s="1" t="s">
        <v>62</v>
      </c>
    </row>
    <row r="255" spans="1:5">
      <c r="A255" s="1" t="s">
        <v>1681</v>
      </c>
      <c r="B255" s="1" t="s">
        <v>0</v>
      </c>
      <c r="C255" s="1" t="s">
        <v>1</v>
      </c>
      <c r="D255" s="1" t="s">
        <v>2</v>
      </c>
      <c r="E255" s="1" t="s">
        <v>3</v>
      </c>
    </row>
    <row r="256" spans="1:5">
      <c r="A256" s="1" t="s">
        <v>1681</v>
      </c>
      <c r="B256" s="1" t="s">
        <v>340</v>
      </c>
      <c r="C256" s="1" t="s">
        <v>7</v>
      </c>
      <c r="D256" s="1" t="s">
        <v>1682</v>
      </c>
      <c r="E256" s="1"/>
    </row>
    <row r="257" spans="1:5">
      <c r="A257" s="1" t="s">
        <v>1681</v>
      </c>
      <c r="B257" s="1" t="s">
        <v>1683</v>
      </c>
      <c r="C257" s="1" t="s">
        <v>450</v>
      </c>
      <c r="D257" s="1" t="s">
        <v>1684</v>
      </c>
      <c r="E257" s="1" t="s">
        <v>1685</v>
      </c>
    </row>
    <row r="258" spans="1:5">
      <c r="A258" s="1" t="s">
        <v>1681</v>
      </c>
      <c r="B258" s="1" t="s">
        <v>1686</v>
      </c>
      <c r="C258" s="1" t="s">
        <v>1687</v>
      </c>
      <c r="D258" s="1" t="s">
        <v>1688</v>
      </c>
      <c r="E258" s="1" t="s">
        <v>1689</v>
      </c>
    </row>
    <row r="259" spans="1:5">
      <c r="A259" s="1" t="s">
        <v>1681</v>
      </c>
      <c r="B259" s="1" t="s">
        <v>1167</v>
      </c>
      <c r="C259" s="1" t="s">
        <v>1690</v>
      </c>
      <c r="D259" s="1" t="s">
        <v>1691</v>
      </c>
      <c r="E259" s="1"/>
    </row>
    <row r="260" spans="1:5">
      <c r="A260" s="1" t="s">
        <v>1681</v>
      </c>
      <c r="B260" s="1" t="s">
        <v>1692</v>
      </c>
      <c r="C260" s="1" t="s">
        <v>1693</v>
      </c>
      <c r="D260" s="1" t="s">
        <v>1694</v>
      </c>
      <c r="E260" s="1" t="s">
        <v>1695</v>
      </c>
    </row>
    <row r="261" spans="1:5">
      <c r="A261" s="1" t="s">
        <v>1681</v>
      </c>
      <c r="B261" s="1" t="s">
        <v>1696</v>
      </c>
      <c r="C261" s="1" t="s">
        <v>1697</v>
      </c>
      <c r="D261" s="1" t="s">
        <v>1698</v>
      </c>
      <c r="E261" s="1"/>
    </row>
    <row r="262" spans="1:5">
      <c r="A262" s="1" t="s">
        <v>1681</v>
      </c>
      <c r="B262" s="1" t="s">
        <v>1699</v>
      </c>
      <c r="C262" s="1" t="s">
        <v>1700</v>
      </c>
      <c r="D262" s="1" t="s">
        <v>1701</v>
      </c>
      <c r="E262" s="1" t="s">
        <v>1702</v>
      </c>
    </row>
    <row r="263" spans="1:5">
      <c r="A263" s="1" t="s">
        <v>1681</v>
      </c>
      <c r="B263" s="1" t="s">
        <v>1703</v>
      </c>
      <c r="C263" s="1" t="s">
        <v>348</v>
      </c>
      <c r="D263" s="1"/>
      <c r="E263" s="1"/>
    </row>
    <row r="264" spans="1:5">
      <c r="A264" s="1" t="s">
        <v>1681</v>
      </c>
      <c r="B264" s="1" t="s">
        <v>1704</v>
      </c>
      <c r="C264" s="1" t="s">
        <v>559</v>
      </c>
      <c r="D264" s="1" t="s">
        <v>1705</v>
      </c>
      <c r="E264" s="1" t="s">
        <v>1706</v>
      </c>
    </row>
    <row r="265" spans="1:5">
      <c r="A265" s="1" t="s">
        <v>1681</v>
      </c>
      <c r="B265" s="1" t="s">
        <v>1707</v>
      </c>
      <c r="C265" s="1" t="s">
        <v>1708</v>
      </c>
      <c r="D265" s="1" t="s">
        <v>1709</v>
      </c>
      <c r="E265" s="1" t="s">
        <v>1702</v>
      </c>
    </row>
    <row r="266" spans="1:5">
      <c r="A266" s="1" t="s">
        <v>1681</v>
      </c>
      <c r="B266" s="1" t="s">
        <v>1710</v>
      </c>
      <c r="C266" s="1" t="s">
        <v>1711</v>
      </c>
      <c r="D266" s="1" t="s">
        <v>1712</v>
      </c>
      <c r="E266" s="1" t="s">
        <v>1713</v>
      </c>
    </row>
    <row r="267" spans="1:5">
      <c r="A267" s="1" t="s">
        <v>1681</v>
      </c>
      <c r="B267" s="1" t="s">
        <v>1172</v>
      </c>
      <c r="C267" s="1" t="s">
        <v>78</v>
      </c>
      <c r="D267" s="1" t="s">
        <v>1714</v>
      </c>
      <c r="E267" s="1" t="s">
        <v>1715</v>
      </c>
    </row>
    <row r="268" spans="1:5">
      <c r="A268" s="1" t="s">
        <v>1681</v>
      </c>
      <c r="B268" s="1" t="s">
        <v>1175</v>
      </c>
      <c r="C268" s="1" t="s">
        <v>1716</v>
      </c>
      <c r="D268" s="1" t="s">
        <v>1717</v>
      </c>
      <c r="E268" s="1" t="s">
        <v>1718</v>
      </c>
    </row>
    <row r="269" spans="1:5">
      <c r="A269" s="1" t="s">
        <v>1681</v>
      </c>
      <c r="B269" s="1" t="s">
        <v>1719</v>
      </c>
      <c r="C269" s="1" t="s">
        <v>637</v>
      </c>
      <c r="D269" s="1"/>
      <c r="E269" s="1"/>
    </row>
    <row r="270" spans="1:5">
      <c r="A270" s="1" t="s">
        <v>1681</v>
      </c>
      <c r="B270" s="1" t="s">
        <v>1720</v>
      </c>
      <c r="C270" s="1" t="s">
        <v>1721</v>
      </c>
      <c r="D270" s="1" t="s">
        <v>1722</v>
      </c>
      <c r="E270" s="1" t="s">
        <v>1723</v>
      </c>
    </row>
    <row r="271" spans="1:5">
      <c r="A271" s="1" t="s">
        <v>1681</v>
      </c>
      <c r="B271" s="1" t="s">
        <v>1724</v>
      </c>
      <c r="C271" s="1" t="s">
        <v>1725</v>
      </c>
      <c r="D271" s="1" t="s">
        <v>1726</v>
      </c>
      <c r="E271" s="1" t="s">
        <v>1727</v>
      </c>
    </row>
    <row r="272" spans="1:5">
      <c r="A272" s="1" t="s">
        <v>1681</v>
      </c>
      <c r="B272" s="1" t="s">
        <v>1185</v>
      </c>
      <c r="C272" s="1" t="s">
        <v>1728</v>
      </c>
      <c r="D272" s="1" t="s">
        <v>1694</v>
      </c>
      <c r="E272" s="1" t="s">
        <v>1695</v>
      </c>
    </row>
    <row r="273" spans="1:5">
      <c r="A273" s="1" t="s">
        <v>1681</v>
      </c>
      <c r="B273" s="1" t="s">
        <v>1729</v>
      </c>
      <c r="C273" s="1" t="s">
        <v>1730</v>
      </c>
      <c r="D273" s="1" t="s">
        <v>1731</v>
      </c>
      <c r="E273" s="1"/>
    </row>
    <row r="274" spans="1:5">
      <c r="A274" s="1" t="s">
        <v>1681</v>
      </c>
      <c r="B274" s="1" t="s">
        <v>1732</v>
      </c>
      <c r="C274" s="1" t="s">
        <v>1733</v>
      </c>
      <c r="D274" s="1" t="s">
        <v>1734</v>
      </c>
      <c r="E274" s="1" t="s">
        <v>1735</v>
      </c>
    </row>
    <row r="275" spans="1:5">
      <c r="A275" s="1" t="s">
        <v>1681</v>
      </c>
      <c r="B275" s="1" t="s">
        <v>1736</v>
      </c>
      <c r="C275" s="1" t="s">
        <v>516</v>
      </c>
      <c r="D275" s="1" t="s">
        <v>1737</v>
      </c>
      <c r="E275" s="1" t="s">
        <v>1738</v>
      </c>
    </row>
    <row r="276" spans="1:5">
      <c r="A276" s="1" t="s">
        <v>1681</v>
      </c>
      <c r="B276" s="1" t="s">
        <v>1739</v>
      </c>
      <c r="C276" s="1" t="s">
        <v>64</v>
      </c>
      <c r="D276" s="1"/>
      <c r="E276" s="1" t="s">
        <v>168</v>
      </c>
    </row>
    <row r="277" spans="1:5">
      <c r="A277" s="1" t="s">
        <v>1681</v>
      </c>
      <c r="B277" s="1"/>
      <c r="C277" s="1"/>
      <c r="D277" s="1"/>
      <c r="E277" s="1"/>
    </row>
    <row r="278" spans="1:5">
      <c r="A278" s="1" t="s">
        <v>1681</v>
      </c>
      <c r="B278" s="1"/>
      <c r="C278" s="1"/>
      <c r="D278" s="1"/>
      <c r="E278" s="1"/>
    </row>
    <row r="279" spans="1:5">
      <c r="A279" s="1" t="s">
        <v>1647</v>
      </c>
      <c r="B279" s="1" t="s">
        <v>0</v>
      </c>
      <c r="C279" s="1" t="s">
        <v>1</v>
      </c>
      <c r="D279" s="1" t="s">
        <v>2</v>
      </c>
      <c r="E279" s="1" t="s">
        <v>3</v>
      </c>
    </row>
    <row r="280" spans="1:5">
      <c r="A280" s="1" t="s">
        <v>1647</v>
      </c>
      <c r="B280" s="1" t="s">
        <v>1195</v>
      </c>
      <c r="C280" s="1" t="s">
        <v>7</v>
      </c>
      <c r="D280" s="1" t="s">
        <v>1648</v>
      </c>
      <c r="E280" s="1" t="s">
        <v>1649</v>
      </c>
    </row>
    <row r="281" spans="1:5">
      <c r="A281" s="1" t="s">
        <v>1647</v>
      </c>
      <c r="B281" s="1" t="s">
        <v>1650</v>
      </c>
      <c r="C281" s="1" t="s">
        <v>1651</v>
      </c>
      <c r="D281" s="1"/>
      <c r="E281" s="1"/>
    </row>
    <row r="282" spans="1:5">
      <c r="A282" s="1" t="s">
        <v>1647</v>
      </c>
      <c r="B282" s="1" t="s">
        <v>1330</v>
      </c>
      <c r="C282" s="1" t="s">
        <v>1652</v>
      </c>
      <c r="D282" s="1"/>
      <c r="E282" s="1"/>
    </row>
    <row r="283" spans="1:5">
      <c r="A283" s="1" t="s">
        <v>1647</v>
      </c>
      <c r="B283" s="1" t="s">
        <v>1198</v>
      </c>
      <c r="C283" s="1" t="s">
        <v>1653</v>
      </c>
      <c r="D283" s="1" t="s">
        <v>1654</v>
      </c>
      <c r="E283" s="1"/>
    </row>
    <row r="284" spans="1:5">
      <c r="A284" s="1" t="s">
        <v>1647</v>
      </c>
      <c r="B284" s="1" t="s">
        <v>1206</v>
      </c>
      <c r="C284" s="1" t="s">
        <v>1655</v>
      </c>
      <c r="D284" s="1" t="s">
        <v>1656</v>
      </c>
      <c r="E284" s="1" t="s">
        <v>1657</v>
      </c>
    </row>
    <row r="285" spans="1:5">
      <c r="A285" s="1" t="s">
        <v>1647</v>
      </c>
      <c r="B285" s="1" t="s">
        <v>1241</v>
      </c>
      <c r="C285" s="1" t="s">
        <v>1658</v>
      </c>
      <c r="D285" s="1"/>
      <c r="E285" s="1"/>
    </row>
    <row r="286" spans="1:5">
      <c r="A286" s="1" t="s">
        <v>1647</v>
      </c>
      <c r="B286" s="1" t="s">
        <v>1285</v>
      </c>
      <c r="C286" s="1" t="s">
        <v>1659</v>
      </c>
      <c r="D286" s="1" t="s">
        <v>1660</v>
      </c>
      <c r="E286" s="1" t="s">
        <v>1661</v>
      </c>
    </row>
    <row r="287" spans="1:5">
      <c r="A287" s="1" t="s">
        <v>1647</v>
      </c>
      <c r="B287" s="1" t="s">
        <v>1364</v>
      </c>
      <c r="C287" s="1" t="s">
        <v>1662</v>
      </c>
      <c r="D287" s="1" t="s">
        <v>1663</v>
      </c>
      <c r="E287" s="1" t="s">
        <v>1664</v>
      </c>
    </row>
    <row r="288" spans="1:5">
      <c r="A288" s="1" t="s">
        <v>1647</v>
      </c>
      <c r="B288" s="1" t="s">
        <v>1502</v>
      </c>
      <c r="C288" s="1" t="s">
        <v>1665</v>
      </c>
      <c r="D288" s="1"/>
      <c r="E288" s="1"/>
    </row>
    <row r="289" spans="1:5">
      <c r="A289" s="1" t="s">
        <v>1647</v>
      </c>
      <c r="B289" s="1" t="s">
        <v>1666</v>
      </c>
      <c r="C289" s="1" t="s">
        <v>1667</v>
      </c>
      <c r="D289" s="1"/>
      <c r="E289" s="1"/>
    </row>
    <row r="290" spans="1:5">
      <c r="A290" s="1" t="s">
        <v>1647</v>
      </c>
      <c r="B290" s="1" t="s">
        <v>1210</v>
      </c>
      <c r="C290" s="1" t="s">
        <v>1668</v>
      </c>
      <c r="D290" s="1"/>
      <c r="E290" s="1"/>
    </row>
    <row r="291" spans="1:5">
      <c r="A291" s="1" t="s">
        <v>1647</v>
      </c>
      <c r="B291" s="1" t="s">
        <v>1255</v>
      </c>
      <c r="C291" s="1" t="s">
        <v>1669</v>
      </c>
      <c r="D291" s="1" t="s">
        <v>1670</v>
      </c>
      <c r="E291" s="1" t="s">
        <v>1671</v>
      </c>
    </row>
    <row r="292" spans="1:5">
      <c r="A292" s="1" t="s">
        <v>1647</v>
      </c>
      <c r="B292" s="1" t="s">
        <v>1505</v>
      </c>
      <c r="C292" s="1" t="s">
        <v>1672</v>
      </c>
      <c r="D292" s="1" t="s">
        <v>1673</v>
      </c>
      <c r="E292" s="1" t="s">
        <v>1674</v>
      </c>
    </row>
    <row r="293" spans="1:5">
      <c r="A293" s="1" t="s">
        <v>1647</v>
      </c>
      <c r="B293" s="1" t="s">
        <v>1374</v>
      </c>
      <c r="C293" s="1" t="s">
        <v>1675</v>
      </c>
      <c r="D293" s="1" t="s">
        <v>1676</v>
      </c>
      <c r="E293" s="1" t="s">
        <v>1677</v>
      </c>
    </row>
    <row r="294" spans="1:5">
      <c r="A294" s="1" t="s">
        <v>1647</v>
      </c>
      <c r="B294" s="1" t="s">
        <v>1229</v>
      </c>
      <c r="C294" s="1" t="s">
        <v>1678</v>
      </c>
      <c r="D294" s="1"/>
      <c r="E294" s="1"/>
    </row>
    <row r="295" spans="1:5">
      <c r="A295" s="1" t="s">
        <v>1647</v>
      </c>
      <c r="B295" s="1" t="s">
        <v>1354</v>
      </c>
      <c r="C295" s="1" t="s">
        <v>395</v>
      </c>
      <c r="D295" s="1" t="s">
        <v>1679</v>
      </c>
      <c r="E295" s="1" t="s">
        <v>1680</v>
      </c>
    </row>
    <row r="296" spans="1:5">
      <c r="A296" s="1" t="s">
        <v>1647</v>
      </c>
      <c r="B296" s="1" t="s">
        <v>1232</v>
      </c>
      <c r="C296" s="1" t="s">
        <v>1651</v>
      </c>
      <c r="D296" s="1"/>
      <c r="E296" s="1"/>
    </row>
    <row r="297" spans="1:5">
      <c r="A297" s="1" t="s">
        <v>1647</v>
      </c>
      <c r="B297" s="1" t="s">
        <v>1518</v>
      </c>
      <c r="C297" s="1" t="s">
        <v>64</v>
      </c>
      <c r="D297" s="1"/>
      <c r="E297" s="1"/>
    </row>
    <row r="298" spans="1:5">
      <c r="A298" s="1" t="s">
        <v>1647</v>
      </c>
      <c r="B298" s="1"/>
      <c r="C298" s="1"/>
      <c r="D298" s="1"/>
      <c r="E298" s="1"/>
    </row>
    <row r="299" spans="1:5">
      <c r="A299" s="1" t="s">
        <v>1647</v>
      </c>
      <c r="B299" s="1"/>
      <c r="C299" s="1"/>
      <c r="D299" s="1"/>
      <c r="E299" s="1"/>
    </row>
    <row r="300" spans="1:5">
      <c r="A300" s="1" t="s">
        <v>1647</v>
      </c>
      <c r="B300" s="1"/>
      <c r="C300" s="1"/>
      <c r="D300" s="1"/>
      <c r="E300" s="1"/>
    </row>
    <row r="301" spans="1:5">
      <c r="A301" s="1" t="s">
        <v>1647</v>
      </c>
      <c r="B301" s="1"/>
      <c r="C301" s="1"/>
      <c r="D301" s="1"/>
      <c r="E301" s="1"/>
    </row>
    <row r="302" spans="1:5">
      <c r="A302" s="1" t="s">
        <v>1647</v>
      </c>
      <c r="B302" s="1"/>
      <c r="C302" s="1"/>
      <c r="D302" s="1"/>
      <c r="E302" s="1"/>
    </row>
    <row r="303" spans="1:5">
      <c r="A303" s="1" t="s">
        <v>1647</v>
      </c>
      <c r="B303" s="1"/>
      <c r="C303" s="1"/>
      <c r="D303" s="1"/>
      <c r="E303" s="1"/>
    </row>
    <row r="304" spans="1:5">
      <c r="A304" s="1" t="s">
        <v>1647</v>
      </c>
      <c r="B304" s="1"/>
      <c r="C304" s="1"/>
      <c r="D304" s="1"/>
      <c r="E304" s="1"/>
    </row>
    <row r="305" spans="1:5">
      <c r="A305" s="1" t="s">
        <v>1647</v>
      </c>
      <c r="B305" s="1"/>
      <c r="C305" s="1"/>
      <c r="D305" s="1"/>
      <c r="E305" s="1"/>
    </row>
    <row r="306" spans="1:5">
      <c r="A306" s="1" t="s">
        <v>1647</v>
      </c>
      <c r="B306" s="1"/>
      <c r="C306" s="1"/>
      <c r="D306" s="1"/>
      <c r="E306" s="1"/>
    </row>
    <row r="307" spans="1:5">
      <c r="A307" s="1" t="s">
        <v>1647</v>
      </c>
      <c r="B307" s="1"/>
      <c r="C307" s="1"/>
      <c r="D307" s="1"/>
      <c r="E307" s="1"/>
    </row>
    <row r="308" spans="1:5">
      <c r="A308" s="1" t="s">
        <v>1647</v>
      </c>
      <c r="B308" s="1"/>
      <c r="C308" s="1"/>
      <c r="D308" s="1"/>
      <c r="E308" s="1"/>
    </row>
    <row r="309" spans="1:5">
      <c r="A309" s="1" t="s">
        <v>1647</v>
      </c>
      <c r="B309" s="1"/>
      <c r="C309" s="1"/>
      <c r="D309" s="1"/>
      <c r="E309" s="1"/>
    </row>
    <row r="310" spans="1:5">
      <c r="A310" s="1" t="s">
        <v>1647</v>
      </c>
      <c r="B310" s="1"/>
      <c r="C310" s="1"/>
      <c r="D310" s="1"/>
      <c r="E310" s="1"/>
    </row>
    <row r="311" spans="1:5">
      <c r="A311" s="1" t="s">
        <v>1159</v>
      </c>
      <c r="B311" s="1" t="s">
        <v>0</v>
      </c>
      <c r="C311" s="1" t="s">
        <v>1</v>
      </c>
      <c r="D311" s="1" t="s">
        <v>2</v>
      </c>
      <c r="E311" s="1" t="s">
        <v>3</v>
      </c>
    </row>
    <row r="312" spans="1:5">
      <c r="A312" s="1" t="s">
        <v>1159</v>
      </c>
      <c r="B312" s="1" t="s">
        <v>1160</v>
      </c>
      <c r="C312" s="1" t="s">
        <v>7</v>
      </c>
      <c r="D312" s="1" t="s">
        <v>105</v>
      </c>
      <c r="E312" s="1" t="s">
        <v>1161</v>
      </c>
    </row>
    <row r="313" spans="1:5">
      <c r="A313" s="1" t="s">
        <v>1159</v>
      </c>
      <c r="B313" s="1" t="s">
        <v>1162</v>
      </c>
      <c r="C313" s="1" t="s">
        <v>11</v>
      </c>
      <c r="D313" s="1" t="s">
        <v>72</v>
      </c>
      <c r="E313" s="1" t="s">
        <v>109</v>
      </c>
    </row>
    <row r="314" spans="1:5">
      <c r="A314" s="1" t="s">
        <v>1159</v>
      </c>
      <c r="B314" s="1" t="s">
        <v>1163</v>
      </c>
      <c r="C314" s="1" t="s">
        <v>236</v>
      </c>
      <c r="D314" s="1" t="s">
        <v>383</v>
      </c>
      <c r="E314" s="1" t="s">
        <v>83</v>
      </c>
    </row>
    <row r="315" spans="1:5">
      <c r="A315" s="1" t="s">
        <v>1159</v>
      </c>
      <c r="B315" s="1" t="s">
        <v>777</v>
      </c>
      <c r="C315" s="1" t="s">
        <v>1164</v>
      </c>
      <c r="D315" s="1" t="s">
        <v>1165</v>
      </c>
      <c r="E315" s="1" t="s">
        <v>263</v>
      </c>
    </row>
    <row r="316" spans="1:5">
      <c r="A316" s="1" t="s">
        <v>1159</v>
      </c>
      <c r="B316" s="1" t="s">
        <v>1166</v>
      </c>
      <c r="C316" s="1" t="s">
        <v>234</v>
      </c>
      <c r="D316" s="1" t="s">
        <v>504</v>
      </c>
      <c r="E316" s="1" t="s">
        <v>263</v>
      </c>
    </row>
    <row r="317" spans="1:5">
      <c r="A317" s="1" t="s">
        <v>1159</v>
      </c>
      <c r="B317" s="1" t="s">
        <v>1167</v>
      </c>
      <c r="C317" s="1" t="s">
        <v>78</v>
      </c>
      <c r="D317" s="1" t="s">
        <v>504</v>
      </c>
      <c r="E317" s="1" t="s">
        <v>391</v>
      </c>
    </row>
    <row r="318" spans="1:5">
      <c r="A318" s="1" t="s">
        <v>1159</v>
      </c>
      <c r="B318" s="1" t="s">
        <v>1168</v>
      </c>
      <c r="C318" s="1" t="s">
        <v>1169</v>
      </c>
      <c r="D318" s="1" t="s">
        <v>1170</v>
      </c>
      <c r="E318" s="1" t="s">
        <v>83</v>
      </c>
    </row>
    <row r="319" spans="1:5">
      <c r="A319" s="1" t="s">
        <v>1159</v>
      </c>
      <c r="B319" s="1" t="s">
        <v>1171</v>
      </c>
      <c r="C319" s="1" t="s">
        <v>78</v>
      </c>
      <c r="D319" s="1" t="s">
        <v>504</v>
      </c>
      <c r="E319" s="1" t="s">
        <v>391</v>
      </c>
    </row>
    <row r="320" spans="1:5">
      <c r="A320" s="1" t="s">
        <v>1159</v>
      </c>
      <c r="B320" s="1" t="s">
        <v>1172</v>
      </c>
      <c r="C320" s="1" t="s">
        <v>559</v>
      </c>
      <c r="D320" s="1" t="s">
        <v>1173</v>
      </c>
      <c r="E320" s="1" t="s">
        <v>1174</v>
      </c>
    </row>
    <row r="321" spans="1:5">
      <c r="A321" s="1" t="s">
        <v>1159</v>
      </c>
      <c r="B321" s="1" t="s">
        <v>1175</v>
      </c>
      <c r="C321" s="1" t="s">
        <v>47</v>
      </c>
      <c r="D321" s="1" t="s">
        <v>1176</v>
      </c>
      <c r="E321" s="1" t="s">
        <v>1177</v>
      </c>
    </row>
    <row r="322" spans="1:5">
      <c r="A322" s="1" t="s">
        <v>1159</v>
      </c>
      <c r="B322" s="1" t="s">
        <v>1178</v>
      </c>
      <c r="C322" s="1" t="s">
        <v>1179</v>
      </c>
      <c r="D322" s="1" t="s">
        <v>1180</v>
      </c>
      <c r="E322" s="1" t="s">
        <v>1080</v>
      </c>
    </row>
    <row r="323" spans="1:5">
      <c r="A323" s="1" t="s">
        <v>1159</v>
      </c>
      <c r="B323" s="1" t="s">
        <v>1181</v>
      </c>
      <c r="C323" s="1" t="s">
        <v>162</v>
      </c>
      <c r="D323" s="1" t="s">
        <v>53</v>
      </c>
      <c r="E323" s="1" t="s">
        <v>1182</v>
      </c>
    </row>
    <row r="324" spans="1:5">
      <c r="A324" s="1" t="s">
        <v>1159</v>
      </c>
      <c r="B324" s="1" t="s">
        <v>1183</v>
      </c>
      <c r="C324" s="1" t="s">
        <v>247</v>
      </c>
      <c r="D324" s="1" t="s">
        <v>1170</v>
      </c>
      <c r="E324" s="1" t="s">
        <v>83</v>
      </c>
    </row>
    <row r="325" spans="1:5">
      <c r="A325" s="1" t="s">
        <v>1159</v>
      </c>
      <c r="B325" s="1" t="s">
        <v>1184</v>
      </c>
      <c r="C325" s="1" t="s">
        <v>11</v>
      </c>
      <c r="D325" s="1" t="s">
        <v>72</v>
      </c>
      <c r="E325" s="1" t="s">
        <v>380</v>
      </c>
    </row>
    <row r="326" spans="1:5">
      <c r="A326" s="1" t="s">
        <v>1159</v>
      </c>
      <c r="B326" s="1" t="s">
        <v>1185</v>
      </c>
      <c r="C326" s="1" t="s">
        <v>1186</v>
      </c>
      <c r="D326" s="1" t="s">
        <v>1187</v>
      </c>
      <c r="E326" s="1" t="s">
        <v>1188</v>
      </c>
    </row>
    <row r="327" spans="1:5">
      <c r="A327" s="1" t="s">
        <v>1159</v>
      </c>
      <c r="B327" s="1" t="s">
        <v>1184</v>
      </c>
      <c r="C327" s="1" t="s">
        <v>258</v>
      </c>
      <c r="D327" s="1" t="s">
        <v>1189</v>
      </c>
      <c r="E327" s="1" t="s">
        <v>1190</v>
      </c>
    </row>
    <row r="328" spans="1:5">
      <c r="A328" s="1" t="s">
        <v>1191</v>
      </c>
      <c r="B328" s="1" t="s">
        <v>0</v>
      </c>
      <c r="C328" s="1" t="s">
        <v>1</v>
      </c>
      <c r="D328" s="1" t="s">
        <v>2</v>
      </c>
      <c r="E328" s="1" t="s">
        <v>3</v>
      </c>
    </row>
    <row r="329" spans="1:5">
      <c r="A329" s="1" t="s">
        <v>1191</v>
      </c>
      <c r="B329" s="1" t="s">
        <v>1192</v>
      </c>
      <c r="C329" s="1" t="s">
        <v>824</v>
      </c>
      <c r="D329" s="1" t="s">
        <v>825</v>
      </c>
      <c r="E329" s="1"/>
    </row>
    <row r="330" spans="1:5">
      <c r="A330" s="1" t="s">
        <v>1191</v>
      </c>
      <c r="B330" s="1" t="s">
        <v>1193</v>
      </c>
      <c r="C330" s="1" t="s">
        <v>831</v>
      </c>
      <c r="D330" s="1"/>
      <c r="E330" s="1" t="s">
        <v>1194</v>
      </c>
    </row>
    <row r="331" spans="1:5">
      <c r="A331" s="1" t="s">
        <v>1191</v>
      </c>
      <c r="B331" s="1" t="s">
        <v>1195</v>
      </c>
      <c r="C331" s="1" t="s">
        <v>1196</v>
      </c>
      <c r="D331" s="1"/>
      <c r="E331" s="1" t="s">
        <v>1197</v>
      </c>
    </row>
    <row r="332" spans="1:5">
      <c r="A332" s="1" t="s">
        <v>1191</v>
      </c>
      <c r="B332" s="1" t="s">
        <v>1198</v>
      </c>
      <c r="C332" s="1" t="s">
        <v>1199</v>
      </c>
      <c r="D332" s="1" t="s">
        <v>1200</v>
      </c>
      <c r="E332" s="1"/>
    </row>
    <row r="333" spans="1:5">
      <c r="A333" s="1" t="s">
        <v>1191</v>
      </c>
      <c r="B333" s="1" t="s">
        <v>1201</v>
      </c>
      <c r="C333" s="1" t="s">
        <v>834</v>
      </c>
      <c r="D333" s="1" t="s">
        <v>1202</v>
      </c>
      <c r="E333" s="1"/>
    </row>
    <row r="334" spans="1:5">
      <c r="A334" s="1" t="s">
        <v>1191</v>
      </c>
      <c r="B334" s="1" t="s">
        <v>1203</v>
      </c>
      <c r="C334" s="1" t="s">
        <v>1204</v>
      </c>
      <c r="D334" s="1"/>
      <c r="E334" s="1" t="s">
        <v>1205</v>
      </c>
    </row>
    <row r="335" spans="1:5">
      <c r="A335" s="1" t="s">
        <v>1191</v>
      </c>
      <c r="B335" s="1" t="s">
        <v>1206</v>
      </c>
      <c r="C335" s="1" t="s">
        <v>1207</v>
      </c>
      <c r="D335" s="1" t="s">
        <v>1208</v>
      </c>
      <c r="E335" s="1"/>
    </row>
    <row r="336" spans="1:5">
      <c r="A336" s="1" t="s">
        <v>1191</v>
      </c>
      <c r="B336" s="1" t="s">
        <v>1209</v>
      </c>
      <c r="C336" s="1" t="s">
        <v>841</v>
      </c>
      <c r="D336" s="1" t="s">
        <v>1202</v>
      </c>
      <c r="E336" s="1"/>
    </row>
    <row r="337" spans="1:5">
      <c r="A337" s="1" t="s">
        <v>1191</v>
      </c>
      <c r="B337" s="1" t="s">
        <v>1210</v>
      </c>
      <c r="C337" s="1" t="s">
        <v>1211</v>
      </c>
      <c r="D337" s="1"/>
      <c r="E337" s="1" t="s">
        <v>1212</v>
      </c>
    </row>
    <row r="338" spans="1:5">
      <c r="A338" s="1" t="s">
        <v>1191</v>
      </c>
      <c r="B338" s="1" t="s">
        <v>1213</v>
      </c>
      <c r="C338" s="1" t="s">
        <v>1214</v>
      </c>
      <c r="D338" s="1" t="s">
        <v>1215</v>
      </c>
      <c r="E338" s="1"/>
    </row>
    <row r="339" spans="1:5">
      <c r="A339" s="1" t="s">
        <v>1191</v>
      </c>
      <c r="B339" s="1" t="s">
        <v>1216</v>
      </c>
      <c r="C339" s="1" t="s">
        <v>1217</v>
      </c>
      <c r="D339" s="1"/>
      <c r="E339" s="1" t="s">
        <v>1218</v>
      </c>
    </row>
    <row r="340" spans="1:5">
      <c r="A340" s="1" t="s">
        <v>1191</v>
      </c>
      <c r="B340" s="1" t="s">
        <v>1219</v>
      </c>
      <c r="C340" s="1" t="s">
        <v>1220</v>
      </c>
      <c r="D340" s="1" t="s">
        <v>1221</v>
      </c>
      <c r="E340" s="1" t="s">
        <v>1222</v>
      </c>
    </row>
    <row r="341" spans="1:5">
      <c r="A341" s="1" t="s">
        <v>1191</v>
      </c>
      <c r="B341" s="1" t="s">
        <v>1223</v>
      </c>
      <c r="C341" s="1" t="s">
        <v>1224</v>
      </c>
      <c r="D341" s="1"/>
      <c r="E341" s="1"/>
    </row>
    <row r="342" spans="1:5">
      <c r="A342" s="1" t="s">
        <v>1191</v>
      </c>
      <c r="B342" s="1" t="s">
        <v>1225</v>
      </c>
      <c r="C342" s="1" t="s">
        <v>831</v>
      </c>
      <c r="D342" s="1"/>
      <c r="E342" s="1" t="s">
        <v>1194</v>
      </c>
    </row>
    <row r="343" spans="1:5">
      <c r="A343" s="1" t="s">
        <v>1191</v>
      </c>
      <c r="B343" s="1" t="s">
        <v>1226</v>
      </c>
      <c r="C343" s="1" t="s">
        <v>708</v>
      </c>
      <c r="D343" s="1"/>
      <c r="E343" s="1" t="s">
        <v>1227</v>
      </c>
    </row>
    <row r="344" spans="1:5">
      <c r="A344" s="1" t="s">
        <v>1191</v>
      </c>
      <c r="B344" s="1" t="s">
        <v>1228</v>
      </c>
      <c r="C344" s="1" t="s">
        <v>1211</v>
      </c>
      <c r="D344" s="1"/>
      <c r="E344" s="1" t="s">
        <v>1212</v>
      </c>
    </row>
    <row r="345" spans="1:5">
      <c r="A345" s="1" t="s">
        <v>1191</v>
      </c>
      <c r="B345" s="1" t="s">
        <v>1229</v>
      </c>
      <c r="C345" s="1" t="s">
        <v>1230</v>
      </c>
      <c r="D345" s="1"/>
      <c r="E345" s="1" t="s">
        <v>1231</v>
      </c>
    </row>
    <row r="346" spans="1:5">
      <c r="A346" s="1" t="s">
        <v>1191</v>
      </c>
      <c r="B346" s="1" t="s">
        <v>1232</v>
      </c>
      <c r="C346" s="1" t="s">
        <v>1233</v>
      </c>
      <c r="D346" s="1"/>
      <c r="E346" s="1" t="s">
        <v>1234</v>
      </c>
    </row>
    <row r="347" spans="1:5">
      <c r="A347" s="1" t="s">
        <v>1235</v>
      </c>
      <c r="B347" s="1" t="s">
        <v>0</v>
      </c>
      <c r="C347" s="1" t="s">
        <v>1</v>
      </c>
      <c r="D347" s="1" t="s">
        <v>2</v>
      </c>
      <c r="E347" s="1" t="s">
        <v>3</v>
      </c>
    </row>
    <row r="348" spans="1:5">
      <c r="A348" s="1" t="s">
        <v>1235</v>
      </c>
      <c r="B348" s="1" t="s">
        <v>1206</v>
      </c>
      <c r="C348" s="1" t="s">
        <v>7</v>
      </c>
      <c r="D348" s="1" t="s">
        <v>1236</v>
      </c>
      <c r="E348" s="1"/>
    </row>
    <row r="349" spans="1:5">
      <c r="A349" s="1" t="s">
        <v>1235</v>
      </c>
      <c r="B349" s="1" t="s">
        <v>1237</v>
      </c>
      <c r="C349" s="1" t="s">
        <v>1238</v>
      </c>
      <c r="D349" s="1" t="s">
        <v>1239</v>
      </c>
      <c r="E349" s="1" t="s">
        <v>1240</v>
      </c>
    </row>
    <row r="350" spans="1:5">
      <c r="A350" s="1" t="s">
        <v>1235</v>
      </c>
      <c r="B350" s="1" t="s">
        <v>1241</v>
      </c>
      <c r="C350" s="1" t="s">
        <v>11</v>
      </c>
      <c r="D350" s="1" t="s">
        <v>1242</v>
      </c>
      <c r="E350" s="1" t="s">
        <v>1243</v>
      </c>
    </row>
    <row r="351" spans="1:5">
      <c r="A351" s="1" t="s">
        <v>1235</v>
      </c>
      <c r="B351" s="1" t="s">
        <v>1244</v>
      </c>
      <c r="C351" s="1" t="s">
        <v>404</v>
      </c>
      <c r="D351" s="1" t="s">
        <v>1245</v>
      </c>
      <c r="E351" s="1" t="s">
        <v>1246</v>
      </c>
    </row>
    <row r="352" spans="1:5">
      <c r="A352" s="1" t="s">
        <v>1235</v>
      </c>
      <c r="B352" s="1" t="s">
        <v>1247</v>
      </c>
      <c r="C352" s="1" t="s">
        <v>23</v>
      </c>
      <c r="D352" s="1" t="s">
        <v>1248</v>
      </c>
      <c r="E352" s="1" t="s">
        <v>1249</v>
      </c>
    </row>
    <row r="353" spans="1:5">
      <c r="A353" s="1" t="s">
        <v>1235</v>
      </c>
      <c r="B353" s="1" t="s">
        <v>1250</v>
      </c>
      <c r="C353" s="1" t="s">
        <v>1251</v>
      </c>
      <c r="D353" s="1" t="s">
        <v>1252</v>
      </c>
      <c r="E353" s="1" t="s">
        <v>1253</v>
      </c>
    </row>
    <row r="354" spans="1:5">
      <c r="A354" s="1" t="s">
        <v>1235</v>
      </c>
      <c r="B354" s="1" t="s">
        <v>1210</v>
      </c>
      <c r="C354" s="1" t="s">
        <v>625</v>
      </c>
      <c r="D354" s="1" t="s">
        <v>292</v>
      </c>
      <c r="E354" s="1" t="s">
        <v>1254</v>
      </c>
    </row>
    <row r="355" spans="1:5">
      <c r="A355" s="1" t="s">
        <v>1235</v>
      </c>
      <c r="B355" s="1" t="s">
        <v>1255</v>
      </c>
      <c r="C355" s="1" t="s">
        <v>1256</v>
      </c>
      <c r="D355" s="1" t="s">
        <v>34</v>
      </c>
      <c r="E355" s="1" t="s">
        <v>1070</v>
      </c>
    </row>
    <row r="356" spans="1:5">
      <c r="A356" s="1" t="s">
        <v>1235</v>
      </c>
      <c r="B356" s="1" t="s">
        <v>1257</v>
      </c>
      <c r="C356" s="1" t="s">
        <v>1258</v>
      </c>
      <c r="D356" s="1"/>
      <c r="E356" s="1" t="s">
        <v>1259</v>
      </c>
    </row>
    <row r="357" spans="1:5">
      <c r="A357" s="1" t="s">
        <v>1235</v>
      </c>
      <c r="B357" s="1" t="s">
        <v>1260</v>
      </c>
      <c r="C357" s="1" t="s">
        <v>1261</v>
      </c>
      <c r="D357" s="1" t="s">
        <v>1262</v>
      </c>
      <c r="E357" s="1" t="s">
        <v>1263</v>
      </c>
    </row>
    <row r="358" spans="1:5">
      <c r="A358" s="1" t="s">
        <v>1235</v>
      </c>
      <c r="B358" s="1" t="s">
        <v>1264</v>
      </c>
      <c r="C358" s="1" t="s">
        <v>1258</v>
      </c>
      <c r="D358" s="1"/>
      <c r="E358" s="1" t="s">
        <v>1265</v>
      </c>
    </row>
    <row r="359" spans="1:5">
      <c r="A359" s="1" t="s">
        <v>1235</v>
      </c>
      <c r="B359" s="1" t="s">
        <v>1266</v>
      </c>
      <c r="C359" s="1" t="s">
        <v>514</v>
      </c>
      <c r="D359" s="1" t="s">
        <v>1245</v>
      </c>
      <c r="E359" s="1" t="s">
        <v>1246</v>
      </c>
    </row>
    <row r="360" spans="1:5">
      <c r="A360" s="1" t="s">
        <v>1235</v>
      </c>
      <c r="B360" s="1" t="s">
        <v>1226</v>
      </c>
      <c r="C360" s="1" t="s">
        <v>395</v>
      </c>
      <c r="D360" s="1"/>
      <c r="E360" s="1" t="s">
        <v>62</v>
      </c>
    </row>
    <row r="361" spans="1:5">
      <c r="A361" s="1" t="s">
        <v>1235</v>
      </c>
      <c r="B361" s="1" t="s">
        <v>1228</v>
      </c>
      <c r="C361" s="1" t="s">
        <v>52</v>
      </c>
      <c r="D361" s="1" t="s">
        <v>1267</v>
      </c>
      <c r="E361" s="1" t="s">
        <v>1268</v>
      </c>
    </row>
    <row r="362" spans="1:5">
      <c r="A362" s="1" t="s">
        <v>1235</v>
      </c>
      <c r="B362" s="1" t="s">
        <v>1229</v>
      </c>
      <c r="C362" s="1" t="s">
        <v>1238</v>
      </c>
      <c r="D362" s="1" t="s">
        <v>1269</v>
      </c>
      <c r="E362" s="1" t="s">
        <v>1270</v>
      </c>
    </row>
    <row r="363" spans="1:5">
      <c r="A363" s="1" t="s">
        <v>1235</v>
      </c>
      <c r="B363" s="1" t="s">
        <v>1271</v>
      </c>
      <c r="C363" s="1" t="s">
        <v>11</v>
      </c>
      <c r="D363" s="1" t="s">
        <v>72</v>
      </c>
      <c r="E363" s="1" t="s">
        <v>1243</v>
      </c>
    </row>
    <row r="364" spans="1:5">
      <c r="A364" s="1" t="s">
        <v>1235</v>
      </c>
      <c r="B364" s="1" t="s">
        <v>1232</v>
      </c>
      <c r="C364" s="1" t="s">
        <v>110</v>
      </c>
      <c r="D364" s="1" t="s">
        <v>1272</v>
      </c>
      <c r="E364" s="1" t="s">
        <v>1273</v>
      </c>
    </row>
    <row r="365" spans="1:5">
      <c r="A365" s="1" t="s">
        <v>1235</v>
      </c>
      <c r="B365" s="1" t="s">
        <v>1274</v>
      </c>
      <c r="C365" s="1" t="s">
        <v>1275</v>
      </c>
      <c r="D365" s="1" t="s">
        <v>1276</v>
      </c>
      <c r="E365" s="1" t="s">
        <v>1277</v>
      </c>
    </row>
    <row r="366" spans="1:5">
      <c r="A366" s="1" t="s">
        <v>1235</v>
      </c>
      <c r="B366" s="1" t="s">
        <v>1278</v>
      </c>
      <c r="C366" s="1" t="s">
        <v>60</v>
      </c>
      <c r="D366" s="1" t="s">
        <v>1279</v>
      </c>
      <c r="E366" s="1" t="s">
        <v>1053</v>
      </c>
    </row>
    <row r="367" spans="1:5">
      <c r="A367" s="1" t="s">
        <v>1235</v>
      </c>
      <c r="B367" s="1" t="s">
        <v>1280</v>
      </c>
      <c r="C367" s="1" t="s">
        <v>1275</v>
      </c>
      <c r="D367" s="1" t="s">
        <v>1281</v>
      </c>
      <c r="E367" s="1" t="s">
        <v>1282</v>
      </c>
    </row>
    <row r="368" spans="1:5">
      <c r="A368" s="1" t="s">
        <v>1235</v>
      </c>
      <c r="B368" s="1" t="s">
        <v>1283</v>
      </c>
      <c r="C368" s="1" t="s">
        <v>258</v>
      </c>
      <c r="D368" s="1" t="s">
        <v>1279</v>
      </c>
      <c r="E368" s="1" t="s">
        <v>62</v>
      </c>
    </row>
    <row r="369" spans="1:5">
      <c r="A369" s="1" t="s">
        <v>1284</v>
      </c>
      <c r="B369" s="1" t="s">
        <v>0</v>
      </c>
      <c r="C369" s="1" t="s">
        <v>1</v>
      </c>
      <c r="D369" s="1" t="s">
        <v>2</v>
      </c>
      <c r="E369" s="1" t="s">
        <v>3</v>
      </c>
    </row>
    <row r="370" spans="1:5">
      <c r="A370" s="1" t="s">
        <v>1284</v>
      </c>
      <c r="B370" s="1" t="s">
        <v>1285</v>
      </c>
      <c r="C370" s="1" t="s">
        <v>7</v>
      </c>
      <c r="D370" s="1" t="s">
        <v>1286</v>
      </c>
      <c r="E370" s="1" t="s">
        <v>1287</v>
      </c>
    </row>
    <row r="371" spans="1:5">
      <c r="A371" s="1" t="s">
        <v>1284</v>
      </c>
      <c r="B371" s="1" t="s">
        <v>1288</v>
      </c>
      <c r="C371" s="1" t="s">
        <v>1289</v>
      </c>
      <c r="D371" s="1" t="s">
        <v>1290</v>
      </c>
      <c r="E371" s="1" t="s">
        <v>1291</v>
      </c>
    </row>
    <row r="372" spans="1:5">
      <c r="A372" s="1" t="s">
        <v>1284</v>
      </c>
      <c r="B372" s="1" t="s">
        <v>1292</v>
      </c>
      <c r="C372" s="1" t="s">
        <v>1293</v>
      </c>
      <c r="D372" s="1" t="s">
        <v>1294</v>
      </c>
      <c r="E372" s="1" t="s">
        <v>1295</v>
      </c>
    </row>
    <row r="373" spans="1:5">
      <c r="A373" s="1" t="s">
        <v>1284</v>
      </c>
      <c r="B373" s="1" t="s">
        <v>1210</v>
      </c>
      <c r="C373" s="1" t="s">
        <v>1296</v>
      </c>
      <c r="D373" s="1" t="s">
        <v>1297</v>
      </c>
      <c r="E373" s="1" t="s">
        <v>1298</v>
      </c>
    </row>
    <row r="374" spans="1:5">
      <c r="A374" s="1" t="s">
        <v>1284</v>
      </c>
      <c r="B374" s="1" t="s">
        <v>1299</v>
      </c>
      <c r="C374" s="1" t="s">
        <v>1300</v>
      </c>
      <c r="D374" s="1" t="s">
        <v>1301</v>
      </c>
      <c r="E374" s="1" t="s">
        <v>1302</v>
      </c>
    </row>
    <row r="375" spans="1:5">
      <c r="A375" s="1" t="s">
        <v>1284</v>
      </c>
      <c r="B375" s="1" t="s">
        <v>1213</v>
      </c>
      <c r="C375" s="1" t="s">
        <v>299</v>
      </c>
      <c r="D375" s="1" t="s">
        <v>1303</v>
      </c>
      <c r="E375" s="1" t="s">
        <v>83</v>
      </c>
    </row>
    <row r="376" spans="1:5">
      <c r="A376" s="1" t="s">
        <v>1284</v>
      </c>
      <c r="B376" s="1" t="s">
        <v>1255</v>
      </c>
      <c r="C376" s="1" t="s">
        <v>78</v>
      </c>
      <c r="D376" s="1" t="s">
        <v>1304</v>
      </c>
      <c r="E376" s="1" t="s">
        <v>1305</v>
      </c>
    </row>
    <row r="377" spans="1:5">
      <c r="A377" s="1" t="s">
        <v>1284</v>
      </c>
      <c r="B377" s="1" t="s">
        <v>1306</v>
      </c>
      <c r="C377" s="1" t="s">
        <v>1307</v>
      </c>
      <c r="D377" s="1" t="s">
        <v>1308</v>
      </c>
      <c r="E377" s="1" t="s">
        <v>1309</v>
      </c>
    </row>
    <row r="378" spans="1:5">
      <c r="A378" s="1" t="s">
        <v>1284</v>
      </c>
      <c r="B378" s="1" t="s">
        <v>1310</v>
      </c>
      <c r="C378" s="1" t="s">
        <v>78</v>
      </c>
      <c r="D378" s="1" t="s">
        <v>1311</v>
      </c>
      <c r="E378" s="1" t="s">
        <v>1312</v>
      </c>
    </row>
    <row r="379" spans="1:5">
      <c r="A379" s="1" t="s">
        <v>1284</v>
      </c>
      <c r="B379" s="1" t="s">
        <v>1226</v>
      </c>
      <c r="C379" s="1" t="s">
        <v>47</v>
      </c>
      <c r="D379" s="1" t="s">
        <v>193</v>
      </c>
      <c r="E379" s="1" t="s">
        <v>557</v>
      </c>
    </row>
    <row r="380" spans="1:5">
      <c r="A380" s="1" t="s">
        <v>1284</v>
      </c>
      <c r="B380" s="1" t="s">
        <v>1313</v>
      </c>
      <c r="C380" s="1" t="s">
        <v>1300</v>
      </c>
      <c r="D380" s="1" t="s">
        <v>1314</v>
      </c>
      <c r="E380" s="1" t="s">
        <v>1315</v>
      </c>
    </row>
    <row r="381" spans="1:5">
      <c r="A381" s="1" t="s">
        <v>1284</v>
      </c>
      <c r="B381" s="1" t="s">
        <v>1228</v>
      </c>
      <c r="C381" s="1" t="s">
        <v>299</v>
      </c>
      <c r="D381" s="1" t="s">
        <v>1316</v>
      </c>
      <c r="E381" s="1" t="s">
        <v>1317</v>
      </c>
    </row>
    <row r="382" spans="1:5">
      <c r="A382" s="1" t="s">
        <v>1284</v>
      </c>
      <c r="B382" s="1" t="s">
        <v>1229</v>
      </c>
      <c r="C382" s="1" t="s">
        <v>519</v>
      </c>
      <c r="D382" s="1" t="s">
        <v>1318</v>
      </c>
      <c r="E382" s="1" t="s">
        <v>1319</v>
      </c>
    </row>
    <row r="383" spans="1:5">
      <c r="A383" s="1" t="s">
        <v>1284</v>
      </c>
      <c r="B383" s="1" t="s">
        <v>1232</v>
      </c>
      <c r="C383" s="1" t="s">
        <v>1320</v>
      </c>
      <c r="D383" s="1" t="s">
        <v>1321</v>
      </c>
      <c r="E383" s="1" t="s">
        <v>1322</v>
      </c>
    </row>
    <row r="384" spans="1:5">
      <c r="A384" s="1" t="s">
        <v>1284</v>
      </c>
      <c r="B384" s="1" t="s">
        <v>1323</v>
      </c>
      <c r="C384" s="1" t="s">
        <v>1300</v>
      </c>
      <c r="D384" s="1" t="s">
        <v>1324</v>
      </c>
      <c r="E384" s="1" t="s">
        <v>1325</v>
      </c>
    </row>
    <row r="385" spans="1:5">
      <c r="A385" s="1" t="s">
        <v>1284</v>
      </c>
      <c r="B385" s="1" t="s">
        <v>1326</v>
      </c>
      <c r="C385" s="1" t="s">
        <v>64</v>
      </c>
      <c r="D385" s="1" t="s">
        <v>1327</v>
      </c>
      <c r="E385" s="1" t="s">
        <v>1328</v>
      </c>
    </row>
    <row r="386" spans="1:5">
      <c r="A386" s="1" t="s">
        <v>1284</v>
      </c>
      <c r="B386" s="1"/>
      <c r="C386" s="1"/>
      <c r="D386" s="1"/>
      <c r="E386" s="1"/>
    </row>
    <row r="387" spans="1:5">
      <c r="A387" s="1" t="s">
        <v>1284</v>
      </c>
      <c r="B387" s="1"/>
      <c r="C387" s="1"/>
      <c r="D387" s="1"/>
      <c r="E387" s="1"/>
    </row>
    <row r="388" spans="1:5">
      <c r="A388" s="1" t="s">
        <v>1284</v>
      </c>
      <c r="B388" s="1"/>
      <c r="C388" s="1"/>
      <c r="D388" s="1"/>
      <c r="E388" s="1"/>
    </row>
    <row r="389" spans="1:5">
      <c r="A389" s="1" t="s">
        <v>1284</v>
      </c>
      <c r="B389" s="1"/>
      <c r="C389" s="1"/>
      <c r="D389" s="1"/>
      <c r="E389" s="1"/>
    </row>
    <row r="390" spans="1:5">
      <c r="A390" s="1" t="s">
        <v>1284</v>
      </c>
      <c r="B390" s="1"/>
      <c r="C390" s="1"/>
      <c r="D390" s="1"/>
      <c r="E390" s="1"/>
    </row>
    <row r="391" spans="1:5">
      <c r="A391" s="1" t="s">
        <v>1284</v>
      </c>
      <c r="B391" s="1"/>
      <c r="C391" s="1"/>
      <c r="D391" s="1"/>
      <c r="E391" s="1"/>
    </row>
    <row r="392" spans="1:5">
      <c r="A392" s="1" t="s">
        <v>1284</v>
      </c>
      <c r="B392" s="1"/>
      <c r="C392" s="1"/>
      <c r="D392" s="1"/>
      <c r="E392" s="1"/>
    </row>
    <row r="393" spans="1:5">
      <c r="A393" s="1" t="s">
        <v>1284</v>
      </c>
      <c r="B393" s="1"/>
      <c r="C393" s="1"/>
      <c r="D393" s="1"/>
      <c r="E393" s="1"/>
    </row>
    <row r="394" spans="1:5">
      <c r="A394" s="1" t="s">
        <v>1284</v>
      </c>
      <c r="B394" s="1"/>
      <c r="C394" s="1"/>
      <c r="D394" s="1"/>
      <c r="E394" s="1"/>
    </row>
    <row r="395" spans="1:5">
      <c r="A395" s="1" t="s">
        <v>1284</v>
      </c>
      <c r="B395" s="1"/>
      <c r="C395" s="1"/>
      <c r="D395" s="1"/>
      <c r="E395" s="1"/>
    </row>
    <row r="396" spans="1:5">
      <c r="A396" s="1" t="s">
        <v>1284</v>
      </c>
      <c r="B396" s="1"/>
      <c r="C396" s="1"/>
      <c r="D396" s="1"/>
      <c r="E396" s="1"/>
    </row>
    <row r="397" spans="1:5">
      <c r="A397" s="1" t="s">
        <v>1329</v>
      </c>
      <c r="B397" s="1" t="s">
        <v>0</v>
      </c>
      <c r="C397" s="1" t="s">
        <v>1</v>
      </c>
      <c r="D397" s="1" t="s">
        <v>2</v>
      </c>
      <c r="E397" s="1" t="s">
        <v>3</v>
      </c>
    </row>
    <row r="398" spans="1:5">
      <c r="A398" s="1" t="s">
        <v>1329</v>
      </c>
      <c r="B398" s="1" t="s">
        <v>1330</v>
      </c>
      <c r="C398" s="1" t="s">
        <v>7</v>
      </c>
      <c r="D398" s="1" t="s">
        <v>1331</v>
      </c>
      <c r="E398" s="1" t="s">
        <v>1332</v>
      </c>
    </row>
    <row r="399" spans="1:5">
      <c r="A399" s="1" t="s">
        <v>1329</v>
      </c>
      <c r="B399" s="1" t="s">
        <v>1333</v>
      </c>
      <c r="C399" s="1" t="s">
        <v>786</v>
      </c>
      <c r="D399" s="1"/>
      <c r="E399" s="1" t="s">
        <v>1334</v>
      </c>
    </row>
    <row r="400" spans="1:5">
      <c r="A400" s="1" t="s">
        <v>1329</v>
      </c>
      <c r="B400" s="1" t="s">
        <v>1201</v>
      </c>
      <c r="C400" s="1" t="s">
        <v>820</v>
      </c>
      <c r="D400" s="1"/>
      <c r="E400" s="1" t="s">
        <v>1335</v>
      </c>
    </row>
    <row r="401" spans="1:5">
      <c r="A401" s="1" t="s">
        <v>1329</v>
      </c>
      <c r="B401" s="1" t="s">
        <v>1203</v>
      </c>
      <c r="C401" s="1" t="s">
        <v>1336</v>
      </c>
      <c r="D401" s="1" t="s">
        <v>1337</v>
      </c>
      <c r="E401" s="1" t="s">
        <v>1338</v>
      </c>
    </row>
    <row r="402" spans="1:5">
      <c r="A402" s="1" t="s">
        <v>1329</v>
      </c>
      <c r="B402" s="1" t="s">
        <v>1206</v>
      </c>
      <c r="C402" s="1" t="s">
        <v>344</v>
      </c>
      <c r="D402" s="1"/>
      <c r="E402" s="1" t="s">
        <v>1339</v>
      </c>
    </row>
    <row r="403" spans="1:5">
      <c r="A403" s="1" t="s">
        <v>1329</v>
      </c>
      <c r="B403" s="1" t="s">
        <v>1241</v>
      </c>
      <c r="C403" s="1" t="s">
        <v>1340</v>
      </c>
      <c r="D403" s="1" t="s">
        <v>1341</v>
      </c>
      <c r="E403" s="1" t="s">
        <v>1342</v>
      </c>
    </row>
    <row r="404" spans="1:5">
      <c r="A404" s="1" t="s">
        <v>1329</v>
      </c>
      <c r="B404" s="1" t="s">
        <v>1213</v>
      </c>
      <c r="C404" s="1" t="s">
        <v>392</v>
      </c>
      <c r="D404" s="1" t="s">
        <v>1343</v>
      </c>
      <c r="E404" s="1" t="s">
        <v>1344</v>
      </c>
    </row>
    <row r="405" spans="1:5">
      <c r="A405" s="1" t="s">
        <v>1329</v>
      </c>
      <c r="B405" s="1" t="s">
        <v>1283</v>
      </c>
      <c r="C405" s="1" t="s">
        <v>1345</v>
      </c>
      <c r="D405" s="1" t="s">
        <v>1346</v>
      </c>
      <c r="E405" s="1" t="s">
        <v>1347</v>
      </c>
    </row>
    <row r="406" spans="1:5">
      <c r="A406" s="1" t="s">
        <v>1329</v>
      </c>
      <c r="B406" s="1" t="s">
        <v>1348</v>
      </c>
      <c r="C406" s="1" t="s">
        <v>1349</v>
      </c>
      <c r="D406" s="1" t="s">
        <v>1337</v>
      </c>
      <c r="E406" s="1" t="s">
        <v>1350</v>
      </c>
    </row>
    <row r="407" spans="1:5">
      <c r="A407" s="1" t="s">
        <v>1329</v>
      </c>
      <c r="B407" s="1" t="s">
        <v>1223</v>
      </c>
      <c r="C407" s="1" t="s">
        <v>362</v>
      </c>
      <c r="D407" s="1"/>
      <c r="E407" s="1" t="s">
        <v>1339</v>
      </c>
    </row>
    <row r="408" spans="1:5">
      <c r="A408" s="1" t="s">
        <v>1329</v>
      </c>
      <c r="B408" s="1" t="s">
        <v>1226</v>
      </c>
      <c r="C408" s="1" t="s">
        <v>1351</v>
      </c>
      <c r="D408" s="1" t="s">
        <v>1352</v>
      </c>
      <c r="E408" s="1" t="s">
        <v>1353</v>
      </c>
    </row>
    <row r="409" spans="1:5">
      <c r="A409" s="1" t="s">
        <v>1329</v>
      </c>
      <c r="B409" s="1" t="s">
        <v>1354</v>
      </c>
      <c r="C409" s="1" t="s">
        <v>11</v>
      </c>
      <c r="D409" s="1"/>
      <c r="E409" s="1" t="s">
        <v>1334</v>
      </c>
    </row>
    <row r="410" spans="1:5">
      <c r="A410" s="1" t="s">
        <v>1329</v>
      </c>
      <c r="B410" s="1" t="s">
        <v>1271</v>
      </c>
      <c r="C410" s="1" t="s">
        <v>215</v>
      </c>
      <c r="D410" s="1" t="s">
        <v>1355</v>
      </c>
      <c r="E410" s="1" t="s">
        <v>1356</v>
      </c>
    </row>
    <row r="411" spans="1:5">
      <c r="A411" s="1" t="s">
        <v>1329</v>
      </c>
      <c r="B411" s="1" t="s">
        <v>1357</v>
      </c>
      <c r="C411" s="1" t="s">
        <v>258</v>
      </c>
      <c r="D411" s="1"/>
      <c r="E411" s="1" t="s">
        <v>62</v>
      </c>
    </row>
    <row r="412" spans="1:5">
      <c r="A412" s="1" t="s">
        <v>1358</v>
      </c>
      <c r="B412" s="1" t="s">
        <v>0</v>
      </c>
      <c r="C412" s="1" t="s">
        <v>1</v>
      </c>
      <c r="D412" s="1" t="s">
        <v>2</v>
      </c>
      <c r="E412" s="1" t="s">
        <v>3</v>
      </c>
    </row>
    <row r="413" spans="1:5">
      <c r="A413" s="1" t="s">
        <v>1358</v>
      </c>
      <c r="B413" s="1" t="s">
        <v>1285</v>
      </c>
      <c r="C413" s="1" t="s">
        <v>7</v>
      </c>
      <c r="D413" s="1" t="s">
        <v>1359</v>
      </c>
      <c r="E413" s="1" t="s">
        <v>1360</v>
      </c>
    </row>
    <row r="414" spans="1:5">
      <c r="A414" s="1" t="s">
        <v>1358</v>
      </c>
      <c r="B414" s="1" t="s">
        <v>1361</v>
      </c>
      <c r="C414" s="1" t="s">
        <v>11</v>
      </c>
      <c r="D414" s="1" t="s">
        <v>1362</v>
      </c>
      <c r="E414" s="1" t="s">
        <v>1363</v>
      </c>
    </row>
    <row r="415" spans="1:5">
      <c r="A415" s="1" t="s">
        <v>1358</v>
      </c>
      <c r="B415" s="1" t="s">
        <v>1364</v>
      </c>
      <c r="C415" s="1" t="s">
        <v>1365</v>
      </c>
      <c r="D415" s="1" t="s">
        <v>1366</v>
      </c>
      <c r="E415" s="1" t="s">
        <v>1367</v>
      </c>
    </row>
    <row r="416" spans="1:5">
      <c r="A416" s="1" t="s">
        <v>1358</v>
      </c>
      <c r="B416" s="1" t="s">
        <v>1292</v>
      </c>
      <c r="C416" s="1" t="s">
        <v>299</v>
      </c>
      <c r="D416" s="1" t="s">
        <v>1067</v>
      </c>
      <c r="E416" s="1" t="s">
        <v>1368</v>
      </c>
    </row>
    <row r="417" spans="1:5">
      <c r="A417" s="1" t="s">
        <v>1358</v>
      </c>
      <c r="B417" s="1" t="s">
        <v>1369</v>
      </c>
      <c r="C417" s="1" t="s">
        <v>637</v>
      </c>
      <c r="D417" s="1" t="s">
        <v>1370</v>
      </c>
      <c r="E417" s="1" t="s">
        <v>1371</v>
      </c>
    </row>
    <row r="418" spans="1:5">
      <c r="A418" s="1" t="s">
        <v>1358</v>
      </c>
      <c r="B418" s="1" t="s">
        <v>1210</v>
      </c>
      <c r="C418" s="1" t="s">
        <v>299</v>
      </c>
      <c r="D418" s="1" t="s">
        <v>1067</v>
      </c>
      <c r="E418" s="1" t="s">
        <v>1368</v>
      </c>
    </row>
    <row r="419" spans="1:5">
      <c r="A419" s="1" t="s">
        <v>1358</v>
      </c>
      <c r="B419" s="1" t="s">
        <v>1213</v>
      </c>
      <c r="C419" s="1" t="s">
        <v>1372</v>
      </c>
      <c r="D419" s="1" t="s">
        <v>1359</v>
      </c>
      <c r="E419" s="1" t="s">
        <v>1373</v>
      </c>
    </row>
    <row r="420" spans="1:5">
      <c r="A420" s="1" t="s">
        <v>1358</v>
      </c>
      <c r="B420" s="1" t="s">
        <v>1255</v>
      </c>
      <c r="C420" s="1" t="s">
        <v>348</v>
      </c>
      <c r="D420" s="1" t="s">
        <v>1370</v>
      </c>
      <c r="E420" s="1" t="s">
        <v>1371</v>
      </c>
    </row>
    <row r="421" spans="1:5">
      <c r="A421" s="1" t="s">
        <v>1358</v>
      </c>
      <c r="B421" s="1" t="s">
        <v>1374</v>
      </c>
      <c r="C421" s="1" t="s">
        <v>1375</v>
      </c>
      <c r="D421" s="1" t="s">
        <v>193</v>
      </c>
      <c r="E421" s="1" t="s">
        <v>1376</v>
      </c>
    </row>
    <row r="422" spans="1:5">
      <c r="A422" s="1" t="s">
        <v>1358</v>
      </c>
      <c r="B422" s="1" t="s">
        <v>1219</v>
      </c>
      <c r="C422" s="1" t="s">
        <v>47</v>
      </c>
      <c r="D422" s="1" t="s">
        <v>399</v>
      </c>
      <c r="E422" s="1" t="s">
        <v>1377</v>
      </c>
    </row>
    <row r="423" spans="1:5">
      <c r="A423" s="1" t="s">
        <v>1358</v>
      </c>
      <c r="B423" s="1" t="s">
        <v>1348</v>
      </c>
      <c r="C423" s="1" t="s">
        <v>299</v>
      </c>
      <c r="D423" s="1" t="s">
        <v>1067</v>
      </c>
      <c r="E423" s="1" t="s">
        <v>1368</v>
      </c>
    </row>
    <row r="424" spans="1:5">
      <c r="A424" s="1" t="s">
        <v>1358</v>
      </c>
      <c r="B424" s="1" t="s">
        <v>1226</v>
      </c>
      <c r="C424" s="1" t="s">
        <v>1378</v>
      </c>
      <c r="D424" s="1" t="s">
        <v>1379</v>
      </c>
      <c r="E424" s="1" t="s">
        <v>1380</v>
      </c>
    </row>
    <row r="425" spans="1:5">
      <c r="A425" s="1" t="s">
        <v>1358</v>
      </c>
      <c r="B425" s="1" t="s">
        <v>1381</v>
      </c>
      <c r="C425" s="1" t="s">
        <v>210</v>
      </c>
      <c r="D425" s="1" t="s">
        <v>1382</v>
      </c>
      <c r="E425" s="1" t="s">
        <v>62</v>
      </c>
    </row>
    <row r="426" spans="1:5">
      <c r="A426" s="1" t="s">
        <v>1358</v>
      </c>
      <c r="B426" s="1" t="s">
        <v>1354</v>
      </c>
      <c r="C426" s="1" t="s">
        <v>11</v>
      </c>
      <c r="D426" s="1" t="s">
        <v>1383</v>
      </c>
      <c r="E426" s="1" t="s">
        <v>1384</v>
      </c>
    </row>
    <row r="427" spans="1:5">
      <c r="A427" s="1" t="s">
        <v>1358</v>
      </c>
      <c r="B427" s="1" t="s">
        <v>1323</v>
      </c>
      <c r="C427" s="1" t="s">
        <v>258</v>
      </c>
      <c r="D427" s="1" t="s">
        <v>1385</v>
      </c>
      <c r="E427" s="1" t="s">
        <v>1386</v>
      </c>
    </row>
    <row r="428" spans="1:5">
      <c r="A428" s="1" t="s">
        <v>1358</v>
      </c>
      <c r="B428" s="1"/>
      <c r="C428" s="1"/>
      <c r="D428" s="1"/>
      <c r="E428" s="1"/>
    </row>
    <row r="429" spans="1:5">
      <c r="A429" s="1" t="s">
        <v>1358</v>
      </c>
      <c r="B429" s="1"/>
      <c r="C429" s="1"/>
      <c r="D429" s="1"/>
      <c r="E429" s="1"/>
    </row>
    <row r="430" spans="1:5">
      <c r="A430" s="1" t="s">
        <v>1358</v>
      </c>
      <c r="B430" s="1"/>
      <c r="C430" s="1"/>
      <c r="D430" s="1"/>
      <c r="E430" s="1"/>
    </row>
    <row r="431" spans="1:5">
      <c r="A431" s="1" t="s">
        <v>1358</v>
      </c>
      <c r="B431" s="1"/>
      <c r="C431" s="1"/>
      <c r="D431" s="1"/>
      <c r="E431" s="1"/>
    </row>
    <row r="432" spans="1:5">
      <c r="A432" s="1" t="s">
        <v>1358</v>
      </c>
      <c r="B432" s="1"/>
      <c r="C432" s="1"/>
      <c r="D432" s="1"/>
      <c r="E432" s="1"/>
    </row>
    <row r="433" spans="1:5">
      <c r="A433" s="1" t="s">
        <v>1358</v>
      </c>
      <c r="B433" s="1"/>
      <c r="C433" s="1"/>
      <c r="D433" s="1"/>
      <c r="E433" s="1"/>
    </row>
    <row r="434" spans="1:5">
      <c r="A434" s="1" t="s">
        <v>1358</v>
      </c>
      <c r="B434" s="1"/>
      <c r="C434" s="1"/>
      <c r="D434" s="1"/>
      <c r="E434" s="1"/>
    </row>
    <row r="435" spans="1:5">
      <c r="A435" s="1" t="s">
        <v>1358</v>
      </c>
      <c r="B435" s="1"/>
      <c r="C435" s="1"/>
      <c r="D435" s="1"/>
      <c r="E435" s="1"/>
    </row>
    <row r="436" spans="1:5">
      <c r="A436" s="1" t="s">
        <v>1358</v>
      </c>
      <c r="B436" s="1"/>
      <c r="C436" s="1"/>
      <c r="D436" s="1"/>
      <c r="E436" s="1"/>
    </row>
    <row r="437" spans="1:5">
      <c r="A437" s="1" t="s">
        <v>1358</v>
      </c>
      <c r="B437" s="1"/>
      <c r="C437" s="1"/>
      <c r="D437" s="1"/>
      <c r="E437" s="1"/>
    </row>
    <row r="438" spans="1:5">
      <c r="A438" s="1" t="s">
        <v>1358</v>
      </c>
      <c r="B438" s="1"/>
      <c r="C438" s="1"/>
      <c r="D438" s="1"/>
      <c r="E438" s="1"/>
    </row>
    <row r="439" spans="1:5">
      <c r="A439" s="1" t="s">
        <v>1358</v>
      </c>
      <c r="B439" s="1"/>
      <c r="C439" s="1"/>
      <c r="D439" s="1"/>
      <c r="E439" s="1"/>
    </row>
    <row r="440" spans="1:5">
      <c r="A440" s="1" t="s">
        <v>1387</v>
      </c>
      <c r="B440" s="1" t="s">
        <v>0</v>
      </c>
      <c r="C440" s="1" t="s">
        <v>1</v>
      </c>
      <c r="D440" s="1" t="s">
        <v>2</v>
      </c>
      <c r="E440" s="1" t="s">
        <v>3</v>
      </c>
    </row>
    <row r="441" spans="1:5">
      <c r="A441" s="1" t="s">
        <v>1387</v>
      </c>
      <c r="B441" s="1" t="s">
        <v>1330</v>
      </c>
      <c r="C441" s="1" t="s">
        <v>7</v>
      </c>
      <c r="D441" s="1" t="s">
        <v>1388</v>
      </c>
      <c r="E441" s="1" t="s">
        <v>1389</v>
      </c>
    </row>
    <row r="442" spans="1:5">
      <c r="A442" s="1" t="s">
        <v>1387</v>
      </c>
      <c r="B442" s="1" t="s">
        <v>1333</v>
      </c>
      <c r="C442" s="1" t="s">
        <v>786</v>
      </c>
      <c r="D442" s="1" t="s">
        <v>72</v>
      </c>
      <c r="E442" s="1" t="s">
        <v>1334</v>
      </c>
    </row>
    <row r="443" spans="1:5">
      <c r="A443" s="1" t="s">
        <v>1387</v>
      </c>
      <c r="B443" s="1" t="s">
        <v>1201</v>
      </c>
      <c r="C443" s="1" t="s">
        <v>611</v>
      </c>
      <c r="D443" s="1"/>
      <c r="E443" s="1" t="s">
        <v>1390</v>
      </c>
    </row>
    <row r="444" spans="1:5">
      <c r="A444" s="1" t="s">
        <v>1387</v>
      </c>
      <c r="B444" s="1" t="s">
        <v>1203</v>
      </c>
      <c r="C444" s="1" t="s">
        <v>344</v>
      </c>
      <c r="D444" s="1" t="s">
        <v>1391</v>
      </c>
      <c r="E444" s="1" t="s">
        <v>1392</v>
      </c>
    </row>
    <row r="445" spans="1:5">
      <c r="A445" s="1" t="s">
        <v>1387</v>
      </c>
      <c r="B445" s="1" t="s">
        <v>1206</v>
      </c>
      <c r="C445" s="1" t="s">
        <v>1393</v>
      </c>
      <c r="D445" s="1" t="s">
        <v>390</v>
      </c>
      <c r="E445" s="1"/>
    </row>
    <row r="446" spans="1:5">
      <c r="A446" s="1" t="s">
        <v>1387</v>
      </c>
      <c r="B446" s="1" t="s">
        <v>1241</v>
      </c>
      <c r="C446" s="1" t="s">
        <v>634</v>
      </c>
      <c r="D446" s="1"/>
      <c r="E446" s="1" t="s">
        <v>1394</v>
      </c>
    </row>
    <row r="447" spans="1:5">
      <c r="A447" s="1" t="s">
        <v>1387</v>
      </c>
      <c r="B447" s="1" t="s">
        <v>1395</v>
      </c>
      <c r="C447" s="1" t="s">
        <v>1396</v>
      </c>
      <c r="D447" s="1"/>
      <c r="E447" s="1" t="s">
        <v>1397</v>
      </c>
    </row>
    <row r="448" spans="1:5">
      <c r="A448" s="1" t="s">
        <v>1387</v>
      </c>
      <c r="B448" s="1" t="s">
        <v>1285</v>
      </c>
      <c r="C448" s="1" t="s">
        <v>1398</v>
      </c>
      <c r="D448" s="1"/>
      <c r="E448" s="1" t="s">
        <v>1397</v>
      </c>
    </row>
    <row r="449" spans="1:5">
      <c r="A449" s="1" t="s">
        <v>1387</v>
      </c>
      <c r="B449" s="1" t="s">
        <v>1292</v>
      </c>
      <c r="C449" s="1" t="s">
        <v>1399</v>
      </c>
      <c r="D449" s="1"/>
      <c r="E449" s="1" t="s">
        <v>1400</v>
      </c>
    </row>
    <row r="450" spans="1:5">
      <c r="A450" s="1" t="s">
        <v>1387</v>
      </c>
      <c r="B450" s="1" t="s">
        <v>1210</v>
      </c>
      <c r="C450" s="1" t="s">
        <v>392</v>
      </c>
      <c r="D450" s="1" t="s">
        <v>259</v>
      </c>
      <c r="E450" s="1" t="s">
        <v>1401</v>
      </c>
    </row>
    <row r="451" spans="1:5">
      <c r="A451" s="1" t="s">
        <v>1387</v>
      </c>
      <c r="B451" s="1" t="s">
        <v>1402</v>
      </c>
      <c r="C451" s="1" t="s">
        <v>1372</v>
      </c>
      <c r="D451" s="1"/>
      <c r="E451" s="1" t="s">
        <v>62</v>
      </c>
    </row>
    <row r="452" spans="1:5">
      <c r="A452" s="1" t="s">
        <v>1387</v>
      </c>
      <c r="B452" s="1" t="s">
        <v>1255</v>
      </c>
      <c r="C452" s="1" t="s">
        <v>634</v>
      </c>
      <c r="D452" s="1"/>
      <c r="E452" s="1" t="s">
        <v>1043</v>
      </c>
    </row>
    <row r="453" spans="1:5">
      <c r="A453" s="1" t="s">
        <v>1387</v>
      </c>
      <c r="B453" s="1" t="s">
        <v>1283</v>
      </c>
      <c r="C453" s="1" t="s">
        <v>1403</v>
      </c>
      <c r="D453" s="1" t="s">
        <v>1404</v>
      </c>
      <c r="E453" s="1"/>
    </row>
    <row r="454" spans="1:5">
      <c r="A454" s="1" t="s">
        <v>1387</v>
      </c>
      <c r="B454" s="1" t="s">
        <v>1405</v>
      </c>
      <c r="C454" s="1" t="s">
        <v>1399</v>
      </c>
      <c r="D454" s="1"/>
      <c r="E454" s="1" t="s">
        <v>1400</v>
      </c>
    </row>
    <row r="455" spans="1:5">
      <c r="A455" s="1" t="s">
        <v>1387</v>
      </c>
      <c r="B455" s="1" t="s">
        <v>1406</v>
      </c>
      <c r="C455" s="1" t="s">
        <v>1407</v>
      </c>
      <c r="D455" s="1"/>
      <c r="E455" s="1"/>
    </row>
    <row r="456" spans="1:5">
      <c r="A456" s="1" t="s">
        <v>1387</v>
      </c>
      <c r="B456" s="1" t="s">
        <v>1216</v>
      </c>
      <c r="C456" s="1" t="s">
        <v>611</v>
      </c>
      <c r="D456" s="1"/>
      <c r="E456" s="1" t="s">
        <v>1390</v>
      </c>
    </row>
    <row r="457" spans="1:5">
      <c r="A457" s="1" t="s">
        <v>1387</v>
      </c>
      <c r="B457" s="1" t="s">
        <v>1219</v>
      </c>
      <c r="C457" s="1" t="s">
        <v>385</v>
      </c>
      <c r="D457" s="1"/>
      <c r="E457" s="1" t="s">
        <v>1408</v>
      </c>
    </row>
    <row r="458" spans="1:5">
      <c r="A458" s="1" t="s">
        <v>1387</v>
      </c>
      <c r="B458" s="1" t="s">
        <v>1348</v>
      </c>
      <c r="C458" s="1" t="s">
        <v>94</v>
      </c>
      <c r="D458" s="1"/>
      <c r="E458" s="1" t="s">
        <v>1409</v>
      </c>
    </row>
    <row r="459" spans="1:5">
      <c r="A459" s="1" t="s">
        <v>1387</v>
      </c>
      <c r="B459" s="1" t="s">
        <v>1264</v>
      </c>
      <c r="C459" s="1" t="s">
        <v>11</v>
      </c>
      <c r="D459" s="1"/>
      <c r="E459" s="1" t="s">
        <v>380</v>
      </c>
    </row>
    <row r="460" spans="1:5">
      <c r="A460" s="1" t="s">
        <v>1387</v>
      </c>
      <c r="B460" s="1" t="s">
        <v>1223</v>
      </c>
      <c r="C460" s="1" t="s">
        <v>820</v>
      </c>
      <c r="D460" s="1"/>
      <c r="E460" s="1" t="s">
        <v>1408</v>
      </c>
    </row>
    <row r="461" spans="1:5">
      <c r="A461" s="1" t="s">
        <v>1387</v>
      </c>
      <c r="B461" s="1" t="s">
        <v>1226</v>
      </c>
      <c r="C461" s="1" t="s">
        <v>362</v>
      </c>
      <c r="D461" s="1"/>
      <c r="E461" s="1" t="s">
        <v>1401</v>
      </c>
    </row>
    <row r="462" spans="1:5">
      <c r="A462" s="1" t="s">
        <v>1387</v>
      </c>
      <c r="B462" s="1" t="s">
        <v>1228</v>
      </c>
      <c r="C462" s="1" t="s">
        <v>1410</v>
      </c>
      <c r="D462" s="1"/>
      <c r="E462" s="1" t="s">
        <v>166</v>
      </c>
    </row>
    <row r="463" spans="1:5">
      <c r="A463" s="1" t="s">
        <v>1387</v>
      </c>
      <c r="B463" s="1" t="s">
        <v>1411</v>
      </c>
      <c r="C463" s="1" t="s">
        <v>218</v>
      </c>
      <c r="D463" s="1" t="s">
        <v>1412</v>
      </c>
      <c r="E463" s="1" t="s">
        <v>1409</v>
      </c>
    </row>
    <row r="464" spans="1:5">
      <c r="A464" s="1" t="s">
        <v>1387</v>
      </c>
      <c r="B464" s="1" t="s">
        <v>1354</v>
      </c>
      <c r="C464" s="1" t="s">
        <v>215</v>
      </c>
      <c r="D464" s="1" t="s">
        <v>259</v>
      </c>
      <c r="E464" s="1"/>
    </row>
    <row r="465" spans="1:5">
      <c r="A465" s="1" t="s">
        <v>1387</v>
      </c>
      <c r="B465" s="1" t="s">
        <v>1357</v>
      </c>
      <c r="C465" s="1" t="s">
        <v>258</v>
      </c>
      <c r="D465" s="1"/>
      <c r="E465" s="1" t="s">
        <v>62</v>
      </c>
    </row>
    <row r="466" spans="1:5">
      <c r="A466" s="1" t="s">
        <v>1413</v>
      </c>
      <c r="B466" s="1" t="s">
        <v>0</v>
      </c>
      <c r="C466" s="1" t="s">
        <v>1</v>
      </c>
      <c r="D466" s="1" t="s">
        <v>2</v>
      </c>
      <c r="E466" s="1" t="s">
        <v>3</v>
      </c>
    </row>
    <row r="467" spans="1:5">
      <c r="A467" s="1" t="s">
        <v>1413</v>
      </c>
      <c r="B467" s="1" t="s">
        <v>1203</v>
      </c>
      <c r="C467" s="1" t="s">
        <v>7</v>
      </c>
      <c r="D467" s="1" t="s">
        <v>1414</v>
      </c>
      <c r="E467" s="1"/>
    </row>
    <row r="468" spans="1:5">
      <c r="A468" s="1" t="s">
        <v>1413</v>
      </c>
      <c r="B468" s="1" t="s">
        <v>1415</v>
      </c>
      <c r="C468" s="1" t="s">
        <v>1416</v>
      </c>
      <c r="D468" s="1"/>
      <c r="E468" s="1"/>
    </row>
    <row r="469" spans="1:5">
      <c r="A469" s="1" t="s">
        <v>1413</v>
      </c>
      <c r="B469" s="1" t="s">
        <v>1206</v>
      </c>
      <c r="C469" s="1" t="s">
        <v>1057</v>
      </c>
      <c r="D469" s="1"/>
      <c r="E469" s="1" t="s">
        <v>1417</v>
      </c>
    </row>
    <row r="470" spans="1:5">
      <c r="A470" s="1" t="s">
        <v>1413</v>
      </c>
      <c r="B470" s="1" t="s">
        <v>1285</v>
      </c>
      <c r="C470" s="1" t="s">
        <v>388</v>
      </c>
      <c r="D470" s="1" t="s">
        <v>1418</v>
      </c>
      <c r="E470" s="1" t="s">
        <v>1419</v>
      </c>
    </row>
    <row r="471" spans="1:5">
      <c r="A471" s="1" t="s">
        <v>1413</v>
      </c>
      <c r="B471" s="1" t="s">
        <v>1364</v>
      </c>
      <c r="C471" s="1" t="s">
        <v>78</v>
      </c>
      <c r="D471" s="1" t="s">
        <v>1420</v>
      </c>
      <c r="E471" s="1"/>
    </row>
    <row r="472" spans="1:5">
      <c r="A472" s="1" t="s">
        <v>1413</v>
      </c>
      <c r="B472" s="1" t="s">
        <v>1421</v>
      </c>
      <c r="C472" s="1" t="s">
        <v>1422</v>
      </c>
      <c r="D472" s="1" t="s">
        <v>1423</v>
      </c>
      <c r="E472" s="1" t="s">
        <v>1424</v>
      </c>
    </row>
    <row r="473" spans="1:5">
      <c r="A473" s="1" t="s">
        <v>1413</v>
      </c>
      <c r="B473" s="1" t="s">
        <v>1425</v>
      </c>
      <c r="C473" s="1" t="s">
        <v>1426</v>
      </c>
      <c r="D473" s="1" t="s">
        <v>1427</v>
      </c>
      <c r="E473" s="1"/>
    </row>
    <row r="474" spans="1:5">
      <c r="A474" s="1" t="s">
        <v>1413</v>
      </c>
      <c r="B474" s="1" t="s">
        <v>1255</v>
      </c>
      <c r="C474" s="1" t="s">
        <v>78</v>
      </c>
      <c r="D474" s="1"/>
      <c r="E474" s="1"/>
    </row>
    <row r="475" spans="1:5">
      <c r="A475" s="1" t="s">
        <v>1413</v>
      </c>
      <c r="B475" s="1" t="s">
        <v>1216</v>
      </c>
      <c r="C475" s="1" t="s">
        <v>1428</v>
      </c>
      <c r="D475" s="1" t="s">
        <v>1429</v>
      </c>
      <c r="E475" s="1" t="s">
        <v>1430</v>
      </c>
    </row>
    <row r="476" spans="1:5">
      <c r="A476" s="1" t="s">
        <v>1413</v>
      </c>
      <c r="B476" s="1" t="s">
        <v>1348</v>
      </c>
      <c r="C476" s="1" t="s">
        <v>1431</v>
      </c>
      <c r="D476" s="1"/>
      <c r="E476" s="1"/>
    </row>
    <row r="477" spans="1:5">
      <c r="A477" s="1" t="s">
        <v>1413</v>
      </c>
      <c r="B477" s="1" t="s">
        <v>1264</v>
      </c>
      <c r="C477" s="1" t="s">
        <v>1432</v>
      </c>
      <c r="D477" s="1" t="s">
        <v>1433</v>
      </c>
      <c r="E477" s="1" t="s">
        <v>1434</v>
      </c>
    </row>
    <row r="478" spans="1:5">
      <c r="A478" s="1" t="s">
        <v>1413</v>
      </c>
      <c r="B478" s="1" t="s">
        <v>1226</v>
      </c>
      <c r="C478" s="1" t="s">
        <v>1435</v>
      </c>
      <c r="D478" s="1" t="s">
        <v>1436</v>
      </c>
      <c r="E478" s="1"/>
    </row>
    <row r="479" spans="1:5">
      <c r="A479" s="1" t="s">
        <v>1413</v>
      </c>
      <c r="B479" s="1" t="s">
        <v>1411</v>
      </c>
      <c r="C479" s="1" t="s">
        <v>514</v>
      </c>
      <c r="D479" s="1"/>
      <c r="E479" s="1" t="s">
        <v>1437</v>
      </c>
    </row>
    <row r="480" spans="1:5">
      <c r="A480" s="1" t="s">
        <v>1413</v>
      </c>
      <c r="B480" s="1" t="s">
        <v>1438</v>
      </c>
      <c r="C480" s="1" t="s">
        <v>395</v>
      </c>
      <c r="D480" s="1"/>
      <c r="E480" s="1"/>
    </row>
    <row r="481" spans="1:5">
      <c r="A481" s="1" t="s">
        <v>1413</v>
      </c>
      <c r="B481" s="1" t="s">
        <v>1439</v>
      </c>
      <c r="C481" s="1" t="s">
        <v>11</v>
      </c>
      <c r="D481" s="1" t="s">
        <v>1440</v>
      </c>
      <c r="E481" s="1"/>
    </row>
    <row r="482" spans="1:5">
      <c r="A482" s="1" t="s">
        <v>1413</v>
      </c>
      <c r="B482" s="1" t="s">
        <v>1354</v>
      </c>
      <c r="C482" s="1" t="s">
        <v>1441</v>
      </c>
      <c r="D482" s="1" t="s">
        <v>1442</v>
      </c>
      <c r="E482" s="1" t="s">
        <v>1443</v>
      </c>
    </row>
    <row r="483" spans="1:5">
      <c r="A483" s="1" t="s">
        <v>1413</v>
      </c>
      <c r="B483" s="1" t="s">
        <v>1280</v>
      </c>
      <c r="C483" s="1" t="s">
        <v>64</v>
      </c>
      <c r="D483" s="1"/>
      <c r="E483" s="1"/>
    </row>
    <row r="484" spans="1:5">
      <c r="A484" s="1" t="s">
        <v>1090</v>
      </c>
      <c r="B484" s="1" t="s">
        <v>0</v>
      </c>
      <c r="C484" s="1" t="s">
        <v>1</v>
      </c>
      <c r="D484" s="1" t="s">
        <v>2</v>
      </c>
      <c r="E484" s="1" t="s">
        <v>3</v>
      </c>
    </row>
    <row r="485" spans="1:5">
      <c r="A485" s="1" t="s">
        <v>1090</v>
      </c>
      <c r="B485" s="1" t="s">
        <v>1091</v>
      </c>
      <c r="C485" s="1" t="s">
        <v>7</v>
      </c>
      <c r="D485" s="1" t="s">
        <v>1092</v>
      </c>
      <c r="E485" s="1" t="s">
        <v>1093</v>
      </c>
    </row>
    <row r="486" spans="1:5">
      <c r="A486" s="1" t="s">
        <v>1090</v>
      </c>
      <c r="B486" s="1" t="s">
        <v>1094</v>
      </c>
      <c r="C486" s="1" t="s">
        <v>1095</v>
      </c>
      <c r="D486" s="1" t="s">
        <v>1096</v>
      </c>
      <c r="E486" s="1" t="s">
        <v>1097</v>
      </c>
    </row>
    <row r="487" spans="1:5">
      <c r="A487" s="1" t="s">
        <v>1090</v>
      </c>
      <c r="B487" s="1" t="s">
        <v>1098</v>
      </c>
      <c r="C487" s="1" t="s">
        <v>1099</v>
      </c>
      <c r="D487" s="1"/>
      <c r="E487" s="1" t="s">
        <v>1100</v>
      </c>
    </row>
    <row r="488" spans="1:5">
      <c r="A488" s="1" t="s">
        <v>1090</v>
      </c>
      <c r="B488" s="1" t="s">
        <v>1101</v>
      </c>
      <c r="C488" s="1" t="s">
        <v>1102</v>
      </c>
      <c r="D488" s="1" t="s">
        <v>1103</v>
      </c>
      <c r="E488" s="1" t="s">
        <v>1104</v>
      </c>
    </row>
    <row r="489" spans="1:5">
      <c r="A489" s="1" t="s">
        <v>1090</v>
      </c>
      <c r="B489" s="1" t="s">
        <v>1105</v>
      </c>
      <c r="C489" s="1" t="s">
        <v>1106</v>
      </c>
      <c r="D489" s="1" t="s">
        <v>1107</v>
      </c>
      <c r="E489" s="1" t="s">
        <v>1108</v>
      </c>
    </row>
    <row r="490" spans="1:5">
      <c r="A490" s="1" t="s">
        <v>1090</v>
      </c>
      <c r="B490" s="1" t="s">
        <v>1109</v>
      </c>
      <c r="C490" s="1" t="s">
        <v>1110</v>
      </c>
      <c r="D490" s="1" t="s">
        <v>1111</v>
      </c>
      <c r="E490" s="1" t="s">
        <v>500</v>
      </c>
    </row>
    <row r="491" spans="1:5">
      <c r="A491" s="1" t="s">
        <v>1090</v>
      </c>
      <c r="B491" s="1" t="s">
        <v>1112</v>
      </c>
      <c r="C491" s="1" t="s">
        <v>1113</v>
      </c>
      <c r="D491" s="1" t="s">
        <v>1114</v>
      </c>
      <c r="E491" s="1" t="s">
        <v>1115</v>
      </c>
    </row>
    <row r="492" spans="1:5">
      <c r="A492" s="1" t="s">
        <v>1090</v>
      </c>
      <c r="B492" s="1" t="s">
        <v>1116</v>
      </c>
      <c r="C492" s="1" t="s">
        <v>1117</v>
      </c>
      <c r="D492" s="1" t="s">
        <v>1118</v>
      </c>
      <c r="E492" s="1" t="s">
        <v>1119</v>
      </c>
    </row>
    <row r="493" spans="1:5">
      <c r="A493" s="1" t="s">
        <v>1090</v>
      </c>
      <c r="B493" s="1" t="s">
        <v>1120</v>
      </c>
      <c r="C493" s="1" t="s">
        <v>1121</v>
      </c>
      <c r="D493" s="1" t="s">
        <v>1122</v>
      </c>
      <c r="E493" s="1" t="s">
        <v>158</v>
      </c>
    </row>
    <row r="494" spans="1:5">
      <c r="A494" s="1" t="s">
        <v>1090</v>
      </c>
      <c r="B494" s="1" t="s">
        <v>1123</v>
      </c>
      <c r="C494" s="1" t="s">
        <v>1124</v>
      </c>
      <c r="D494" s="1" t="s">
        <v>1125</v>
      </c>
      <c r="E494" s="1" t="s">
        <v>1126</v>
      </c>
    </row>
    <row r="495" spans="1:5">
      <c r="A495" s="1" t="s">
        <v>1090</v>
      </c>
      <c r="B495" s="1" t="s">
        <v>1127</v>
      </c>
      <c r="C495" s="1" t="s">
        <v>1128</v>
      </c>
      <c r="D495" s="1" t="s">
        <v>1129</v>
      </c>
      <c r="E495" s="1" t="s">
        <v>1130</v>
      </c>
    </row>
    <row r="496" spans="1:5">
      <c r="A496" s="1" t="s">
        <v>1090</v>
      </c>
      <c r="B496" s="1" t="s">
        <v>1131</v>
      </c>
      <c r="C496" s="1" t="s">
        <v>1132</v>
      </c>
      <c r="D496" s="1"/>
      <c r="E496" s="1"/>
    </row>
    <row r="497" spans="1:5">
      <c r="A497" s="1" t="s">
        <v>1090</v>
      </c>
      <c r="B497" s="1" t="s">
        <v>1133</v>
      </c>
      <c r="C497" s="1" t="s">
        <v>1134</v>
      </c>
      <c r="D497" s="1" t="s">
        <v>1135</v>
      </c>
      <c r="E497" s="1" t="s">
        <v>1136</v>
      </c>
    </row>
    <row r="498" spans="1:5">
      <c r="A498" s="1" t="s">
        <v>1090</v>
      </c>
      <c r="B498" s="1" t="s">
        <v>1137</v>
      </c>
      <c r="C498" s="1" t="s">
        <v>1138</v>
      </c>
      <c r="D498" s="1" t="s">
        <v>1139</v>
      </c>
      <c r="E498" s="1" t="s">
        <v>1140</v>
      </c>
    </row>
    <row r="499" spans="1:5">
      <c r="A499" s="1" t="s">
        <v>1090</v>
      </c>
      <c r="B499" s="1" t="s">
        <v>1141</v>
      </c>
      <c r="C499" s="1" t="s">
        <v>1142</v>
      </c>
      <c r="D499" s="1" t="s">
        <v>1143</v>
      </c>
      <c r="E499" s="1" t="s">
        <v>1144</v>
      </c>
    </row>
    <row r="500" spans="1:5">
      <c r="A500" s="1" t="s">
        <v>1090</v>
      </c>
      <c r="B500" s="1" t="s">
        <v>1145</v>
      </c>
      <c r="C500" s="1" t="s">
        <v>1146</v>
      </c>
      <c r="D500" s="1" t="s">
        <v>1147</v>
      </c>
      <c r="E500" s="1" t="s">
        <v>1148</v>
      </c>
    </row>
    <row r="501" spans="1:5">
      <c r="A501" s="1" t="s">
        <v>1090</v>
      </c>
      <c r="B501" s="1" t="s">
        <v>1149</v>
      </c>
      <c r="C501" s="1" t="s">
        <v>11</v>
      </c>
      <c r="D501" s="1" t="s">
        <v>1150</v>
      </c>
      <c r="E501" s="1" t="s">
        <v>500</v>
      </c>
    </row>
    <row r="502" spans="1:5">
      <c r="A502" s="1" t="s">
        <v>1090</v>
      </c>
      <c r="B502" s="1" t="s">
        <v>1151</v>
      </c>
      <c r="C502" s="1" t="s">
        <v>1152</v>
      </c>
      <c r="D502" s="1" t="s">
        <v>1107</v>
      </c>
      <c r="E502" s="1" t="s">
        <v>1153</v>
      </c>
    </row>
    <row r="503" spans="1:5">
      <c r="A503" s="1" t="s">
        <v>1090</v>
      </c>
      <c r="B503" s="1" t="s">
        <v>1154</v>
      </c>
      <c r="C503" s="1" t="s">
        <v>1155</v>
      </c>
      <c r="D503" s="1" t="s">
        <v>1156</v>
      </c>
      <c r="E503" s="1" t="s">
        <v>1157</v>
      </c>
    </row>
    <row r="504" spans="1:5">
      <c r="A504" s="1" t="s">
        <v>1090</v>
      </c>
      <c r="B504" s="1" t="s">
        <v>1158</v>
      </c>
      <c r="C504" s="1" t="s">
        <v>258</v>
      </c>
      <c r="D504" s="1"/>
      <c r="E504" s="1"/>
    </row>
    <row r="505" spans="1:5">
      <c r="A505" s="1" t="s">
        <v>1090</v>
      </c>
      <c r="B505" s="1"/>
      <c r="C505" s="1"/>
      <c r="D505" s="1"/>
      <c r="E505" s="1"/>
    </row>
    <row r="506" spans="1:5">
      <c r="A506" s="1" t="s">
        <v>1090</v>
      </c>
      <c r="B506" s="1"/>
      <c r="C506" s="1"/>
      <c r="D506" s="1"/>
      <c r="E506" s="1"/>
    </row>
    <row r="507" spans="1:5">
      <c r="A507" s="1" t="s">
        <v>1090</v>
      </c>
      <c r="B507" s="1"/>
      <c r="C507" s="1"/>
      <c r="D507" s="1"/>
      <c r="E507" s="1"/>
    </row>
    <row r="508" spans="1:5">
      <c r="A508" s="1" t="s">
        <v>1090</v>
      </c>
      <c r="B508" s="1"/>
      <c r="C508" s="1"/>
      <c r="D508" s="1"/>
      <c r="E508" s="1"/>
    </row>
    <row r="509" spans="1:5">
      <c r="A509" s="1" t="s">
        <v>1090</v>
      </c>
      <c r="B509" s="1"/>
      <c r="C509" s="1"/>
      <c r="D509" s="1"/>
      <c r="E509" s="1"/>
    </row>
    <row r="510" spans="1:5">
      <c r="A510" s="1" t="s">
        <v>1090</v>
      </c>
      <c r="B510" s="1"/>
      <c r="C510" s="1"/>
      <c r="D510" s="1"/>
      <c r="E510" s="1"/>
    </row>
    <row r="511" spans="1:5">
      <c r="A511" s="1" t="s">
        <v>1090</v>
      </c>
      <c r="B511" s="1"/>
      <c r="C511" s="1"/>
      <c r="D511" s="1"/>
      <c r="E511" s="1"/>
    </row>
    <row r="512" spans="1:5">
      <c r="A512" s="1" t="s">
        <v>1090</v>
      </c>
      <c r="B512" s="1"/>
      <c r="C512" s="1"/>
      <c r="D512" s="1"/>
      <c r="E512" s="1"/>
    </row>
    <row r="513" spans="1:5">
      <c r="A513" s="1" t="s">
        <v>1090</v>
      </c>
      <c r="B513" s="1"/>
      <c r="C513" s="1"/>
      <c r="D513" s="1"/>
      <c r="E513" s="1"/>
    </row>
    <row r="514" spans="1:5">
      <c r="A514" s="1" t="s">
        <v>1090</v>
      </c>
      <c r="B514" s="1"/>
      <c r="C514" s="1"/>
      <c r="D514" s="1"/>
      <c r="E514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BD26-B737-4095-9F9C-2B4212874EDC}">
  <dimension ref="A1:E174"/>
  <sheetViews>
    <sheetView workbookViewId="0">
      <selection activeCell="B2" sqref="B2:B24"/>
    </sheetView>
  </sheetViews>
  <sheetFormatPr defaultRowHeight="14.4"/>
  <cols>
    <col min="1" max="1" width="23.77734375" customWidth="1"/>
    <col min="3" max="3" width="41.5546875" bestFit="1" customWidth="1"/>
    <col min="4" max="4" width="46.77734375" bestFit="1" customWidth="1"/>
    <col min="5" max="5" width="35.44140625" bestFit="1" customWidth="1"/>
  </cols>
  <sheetData>
    <row r="1" spans="1:5">
      <c r="A1" s="21" t="s">
        <v>4</v>
      </c>
      <c r="B1" s="22" t="s">
        <v>0</v>
      </c>
      <c r="C1" s="22" t="s">
        <v>1</v>
      </c>
      <c r="D1" s="22" t="s">
        <v>2</v>
      </c>
      <c r="E1" s="23" t="s">
        <v>3</v>
      </c>
    </row>
    <row r="2" spans="1:5">
      <c r="A2" s="14" t="s">
        <v>2090</v>
      </c>
      <c r="B2" s="12">
        <v>7.3</v>
      </c>
      <c r="C2" s="12" t="s">
        <v>7</v>
      </c>
      <c r="D2" s="12" t="s">
        <v>2032</v>
      </c>
      <c r="E2" s="15"/>
    </row>
    <row r="3" spans="1:5">
      <c r="A3" s="14" t="s">
        <v>2090</v>
      </c>
      <c r="B3" s="12">
        <v>8</v>
      </c>
      <c r="C3" s="12" t="s">
        <v>11</v>
      </c>
      <c r="D3" s="12" t="s">
        <v>2033</v>
      </c>
      <c r="E3" s="15"/>
    </row>
    <row r="4" spans="1:5">
      <c r="A4" s="14" t="s">
        <v>2090</v>
      </c>
      <c r="B4" s="12">
        <v>8.3000000000000007</v>
      </c>
      <c r="C4" s="12" t="s">
        <v>1687</v>
      </c>
      <c r="D4" s="12"/>
      <c r="E4" s="15"/>
    </row>
    <row r="5" spans="1:5">
      <c r="A5" s="14" t="s">
        <v>2090</v>
      </c>
      <c r="B5" s="12">
        <v>8.5</v>
      </c>
      <c r="C5" s="12" t="s">
        <v>1690</v>
      </c>
      <c r="D5" s="12"/>
      <c r="E5" s="15" t="s">
        <v>2034</v>
      </c>
    </row>
    <row r="6" spans="1:5">
      <c r="A6" s="14" t="s">
        <v>2090</v>
      </c>
      <c r="B6" s="12">
        <v>8.5500000000000007</v>
      </c>
      <c r="C6" s="12" t="s">
        <v>2035</v>
      </c>
      <c r="D6" s="12"/>
      <c r="E6" s="15"/>
    </row>
    <row r="7" spans="1:5">
      <c r="A7" s="14" t="s">
        <v>2090</v>
      </c>
      <c r="B7" s="12">
        <v>9.3000000000000007</v>
      </c>
      <c r="C7" s="12" t="s">
        <v>2036</v>
      </c>
      <c r="D7" s="12"/>
      <c r="E7" s="15"/>
    </row>
    <row r="8" spans="1:5">
      <c r="A8" s="14" t="s">
        <v>2090</v>
      </c>
      <c r="B8" s="12">
        <v>9.35</v>
      </c>
      <c r="C8" s="12" t="s">
        <v>1041</v>
      </c>
      <c r="D8" s="12" t="s">
        <v>1698</v>
      </c>
      <c r="E8" s="15"/>
    </row>
    <row r="9" spans="1:5">
      <c r="A9" s="14" t="s">
        <v>2090</v>
      </c>
      <c r="B9" s="12">
        <v>9.4499999999999993</v>
      </c>
      <c r="C9" s="12" t="s">
        <v>2037</v>
      </c>
      <c r="D9" s="12"/>
      <c r="E9" s="15"/>
    </row>
    <row r="10" spans="1:5">
      <c r="A10" s="14" t="s">
        <v>2090</v>
      </c>
      <c r="B10" s="12">
        <v>10</v>
      </c>
      <c r="C10" s="12" t="s">
        <v>559</v>
      </c>
      <c r="D10" s="12"/>
      <c r="E10" s="15"/>
    </row>
    <row r="11" spans="1:5">
      <c r="A11" s="14" t="s">
        <v>2090</v>
      </c>
      <c r="B11" s="12">
        <v>12</v>
      </c>
      <c r="C11" s="12" t="s">
        <v>2038</v>
      </c>
      <c r="D11" s="12" t="s">
        <v>2039</v>
      </c>
      <c r="E11" s="15"/>
    </row>
    <row r="12" spans="1:5">
      <c r="A12" s="14" t="s">
        <v>2090</v>
      </c>
      <c r="B12" s="12">
        <v>12.4</v>
      </c>
      <c r="C12" s="12" t="s">
        <v>2040</v>
      </c>
      <c r="D12" s="12" t="s">
        <v>2041</v>
      </c>
      <c r="E12" s="15" t="s">
        <v>2042</v>
      </c>
    </row>
    <row r="13" spans="1:5">
      <c r="A13" s="14" t="s">
        <v>2090</v>
      </c>
      <c r="B13" s="12">
        <v>13</v>
      </c>
      <c r="C13" s="12" t="s">
        <v>78</v>
      </c>
      <c r="D13" s="12"/>
      <c r="E13" s="15"/>
    </row>
    <row r="14" spans="1:5">
      <c r="A14" s="14" t="s">
        <v>2090</v>
      </c>
      <c r="B14" s="12">
        <v>15</v>
      </c>
      <c r="C14" s="12" t="s">
        <v>2043</v>
      </c>
      <c r="D14" s="12"/>
      <c r="E14" s="15"/>
    </row>
    <row r="15" spans="1:5">
      <c r="A15" s="14" t="s">
        <v>2090</v>
      </c>
      <c r="B15" s="12">
        <v>16</v>
      </c>
      <c r="C15" s="12" t="s">
        <v>637</v>
      </c>
      <c r="D15" s="12"/>
      <c r="E15" s="15"/>
    </row>
    <row r="16" spans="1:5">
      <c r="A16" s="14" t="s">
        <v>2090</v>
      </c>
      <c r="B16" s="12">
        <v>18</v>
      </c>
      <c r="C16" s="12" t="s">
        <v>2044</v>
      </c>
      <c r="D16" s="12" t="s">
        <v>2045</v>
      </c>
      <c r="E16" s="15"/>
    </row>
    <row r="17" spans="1:5">
      <c r="A17" s="14" t="s">
        <v>2090</v>
      </c>
      <c r="B17" s="12">
        <v>18.3</v>
      </c>
      <c r="C17" s="12" t="s">
        <v>2046</v>
      </c>
      <c r="D17" s="12" t="s">
        <v>2047</v>
      </c>
      <c r="E17" s="15" t="s">
        <v>2048</v>
      </c>
    </row>
    <row r="18" spans="1:5">
      <c r="A18" s="14" t="s">
        <v>2090</v>
      </c>
      <c r="B18" s="12">
        <v>20</v>
      </c>
      <c r="C18" s="12" t="s">
        <v>2049</v>
      </c>
      <c r="D18" s="12" t="s">
        <v>2050</v>
      </c>
      <c r="E18" s="15" t="s">
        <v>2051</v>
      </c>
    </row>
    <row r="19" spans="1:5">
      <c r="A19" s="14" t="s">
        <v>2090</v>
      </c>
      <c r="B19" s="12">
        <v>20.3</v>
      </c>
      <c r="C19" s="12" t="s">
        <v>2052</v>
      </c>
      <c r="D19" s="12"/>
      <c r="E19" s="15"/>
    </row>
    <row r="20" spans="1:5">
      <c r="A20" s="14" t="s">
        <v>2090</v>
      </c>
      <c r="B20" s="12">
        <v>21.2</v>
      </c>
      <c r="C20" s="12" t="s">
        <v>2053</v>
      </c>
      <c r="D20" s="12"/>
      <c r="E20" s="15"/>
    </row>
    <row r="21" spans="1:5">
      <c r="A21" s="14" t="s">
        <v>2090</v>
      </c>
      <c r="B21" s="12">
        <v>21.2</v>
      </c>
      <c r="C21" s="12" t="s">
        <v>2054</v>
      </c>
      <c r="D21" s="12"/>
      <c r="E21" s="15"/>
    </row>
    <row r="22" spans="1:5">
      <c r="A22" s="14" t="s">
        <v>2090</v>
      </c>
      <c r="B22" s="12">
        <v>22</v>
      </c>
      <c r="C22" s="12" t="s">
        <v>11</v>
      </c>
      <c r="D22" s="12" t="s">
        <v>2055</v>
      </c>
      <c r="E22" s="15"/>
    </row>
    <row r="23" spans="1:5">
      <c r="A23" s="14" t="s">
        <v>2090</v>
      </c>
      <c r="B23" s="12">
        <v>23</v>
      </c>
      <c r="C23" s="12" t="s">
        <v>2056</v>
      </c>
      <c r="D23" s="12" t="s">
        <v>2057</v>
      </c>
      <c r="E23" s="15" t="s">
        <v>1735</v>
      </c>
    </row>
    <row r="24" spans="1:5">
      <c r="A24" s="14" t="s">
        <v>2090</v>
      </c>
      <c r="B24" s="12">
        <v>1</v>
      </c>
      <c r="C24" s="12" t="s">
        <v>64</v>
      </c>
      <c r="D24" s="12"/>
      <c r="E24" s="15" t="s">
        <v>2058</v>
      </c>
    </row>
    <row r="25" spans="1:5">
      <c r="A25" s="14"/>
      <c r="B25" s="12"/>
      <c r="C25" s="12"/>
      <c r="D25" s="12"/>
      <c r="E25" s="15"/>
    </row>
    <row r="26" spans="1:5">
      <c r="A26" s="14"/>
      <c r="B26" s="12"/>
      <c r="C26" s="12"/>
      <c r="D26" s="12"/>
      <c r="E26" s="15"/>
    </row>
    <row r="27" spans="1:5" ht="26.4">
      <c r="A27" s="14" t="s">
        <v>2091</v>
      </c>
      <c r="B27" s="4" t="s">
        <v>175</v>
      </c>
      <c r="C27" s="5" t="s">
        <v>2059</v>
      </c>
      <c r="D27" s="5" t="s">
        <v>2060</v>
      </c>
      <c r="E27" s="16" t="s">
        <v>2061</v>
      </c>
    </row>
    <row r="28" spans="1:5">
      <c r="A28" s="14" t="s">
        <v>2091</v>
      </c>
      <c r="B28" s="4" t="s">
        <v>6</v>
      </c>
      <c r="C28" s="5" t="s">
        <v>2062</v>
      </c>
      <c r="D28" s="5" t="s">
        <v>2063</v>
      </c>
      <c r="E28" s="16" t="s">
        <v>2064</v>
      </c>
    </row>
    <row r="29" spans="1:5">
      <c r="A29" s="14" t="s">
        <v>2091</v>
      </c>
      <c r="B29" s="4" t="s">
        <v>14</v>
      </c>
      <c r="C29" s="5" t="s">
        <v>1365</v>
      </c>
      <c r="D29" s="5" t="s">
        <v>2065</v>
      </c>
      <c r="E29" s="16" t="s">
        <v>1068</v>
      </c>
    </row>
    <row r="30" spans="1:5">
      <c r="A30" s="14" t="s">
        <v>2091</v>
      </c>
      <c r="B30" s="4" t="s">
        <v>2066</v>
      </c>
      <c r="C30" s="5" t="s">
        <v>2067</v>
      </c>
      <c r="D30" s="5" t="s">
        <v>2068</v>
      </c>
      <c r="E30" s="16" t="s">
        <v>2069</v>
      </c>
    </row>
    <row r="31" spans="1:5">
      <c r="A31" s="14" t="s">
        <v>2091</v>
      </c>
      <c r="B31" s="4" t="s">
        <v>77</v>
      </c>
      <c r="C31" s="5" t="s">
        <v>637</v>
      </c>
      <c r="D31" s="5" t="s">
        <v>1076</v>
      </c>
      <c r="E31" s="16" t="s">
        <v>1077</v>
      </c>
    </row>
    <row r="32" spans="1:5" ht="26.4">
      <c r="A32" s="14" t="s">
        <v>2091</v>
      </c>
      <c r="B32" s="4" t="s">
        <v>191</v>
      </c>
      <c r="C32" s="5" t="s">
        <v>2070</v>
      </c>
      <c r="D32" s="5" t="s">
        <v>2071</v>
      </c>
      <c r="E32" s="16" t="s">
        <v>2072</v>
      </c>
    </row>
    <row r="33" spans="1:5">
      <c r="A33" s="14" t="s">
        <v>2091</v>
      </c>
      <c r="B33" s="4" t="s">
        <v>25</v>
      </c>
      <c r="C33" s="5" t="s">
        <v>637</v>
      </c>
      <c r="D33" s="5" t="s">
        <v>1076</v>
      </c>
      <c r="E33" s="16" t="s">
        <v>1077</v>
      </c>
    </row>
    <row r="34" spans="1:5">
      <c r="A34" s="14" t="s">
        <v>2091</v>
      </c>
      <c r="B34" s="4" t="s">
        <v>301</v>
      </c>
      <c r="C34" s="5" t="s">
        <v>206</v>
      </c>
      <c r="D34" s="5" t="s">
        <v>2065</v>
      </c>
      <c r="E34" s="16" t="s">
        <v>2073</v>
      </c>
    </row>
    <row r="35" spans="1:5">
      <c r="A35" s="14" t="s">
        <v>2091</v>
      </c>
      <c r="B35" s="4" t="s">
        <v>2074</v>
      </c>
      <c r="C35" s="5" t="s">
        <v>637</v>
      </c>
      <c r="D35" s="5" t="s">
        <v>1076</v>
      </c>
      <c r="E35" s="16" t="s">
        <v>1077</v>
      </c>
    </row>
    <row r="36" spans="1:5" ht="26.4">
      <c r="A36" s="14" t="s">
        <v>2091</v>
      </c>
      <c r="B36" s="4" t="s">
        <v>86</v>
      </c>
      <c r="C36" s="5" t="s">
        <v>2075</v>
      </c>
      <c r="D36" s="5" t="s">
        <v>2076</v>
      </c>
      <c r="E36" s="16" t="s">
        <v>2077</v>
      </c>
    </row>
    <row r="37" spans="1:5">
      <c r="A37" s="14" t="s">
        <v>2091</v>
      </c>
      <c r="B37" s="4" t="s">
        <v>90</v>
      </c>
      <c r="C37" s="5" t="s">
        <v>2078</v>
      </c>
      <c r="D37" s="5" t="s">
        <v>2079</v>
      </c>
      <c r="E37" s="16" t="s">
        <v>2080</v>
      </c>
    </row>
    <row r="38" spans="1:5">
      <c r="A38" s="14" t="s">
        <v>2091</v>
      </c>
      <c r="B38" s="4" t="s">
        <v>93</v>
      </c>
      <c r="C38" s="5" t="s">
        <v>637</v>
      </c>
      <c r="D38" s="5" t="s">
        <v>1076</v>
      </c>
      <c r="E38" s="16" t="s">
        <v>2081</v>
      </c>
    </row>
    <row r="39" spans="1:5">
      <c r="A39" s="14" t="s">
        <v>2091</v>
      </c>
      <c r="B39" s="4" t="s">
        <v>54</v>
      </c>
      <c r="C39" s="5" t="s">
        <v>11</v>
      </c>
      <c r="D39" s="5" t="s">
        <v>2082</v>
      </c>
      <c r="E39" s="16" t="s">
        <v>2083</v>
      </c>
    </row>
    <row r="40" spans="1:5" ht="26.4">
      <c r="A40" s="14" t="s">
        <v>2091</v>
      </c>
      <c r="B40" s="4" t="s">
        <v>55</v>
      </c>
      <c r="C40" s="5" t="s">
        <v>2084</v>
      </c>
      <c r="D40" s="5" t="s">
        <v>2085</v>
      </c>
      <c r="E40" s="16" t="s">
        <v>2086</v>
      </c>
    </row>
    <row r="41" spans="1:5" ht="26.4">
      <c r="A41" s="14" t="s">
        <v>2091</v>
      </c>
      <c r="B41" s="4" t="s">
        <v>97</v>
      </c>
      <c r="C41" s="5" t="s">
        <v>2087</v>
      </c>
      <c r="D41" s="5" t="s">
        <v>2085</v>
      </c>
      <c r="E41" s="16" t="s">
        <v>2088</v>
      </c>
    </row>
    <row r="42" spans="1:5">
      <c r="A42" s="14" t="s">
        <v>2091</v>
      </c>
      <c r="B42" s="4" t="s">
        <v>2089</v>
      </c>
      <c r="C42" s="5" t="s">
        <v>64</v>
      </c>
      <c r="D42" s="5" t="s">
        <v>259</v>
      </c>
      <c r="E42" s="16" t="s">
        <v>168</v>
      </c>
    </row>
    <row r="43" spans="1:5">
      <c r="A43" s="14"/>
      <c r="B43" s="4"/>
      <c r="C43" s="5"/>
      <c r="D43" s="5"/>
      <c r="E43" s="16"/>
    </row>
    <row r="44" spans="1:5">
      <c r="A44" s="14" t="s">
        <v>2092</v>
      </c>
      <c r="B44" s="9">
        <v>0.29166666666666669</v>
      </c>
      <c r="C44" s="10" t="s">
        <v>2093</v>
      </c>
      <c r="D44" s="10" t="s">
        <v>2094</v>
      </c>
      <c r="E44" s="17" t="s">
        <v>2095</v>
      </c>
    </row>
    <row r="45" spans="1:5">
      <c r="A45" s="14" t="s">
        <v>2092</v>
      </c>
      <c r="B45" s="9">
        <v>0.3125</v>
      </c>
      <c r="C45" s="10" t="s">
        <v>11</v>
      </c>
      <c r="D45" s="10" t="s">
        <v>72</v>
      </c>
      <c r="E45" s="17" t="s">
        <v>2096</v>
      </c>
    </row>
    <row r="46" spans="1:5">
      <c r="A46" s="14" t="s">
        <v>2092</v>
      </c>
      <c r="B46" s="9">
        <v>0.33333333333333331</v>
      </c>
      <c r="C46" s="10" t="s">
        <v>2097</v>
      </c>
      <c r="D46" s="10" t="s">
        <v>2098</v>
      </c>
      <c r="E46" s="17" t="s">
        <v>2099</v>
      </c>
    </row>
    <row r="47" spans="1:5">
      <c r="A47" s="14" t="s">
        <v>2092</v>
      </c>
      <c r="B47" s="9">
        <v>0.35416666666666669</v>
      </c>
      <c r="C47" s="10" t="s">
        <v>2100</v>
      </c>
      <c r="D47" s="10" t="s">
        <v>2101</v>
      </c>
      <c r="E47" s="17" t="s">
        <v>2102</v>
      </c>
    </row>
    <row r="48" spans="1:5">
      <c r="A48" s="14" t="s">
        <v>2092</v>
      </c>
      <c r="B48" s="9">
        <v>0.39583333333333331</v>
      </c>
      <c r="C48" s="10" t="s">
        <v>2103</v>
      </c>
      <c r="D48" s="10" t="s">
        <v>2104</v>
      </c>
      <c r="E48" s="17" t="s">
        <v>2105</v>
      </c>
    </row>
    <row r="49" spans="1:5">
      <c r="A49" s="14" t="s">
        <v>2092</v>
      </c>
      <c r="B49" s="9">
        <v>0.41666666666666669</v>
      </c>
      <c r="C49" s="10" t="s">
        <v>2106</v>
      </c>
      <c r="D49" s="10" t="s">
        <v>2107</v>
      </c>
      <c r="E49" s="17" t="s">
        <v>2108</v>
      </c>
    </row>
    <row r="50" spans="1:5">
      <c r="A50" s="14" t="s">
        <v>2092</v>
      </c>
      <c r="B50" s="9">
        <v>0.45833333333333331</v>
      </c>
      <c r="C50" s="10" t="s">
        <v>2109</v>
      </c>
      <c r="D50" s="10" t="s">
        <v>399</v>
      </c>
      <c r="E50" s="17" t="s">
        <v>2110</v>
      </c>
    </row>
    <row r="51" spans="1:5">
      <c r="A51" s="14" t="s">
        <v>2092</v>
      </c>
      <c r="B51" s="9">
        <v>0.5</v>
      </c>
      <c r="C51" s="10" t="s">
        <v>2111</v>
      </c>
      <c r="D51" s="10" t="s">
        <v>2112</v>
      </c>
      <c r="E51" s="17" t="s">
        <v>2113</v>
      </c>
    </row>
    <row r="52" spans="1:5">
      <c r="A52" s="14" t="s">
        <v>2092</v>
      </c>
      <c r="B52" s="9">
        <v>0.52083333333333337</v>
      </c>
      <c r="C52" s="10" t="s">
        <v>2114</v>
      </c>
      <c r="D52" s="10" t="s">
        <v>2115</v>
      </c>
      <c r="E52" s="17" t="s">
        <v>2116</v>
      </c>
    </row>
    <row r="53" spans="1:5">
      <c r="A53" s="14" t="s">
        <v>2092</v>
      </c>
      <c r="B53" s="9">
        <v>0.58333333333333337</v>
      </c>
      <c r="C53" s="10" t="s">
        <v>2106</v>
      </c>
      <c r="D53" s="10" t="s">
        <v>2117</v>
      </c>
      <c r="E53" s="17" t="s">
        <v>2118</v>
      </c>
    </row>
    <row r="54" spans="1:5">
      <c r="A54" s="14" t="s">
        <v>2092</v>
      </c>
      <c r="B54" s="9">
        <v>0.625</v>
      </c>
      <c r="C54" s="10" t="s">
        <v>2119</v>
      </c>
      <c r="D54" s="10" t="s">
        <v>2120</v>
      </c>
      <c r="E54" s="17" t="s">
        <v>2121</v>
      </c>
    </row>
    <row r="55" spans="1:5">
      <c r="A55" s="14" t="s">
        <v>2092</v>
      </c>
      <c r="B55" s="9">
        <v>0.70833333333333337</v>
      </c>
      <c r="C55" s="10" t="s">
        <v>2122</v>
      </c>
      <c r="D55" s="10" t="s">
        <v>2123</v>
      </c>
      <c r="E55" s="17" t="s">
        <v>2124</v>
      </c>
    </row>
    <row r="56" spans="1:5">
      <c r="A56" s="14" t="s">
        <v>2092</v>
      </c>
      <c r="B56" s="9">
        <v>0.75</v>
      </c>
      <c r="C56" s="10" t="s">
        <v>581</v>
      </c>
      <c r="D56" s="10" t="s">
        <v>2125</v>
      </c>
      <c r="E56" s="17" t="s">
        <v>2126</v>
      </c>
    </row>
    <row r="57" spans="1:5">
      <c r="A57" s="14" t="s">
        <v>2092</v>
      </c>
      <c r="B57" s="9">
        <v>0.8125</v>
      </c>
      <c r="C57" s="10" t="s">
        <v>362</v>
      </c>
      <c r="D57" s="10" t="s">
        <v>2127</v>
      </c>
      <c r="E57" s="17" t="s">
        <v>2128</v>
      </c>
    </row>
    <row r="58" spans="1:5">
      <c r="A58" s="14" t="s">
        <v>2092</v>
      </c>
      <c r="B58" s="9">
        <v>0.83333333333333337</v>
      </c>
      <c r="C58" s="10" t="s">
        <v>2129</v>
      </c>
      <c r="D58" s="10" t="s">
        <v>2130</v>
      </c>
      <c r="E58" s="17" t="s">
        <v>2131</v>
      </c>
    </row>
    <row r="59" spans="1:5">
      <c r="A59" s="14" t="s">
        <v>2092</v>
      </c>
      <c r="B59" s="9">
        <v>0.875</v>
      </c>
      <c r="C59" s="10" t="s">
        <v>11</v>
      </c>
      <c r="D59" s="10" t="s">
        <v>72</v>
      </c>
      <c r="E59" s="17" t="s">
        <v>2132</v>
      </c>
    </row>
    <row r="60" spans="1:5">
      <c r="A60" s="14" t="s">
        <v>2092</v>
      </c>
      <c r="B60" s="9">
        <v>0.89583333333333337</v>
      </c>
      <c r="C60" s="10" t="s">
        <v>2133</v>
      </c>
      <c r="D60" s="10" t="s">
        <v>2134</v>
      </c>
      <c r="E60" s="17" t="s">
        <v>2135</v>
      </c>
    </row>
    <row r="61" spans="1:5">
      <c r="A61" s="14" t="s">
        <v>2092</v>
      </c>
      <c r="B61" s="9">
        <v>4.1666666666666664E-2</v>
      </c>
      <c r="C61" s="10" t="s">
        <v>258</v>
      </c>
      <c r="D61" s="10" t="s">
        <v>2136</v>
      </c>
      <c r="E61" s="17" t="s">
        <v>2137</v>
      </c>
    </row>
    <row r="62" spans="1:5">
      <c r="A62" s="14"/>
      <c r="B62" s="3"/>
      <c r="C62" s="3"/>
      <c r="D62" s="3"/>
      <c r="E62" s="18"/>
    </row>
    <row r="63" spans="1:5">
      <c r="A63" s="14" t="s">
        <v>2176</v>
      </c>
      <c r="B63" s="7">
        <v>0.27083333333333331</v>
      </c>
      <c r="C63" s="6" t="s">
        <v>7</v>
      </c>
      <c r="D63" s="6" t="s">
        <v>2138</v>
      </c>
      <c r="E63" s="19" t="s">
        <v>2139</v>
      </c>
    </row>
    <row r="64" spans="1:5">
      <c r="A64" s="14" t="s">
        <v>2176</v>
      </c>
      <c r="B64" s="7">
        <v>0.2951388888888889</v>
      </c>
      <c r="C64" s="6" t="s">
        <v>2140</v>
      </c>
      <c r="D64" s="8" t="s">
        <v>2141</v>
      </c>
      <c r="E64" s="20" t="s">
        <v>2142</v>
      </c>
    </row>
    <row r="65" spans="1:5">
      <c r="A65" s="14" t="s">
        <v>2176</v>
      </c>
      <c r="B65" s="7">
        <v>0.3125</v>
      </c>
      <c r="C65" s="6" t="s">
        <v>2143</v>
      </c>
      <c r="D65" s="8" t="s">
        <v>2144</v>
      </c>
      <c r="E65" s="20" t="s">
        <v>2145</v>
      </c>
    </row>
    <row r="66" spans="1:5">
      <c r="A66" s="14" t="s">
        <v>2176</v>
      </c>
      <c r="B66" s="7">
        <v>0.33333333333333331</v>
      </c>
      <c r="C66" s="6" t="s">
        <v>11</v>
      </c>
      <c r="D66" s="8" t="s">
        <v>2146</v>
      </c>
      <c r="E66" s="20" t="s">
        <v>109</v>
      </c>
    </row>
    <row r="67" spans="1:5">
      <c r="A67" s="14" t="s">
        <v>2176</v>
      </c>
      <c r="B67" s="7">
        <v>0.3576388888888889</v>
      </c>
      <c r="C67" s="6" t="s">
        <v>2147</v>
      </c>
      <c r="D67" s="8" t="s">
        <v>2148</v>
      </c>
      <c r="E67" s="20" t="s">
        <v>2149</v>
      </c>
    </row>
    <row r="68" spans="1:5">
      <c r="A68" s="14" t="s">
        <v>2176</v>
      </c>
      <c r="B68" s="7">
        <v>0.375</v>
      </c>
      <c r="C68" s="6" t="s">
        <v>2150</v>
      </c>
      <c r="D68" s="8" t="s">
        <v>2151</v>
      </c>
      <c r="E68" s="20" t="s">
        <v>2152</v>
      </c>
    </row>
    <row r="69" spans="1:5">
      <c r="A69" s="14" t="s">
        <v>2176</v>
      </c>
      <c r="B69" s="7">
        <v>0.41666666666666669</v>
      </c>
      <c r="C69" s="6" t="s">
        <v>101</v>
      </c>
      <c r="D69" s="8" t="s">
        <v>2153</v>
      </c>
      <c r="E69" s="20" t="s">
        <v>2154</v>
      </c>
    </row>
    <row r="70" spans="1:5">
      <c r="A70" s="14" t="s">
        <v>2176</v>
      </c>
      <c r="B70" s="7">
        <v>0.47916666666666669</v>
      </c>
      <c r="C70" s="6" t="s">
        <v>2155</v>
      </c>
      <c r="D70" s="8" t="s">
        <v>2156</v>
      </c>
      <c r="E70" s="20" t="s">
        <v>168</v>
      </c>
    </row>
    <row r="71" spans="1:5">
      <c r="A71" s="14" t="s">
        <v>2176</v>
      </c>
      <c r="B71" s="7">
        <v>0.5</v>
      </c>
      <c r="C71" s="6" t="s">
        <v>392</v>
      </c>
      <c r="D71" s="8" t="s">
        <v>2157</v>
      </c>
      <c r="E71" s="20" t="s">
        <v>83</v>
      </c>
    </row>
    <row r="72" spans="1:5">
      <c r="A72" s="14" t="s">
        <v>2176</v>
      </c>
      <c r="B72" s="7">
        <v>0.54166666666666663</v>
      </c>
      <c r="C72" s="6" t="s">
        <v>2158</v>
      </c>
      <c r="D72" s="8" t="s">
        <v>2159</v>
      </c>
      <c r="E72" s="20" t="s">
        <v>2160</v>
      </c>
    </row>
    <row r="73" spans="1:5">
      <c r="A73" s="14" t="s">
        <v>2176</v>
      </c>
      <c r="B73" s="7">
        <v>0.60416666666666663</v>
      </c>
      <c r="C73" s="6" t="s">
        <v>2161</v>
      </c>
      <c r="D73" s="8" t="s">
        <v>2162</v>
      </c>
      <c r="E73" s="20" t="s">
        <v>2163</v>
      </c>
    </row>
    <row r="74" spans="1:5">
      <c r="A74" s="14" t="s">
        <v>2176</v>
      </c>
      <c r="B74" s="7">
        <v>0.66666666666666663</v>
      </c>
      <c r="C74" s="6" t="s">
        <v>215</v>
      </c>
      <c r="D74" s="8" t="s">
        <v>2164</v>
      </c>
      <c r="E74" s="20" t="s">
        <v>2165</v>
      </c>
    </row>
    <row r="75" spans="1:5">
      <c r="A75" s="14" t="s">
        <v>2176</v>
      </c>
      <c r="B75" s="7">
        <v>0.75</v>
      </c>
      <c r="C75" s="6" t="s">
        <v>434</v>
      </c>
      <c r="D75" s="8" t="s">
        <v>2166</v>
      </c>
      <c r="E75" s="20" t="s">
        <v>2167</v>
      </c>
    </row>
    <row r="76" spans="1:5">
      <c r="A76" s="14" t="s">
        <v>2176</v>
      </c>
      <c r="B76" s="7">
        <v>0.79166666666666663</v>
      </c>
      <c r="C76" s="6" t="s">
        <v>2168</v>
      </c>
      <c r="D76" s="8" t="s">
        <v>2164</v>
      </c>
      <c r="E76" s="20" t="s">
        <v>2169</v>
      </c>
    </row>
    <row r="77" spans="1:5">
      <c r="A77" s="14" t="s">
        <v>2176</v>
      </c>
      <c r="B77" s="7">
        <v>0.89583333333333337</v>
      </c>
      <c r="C77" s="6" t="s">
        <v>2170</v>
      </c>
      <c r="D77" s="8" t="s">
        <v>2171</v>
      </c>
      <c r="E77" s="20" t="s">
        <v>2172</v>
      </c>
    </row>
    <row r="78" spans="1:5">
      <c r="A78" s="14" t="s">
        <v>2176</v>
      </c>
      <c r="B78" s="7">
        <v>0.91666666666666663</v>
      </c>
      <c r="C78" s="6" t="s">
        <v>520</v>
      </c>
      <c r="D78" s="8" t="s">
        <v>2173</v>
      </c>
      <c r="E78" s="20" t="s">
        <v>2174</v>
      </c>
    </row>
    <row r="79" spans="1:5">
      <c r="A79" s="14" t="s">
        <v>2176</v>
      </c>
      <c r="B79" s="7">
        <v>0.97916666666666663</v>
      </c>
      <c r="C79" s="6" t="s">
        <v>2175</v>
      </c>
      <c r="D79" s="8" t="s">
        <v>2141</v>
      </c>
      <c r="E79" s="20" t="s">
        <v>2172</v>
      </c>
    </row>
    <row r="80" spans="1:5">
      <c r="A80" s="14" t="s">
        <v>2176</v>
      </c>
      <c r="B80" s="7">
        <v>4.1666666666666664E-2</v>
      </c>
      <c r="C80" s="6" t="s">
        <v>258</v>
      </c>
      <c r="D80" s="8" t="s">
        <v>324</v>
      </c>
      <c r="E80" s="20" t="s">
        <v>168</v>
      </c>
    </row>
    <row r="81" spans="1:5">
      <c r="A81" s="14"/>
      <c r="B81" s="3"/>
      <c r="C81" s="3"/>
      <c r="D81" s="3"/>
      <c r="E81" s="18"/>
    </row>
    <row r="82" spans="1:5">
      <c r="A82" s="14" t="s">
        <v>2215</v>
      </c>
      <c r="B82" s="13">
        <v>0.33333333333333331</v>
      </c>
      <c r="C82" s="12" t="s">
        <v>2177</v>
      </c>
      <c r="D82" s="12" t="s">
        <v>324</v>
      </c>
      <c r="E82" s="15" t="s">
        <v>2178</v>
      </c>
    </row>
    <row r="83" spans="1:5">
      <c r="A83" s="14" t="s">
        <v>2215</v>
      </c>
      <c r="B83" s="13">
        <v>0.35416666666666669</v>
      </c>
      <c r="C83" s="12" t="s">
        <v>2179</v>
      </c>
      <c r="D83" s="12" t="s">
        <v>2180</v>
      </c>
      <c r="E83" s="15" t="s">
        <v>2181</v>
      </c>
    </row>
    <row r="84" spans="1:5">
      <c r="A84" s="14" t="s">
        <v>2215</v>
      </c>
      <c r="B84" s="13">
        <v>0.3611111111111111</v>
      </c>
      <c r="C84" s="12" t="s">
        <v>2182</v>
      </c>
      <c r="D84" s="12" t="s">
        <v>193</v>
      </c>
      <c r="E84" s="15" t="s">
        <v>2183</v>
      </c>
    </row>
    <row r="85" spans="1:5">
      <c r="A85" s="14" t="s">
        <v>2215</v>
      </c>
      <c r="B85" s="13">
        <v>0.375</v>
      </c>
      <c r="C85" s="12" t="s">
        <v>2184</v>
      </c>
      <c r="D85" s="12" t="s">
        <v>2185</v>
      </c>
      <c r="E85" s="15" t="s">
        <v>2186</v>
      </c>
    </row>
    <row r="86" spans="1:5">
      <c r="A86" s="14" t="s">
        <v>2215</v>
      </c>
      <c r="B86" s="13">
        <v>0.5</v>
      </c>
      <c r="C86" s="12" t="s">
        <v>2187</v>
      </c>
      <c r="D86" s="12" t="s">
        <v>2188</v>
      </c>
      <c r="E86" s="15" t="s">
        <v>402</v>
      </c>
    </row>
    <row r="87" spans="1:5">
      <c r="A87" s="14" t="s">
        <v>2215</v>
      </c>
      <c r="B87" s="13">
        <v>0.50694444444444442</v>
      </c>
      <c r="C87" s="12" t="s">
        <v>2189</v>
      </c>
      <c r="D87" s="12" t="s">
        <v>2190</v>
      </c>
      <c r="E87" s="15" t="s">
        <v>2191</v>
      </c>
    </row>
    <row r="88" spans="1:5">
      <c r="A88" s="14" t="s">
        <v>2215</v>
      </c>
      <c r="B88" s="13">
        <v>0.52777777777777779</v>
      </c>
      <c r="C88" s="12" t="s">
        <v>11</v>
      </c>
      <c r="D88" s="12" t="s">
        <v>1170</v>
      </c>
      <c r="E88" s="15" t="s">
        <v>2192</v>
      </c>
    </row>
    <row r="89" spans="1:5">
      <c r="A89" s="14" t="s">
        <v>2215</v>
      </c>
      <c r="B89" s="13">
        <v>0.53472222222222221</v>
      </c>
      <c r="C89" s="12" t="s">
        <v>299</v>
      </c>
      <c r="D89" s="12" t="s">
        <v>2193</v>
      </c>
      <c r="E89" s="15" t="s">
        <v>83</v>
      </c>
    </row>
    <row r="90" spans="1:5">
      <c r="A90" s="14" t="s">
        <v>2215</v>
      </c>
      <c r="B90" s="13">
        <v>0.54166666666666663</v>
      </c>
      <c r="C90" s="12" t="s">
        <v>2194</v>
      </c>
      <c r="D90" s="12" t="s">
        <v>2195</v>
      </c>
      <c r="E90" s="15" t="s">
        <v>2186</v>
      </c>
    </row>
    <row r="91" spans="1:5">
      <c r="A91" s="14" t="s">
        <v>2215</v>
      </c>
      <c r="B91" s="13">
        <v>0.66666666666666663</v>
      </c>
      <c r="C91" s="12" t="s">
        <v>2196</v>
      </c>
      <c r="D91" s="12" t="s">
        <v>2195</v>
      </c>
      <c r="E91" s="15" t="s">
        <v>402</v>
      </c>
    </row>
    <row r="92" spans="1:5">
      <c r="A92" s="14" t="s">
        <v>2215</v>
      </c>
      <c r="B92" s="13">
        <v>0.66736111111111107</v>
      </c>
      <c r="C92" s="12" t="s">
        <v>2197</v>
      </c>
      <c r="D92" s="12" t="s">
        <v>2198</v>
      </c>
      <c r="E92" s="15" t="s">
        <v>2199</v>
      </c>
    </row>
    <row r="93" spans="1:5">
      <c r="A93" s="14" t="s">
        <v>2215</v>
      </c>
      <c r="B93" s="13">
        <v>0.68958333333333333</v>
      </c>
      <c r="C93" s="12" t="s">
        <v>2200</v>
      </c>
      <c r="D93" s="12" t="s">
        <v>2201</v>
      </c>
      <c r="E93" s="15" t="s">
        <v>2202</v>
      </c>
    </row>
    <row r="94" spans="1:5">
      <c r="A94" s="14" t="s">
        <v>2215</v>
      </c>
      <c r="B94" s="13">
        <v>0.72916666666666663</v>
      </c>
      <c r="C94" s="12" t="s">
        <v>2203</v>
      </c>
      <c r="D94" s="12" t="s">
        <v>2204</v>
      </c>
      <c r="E94" s="15" t="s">
        <v>2205</v>
      </c>
    </row>
    <row r="95" spans="1:5">
      <c r="A95" s="14" t="s">
        <v>2215</v>
      </c>
      <c r="B95" s="13">
        <v>0.77777777777777779</v>
      </c>
      <c r="C95" s="12" t="s">
        <v>2206</v>
      </c>
      <c r="D95" s="12" t="s">
        <v>2207</v>
      </c>
      <c r="E95" s="15" t="s">
        <v>2208</v>
      </c>
    </row>
    <row r="96" spans="1:5">
      <c r="A96" s="14" t="s">
        <v>2215</v>
      </c>
      <c r="B96" s="13">
        <v>0.85416666666666663</v>
      </c>
      <c r="C96" s="12" t="s">
        <v>2209</v>
      </c>
      <c r="D96" s="12" t="s">
        <v>2201</v>
      </c>
      <c r="E96" s="15" t="s">
        <v>2202</v>
      </c>
    </row>
    <row r="97" spans="1:5">
      <c r="A97" s="14" t="s">
        <v>2215</v>
      </c>
      <c r="B97" s="13">
        <v>0.95833333333333337</v>
      </c>
      <c r="C97" s="12" t="s">
        <v>11</v>
      </c>
      <c r="D97" s="12" t="s">
        <v>2210</v>
      </c>
      <c r="E97" s="15" t="s">
        <v>109</v>
      </c>
    </row>
    <row r="98" spans="1:5">
      <c r="A98" s="14" t="s">
        <v>2215</v>
      </c>
      <c r="B98" s="13">
        <v>0</v>
      </c>
      <c r="C98" s="12" t="s">
        <v>2211</v>
      </c>
      <c r="D98" s="12" t="s">
        <v>2212</v>
      </c>
      <c r="E98" s="15" t="s">
        <v>2213</v>
      </c>
    </row>
    <row r="99" spans="1:5">
      <c r="A99" s="14" t="s">
        <v>2215</v>
      </c>
      <c r="B99" s="13">
        <v>0.125</v>
      </c>
      <c r="C99" s="12" t="s">
        <v>64</v>
      </c>
      <c r="D99" s="12" t="s">
        <v>2214</v>
      </c>
      <c r="E99" s="15" t="s">
        <v>2208</v>
      </c>
    </row>
    <row r="100" spans="1:5">
      <c r="A100" s="14"/>
      <c r="B100" s="3"/>
      <c r="C100" s="3"/>
      <c r="D100" s="3"/>
      <c r="E100" s="18"/>
    </row>
    <row r="101" spans="1:5">
      <c r="A101" s="14" t="s">
        <v>2251</v>
      </c>
      <c r="B101" s="9">
        <v>0.27083333333333331</v>
      </c>
      <c r="C101" s="10" t="s">
        <v>7</v>
      </c>
      <c r="D101" s="10" t="s">
        <v>2216</v>
      </c>
      <c r="E101" s="17" t="s">
        <v>2217</v>
      </c>
    </row>
    <row r="102" spans="1:5">
      <c r="A102" s="14" t="s">
        <v>2251</v>
      </c>
      <c r="B102" s="9">
        <v>0.28125</v>
      </c>
      <c r="C102" s="10" t="s">
        <v>11</v>
      </c>
      <c r="D102" s="10" t="s">
        <v>2218</v>
      </c>
      <c r="E102" s="17" t="s">
        <v>2219</v>
      </c>
    </row>
    <row r="103" spans="1:5">
      <c r="A103" s="14" t="s">
        <v>2251</v>
      </c>
      <c r="B103" s="9">
        <v>0.2951388888888889</v>
      </c>
      <c r="C103" s="10" t="s">
        <v>273</v>
      </c>
      <c r="D103" s="10" t="s">
        <v>2220</v>
      </c>
      <c r="E103" s="17" t="s">
        <v>2221</v>
      </c>
    </row>
    <row r="104" spans="1:5">
      <c r="A104" s="14" t="s">
        <v>2251</v>
      </c>
      <c r="B104" s="9">
        <v>0.30555555555555552</v>
      </c>
      <c r="C104" s="10" t="s">
        <v>2222</v>
      </c>
      <c r="D104" s="10" t="s">
        <v>2223</v>
      </c>
      <c r="E104" s="17" t="s">
        <v>2224</v>
      </c>
    </row>
    <row r="105" spans="1:5">
      <c r="A105" s="14" t="s">
        <v>2251</v>
      </c>
      <c r="B105" s="9">
        <v>0.3298611111111111</v>
      </c>
      <c r="C105" s="10" t="s">
        <v>388</v>
      </c>
      <c r="D105" s="10" t="s">
        <v>2225</v>
      </c>
      <c r="E105" s="17" t="s">
        <v>2226</v>
      </c>
    </row>
    <row r="106" spans="1:5">
      <c r="A106" s="14" t="s">
        <v>2251</v>
      </c>
      <c r="B106" s="9">
        <v>0.33333333333333331</v>
      </c>
      <c r="C106" s="10" t="s">
        <v>2227</v>
      </c>
      <c r="D106" s="10" t="s">
        <v>2228</v>
      </c>
      <c r="E106" s="17" t="s">
        <v>2229</v>
      </c>
    </row>
    <row r="107" spans="1:5">
      <c r="A107" s="14" t="s">
        <v>2251</v>
      </c>
      <c r="B107" s="9">
        <v>0.34375</v>
      </c>
      <c r="C107" s="10" t="s">
        <v>344</v>
      </c>
      <c r="D107" s="10" t="s">
        <v>2230</v>
      </c>
      <c r="E107" s="17" t="s">
        <v>2231</v>
      </c>
    </row>
    <row r="108" spans="1:5">
      <c r="A108" s="14" t="s">
        <v>2251</v>
      </c>
      <c r="B108" s="9">
        <v>0.35416666666666669</v>
      </c>
      <c r="C108" s="10" t="s">
        <v>348</v>
      </c>
      <c r="D108" s="10" t="s">
        <v>2232</v>
      </c>
      <c r="E108" s="17" t="s">
        <v>2233</v>
      </c>
    </row>
    <row r="109" spans="1:5">
      <c r="A109" s="14" t="s">
        <v>2251</v>
      </c>
      <c r="B109" s="9">
        <v>0.47916666666666669</v>
      </c>
      <c r="C109" s="10" t="s">
        <v>392</v>
      </c>
      <c r="D109" s="10" t="s">
        <v>2230</v>
      </c>
      <c r="E109" s="17" t="s">
        <v>2231</v>
      </c>
    </row>
    <row r="110" spans="1:5">
      <c r="A110" s="14" t="s">
        <v>2251</v>
      </c>
      <c r="B110" s="9">
        <v>0.50694444444444442</v>
      </c>
      <c r="C110" s="10" t="s">
        <v>2234</v>
      </c>
      <c r="D110" s="10" t="s">
        <v>2235</v>
      </c>
      <c r="E110" s="17" t="s">
        <v>2236</v>
      </c>
    </row>
    <row r="111" spans="1:5">
      <c r="A111" s="14" t="s">
        <v>2251</v>
      </c>
      <c r="B111" s="9">
        <v>0.54166666666666663</v>
      </c>
      <c r="C111" s="10" t="s">
        <v>2237</v>
      </c>
      <c r="D111" s="10" t="s">
        <v>2232</v>
      </c>
      <c r="E111" s="17" t="s">
        <v>2233</v>
      </c>
    </row>
    <row r="112" spans="1:5">
      <c r="A112" s="14" t="s">
        <v>2251</v>
      </c>
      <c r="B112" s="9">
        <v>0.70833333333333337</v>
      </c>
      <c r="C112" s="10" t="s">
        <v>47</v>
      </c>
      <c r="D112" s="10" t="s">
        <v>2238</v>
      </c>
      <c r="E112" s="17" t="s">
        <v>2239</v>
      </c>
    </row>
    <row r="113" spans="1:5">
      <c r="A113" s="14" t="s">
        <v>2251</v>
      </c>
      <c r="B113" s="9">
        <v>0.73958333333333337</v>
      </c>
      <c r="C113" s="10" t="s">
        <v>2053</v>
      </c>
      <c r="D113" s="10" t="s">
        <v>645</v>
      </c>
      <c r="E113" s="17" t="s">
        <v>2240</v>
      </c>
    </row>
    <row r="114" spans="1:5">
      <c r="A114" s="14" t="s">
        <v>2251</v>
      </c>
      <c r="B114" s="9">
        <v>0.76041666666666663</v>
      </c>
      <c r="C114" s="10" t="s">
        <v>581</v>
      </c>
      <c r="D114" s="10" t="s">
        <v>2241</v>
      </c>
      <c r="E114" s="17" t="s">
        <v>2242</v>
      </c>
    </row>
    <row r="115" spans="1:5">
      <c r="A115" s="14" t="s">
        <v>2251</v>
      </c>
      <c r="B115" s="9">
        <v>0.83333333333333337</v>
      </c>
      <c r="C115" s="10" t="s">
        <v>2243</v>
      </c>
      <c r="D115" s="10" t="s">
        <v>645</v>
      </c>
      <c r="E115" s="17" t="s">
        <v>2244</v>
      </c>
    </row>
    <row r="116" spans="1:5">
      <c r="A116" s="14" t="s">
        <v>2251</v>
      </c>
      <c r="B116" s="9">
        <v>0.84375</v>
      </c>
      <c r="C116" s="10" t="s">
        <v>11</v>
      </c>
      <c r="D116" s="10" t="s">
        <v>2245</v>
      </c>
      <c r="E116" s="17" t="s">
        <v>2246</v>
      </c>
    </row>
    <row r="117" spans="1:5">
      <c r="A117" s="14" t="s">
        <v>2251</v>
      </c>
      <c r="B117" s="9">
        <v>0.85416666666666663</v>
      </c>
      <c r="C117" s="10" t="s">
        <v>215</v>
      </c>
      <c r="D117" s="10" t="s">
        <v>2245</v>
      </c>
      <c r="E117" s="17" t="s">
        <v>2233</v>
      </c>
    </row>
    <row r="118" spans="1:5">
      <c r="A118" s="14" t="s">
        <v>2251</v>
      </c>
      <c r="B118" s="9">
        <v>0.91666666666666663</v>
      </c>
      <c r="C118" s="10" t="s">
        <v>2247</v>
      </c>
      <c r="D118" s="10" t="s">
        <v>2245</v>
      </c>
      <c r="E118" s="17" t="s">
        <v>2248</v>
      </c>
    </row>
    <row r="119" spans="1:5">
      <c r="A119" s="14" t="s">
        <v>2251</v>
      </c>
      <c r="B119" s="9">
        <v>0</v>
      </c>
      <c r="C119" s="10" t="s">
        <v>258</v>
      </c>
      <c r="D119" s="10" t="s">
        <v>2249</v>
      </c>
      <c r="E119" s="17" t="s">
        <v>2250</v>
      </c>
    </row>
    <row r="120" spans="1:5">
      <c r="A120" s="14"/>
      <c r="B120" s="3"/>
      <c r="C120" s="3"/>
      <c r="D120" s="3"/>
      <c r="E120" s="18"/>
    </row>
    <row r="121" spans="1:5">
      <c r="A121" s="14" t="s">
        <v>2252</v>
      </c>
      <c r="B121" s="9">
        <v>0.29166666666666669</v>
      </c>
      <c r="C121" s="10" t="s">
        <v>7</v>
      </c>
      <c r="D121" s="10" t="s">
        <v>259</v>
      </c>
      <c r="E121" s="17"/>
    </row>
    <row r="122" spans="1:5">
      <c r="A122" s="14" t="s">
        <v>2252</v>
      </c>
      <c r="B122" s="9">
        <v>0.3125</v>
      </c>
      <c r="C122" s="10" t="s">
        <v>404</v>
      </c>
      <c r="D122" s="10" t="s">
        <v>405</v>
      </c>
      <c r="E122" s="17" t="s">
        <v>406</v>
      </c>
    </row>
    <row r="123" spans="1:5">
      <c r="A123" s="14" t="s">
        <v>2252</v>
      </c>
      <c r="B123" s="9">
        <v>0.33333333333333331</v>
      </c>
      <c r="C123" s="10" t="s">
        <v>407</v>
      </c>
      <c r="D123" s="10" t="s">
        <v>408</v>
      </c>
      <c r="E123" s="17"/>
    </row>
    <row r="124" spans="1:5">
      <c r="A124" s="14" t="s">
        <v>2252</v>
      </c>
      <c r="B124" s="9">
        <v>0.375</v>
      </c>
      <c r="C124" s="10" t="s">
        <v>409</v>
      </c>
      <c r="D124" s="10" t="s">
        <v>410</v>
      </c>
      <c r="E124" s="17" t="s">
        <v>411</v>
      </c>
    </row>
    <row r="125" spans="1:5">
      <c r="A125" s="14" t="s">
        <v>2252</v>
      </c>
      <c r="B125" s="9">
        <v>0.41666666666666669</v>
      </c>
      <c r="C125" s="10" t="s">
        <v>412</v>
      </c>
      <c r="D125" s="10" t="s">
        <v>413</v>
      </c>
      <c r="E125" s="17" t="s">
        <v>414</v>
      </c>
    </row>
    <row r="126" spans="1:5">
      <c r="A126" s="14" t="s">
        <v>2252</v>
      </c>
      <c r="B126" s="9">
        <v>0.5</v>
      </c>
      <c r="C126" s="10" t="s">
        <v>415</v>
      </c>
      <c r="D126" s="10" t="s">
        <v>416</v>
      </c>
      <c r="E126" s="17" t="s">
        <v>417</v>
      </c>
    </row>
    <row r="127" spans="1:5">
      <c r="A127" s="14" t="s">
        <v>2252</v>
      </c>
      <c r="B127" s="9">
        <v>0.52083333333333337</v>
      </c>
      <c r="C127" s="10" t="s">
        <v>418</v>
      </c>
      <c r="D127" s="10" t="s">
        <v>419</v>
      </c>
      <c r="E127" s="17" t="s">
        <v>168</v>
      </c>
    </row>
    <row r="128" spans="1:5">
      <c r="A128" s="14" t="s">
        <v>2252</v>
      </c>
      <c r="B128" s="9">
        <v>0.54166666666666663</v>
      </c>
      <c r="C128" s="10" t="s">
        <v>420</v>
      </c>
      <c r="D128" s="10" t="s">
        <v>421</v>
      </c>
      <c r="E128" s="17"/>
    </row>
    <row r="129" spans="1:5">
      <c r="A129" s="14" t="s">
        <v>2252</v>
      </c>
      <c r="B129" s="9">
        <v>0.58333333333333337</v>
      </c>
      <c r="C129" s="10" t="s">
        <v>422</v>
      </c>
      <c r="D129" s="10"/>
      <c r="E129" s="17" t="s">
        <v>423</v>
      </c>
    </row>
    <row r="130" spans="1:5">
      <c r="A130" s="14" t="s">
        <v>2252</v>
      </c>
      <c r="B130" s="9">
        <v>0.625</v>
      </c>
      <c r="C130" s="10" t="s">
        <v>424</v>
      </c>
      <c r="D130" s="10" t="s">
        <v>425</v>
      </c>
      <c r="E130" s="17" t="s">
        <v>426</v>
      </c>
    </row>
    <row r="131" spans="1:5">
      <c r="A131" s="14" t="s">
        <v>2252</v>
      </c>
      <c r="B131" s="9">
        <v>0.66666666666666663</v>
      </c>
      <c r="C131" s="10" t="s">
        <v>427</v>
      </c>
      <c r="D131" s="10" t="s">
        <v>428</v>
      </c>
      <c r="E131" s="17" t="s">
        <v>429</v>
      </c>
    </row>
    <row r="132" spans="1:5">
      <c r="A132" s="14" t="s">
        <v>2252</v>
      </c>
      <c r="B132" s="9">
        <v>0.70833333333333337</v>
      </c>
      <c r="C132" s="10" t="s">
        <v>430</v>
      </c>
      <c r="D132" s="10"/>
      <c r="E132" s="17" t="s">
        <v>431</v>
      </c>
    </row>
    <row r="133" spans="1:5">
      <c r="A133" s="14" t="s">
        <v>2252</v>
      </c>
      <c r="B133" s="9">
        <v>0.75</v>
      </c>
      <c r="C133" s="10" t="s">
        <v>432</v>
      </c>
      <c r="D133" s="10" t="s">
        <v>433</v>
      </c>
      <c r="E133" s="17"/>
    </row>
    <row r="134" spans="1:5">
      <c r="A134" s="14" t="s">
        <v>2252</v>
      </c>
      <c r="B134" s="9">
        <v>0.79166666666666663</v>
      </c>
      <c r="C134" s="10" t="s">
        <v>434</v>
      </c>
      <c r="D134" s="10" t="s">
        <v>435</v>
      </c>
      <c r="E134" s="17"/>
    </row>
    <row r="135" spans="1:5">
      <c r="A135" s="14" t="s">
        <v>2252</v>
      </c>
      <c r="B135" s="9">
        <v>0.83333333333333337</v>
      </c>
      <c r="C135" s="10" t="s">
        <v>436</v>
      </c>
      <c r="D135" s="10"/>
      <c r="E135" s="17" t="s">
        <v>437</v>
      </c>
    </row>
    <row r="136" spans="1:5">
      <c r="A136" s="14" t="s">
        <v>2252</v>
      </c>
      <c r="B136" s="9">
        <v>0.875</v>
      </c>
      <c r="C136" s="10" t="s">
        <v>11</v>
      </c>
      <c r="D136" s="10" t="s">
        <v>438</v>
      </c>
      <c r="E136" s="17"/>
    </row>
    <row r="137" spans="1:5">
      <c r="A137" s="14" t="s">
        <v>2252</v>
      </c>
      <c r="B137" s="9">
        <v>0.91666666666666663</v>
      </c>
      <c r="C137" s="10" t="s">
        <v>439</v>
      </c>
      <c r="D137" s="10" t="s">
        <v>440</v>
      </c>
      <c r="E137" s="17" t="s">
        <v>441</v>
      </c>
    </row>
    <row r="138" spans="1:5">
      <c r="A138" s="14" t="s">
        <v>2252</v>
      </c>
      <c r="B138" s="9">
        <v>0.95833333333333337</v>
      </c>
      <c r="C138" s="10" t="s">
        <v>443</v>
      </c>
      <c r="D138" s="10" t="s">
        <v>444</v>
      </c>
      <c r="E138" s="17" t="s">
        <v>445</v>
      </c>
    </row>
    <row r="139" spans="1:5">
      <c r="A139" s="14" t="s">
        <v>2252</v>
      </c>
      <c r="B139" s="9">
        <v>0</v>
      </c>
      <c r="C139" s="10" t="s">
        <v>223</v>
      </c>
      <c r="D139" s="10"/>
      <c r="E139" s="17" t="s">
        <v>168</v>
      </c>
    </row>
    <row r="140" spans="1:5">
      <c r="A140" s="14"/>
      <c r="B140" s="3"/>
      <c r="C140" s="3"/>
      <c r="D140" s="3"/>
      <c r="E140" s="18"/>
    </row>
    <row r="141" spans="1:5">
      <c r="A141" s="14" t="s">
        <v>2322</v>
      </c>
      <c r="B141" s="11">
        <v>0.25</v>
      </c>
      <c r="C141" s="10" t="s">
        <v>7</v>
      </c>
      <c r="D141" s="10" t="s">
        <v>595</v>
      </c>
      <c r="E141" s="17" t="s">
        <v>2253</v>
      </c>
    </row>
    <row r="142" spans="1:5">
      <c r="A142" s="14" t="s">
        <v>2322</v>
      </c>
      <c r="B142" s="11">
        <v>0.26041666666666669</v>
      </c>
      <c r="C142" s="10" t="s">
        <v>11</v>
      </c>
      <c r="D142" s="10" t="s">
        <v>2254</v>
      </c>
      <c r="E142" s="17" t="s">
        <v>2255</v>
      </c>
    </row>
    <row r="143" spans="1:5">
      <c r="A143" s="14" t="s">
        <v>2322</v>
      </c>
      <c r="B143" s="11">
        <v>0.27083333333333331</v>
      </c>
      <c r="C143" s="10" t="s">
        <v>121</v>
      </c>
      <c r="D143" s="10" t="s">
        <v>2256</v>
      </c>
      <c r="E143" s="17" t="s">
        <v>2257</v>
      </c>
    </row>
    <row r="144" spans="1:5">
      <c r="A144" s="14" t="s">
        <v>2322</v>
      </c>
      <c r="B144" s="11">
        <v>0.29166666666666669</v>
      </c>
      <c r="C144" s="10" t="s">
        <v>388</v>
      </c>
      <c r="D144" s="10" t="s">
        <v>2258</v>
      </c>
      <c r="E144" s="17" t="s">
        <v>2259</v>
      </c>
    </row>
    <row r="145" spans="1:5">
      <c r="A145" s="14" t="s">
        <v>2322</v>
      </c>
      <c r="B145" s="11">
        <v>0.30208333333333331</v>
      </c>
      <c r="C145" s="10" t="s">
        <v>2260</v>
      </c>
      <c r="D145" s="10" t="s">
        <v>193</v>
      </c>
      <c r="E145" s="17" t="s">
        <v>17</v>
      </c>
    </row>
    <row r="146" spans="1:5">
      <c r="A146" s="14" t="s">
        <v>2322</v>
      </c>
      <c r="B146" s="11">
        <v>0.3125</v>
      </c>
      <c r="C146" s="10" t="s">
        <v>2261</v>
      </c>
      <c r="D146" s="10" t="s">
        <v>2262</v>
      </c>
      <c r="E146" s="17" t="s">
        <v>2263</v>
      </c>
    </row>
    <row r="147" spans="1:5">
      <c r="A147" s="14" t="s">
        <v>2322</v>
      </c>
      <c r="B147" s="11">
        <v>0.32291666666666669</v>
      </c>
      <c r="C147" s="10" t="s">
        <v>2264</v>
      </c>
      <c r="D147" s="10" t="s">
        <v>2265</v>
      </c>
      <c r="E147" s="17" t="s">
        <v>2266</v>
      </c>
    </row>
    <row r="148" spans="1:5">
      <c r="A148" s="14" t="s">
        <v>2322</v>
      </c>
      <c r="B148" s="11">
        <v>0.33333333333333331</v>
      </c>
      <c r="C148" s="10" t="s">
        <v>2267</v>
      </c>
      <c r="D148" s="10" t="s">
        <v>2268</v>
      </c>
      <c r="E148" s="17" t="s">
        <v>2269</v>
      </c>
    </row>
    <row r="149" spans="1:5">
      <c r="A149" s="14" t="s">
        <v>2322</v>
      </c>
      <c r="B149" s="11">
        <v>0.35416666666666669</v>
      </c>
      <c r="C149" s="10" t="s">
        <v>2270</v>
      </c>
      <c r="D149" s="10" t="s">
        <v>259</v>
      </c>
      <c r="E149" s="17" t="s">
        <v>2271</v>
      </c>
    </row>
    <row r="150" spans="1:5">
      <c r="A150" s="14" t="s">
        <v>2322</v>
      </c>
      <c r="B150" s="11">
        <v>0.36458333333333331</v>
      </c>
      <c r="C150" s="10" t="s">
        <v>2272</v>
      </c>
      <c r="D150" s="10" t="s">
        <v>2273</v>
      </c>
      <c r="E150" s="17" t="s">
        <v>2274</v>
      </c>
    </row>
    <row r="151" spans="1:5">
      <c r="A151" s="14" t="s">
        <v>2322</v>
      </c>
      <c r="B151" s="11">
        <v>0.375</v>
      </c>
      <c r="C151" s="10" t="s">
        <v>2275</v>
      </c>
      <c r="D151" s="10" t="s">
        <v>2276</v>
      </c>
      <c r="E151" s="17" t="s">
        <v>2269</v>
      </c>
    </row>
    <row r="152" spans="1:5">
      <c r="A152" s="14" t="s">
        <v>2322</v>
      </c>
      <c r="B152" s="11">
        <v>0.40277777777777773</v>
      </c>
      <c r="C152" s="10" t="s">
        <v>2277</v>
      </c>
      <c r="D152" s="10" t="s">
        <v>2278</v>
      </c>
      <c r="E152" s="17" t="s">
        <v>2279</v>
      </c>
    </row>
    <row r="153" spans="1:5">
      <c r="A153" s="14" t="s">
        <v>2322</v>
      </c>
      <c r="B153" s="11">
        <v>0.41666666666666669</v>
      </c>
      <c r="C153" s="10" t="s">
        <v>2280</v>
      </c>
      <c r="D153" s="10" t="s">
        <v>399</v>
      </c>
      <c r="E153" s="17" t="s">
        <v>2281</v>
      </c>
    </row>
    <row r="154" spans="1:5">
      <c r="A154" s="14" t="s">
        <v>2322</v>
      </c>
      <c r="B154" s="11">
        <v>0.45833333333333331</v>
      </c>
      <c r="C154" s="10" t="s">
        <v>2282</v>
      </c>
      <c r="D154" s="10" t="s">
        <v>2283</v>
      </c>
      <c r="E154" s="17" t="s">
        <v>2284</v>
      </c>
    </row>
    <row r="155" spans="1:5">
      <c r="A155" s="14" t="s">
        <v>2322</v>
      </c>
      <c r="B155" s="11">
        <v>0.47916666666666669</v>
      </c>
      <c r="C155" s="10" t="s">
        <v>2285</v>
      </c>
      <c r="D155" s="10" t="s">
        <v>193</v>
      </c>
      <c r="E155" s="17" t="s">
        <v>17</v>
      </c>
    </row>
    <row r="156" spans="1:5">
      <c r="A156" s="14" t="s">
        <v>2322</v>
      </c>
      <c r="B156" s="11">
        <v>0.5</v>
      </c>
      <c r="C156" s="10" t="s">
        <v>2286</v>
      </c>
      <c r="D156" s="10" t="s">
        <v>259</v>
      </c>
      <c r="E156" s="17" t="s">
        <v>168</v>
      </c>
    </row>
    <row r="157" spans="1:5">
      <c r="A157" s="14" t="s">
        <v>2322</v>
      </c>
      <c r="B157" s="11">
        <v>0.51041666666666663</v>
      </c>
      <c r="C157" s="10" t="s">
        <v>2287</v>
      </c>
      <c r="D157" s="10" t="s">
        <v>399</v>
      </c>
      <c r="E157" s="17" t="s">
        <v>2288</v>
      </c>
    </row>
    <row r="158" spans="1:5">
      <c r="A158" s="14" t="s">
        <v>2322</v>
      </c>
      <c r="B158" s="11">
        <v>0.52083333333333337</v>
      </c>
      <c r="C158" s="10" t="s">
        <v>2289</v>
      </c>
      <c r="D158" s="10" t="s">
        <v>2290</v>
      </c>
      <c r="E158" s="17" t="s">
        <v>2291</v>
      </c>
    </row>
    <row r="159" spans="1:5">
      <c r="A159" s="14" t="s">
        <v>2322</v>
      </c>
      <c r="B159" s="11">
        <v>0.54166666666666663</v>
      </c>
      <c r="C159" s="10" t="s">
        <v>2292</v>
      </c>
      <c r="D159" s="10" t="s">
        <v>2293</v>
      </c>
      <c r="E159" s="17" t="s">
        <v>109</v>
      </c>
    </row>
    <row r="160" spans="1:5">
      <c r="A160" s="14" t="s">
        <v>2322</v>
      </c>
      <c r="B160" s="11">
        <v>0.55208333333333337</v>
      </c>
      <c r="C160" s="10" t="s">
        <v>637</v>
      </c>
      <c r="D160" s="10" t="s">
        <v>2294</v>
      </c>
      <c r="E160" s="17" t="s">
        <v>2295</v>
      </c>
    </row>
    <row r="161" spans="1:5">
      <c r="A161" s="14" t="s">
        <v>2322</v>
      </c>
      <c r="B161" s="11">
        <v>0.58333333333333337</v>
      </c>
      <c r="C161" s="10" t="s">
        <v>2296</v>
      </c>
      <c r="D161" s="10" t="s">
        <v>2297</v>
      </c>
      <c r="E161" s="17" t="s">
        <v>2298</v>
      </c>
    </row>
    <row r="162" spans="1:5">
      <c r="A162" s="14" t="s">
        <v>2322</v>
      </c>
      <c r="B162" s="11">
        <v>0.625</v>
      </c>
      <c r="C162" s="10" t="s">
        <v>2299</v>
      </c>
      <c r="D162" s="10" t="s">
        <v>2300</v>
      </c>
      <c r="E162" s="17" t="s">
        <v>2301</v>
      </c>
    </row>
    <row r="163" spans="1:5">
      <c r="A163" s="14" t="s">
        <v>2322</v>
      </c>
      <c r="B163" s="11">
        <v>0.66666666666666663</v>
      </c>
      <c r="C163" s="10" t="s">
        <v>1078</v>
      </c>
      <c r="D163" s="10" t="s">
        <v>2302</v>
      </c>
      <c r="E163" s="17" t="s">
        <v>2303</v>
      </c>
    </row>
    <row r="164" spans="1:5">
      <c r="A164" s="14" t="s">
        <v>2322</v>
      </c>
      <c r="B164" s="11">
        <v>0.69444444444444453</v>
      </c>
      <c r="C164" s="10" t="s">
        <v>2304</v>
      </c>
      <c r="D164" s="10" t="s">
        <v>399</v>
      </c>
      <c r="E164" s="17" t="s">
        <v>168</v>
      </c>
    </row>
    <row r="165" spans="1:5">
      <c r="A165" s="14" t="s">
        <v>2322</v>
      </c>
      <c r="B165" s="11">
        <v>0.72916666666666663</v>
      </c>
      <c r="C165" s="10" t="s">
        <v>2305</v>
      </c>
      <c r="D165" s="10" t="s">
        <v>1076</v>
      </c>
      <c r="E165" s="17" t="s">
        <v>2306</v>
      </c>
    </row>
    <row r="166" spans="1:5">
      <c r="A166" s="14" t="s">
        <v>2322</v>
      </c>
      <c r="B166" s="11">
        <v>0.73611111111111116</v>
      </c>
      <c r="C166" s="10" t="s">
        <v>2307</v>
      </c>
      <c r="D166" s="10" t="s">
        <v>2308</v>
      </c>
      <c r="E166" s="17" t="s">
        <v>2309</v>
      </c>
    </row>
    <row r="167" spans="1:5">
      <c r="A167" s="14" t="s">
        <v>2322</v>
      </c>
      <c r="B167" s="11">
        <v>0.77083333333333337</v>
      </c>
      <c r="C167" s="10" t="s">
        <v>362</v>
      </c>
      <c r="D167" s="10" t="s">
        <v>193</v>
      </c>
      <c r="E167" s="17" t="s">
        <v>194</v>
      </c>
    </row>
    <row r="168" spans="1:5">
      <c r="A168" s="14" t="s">
        <v>2322</v>
      </c>
      <c r="B168" s="11">
        <v>0.79166666666666663</v>
      </c>
      <c r="C168" s="10" t="s">
        <v>769</v>
      </c>
      <c r="D168" s="10" t="s">
        <v>2310</v>
      </c>
      <c r="E168" s="17" t="s">
        <v>166</v>
      </c>
    </row>
    <row r="169" spans="1:5">
      <c r="A169" s="14" t="s">
        <v>2322</v>
      </c>
      <c r="B169" s="11">
        <v>0.8125</v>
      </c>
      <c r="C169" s="10" t="s">
        <v>11</v>
      </c>
      <c r="D169" s="10" t="s">
        <v>2311</v>
      </c>
      <c r="E169" s="17" t="s">
        <v>109</v>
      </c>
    </row>
    <row r="170" spans="1:5">
      <c r="A170" s="14" t="s">
        <v>2322</v>
      </c>
      <c r="B170" s="11">
        <v>0.83333333333333337</v>
      </c>
      <c r="C170" s="10" t="s">
        <v>2312</v>
      </c>
      <c r="D170" s="10" t="s">
        <v>2313</v>
      </c>
      <c r="E170" s="17" t="s">
        <v>166</v>
      </c>
    </row>
    <row r="171" spans="1:5">
      <c r="A171" s="14" t="s">
        <v>2322</v>
      </c>
      <c r="B171" s="11">
        <v>0.875</v>
      </c>
      <c r="C171" s="10" t="s">
        <v>2314</v>
      </c>
      <c r="D171" s="10" t="s">
        <v>2315</v>
      </c>
      <c r="E171" s="17" t="s">
        <v>2316</v>
      </c>
    </row>
    <row r="172" spans="1:5">
      <c r="A172" s="14" t="s">
        <v>2322</v>
      </c>
      <c r="B172" s="11">
        <v>0.91666666666666663</v>
      </c>
      <c r="C172" s="10" t="s">
        <v>2317</v>
      </c>
      <c r="D172" s="10" t="s">
        <v>1187</v>
      </c>
      <c r="E172" s="17" t="s">
        <v>2318</v>
      </c>
    </row>
    <row r="173" spans="1:5">
      <c r="A173" s="14" t="s">
        <v>2322</v>
      </c>
      <c r="B173" s="11">
        <v>0.9375</v>
      </c>
      <c r="C173" s="10" t="s">
        <v>2319</v>
      </c>
      <c r="D173" s="10" t="s">
        <v>2320</v>
      </c>
      <c r="E173" s="17" t="s">
        <v>2321</v>
      </c>
    </row>
    <row r="174" spans="1:5">
      <c r="A174" s="24" t="s">
        <v>2322</v>
      </c>
      <c r="B174" s="25">
        <v>0.95833333333333337</v>
      </c>
      <c r="C174" s="26" t="s">
        <v>258</v>
      </c>
      <c r="D174" s="26" t="s">
        <v>2311</v>
      </c>
      <c r="E174" s="27" t="s">
        <v>168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18BA-19B9-4061-9B12-BF2F1773235E}">
  <dimension ref="A1:E1284"/>
  <sheetViews>
    <sheetView workbookViewId="0">
      <selection activeCell="A1112" sqref="A1112:E1284"/>
    </sheetView>
  </sheetViews>
  <sheetFormatPr defaultRowHeight="14.4"/>
  <cols>
    <col min="1" max="1" width="23.5546875" bestFit="1" customWidth="1"/>
    <col min="2" max="2" width="11.33203125" customWidth="1"/>
    <col min="3" max="3" width="46.21875" bestFit="1" customWidth="1"/>
    <col min="4" max="4" width="138.33203125" bestFit="1" customWidth="1"/>
    <col min="5" max="5" width="84.886718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idden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idden="1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hidden="1">
      <c r="A4" s="1" t="s">
        <v>5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hidden="1">
      <c r="A5" s="1" t="s">
        <v>5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hidden="1">
      <c r="A6" s="1" t="s">
        <v>5</v>
      </c>
      <c r="B6" s="1" t="s">
        <v>22</v>
      </c>
      <c r="C6" s="1" t="s">
        <v>23</v>
      </c>
      <c r="D6" s="1"/>
      <c r="E6" s="1" t="s">
        <v>24</v>
      </c>
    </row>
    <row r="7" spans="1:5" hidden="1">
      <c r="A7" s="1" t="s">
        <v>5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hidden="1">
      <c r="A8" s="1" t="s">
        <v>5</v>
      </c>
      <c r="B8" s="1" t="s">
        <v>29</v>
      </c>
      <c r="C8" s="1" t="s">
        <v>30</v>
      </c>
      <c r="D8" s="1"/>
      <c r="E8" s="1" t="s">
        <v>31</v>
      </c>
    </row>
    <row r="9" spans="1:5" hidden="1">
      <c r="A9" s="1" t="s">
        <v>5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 hidden="1">
      <c r="A10" s="1" t="s">
        <v>5</v>
      </c>
      <c r="B10" s="1" t="s">
        <v>36</v>
      </c>
      <c r="C10" s="1" t="s">
        <v>37</v>
      </c>
      <c r="D10" s="1"/>
      <c r="E10" s="1" t="s">
        <v>38</v>
      </c>
    </row>
    <row r="11" spans="1:5" hidden="1">
      <c r="A11" s="1" t="s">
        <v>5</v>
      </c>
      <c r="B11" s="1" t="s">
        <v>39</v>
      </c>
      <c r="C11" s="1" t="s">
        <v>40</v>
      </c>
      <c r="D11" s="1"/>
      <c r="E11" s="1" t="s">
        <v>41</v>
      </c>
    </row>
    <row r="12" spans="1:5" hidden="1">
      <c r="A12" s="1" t="s">
        <v>5</v>
      </c>
      <c r="B12" s="1" t="s">
        <v>42</v>
      </c>
      <c r="C12" s="1" t="s">
        <v>43</v>
      </c>
      <c r="D12" s="1" t="s">
        <v>44</v>
      </c>
      <c r="E12" s="1" t="s">
        <v>45</v>
      </c>
    </row>
    <row r="13" spans="1:5" hidden="1">
      <c r="A13" s="1" t="s">
        <v>5</v>
      </c>
      <c r="B13" s="1" t="s">
        <v>46</v>
      </c>
      <c r="C13" s="1" t="s">
        <v>47</v>
      </c>
      <c r="D13" s="1" t="s">
        <v>48</v>
      </c>
      <c r="E13" s="1" t="s">
        <v>49</v>
      </c>
    </row>
    <row r="14" spans="1:5" hidden="1">
      <c r="A14" s="1" t="s">
        <v>5</v>
      </c>
      <c r="B14" s="1" t="s">
        <v>46</v>
      </c>
      <c r="C14" s="1" t="s">
        <v>50</v>
      </c>
      <c r="D14" s="1" t="s">
        <v>20</v>
      </c>
      <c r="E14" s="1" t="s">
        <v>21</v>
      </c>
    </row>
    <row r="15" spans="1:5" hidden="1">
      <c r="A15" s="1" t="s">
        <v>5</v>
      </c>
      <c r="B15" s="1" t="s">
        <v>51</v>
      </c>
      <c r="C15" s="1" t="s">
        <v>52</v>
      </c>
      <c r="D15" s="1" t="s">
        <v>53</v>
      </c>
      <c r="E15" s="1" t="s">
        <v>17</v>
      </c>
    </row>
    <row r="16" spans="1:5" hidden="1">
      <c r="A16" s="1" t="s">
        <v>5</v>
      </c>
      <c r="B16" s="1" t="s">
        <v>54</v>
      </c>
      <c r="C16" s="1" t="s">
        <v>11</v>
      </c>
      <c r="D16" s="1"/>
      <c r="E16" s="1" t="s">
        <v>13</v>
      </c>
    </row>
    <row r="17" spans="1:5" hidden="1">
      <c r="A17" s="1" t="s">
        <v>5</v>
      </c>
      <c r="B17" s="1" t="s">
        <v>55</v>
      </c>
      <c r="C17" s="1" t="s">
        <v>56</v>
      </c>
      <c r="D17" s="1" t="s">
        <v>57</v>
      </c>
      <c r="E17" s="1" t="s">
        <v>58</v>
      </c>
    </row>
    <row r="18" spans="1:5" hidden="1">
      <c r="A18" s="1" t="s">
        <v>5</v>
      </c>
      <c r="B18" s="1" t="s">
        <v>59</v>
      </c>
      <c r="C18" s="1" t="s">
        <v>60</v>
      </c>
      <c r="D18" s="1" t="s">
        <v>61</v>
      </c>
      <c r="E18" s="1" t="s">
        <v>62</v>
      </c>
    </row>
    <row r="19" spans="1:5" hidden="1">
      <c r="A19" s="1" t="s">
        <v>5</v>
      </c>
      <c r="B19" s="1" t="s">
        <v>63</v>
      </c>
      <c r="C19" s="1" t="s">
        <v>64</v>
      </c>
      <c r="D19" s="1"/>
      <c r="E19" s="1"/>
    </row>
    <row r="20" spans="1:5" hidden="1">
      <c r="A20" s="1" t="s">
        <v>5</v>
      </c>
      <c r="B20" s="1"/>
      <c r="C20" s="1"/>
      <c r="D20" s="1"/>
      <c r="E20" s="1"/>
    </row>
    <row r="21" spans="1:5" hidden="1">
      <c r="A21" s="1" t="s">
        <v>5</v>
      </c>
      <c r="B21" s="1"/>
      <c r="C21" s="1"/>
      <c r="D21" s="1"/>
      <c r="E21" s="1"/>
    </row>
    <row r="22" spans="1:5" hidden="1">
      <c r="A22" s="1" t="s">
        <v>5</v>
      </c>
      <c r="B22" s="1"/>
      <c r="C22" s="1"/>
      <c r="D22" s="1"/>
      <c r="E22" s="1"/>
    </row>
    <row r="23" spans="1:5" hidden="1">
      <c r="A23" s="1" t="s">
        <v>5</v>
      </c>
      <c r="B23" s="1"/>
      <c r="C23" s="1"/>
      <c r="D23" s="1"/>
      <c r="E23" s="1"/>
    </row>
    <row r="24" spans="1:5" hidden="1">
      <c r="A24" s="1" t="s">
        <v>5</v>
      </c>
      <c r="B24" s="1"/>
      <c r="C24" s="1"/>
      <c r="D24" s="1"/>
      <c r="E24" s="1"/>
    </row>
    <row r="25" spans="1:5" hidden="1">
      <c r="A25" s="1" t="s">
        <v>5</v>
      </c>
      <c r="B25" s="1"/>
      <c r="C25" s="1"/>
      <c r="D25" s="1"/>
      <c r="E25" s="1"/>
    </row>
    <row r="26" spans="1:5" hidden="1">
      <c r="A26" s="1" t="s">
        <v>5</v>
      </c>
      <c r="B26" s="1"/>
      <c r="C26" s="1"/>
      <c r="D26" s="1"/>
      <c r="E26" s="1"/>
    </row>
    <row r="27" spans="1:5" hidden="1">
      <c r="A27" s="1" t="s">
        <v>5</v>
      </c>
      <c r="B27" s="1"/>
      <c r="C27" s="1"/>
      <c r="D27" s="1"/>
      <c r="E27" s="1"/>
    </row>
    <row r="28" spans="1:5" hidden="1">
      <c r="A28" s="1" t="s">
        <v>5</v>
      </c>
      <c r="B28" s="1"/>
      <c r="C28" s="1"/>
      <c r="D28" s="1"/>
      <c r="E28" s="1"/>
    </row>
    <row r="29" spans="1:5" hidden="1">
      <c r="A29" s="1" t="s">
        <v>5</v>
      </c>
      <c r="B29" s="1"/>
      <c r="C29" s="1"/>
      <c r="D29" s="1"/>
      <c r="E29" s="1"/>
    </row>
    <row r="30" spans="1:5" hidden="1">
      <c r="A30" s="1" t="s">
        <v>5</v>
      </c>
      <c r="B30" s="1"/>
      <c r="C30" s="1"/>
      <c r="D30" s="1"/>
      <c r="E30" s="1"/>
    </row>
    <row r="31" spans="1:5" hidden="1">
      <c r="A31" s="1" t="s">
        <v>65</v>
      </c>
      <c r="B31" s="1" t="s">
        <v>66</v>
      </c>
      <c r="C31" s="1" t="s">
        <v>67</v>
      </c>
      <c r="D31" s="1"/>
      <c r="E31" s="1" t="s">
        <v>68</v>
      </c>
    </row>
    <row r="32" spans="1:5" hidden="1">
      <c r="A32" s="1" t="s">
        <v>65</v>
      </c>
      <c r="B32" s="1" t="s">
        <v>69</v>
      </c>
      <c r="C32" s="1" t="s">
        <v>64</v>
      </c>
      <c r="D32" s="1"/>
      <c r="E32" s="1"/>
    </row>
    <row r="33" spans="1:5" hidden="1">
      <c r="A33" s="1" t="s">
        <v>65</v>
      </c>
      <c r="B33" s="1" t="s">
        <v>6</v>
      </c>
      <c r="C33" s="1" t="s">
        <v>7</v>
      </c>
      <c r="D33" s="1" t="s">
        <v>70</v>
      </c>
      <c r="E33" s="1" t="s">
        <v>71</v>
      </c>
    </row>
    <row r="34" spans="1:5" hidden="1">
      <c r="A34" s="1" t="s">
        <v>65</v>
      </c>
      <c r="B34" s="1" t="s">
        <v>14</v>
      </c>
      <c r="C34" s="1" t="s">
        <v>11</v>
      </c>
      <c r="D34" s="1" t="s">
        <v>72</v>
      </c>
      <c r="E34" s="1" t="s">
        <v>73</v>
      </c>
    </row>
    <row r="35" spans="1:5" hidden="1">
      <c r="A35" s="1" t="s">
        <v>65</v>
      </c>
      <c r="B35" s="1" t="s">
        <v>18</v>
      </c>
      <c r="C35" s="1" t="s">
        <v>74</v>
      </c>
      <c r="D35" s="1" t="s">
        <v>75</v>
      </c>
      <c r="E35" s="1" t="s">
        <v>76</v>
      </c>
    </row>
    <row r="36" spans="1:5" hidden="1">
      <c r="A36" s="1" t="s">
        <v>65</v>
      </c>
      <c r="B36" s="1" t="s">
        <v>77</v>
      </c>
      <c r="C36" s="1" t="s">
        <v>78</v>
      </c>
      <c r="D36" s="1" t="s">
        <v>79</v>
      </c>
      <c r="E36" s="1" t="s">
        <v>80</v>
      </c>
    </row>
    <row r="37" spans="1:5" hidden="1">
      <c r="A37" s="1" t="s">
        <v>65</v>
      </c>
      <c r="B37" s="1" t="s">
        <v>25</v>
      </c>
      <c r="C37" s="1" t="s">
        <v>81</v>
      </c>
      <c r="D37" s="1" t="s">
        <v>82</v>
      </c>
      <c r="E37" s="1" t="s">
        <v>83</v>
      </c>
    </row>
    <row r="38" spans="1:5" hidden="1">
      <c r="A38" s="1" t="s">
        <v>65</v>
      </c>
      <c r="B38" s="1" t="s">
        <v>32</v>
      </c>
      <c r="C38" s="1" t="s">
        <v>78</v>
      </c>
      <c r="D38" s="1" t="s">
        <v>79</v>
      </c>
      <c r="E38" s="1" t="s">
        <v>80</v>
      </c>
    </row>
    <row r="39" spans="1:5" hidden="1">
      <c r="A39" s="1" t="s">
        <v>65</v>
      </c>
      <c r="B39" s="1" t="s">
        <v>84</v>
      </c>
      <c r="C39" s="1" t="s">
        <v>74</v>
      </c>
      <c r="D39" s="1" t="s">
        <v>75</v>
      </c>
      <c r="E39" s="1" t="s">
        <v>76</v>
      </c>
    </row>
    <row r="40" spans="1:5" hidden="1">
      <c r="A40" s="1" t="s">
        <v>65</v>
      </c>
      <c r="B40" s="1" t="s">
        <v>85</v>
      </c>
      <c r="C40" s="1" t="s">
        <v>78</v>
      </c>
      <c r="D40" s="1" t="s">
        <v>79</v>
      </c>
      <c r="E40" s="1" t="s">
        <v>80</v>
      </c>
    </row>
    <row r="41" spans="1:5" hidden="1">
      <c r="A41" s="1" t="s">
        <v>65</v>
      </c>
      <c r="B41" s="1" t="s">
        <v>86</v>
      </c>
      <c r="C41" s="1" t="s">
        <v>87</v>
      </c>
      <c r="D41" s="1" t="s">
        <v>88</v>
      </c>
      <c r="E41" s="1" t="s">
        <v>89</v>
      </c>
    </row>
    <row r="42" spans="1:5" hidden="1">
      <c r="A42" s="1" t="s">
        <v>65</v>
      </c>
      <c r="B42" s="1" t="s">
        <v>90</v>
      </c>
      <c r="C42" s="1" t="s">
        <v>91</v>
      </c>
      <c r="D42" s="1" t="s">
        <v>92</v>
      </c>
      <c r="E42" s="1" t="s">
        <v>83</v>
      </c>
    </row>
    <row r="43" spans="1:5" hidden="1">
      <c r="A43" s="1" t="s">
        <v>65</v>
      </c>
      <c r="B43" s="1" t="s">
        <v>93</v>
      </c>
      <c r="C43" s="1" t="s">
        <v>78</v>
      </c>
      <c r="D43" s="1" t="s">
        <v>79</v>
      </c>
      <c r="E43" s="1" t="s">
        <v>80</v>
      </c>
    </row>
    <row r="44" spans="1:5" hidden="1">
      <c r="A44" s="1" t="s">
        <v>65</v>
      </c>
      <c r="B44" s="1" t="s">
        <v>54</v>
      </c>
      <c r="C44" s="1" t="s">
        <v>11</v>
      </c>
      <c r="D44" s="1" t="s">
        <v>72</v>
      </c>
      <c r="E44" s="1" t="s">
        <v>73</v>
      </c>
    </row>
    <row r="45" spans="1:5" hidden="1">
      <c r="A45" s="1" t="s">
        <v>65</v>
      </c>
      <c r="B45" s="1" t="s">
        <v>55</v>
      </c>
      <c r="C45" s="1" t="s">
        <v>94</v>
      </c>
      <c r="D45" s="1" t="s">
        <v>95</v>
      </c>
      <c r="E45" s="1" t="s">
        <v>96</v>
      </c>
    </row>
    <row r="46" spans="1:5" hidden="1">
      <c r="A46" s="1" t="s">
        <v>65</v>
      </c>
      <c r="B46" s="1" t="s">
        <v>97</v>
      </c>
      <c r="C46" s="1" t="s">
        <v>98</v>
      </c>
      <c r="D46" s="1" t="s">
        <v>99</v>
      </c>
      <c r="E46" s="1" t="s">
        <v>100</v>
      </c>
    </row>
    <row r="47" spans="1:5" hidden="1">
      <c r="A47" s="1" t="s">
        <v>65</v>
      </c>
      <c r="B47" s="1" t="s">
        <v>63</v>
      </c>
      <c r="C47" s="1" t="s">
        <v>101</v>
      </c>
      <c r="D47" s="1"/>
      <c r="E47" s="1" t="s">
        <v>68</v>
      </c>
    </row>
    <row r="48" spans="1:5" hidden="1">
      <c r="A48" s="1" t="s">
        <v>65</v>
      </c>
      <c r="B48" s="1" t="s">
        <v>102</v>
      </c>
      <c r="C48" s="1" t="s">
        <v>64</v>
      </c>
      <c r="D48" s="1"/>
      <c r="E48" s="1"/>
    </row>
    <row r="49" spans="1:5" hidden="1">
      <c r="A49" s="1" t="s">
        <v>103</v>
      </c>
      <c r="B49" s="1" t="s">
        <v>104</v>
      </c>
      <c r="C49" s="1" t="s">
        <v>7</v>
      </c>
      <c r="D49" s="1" t="s">
        <v>105</v>
      </c>
      <c r="E49" s="1" t="s">
        <v>106</v>
      </c>
    </row>
    <row r="50" spans="1:5" hidden="1">
      <c r="A50" s="1" t="s">
        <v>103</v>
      </c>
      <c r="B50" s="1" t="s">
        <v>107</v>
      </c>
      <c r="C50" s="1" t="s">
        <v>11</v>
      </c>
      <c r="D50" s="1" t="s">
        <v>108</v>
      </c>
      <c r="E50" s="1" t="s">
        <v>109</v>
      </c>
    </row>
    <row r="51" spans="1:5" hidden="1">
      <c r="A51" s="1" t="s">
        <v>103</v>
      </c>
      <c r="B51" s="1" t="s">
        <v>66</v>
      </c>
      <c r="C51" s="1" t="s">
        <v>110</v>
      </c>
      <c r="D51" s="1" t="s">
        <v>111</v>
      </c>
      <c r="E51" s="1" t="s">
        <v>112</v>
      </c>
    </row>
    <row r="52" spans="1:5" hidden="1">
      <c r="A52" s="1" t="s">
        <v>103</v>
      </c>
      <c r="B52" s="1" t="s">
        <v>113</v>
      </c>
      <c r="C52" s="1" t="s">
        <v>114</v>
      </c>
      <c r="D52" s="1" t="s">
        <v>115</v>
      </c>
      <c r="E52" s="1" t="s">
        <v>116</v>
      </c>
    </row>
    <row r="53" spans="1:5" hidden="1">
      <c r="A53" s="1" t="s">
        <v>103</v>
      </c>
      <c r="B53" s="1" t="s">
        <v>69</v>
      </c>
      <c r="C53" s="1" t="s">
        <v>117</v>
      </c>
      <c r="D53" s="1" t="s">
        <v>118</v>
      </c>
      <c r="E53" s="1" t="s">
        <v>119</v>
      </c>
    </row>
    <row r="54" spans="1:5" hidden="1">
      <c r="A54" s="1" t="s">
        <v>103</v>
      </c>
      <c r="B54" s="1" t="s">
        <v>120</v>
      </c>
      <c r="C54" s="1" t="s">
        <v>121</v>
      </c>
      <c r="D54" s="1" t="s">
        <v>122</v>
      </c>
      <c r="E54" s="1" t="s">
        <v>108</v>
      </c>
    </row>
    <row r="55" spans="1:5" hidden="1">
      <c r="A55" s="1" t="s">
        <v>103</v>
      </c>
      <c r="B55" s="1" t="s">
        <v>123</v>
      </c>
      <c r="C55" s="1" t="s">
        <v>124</v>
      </c>
      <c r="D55" s="1" t="s">
        <v>108</v>
      </c>
      <c r="E55" s="1" t="s">
        <v>108</v>
      </c>
    </row>
    <row r="56" spans="1:5" hidden="1">
      <c r="A56" s="1" t="s">
        <v>103</v>
      </c>
      <c r="B56" s="1" t="s">
        <v>125</v>
      </c>
      <c r="C56" s="1" t="s">
        <v>126</v>
      </c>
      <c r="D56" s="1" t="s">
        <v>127</v>
      </c>
      <c r="E56" s="1" t="s">
        <v>128</v>
      </c>
    </row>
    <row r="57" spans="1:5" hidden="1">
      <c r="A57" s="1" t="s">
        <v>103</v>
      </c>
      <c r="B57" s="1" t="s">
        <v>129</v>
      </c>
      <c r="C57" s="1" t="s">
        <v>130</v>
      </c>
      <c r="D57" s="1" t="s">
        <v>108</v>
      </c>
      <c r="E57" s="1" t="s">
        <v>131</v>
      </c>
    </row>
    <row r="58" spans="1:5" hidden="1">
      <c r="A58" s="1" t="s">
        <v>103</v>
      </c>
      <c r="B58" s="1" t="s">
        <v>14</v>
      </c>
      <c r="C58" s="1" t="s">
        <v>132</v>
      </c>
      <c r="D58" s="1" t="s">
        <v>108</v>
      </c>
      <c r="E58" s="1" t="s">
        <v>133</v>
      </c>
    </row>
    <row r="59" spans="1:5" hidden="1">
      <c r="A59" s="1" t="s">
        <v>103</v>
      </c>
      <c r="B59" s="1" t="s">
        <v>134</v>
      </c>
      <c r="C59" s="1" t="s">
        <v>78</v>
      </c>
      <c r="D59" s="1" t="s">
        <v>108</v>
      </c>
      <c r="E59" s="1" t="s">
        <v>108</v>
      </c>
    </row>
    <row r="60" spans="1:5" hidden="1">
      <c r="A60" s="1" t="s">
        <v>103</v>
      </c>
      <c r="B60" s="1" t="s">
        <v>135</v>
      </c>
      <c r="C60" s="1" t="s">
        <v>136</v>
      </c>
      <c r="D60" s="1" t="s">
        <v>137</v>
      </c>
      <c r="E60" s="1" t="s">
        <v>138</v>
      </c>
    </row>
    <row r="61" spans="1:5" hidden="1">
      <c r="A61" s="1" t="s">
        <v>103</v>
      </c>
      <c r="B61" s="1" t="s">
        <v>139</v>
      </c>
      <c r="C61" s="1" t="s">
        <v>140</v>
      </c>
      <c r="D61" s="1" t="s">
        <v>108</v>
      </c>
      <c r="E61" s="1" t="s">
        <v>108</v>
      </c>
    </row>
    <row r="62" spans="1:5" hidden="1">
      <c r="A62" s="1" t="s">
        <v>103</v>
      </c>
      <c r="B62" s="1" t="s">
        <v>141</v>
      </c>
      <c r="C62" s="1" t="s">
        <v>142</v>
      </c>
      <c r="D62" s="1" t="s">
        <v>108</v>
      </c>
      <c r="E62" s="1" t="s">
        <v>143</v>
      </c>
    </row>
    <row r="63" spans="1:5" hidden="1">
      <c r="A63" s="1" t="s">
        <v>103</v>
      </c>
      <c r="B63" s="1" t="s">
        <v>25</v>
      </c>
      <c r="C63" s="1" t="s">
        <v>78</v>
      </c>
      <c r="D63" s="1" t="s">
        <v>108</v>
      </c>
      <c r="E63" s="1" t="s">
        <v>108</v>
      </c>
    </row>
    <row r="64" spans="1:5" hidden="1">
      <c r="A64" s="1" t="s">
        <v>103</v>
      </c>
      <c r="B64" s="1" t="s">
        <v>144</v>
      </c>
      <c r="C64" s="1" t="s">
        <v>145</v>
      </c>
      <c r="D64" s="1" t="s">
        <v>146</v>
      </c>
      <c r="E64" s="1" t="s">
        <v>147</v>
      </c>
    </row>
    <row r="65" spans="1:5" hidden="1">
      <c r="A65" s="1" t="s">
        <v>103</v>
      </c>
      <c r="B65" s="1" t="s">
        <v>148</v>
      </c>
      <c r="C65" s="1" t="s">
        <v>78</v>
      </c>
      <c r="D65" s="1" t="s">
        <v>108</v>
      </c>
      <c r="E65" s="1" t="s">
        <v>108</v>
      </c>
    </row>
    <row r="66" spans="1:5" hidden="1">
      <c r="A66" s="1" t="s">
        <v>103</v>
      </c>
      <c r="B66" s="1" t="s">
        <v>86</v>
      </c>
      <c r="C66" s="1" t="s">
        <v>149</v>
      </c>
      <c r="D66" s="1" t="s">
        <v>137</v>
      </c>
      <c r="E66" s="1" t="s">
        <v>108</v>
      </c>
    </row>
    <row r="67" spans="1:5" hidden="1">
      <c r="A67" s="1" t="s">
        <v>103</v>
      </c>
      <c r="B67" s="1" t="s">
        <v>150</v>
      </c>
      <c r="C67" s="1" t="s">
        <v>151</v>
      </c>
      <c r="D67" s="1" t="s">
        <v>152</v>
      </c>
      <c r="E67" s="1" t="s">
        <v>153</v>
      </c>
    </row>
    <row r="68" spans="1:5" hidden="1">
      <c r="A68" s="1" t="s">
        <v>103</v>
      </c>
      <c r="B68" s="1" t="s">
        <v>90</v>
      </c>
      <c r="C68" s="1" t="s">
        <v>154</v>
      </c>
      <c r="D68" s="1" t="s">
        <v>155</v>
      </c>
      <c r="E68" s="1" t="s">
        <v>156</v>
      </c>
    </row>
    <row r="69" spans="1:5" hidden="1">
      <c r="A69" s="1" t="s">
        <v>103</v>
      </c>
      <c r="B69" s="1" t="s">
        <v>93</v>
      </c>
      <c r="C69" s="1" t="s">
        <v>157</v>
      </c>
      <c r="D69" s="1" t="s">
        <v>137</v>
      </c>
      <c r="E69" s="1" t="s">
        <v>158</v>
      </c>
    </row>
    <row r="70" spans="1:5" hidden="1">
      <c r="A70" s="1" t="s">
        <v>103</v>
      </c>
      <c r="B70" s="1" t="s">
        <v>46</v>
      </c>
      <c r="C70" s="1" t="s">
        <v>159</v>
      </c>
      <c r="D70" s="1" t="s">
        <v>160</v>
      </c>
      <c r="E70" s="1" t="s">
        <v>161</v>
      </c>
    </row>
    <row r="71" spans="1:5" hidden="1">
      <c r="A71" s="1" t="s">
        <v>103</v>
      </c>
      <c r="B71" s="1" t="s">
        <v>51</v>
      </c>
      <c r="C71" s="1" t="s">
        <v>162</v>
      </c>
      <c r="D71" s="1" t="s">
        <v>137</v>
      </c>
      <c r="E71" s="1" t="s">
        <v>108</v>
      </c>
    </row>
    <row r="72" spans="1:5" hidden="1">
      <c r="A72" s="1" t="s">
        <v>103</v>
      </c>
      <c r="B72" s="1" t="s">
        <v>163</v>
      </c>
      <c r="C72" s="1" t="s">
        <v>11</v>
      </c>
      <c r="D72" s="1" t="s">
        <v>108</v>
      </c>
      <c r="E72" s="1" t="s">
        <v>109</v>
      </c>
    </row>
    <row r="73" spans="1:5" hidden="1">
      <c r="A73" s="1" t="s">
        <v>103</v>
      </c>
      <c r="B73" s="1" t="s">
        <v>54</v>
      </c>
      <c r="C73" s="1" t="s">
        <v>164</v>
      </c>
      <c r="D73" s="1" t="s">
        <v>165</v>
      </c>
      <c r="E73" s="1" t="s">
        <v>166</v>
      </c>
    </row>
    <row r="74" spans="1:5" hidden="1">
      <c r="A74" s="1" t="s">
        <v>103</v>
      </c>
      <c r="B74" s="1" t="s">
        <v>167</v>
      </c>
      <c r="C74" s="1" t="s">
        <v>64</v>
      </c>
      <c r="D74" s="1" t="s">
        <v>108</v>
      </c>
      <c r="E74" s="1" t="s">
        <v>168</v>
      </c>
    </row>
    <row r="75" spans="1:5" hidden="1">
      <c r="A75" s="1" t="s">
        <v>169</v>
      </c>
      <c r="B75" s="1" t="s">
        <v>69</v>
      </c>
      <c r="C75" s="1" t="s">
        <v>7</v>
      </c>
      <c r="D75" s="1" t="s">
        <v>8</v>
      </c>
      <c r="E75" s="1" t="s">
        <v>9</v>
      </c>
    </row>
    <row r="76" spans="1:5" hidden="1">
      <c r="A76" s="1" t="s">
        <v>169</v>
      </c>
      <c r="B76" s="1" t="s">
        <v>170</v>
      </c>
      <c r="C76" s="1" t="s">
        <v>11</v>
      </c>
      <c r="D76" s="1" t="s">
        <v>171</v>
      </c>
      <c r="E76" s="1" t="s">
        <v>13</v>
      </c>
    </row>
    <row r="77" spans="1:5" hidden="1">
      <c r="A77" s="1" t="s">
        <v>169</v>
      </c>
      <c r="B77" s="1" t="s">
        <v>172</v>
      </c>
      <c r="C77" s="1" t="s">
        <v>121</v>
      </c>
      <c r="D77" s="1" t="s">
        <v>173</v>
      </c>
      <c r="E77" s="1" t="s">
        <v>174</v>
      </c>
    </row>
    <row r="78" spans="1:5" hidden="1">
      <c r="A78" s="1" t="s">
        <v>169</v>
      </c>
      <c r="B78" s="1" t="s">
        <v>175</v>
      </c>
      <c r="C78" s="1" t="s">
        <v>176</v>
      </c>
      <c r="D78" s="1" t="s">
        <v>177</v>
      </c>
      <c r="E78" s="1" t="s">
        <v>178</v>
      </c>
    </row>
    <row r="79" spans="1:5" hidden="1">
      <c r="A79" s="1" t="s">
        <v>169</v>
      </c>
      <c r="B79" s="1" t="s">
        <v>123</v>
      </c>
      <c r="C79" s="1" t="s">
        <v>179</v>
      </c>
      <c r="D79" s="1" t="s">
        <v>180</v>
      </c>
      <c r="E79" s="1" t="s">
        <v>181</v>
      </c>
    </row>
    <row r="80" spans="1:5" hidden="1">
      <c r="A80" s="1" t="s">
        <v>169</v>
      </c>
      <c r="B80" s="1" t="s">
        <v>6</v>
      </c>
      <c r="C80" s="1" t="s">
        <v>182</v>
      </c>
      <c r="D80" s="1" t="s">
        <v>183</v>
      </c>
      <c r="E80" s="1" t="s">
        <v>184</v>
      </c>
    </row>
    <row r="81" spans="1:5" hidden="1">
      <c r="A81" s="1" t="s">
        <v>169</v>
      </c>
      <c r="B81" s="1" t="s">
        <v>14</v>
      </c>
      <c r="C81" s="1" t="s">
        <v>185</v>
      </c>
      <c r="D81" s="1" t="s">
        <v>186</v>
      </c>
      <c r="E81" s="1" t="s">
        <v>187</v>
      </c>
    </row>
    <row r="82" spans="1:5" hidden="1">
      <c r="A82" s="1" t="s">
        <v>169</v>
      </c>
      <c r="B82" s="1" t="s">
        <v>18</v>
      </c>
      <c r="C82" s="1" t="s">
        <v>188</v>
      </c>
      <c r="D82" s="1" t="s">
        <v>189</v>
      </c>
      <c r="E82" s="1" t="s">
        <v>190</v>
      </c>
    </row>
    <row r="83" spans="1:5" hidden="1">
      <c r="A83" s="1" t="s">
        <v>169</v>
      </c>
      <c r="B83" s="1" t="s">
        <v>191</v>
      </c>
      <c r="C83" s="1" t="s">
        <v>192</v>
      </c>
      <c r="D83" s="1" t="s">
        <v>193</v>
      </c>
      <c r="E83" s="1" t="s">
        <v>194</v>
      </c>
    </row>
    <row r="84" spans="1:5" hidden="1">
      <c r="A84" s="1" t="s">
        <v>169</v>
      </c>
      <c r="B84" s="1" t="s">
        <v>195</v>
      </c>
      <c r="C84" s="1" t="s">
        <v>196</v>
      </c>
      <c r="D84" s="1" t="s">
        <v>197</v>
      </c>
      <c r="E84" s="1" t="s">
        <v>198</v>
      </c>
    </row>
    <row r="85" spans="1:5" hidden="1">
      <c r="A85" s="1" t="s">
        <v>169</v>
      </c>
      <c r="B85" s="1" t="s">
        <v>25</v>
      </c>
      <c r="C85" s="1" t="s">
        <v>199</v>
      </c>
      <c r="D85" s="1" t="s">
        <v>200</v>
      </c>
      <c r="E85" s="1" t="s">
        <v>201</v>
      </c>
    </row>
    <row r="86" spans="1:5" hidden="1">
      <c r="A86" s="1" t="s">
        <v>169</v>
      </c>
      <c r="B86" s="1" t="s">
        <v>32</v>
      </c>
      <c r="C86" s="1" t="s">
        <v>202</v>
      </c>
      <c r="D86" s="1" t="s">
        <v>203</v>
      </c>
      <c r="E86" s="1" t="s">
        <v>204</v>
      </c>
    </row>
    <row r="87" spans="1:5" hidden="1">
      <c r="A87" s="1" t="s">
        <v>169</v>
      </c>
      <c r="B87" s="1" t="s">
        <v>205</v>
      </c>
      <c r="C87" s="1" t="s">
        <v>206</v>
      </c>
      <c r="D87" s="1" t="s">
        <v>207</v>
      </c>
      <c r="E87" s="1" t="s">
        <v>96</v>
      </c>
    </row>
    <row r="88" spans="1:5" hidden="1">
      <c r="A88" s="1" t="s">
        <v>169</v>
      </c>
      <c r="B88" s="1" t="s">
        <v>86</v>
      </c>
      <c r="C88" s="1" t="s">
        <v>208</v>
      </c>
      <c r="D88" s="1" t="s">
        <v>200</v>
      </c>
      <c r="E88" s="1" t="s">
        <v>201</v>
      </c>
    </row>
    <row r="89" spans="1:5" hidden="1">
      <c r="A89" s="1" t="s">
        <v>169</v>
      </c>
      <c r="B89" s="1" t="s">
        <v>46</v>
      </c>
      <c r="C89" s="1" t="s">
        <v>209</v>
      </c>
      <c r="D89" s="1" t="s">
        <v>177</v>
      </c>
      <c r="E89" s="1" t="s">
        <v>210</v>
      </c>
    </row>
    <row r="90" spans="1:5" hidden="1">
      <c r="A90" s="1" t="s">
        <v>169</v>
      </c>
      <c r="B90" s="1" t="s">
        <v>211</v>
      </c>
      <c r="C90" s="1" t="s">
        <v>212</v>
      </c>
      <c r="D90" s="1" t="s">
        <v>213</v>
      </c>
      <c r="E90" s="1" t="s">
        <v>62</v>
      </c>
    </row>
    <row r="91" spans="1:5" hidden="1">
      <c r="A91" s="1" t="s">
        <v>169</v>
      </c>
      <c r="B91" s="1" t="s">
        <v>54</v>
      </c>
      <c r="C91" s="1" t="s">
        <v>11</v>
      </c>
      <c r="D91" s="1" t="s">
        <v>171</v>
      </c>
      <c r="E91" s="1" t="s">
        <v>214</v>
      </c>
    </row>
    <row r="92" spans="1:5" hidden="1">
      <c r="A92" s="1" t="s">
        <v>169</v>
      </c>
      <c r="B92" s="1" t="s">
        <v>55</v>
      </c>
      <c r="C92" s="1" t="s">
        <v>215</v>
      </c>
      <c r="D92" s="1" t="s">
        <v>216</v>
      </c>
      <c r="E92" s="1" t="s">
        <v>217</v>
      </c>
    </row>
    <row r="93" spans="1:5" hidden="1">
      <c r="A93" s="1" t="s">
        <v>169</v>
      </c>
      <c r="B93" s="1" t="s">
        <v>59</v>
      </c>
      <c r="C93" s="1" t="s">
        <v>218</v>
      </c>
      <c r="D93" s="1" t="s">
        <v>219</v>
      </c>
      <c r="E93" s="1" t="s">
        <v>96</v>
      </c>
    </row>
    <row r="94" spans="1:5" hidden="1">
      <c r="A94" s="1" t="s">
        <v>169</v>
      </c>
      <c r="B94" s="1" t="s">
        <v>220</v>
      </c>
      <c r="C94" s="1" t="s">
        <v>221</v>
      </c>
      <c r="D94" s="1" t="s">
        <v>222</v>
      </c>
      <c r="E94" s="1" t="s">
        <v>223</v>
      </c>
    </row>
    <row r="95" spans="1:5" hidden="1">
      <c r="A95" s="1" t="s">
        <v>169</v>
      </c>
      <c r="B95" s="1" t="s">
        <v>224</v>
      </c>
      <c r="C95" s="1" t="s">
        <v>64</v>
      </c>
      <c r="D95" s="1"/>
      <c r="E95" s="1"/>
    </row>
    <row r="96" spans="1:5" hidden="1">
      <c r="A96" s="1" t="s">
        <v>169</v>
      </c>
      <c r="B96" s="1"/>
      <c r="C96" s="1"/>
      <c r="D96" s="1"/>
      <c r="E96" s="1"/>
    </row>
    <row r="97" spans="1:5" hidden="1">
      <c r="A97" s="1" t="s">
        <v>169</v>
      </c>
      <c r="B97" s="1"/>
      <c r="C97" s="1"/>
      <c r="D97" s="1"/>
      <c r="E97" s="1"/>
    </row>
    <row r="98" spans="1:5" hidden="1">
      <c r="A98" s="1" t="s">
        <v>169</v>
      </c>
      <c r="B98" s="1"/>
      <c r="C98" s="1"/>
      <c r="D98" s="1"/>
      <c r="E98" s="1"/>
    </row>
    <row r="99" spans="1:5" hidden="1">
      <c r="A99" s="1" t="s">
        <v>169</v>
      </c>
      <c r="B99" s="1"/>
      <c r="C99" s="1"/>
      <c r="D99" s="1"/>
      <c r="E99" s="1"/>
    </row>
    <row r="100" spans="1:5" hidden="1">
      <c r="A100" s="1" t="s">
        <v>169</v>
      </c>
      <c r="B100" s="1"/>
      <c r="C100" s="1"/>
      <c r="D100" s="1"/>
      <c r="E100" s="1"/>
    </row>
    <row r="101" spans="1:5" hidden="1">
      <c r="A101" s="1" t="s">
        <v>169</v>
      </c>
      <c r="B101" s="1"/>
      <c r="C101" s="1"/>
      <c r="D101" s="1"/>
      <c r="E101" s="1"/>
    </row>
    <row r="102" spans="1:5" hidden="1">
      <c r="A102" s="1" t="s">
        <v>169</v>
      </c>
      <c r="B102" s="1"/>
      <c r="C102" s="1"/>
      <c r="D102" s="1"/>
      <c r="E102" s="1"/>
    </row>
    <row r="103" spans="1:5" hidden="1">
      <c r="A103" s="1" t="s">
        <v>169</v>
      </c>
      <c r="B103" s="1"/>
      <c r="C103" s="1"/>
      <c r="D103" s="1"/>
      <c r="E103" s="1"/>
    </row>
    <row r="104" spans="1:5" hidden="1">
      <c r="A104" s="1" t="s">
        <v>225</v>
      </c>
      <c r="B104" s="1" t="s">
        <v>226</v>
      </c>
      <c r="C104" s="1" t="s">
        <v>7</v>
      </c>
      <c r="D104" s="1" t="s">
        <v>227</v>
      </c>
      <c r="E104" s="1" t="s">
        <v>228</v>
      </c>
    </row>
    <row r="105" spans="1:5" hidden="1">
      <c r="A105" s="1" t="s">
        <v>225</v>
      </c>
      <c r="B105" s="1" t="s">
        <v>229</v>
      </c>
      <c r="C105" s="1" t="s">
        <v>230</v>
      </c>
      <c r="D105" s="1" t="s">
        <v>231</v>
      </c>
      <c r="E105" s="1" t="s">
        <v>232</v>
      </c>
    </row>
    <row r="106" spans="1:5" hidden="1">
      <c r="A106" s="1" t="s">
        <v>225</v>
      </c>
      <c r="B106" s="1" t="s">
        <v>233</v>
      </c>
      <c r="C106" s="1" t="s">
        <v>121</v>
      </c>
      <c r="D106" s="1"/>
      <c r="E106" s="1" t="s">
        <v>234</v>
      </c>
    </row>
    <row r="107" spans="1:5" hidden="1">
      <c r="A107" s="1" t="s">
        <v>225</v>
      </c>
      <c r="B107" s="1" t="s">
        <v>235</v>
      </c>
      <c r="C107" s="1" t="s">
        <v>236</v>
      </c>
      <c r="D107" s="1" t="s">
        <v>193</v>
      </c>
      <c r="E107" s="1" t="s">
        <v>83</v>
      </c>
    </row>
    <row r="108" spans="1:5" hidden="1">
      <c r="A108" s="1" t="s">
        <v>225</v>
      </c>
      <c r="B108" s="1" t="s">
        <v>237</v>
      </c>
      <c r="C108" s="1" t="s">
        <v>238</v>
      </c>
      <c r="D108" s="1" t="s">
        <v>239</v>
      </c>
      <c r="E108" s="1" t="s">
        <v>240</v>
      </c>
    </row>
    <row r="109" spans="1:5" hidden="1">
      <c r="A109" s="1" t="s">
        <v>225</v>
      </c>
      <c r="B109" s="1" t="s">
        <v>241</v>
      </c>
      <c r="C109" s="1" t="s">
        <v>242</v>
      </c>
      <c r="D109" s="1" t="s">
        <v>193</v>
      </c>
      <c r="E109" s="1" t="s">
        <v>83</v>
      </c>
    </row>
    <row r="110" spans="1:5" hidden="1">
      <c r="A110" s="1" t="s">
        <v>225</v>
      </c>
      <c r="B110" s="1" t="s">
        <v>243</v>
      </c>
      <c r="C110" s="1" t="s">
        <v>238</v>
      </c>
      <c r="D110" s="1" t="s">
        <v>239</v>
      </c>
      <c r="E110" s="1" t="s">
        <v>240</v>
      </c>
    </row>
    <row r="111" spans="1:5" hidden="1">
      <c r="A111" s="1" t="s">
        <v>225</v>
      </c>
      <c r="B111" s="1" t="s">
        <v>244</v>
      </c>
      <c r="C111" s="1" t="s">
        <v>162</v>
      </c>
      <c r="D111" s="1"/>
      <c r="E111" s="1" t="s">
        <v>245</v>
      </c>
    </row>
    <row r="112" spans="1:5" hidden="1">
      <c r="A112" s="1" t="s">
        <v>225</v>
      </c>
      <c r="B112" s="1" t="s">
        <v>246</v>
      </c>
      <c r="C112" s="1" t="s">
        <v>247</v>
      </c>
      <c r="D112" s="1" t="s">
        <v>193</v>
      </c>
      <c r="E112" s="1" t="s">
        <v>83</v>
      </c>
    </row>
    <row r="113" spans="1:5" hidden="1">
      <c r="A113" s="1" t="s">
        <v>225</v>
      </c>
      <c r="B113" s="1" t="s">
        <v>248</v>
      </c>
      <c r="C113" s="1" t="s">
        <v>230</v>
      </c>
      <c r="D113" s="1" t="s">
        <v>249</v>
      </c>
      <c r="E113" s="1" t="s">
        <v>232</v>
      </c>
    </row>
    <row r="114" spans="1:5" hidden="1">
      <c r="A114" s="1" t="s">
        <v>225</v>
      </c>
      <c r="B114" s="1" t="s">
        <v>250</v>
      </c>
      <c r="C114" s="1" t="s">
        <v>251</v>
      </c>
      <c r="D114" s="1" t="s">
        <v>252</v>
      </c>
      <c r="E114" s="1" t="s">
        <v>253</v>
      </c>
    </row>
    <row r="115" spans="1:5" hidden="1">
      <c r="A115" s="1" t="s">
        <v>225</v>
      </c>
      <c r="B115" s="1" t="s">
        <v>254</v>
      </c>
      <c r="C115" s="1" t="s">
        <v>215</v>
      </c>
      <c r="D115" s="1" t="s">
        <v>255</v>
      </c>
      <c r="E115" s="1" t="s">
        <v>256</v>
      </c>
    </row>
    <row r="116" spans="1:5" hidden="1">
      <c r="A116" s="1" t="s">
        <v>225</v>
      </c>
      <c r="B116" s="1" t="s">
        <v>257</v>
      </c>
      <c r="C116" s="1" t="s">
        <v>258</v>
      </c>
      <c r="D116" s="1" t="s">
        <v>259</v>
      </c>
      <c r="E116" s="1" t="s">
        <v>62</v>
      </c>
    </row>
    <row r="117" spans="1:5" hidden="1">
      <c r="A117" s="1" t="s">
        <v>260</v>
      </c>
      <c r="B117" s="1" t="s">
        <v>104</v>
      </c>
      <c r="C117" s="1" t="s">
        <v>261</v>
      </c>
      <c r="D117" s="1" t="s">
        <v>262</v>
      </c>
      <c r="E117" s="1" t="s">
        <v>263</v>
      </c>
    </row>
    <row r="118" spans="1:5" hidden="1">
      <c r="A118" s="1" t="s">
        <v>260</v>
      </c>
      <c r="B118" s="1" t="s">
        <v>66</v>
      </c>
      <c r="C118" s="1" t="s">
        <v>264</v>
      </c>
      <c r="D118" s="1" t="s">
        <v>265</v>
      </c>
      <c r="E118" s="1" t="s">
        <v>263</v>
      </c>
    </row>
    <row r="119" spans="1:5" hidden="1">
      <c r="A119" s="1" t="s">
        <v>260</v>
      </c>
      <c r="B119" s="1" t="s">
        <v>69</v>
      </c>
      <c r="C119" s="1" t="s">
        <v>7</v>
      </c>
      <c r="D119" s="1" t="s">
        <v>266</v>
      </c>
      <c r="E119" s="1" t="s">
        <v>267</v>
      </c>
    </row>
    <row r="120" spans="1:5" hidden="1">
      <c r="A120" s="1" t="s">
        <v>260</v>
      </c>
      <c r="B120" s="1" t="s">
        <v>170</v>
      </c>
      <c r="C120" s="1" t="s">
        <v>268</v>
      </c>
      <c r="D120" s="1" t="s">
        <v>269</v>
      </c>
      <c r="E120" s="1" t="s">
        <v>270</v>
      </c>
    </row>
    <row r="121" spans="1:5" hidden="1">
      <c r="A121" s="1" t="s">
        <v>260</v>
      </c>
      <c r="B121" s="1" t="s">
        <v>271</v>
      </c>
      <c r="C121" s="1" t="s">
        <v>11</v>
      </c>
      <c r="D121" s="1" t="s">
        <v>72</v>
      </c>
      <c r="E121" s="1" t="s">
        <v>272</v>
      </c>
    </row>
    <row r="122" spans="1:5" hidden="1">
      <c r="A122" s="1" t="s">
        <v>260</v>
      </c>
      <c r="B122" s="1" t="s">
        <v>123</v>
      </c>
      <c r="C122" s="1" t="s">
        <v>273</v>
      </c>
      <c r="D122" s="1" t="s">
        <v>274</v>
      </c>
      <c r="E122" s="1" t="s">
        <v>275</v>
      </c>
    </row>
    <row r="123" spans="1:5" hidden="1">
      <c r="A123" s="1" t="s">
        <v>260</v>
      </c>
      <c r="B123" s="1" t="s">
        <v>6</v>
      </c>
      <c r="C123" s="1" t="s">
        <v>276</v>
      </c>
      <c r="D123" s="1" t="s">
        <v>277</v>
      </c>
      <c r="E123" s="1" t="s">
        <v>278</v>
      </c>
    </row>
    <row r="124" spans="1:5" hidden="1">
      <c r="A124" s="1" t="s">
        <v>260</v>
      </c>
      <c r="B124" s="1" t="s">
        <v>14</v>
      </c>
      <c r="C124" s="1" t="s">
        <v>279</v>
      </c>
      <c r="D124" s="1" t="s">
        <v>280</v>
      </c>
      <c r="E124" s="1" t="s">
        <v>281</v>
      </c>
    </row>
    <row r="125" spans="1:5" hidden="1">
      <c r="A125" s="1" t="s">
        <v>260</v>
      </c>
      <c r="B125" s="1" t="s">
        <v>282</v>
      </c>
      <c r="C125" s="1" t="s">
        <v>283</v>
      </c>
      <c r="D125" s="1" t="s">
        <v>284</v>
      </c>
      <c r="E125" s="1" t="s">
        <v>281</v>
      </c>
    </row>
    <row r="126" spans="1:5" hidden="1">
      <c r="A126" s="1" t="s">
        <v>260</v>
      </c>
      <c r="B126" s="1" t="s">
        <v>18</v>
      </c>
      <c r="C126" s="1" t="s">
        <v>285</v>
      </c>
      <c r="D126" s="1" t="s">
        <v>286</v>
      </c>
      <c r="E126" s="1" t="s">
        <v>287</v>
      </c>
    </row>
    <row r="127" spans="1:5" hidden="1">
      <c r="A127" s="1" t="s">
        <v>260</v>
      </c>
      <c r="B127" s="1" t="s">
        <v>22</v>
      </c>
      <c r="C127" s="1" t="s">
        <v>288</v>
      </c>
      <c r="D127" s="1" t="s">
        <v>289</v>
      </c>
      <c r="E127" s="1" t="s">
        <v>290</v>
      </c>
    </row>
    <row r="128" spans="1:5" hidden="1">
      <c r="A128" s="1" t="s">
        <v>260</v>
      </c>
      <c r="B128" s="1" t="s">
        <v>25</v>
      </c>
      <c r="C128" s="1" t="s">
        <v>291</v>
      </c>
      <c r="D128" s="1" t="s">
        <v>292</v>
      </c>
      <c r="E128" s="1" t="s">
        <v>293</v>
      </c>
    </row>
    <row r="129" spans="1:5" hidden="1">
      <c r="A129" s="1" t="s">
        <v>260</v>
      </c>
      <c r="B129" s="1" t="s">
        <v>294</v>
      </c>
      <c r="C129" s="1" t="s">
        <v>295</v>
      </c>
      <c r="D129" s="1" t="s">
        <v>296</v>
      </c>
      <c r="E129" s="1" t="s">
        <v>297</v>
      </c>
    </row>
    <row r="130" spans="1:5" hidden="1">
      <c r="A130" s="1" t="s">
        <v>260</v>
      </c>
      <c r="B130" s="1" t="s">
        <v>298</v>
      </c>
      <c r="C130" s="1" t="s">
        <v>299</v>
      </c>
      <c r="D130" s="1" t="s">
        <v>300</v>
      </c>
      <c r="E130" s="1" t="s">
        <v>83</v>
      </c>
    </row>
    <row r="131" spans="1:5" hidden="1">
      <c r="A131" s="1" t="s">
        <v>260</v>
      </c>
      <c r="B131" s="1" t="s">
        <v>301</v>
      </c>
      <c r="C131" s="1" t="s">
        <v>302</v>
      </c>
      <c r="D131" s="1" t="s">
        <v>303</v>
      </c>
      <c r="E131" s="1" t="s">
        <v>304</v>
      </c>
    </row>
    <row r="132" spans="1:5" hidden="1">
      <c r="A132" s="1" t="s">
        <v>260</v>
      </c>
      <c r="B132" s="1" t="s">
        <v>85</v>
      </c>
      <c r="C132" s="1" t="s">
        <v>305</v>
      </c>
      <c r="D132" s="1" t="s">
        <v>306</v>
      </c>
      <c r="E132" s="1" t="s">
        <v>307</v>
      </c>
    </row>
    <row r="133" spans="1:5" hidden="1">
      <c r="A133" s="1" t="s">
        <v>260</v>
      </c>
      <c r="B133" s="1" t="s">
        <v>51</v>
      </c>
      <c r="C133" s="1" t="s">
        <v>308</v>
      </c>
      <c r="D133" s="1" t="s">
        <v>309</v>
      </c>
      <c r="E133" s="1" t="s">
        <v>278</v>
      </c>
    </row>
    <row r="134" spans="1:5" hidden="1">
      <c r="A134" s="1" t="s">
        <v>260</v>
      </c>
      <c r="B134" s="1" t="s">
        <v>310</v>
      </c>
      <c r="C134" s="1" t="s">
        <v>11</v>
      </c>
      <c r="D134" s="1" t="s">
        <v>311</v>
      </c>
      <c r="E134" s="1" t="s">
        <v>312</v>
      </c>
    </row>
    <row r="135" spans="1:5" hidden="1">
      <c r="A135" s="1" t="s">
        <v>260</v>
      </c>
      <c r="B135" s="1" t="s">
        <v>313</v>
      </c>
      <c r="C135" s="1" t="s">
        <v>314</v>
      </c>
      <c r="D135" s="1" t="s">
        <v>315</v>
      </c>
      <c r="E135" s="1" t="s">
        <v>316</v>
      </c>
    </row>
    <row r="136" spans="1:5" hidden="1">
      <c r="A136" s="1" t="s">
        <v>260</v>
      </c>
      <c r="B136" s="1" t="s">
        <v>97</v>
      </c>
      <c r="C136" s="1" t="s">
        <v>317</v>
      </c>
      <c r="D136" s="1" t="s">
        <v>318</v>
      </c>
      <c r="E136" s="1" t="s">
        <v>319</v>
      </c>
    </row>
    <row r="137" spans="1:5" hidden="1">
      <c r="A137" s="1" t="s">
        <v>260</v>
      </c>
      <c r="B137" s="1" t="s">
        <v>63</v>
      </c>
      <c r="C137" s="1" t="s">
        <v>320</v>
      </c>
      <c r="D137" s="1" t="s">
        <v>259</v>
      </c>
      <c r="E137" s="1" t="s">
        <v>321</v>
      </c>
    </row>
    <row r="138" spans="1:5" hidden="1">
      <c r="A138" s="1" t="s">
        <v>260</v>
      </c>
      <c r="B138" s="1" t="s">
        <v>102</v>
      </c>
      <c r="C138" s="1" t="s">
        <v>64</v>
      </c>
      <c r="D138" s="1"/>
      <c r="E138" s="1"/>
    </row>
    <row r="139" spans="1:5" hidden="1">
      <c r="A139" s="1" t="s">
        <v>260</v>
      </c>
      <c r="B139" s="1"/>
      <c r="C139" s="1"/>
      <c r="D139" s="1"/>
      <c r="E139" s="1"/>
    </row>
    <row r="140" spans="1:5" hidden="1">
      <c r="A140" s="1" t="s">
        <v>260</v>
      </c>
      <c r="B140" s="1"/>
      <c r="C140" s="1"/>
      <c r="D140" s="1"/>
      <c r="E140" s="1"/>
    </row>
    <row r="141" spans="1:5" hidden="1">
      <c r="A141" s="1" t="s">
        <v>260</v>
      </c>
      <c r="B141" s="1"/>
      <c r="C141" s="1"/>
      <c r="D141" s="1"/>
      <c r="E141" s="1"/>
    </row>
    <row r="142" spans="1:5" hidden="1">
      <c r="A142" s="1" t="s">
        <v>322</v>
      </c>
      <c r="B142" s="1" t="s">
        <v>323</v>
      </c>
      <c r="C142" s="1" t="s">
        <v>7</v>
      </c>
      <c r="D142" s="1" t="s">
        <v>324</v>
      </c>
      <c r="E142" s="1" t="s">
        <v>325</v>
      </c>
    </row>
    <row r="143" spans="1:5" hidden="1">
      <c r="A143" s="1" t="s">
        <v>322</v>
      </c>
      <c r="B143" s="1" t="s">
        <v>326</v>
      </c>
      <c r="C143" s="1" t="s">
        <v>142</v>
      </c>
      <c r="D143" s="1" t="s">
        <v>324</v>
      </c>
      <c r="E143" s="1" t="s">
        <v>327</v>
      </c>
    </row>
    <row r="144" spans="1:5" hidden="1">
      <c r="A144" s="1" t="s">
        <v>322</v>
      </c>
      <c r="B144" s="1" t="s">
        <v>328</v>
      </c>
      <c r="C144" s="1" t="s">
        <v>329</v>
      </c>
      <c r="D144" s="1" t="s">
        <v>330</v>
      </c>
      <c r="E144" s="1" t="s">
        <v>331</v>
      </c>
    </row>
    <row r="145" spans="1:5" hidden="1">
      <c r="A145" s="1" t="s">
        <v>322</v>
      </c>
      <c r="B145" s="1" t="s">
        <v>332</v>
      </c>
      <c r="C145" s="1" t="s">
        <v>333</v>
      </c>
      <c r="D145" s="1" t="s">
        <v>334</v>
      </c>
      <c r="E145" s="1" t="s">
        <v>335</v>
      </c>
    </row>
    <row r="146" spans="1:5" hidden="1">
      <c r="A146" s="1" t="s">
        <v>322</v>
      </c>
      <c r="B146" s="1" t="s">
        <v>336</v>
      </c>
      <c r="C146" s="1" t="s">
        <v>337</v>
      </c>
      <c r="D146" s="1" t="s">
        <v>338</v>
      </c>
      <c r="E146" s="1" t="s">
        <v>339</v>
      </c>
    </row>
    <row r="147" spans="1:5" hidden="1">
      <c r="A147" s="1" t="s">
        <v>322</v>
      </c>
      <c r="B147" s="1" t="s">
        <v>340</v>
      </c>
      <c r="C147" s="1" t="s">
        <v>121</v>
      </c>
      <c r="D147" s="1" t="s">
        <v>341</v>
      </c>
      <c r="E147" s="1" t="s">
        <v>342</v>
      </c>
    </row>
    <row r="148" spans="1:5" hidden="1">
      <c r="A148" s="1" t="s">
        <v>322</v>
      </c>
      <c r="B148" s="1" t="s">
        <v>343</v>
      </c>
      <c r="C148" s="1" t="s">
        <v>344</v>
      </c>
      <c r="D148" s="1" t="s">
        <v>345</v>
      </c>
      <c r="E148" s="1" t="s">
        <v>346</v>
      </c>
    </row>
    <row r="149" spans="1:5" hidden="1">
      <c r="A149" s="1" t="s">
        <v>322</v>
      </c>
      <c r="B149" s="1" t="s">
        <v>347</v>
      </c>
      <c r="C149" s="1" t="s">
        <v>348</v>
      </c>
      <c r="D149" s="1" t="s">
        <v>349</v>
      </c>
      <c r="E149" s="1" t="s">
        <v>350</v>
      </c>
    </row>
    <row r="150" spans="1:5" hidden="1">
      <c r="A150" s="1" t="s">
        <v>322</v>
      </c>
      <c r="B150" s="1" t="s">
        <v>351</v>
      </c>
      <c r="C150" s="1" t="s">
        <v>352</v>
      </c>
      <c r="D150" s="1" t="s">
        <v>353</v>
      </c>
      <c r="E150" s="1" t="s">
        <v>354</v>
      </c>
    </row>
    <row r="151" spans="1:5" hidden="1">
      <c r="A151" s="1" t="s">
        <v>322</v>
      </c>
      <c r="B151" s="1" t="s">
        <v>355</v>
      </c>
      <c r="C151" s="1" t="s">
        <v>356</v>
      </c>
      <c r="D151" s="1" t="s">
        <v>345</v>
      </c>
      <c r="E151" s="1" t="s">
        <v>346</v>
      </c>
    </row>
    <row r="152" spans="1:5" hidden="1">
      <c r="A152" s="1" t="s">
        <v>322</v>
      </c>
      <c r="B152" s="1" t="s">
        <v>357</v>
      </c>
      <c r="C152" s="1" t="s">
        <v>348</v>
      </c>
      <c r="D152" s="1" t="s">
        <v>349</v>
      </c>
      <c r="E152" s="1" t="s">
        <v>350</v>
      </c>
    </row>
    <row r="153" spans="1:5" hidden="1">
      <c r="A153" s="1" t="s">
        <v>322</v>
      </c>
      <c r="B153" s="1" t="s">
        <v>358</v>
      </c>
      <c r="C153" s="1" t="s">
        <v>47</v>
      </c>
      <c r="D153" s="1" t="s">
        <v>359</v>
      </c>
      <c r="E153" s="1" t="s">
        <v>360</v>
      </c>
    </row>
    <row r="154" spans="1:5" hidden="1">
      <c r="A154" s="1" t="s">
        <v>322</v>
      </c>
      <c r="B154" s="1" t="s">
        <v>361</v>
      </c>
      <c r="C154" s="1" t="s">
        <v>362</v>
      </c>
      <c r="D154" s="1" t="s">
        <v>345</v>
      </c>
      <c r="E154" s="1" t="s">
        <v>346</v>
      </c>
    </row>
    <row r="155" spans="1:5" hidden="1">
      <c r="A155" s="1" t="s">
        <v>322</v>
      </c>
      <c r="B155" s="1" t="s">
        <v>363</v>
      </c>
      <c r="C155" s="1" t="s">
        <v>364</v>
      </c>
      <c r="D155" s="1" t="s">
        <v>365</v>
      </c>
      <c r="E155" s="1" t="s">
        <v>366</v>
      </c>
    </row>
    <row r="156" spans="1:5" hidden="1">
      <c r="A156" s="1" t="s">
        <v>322</v>
      </c>
      <c r="B156" s="1" t="s">
        <v>367</v>
      </c>
      <c r="C156" s="1" t="s">
        <v>329</v>
      </c>
      <c r="D156" s="1" t="s">
        <v>368</v>
      </c>
      <c r="E156" s="1" t="s">
        <v>369</v>
      </c>
    </row>
    <row r="157" spans="1:5" hidden="1">
      <c r="A157" s="1" t="s">
        <v>322</v>
      </c>
      <c r="B157" s="1" t="s">
        <v>370</v>
      </c>
      <c r="C157" s="1" t="s">
        <v>371</v>
      </c>
      <c r="D157" s="1" t="s">
        <v>372</v>
      </c>
      <c r="E157" s="1" t="s">
        <v>373</v>
      </c>
    </row>
    <row r="158" spans="1:5" hidden="1">
      <c r="A158" s="1" t="s">
        <v>322</v>
      </c>
      <c r="B158" s="1" t="s">
        <v>374</v>
      </c>
      <c r="C158" s="1" t="s">
        <v>64</v>
      </c>
      <c r="D158" s="1" t="s">
        <v>375</v>
      </c>
      <c r="E158" s="1" t="s">
        <v>376</v>
      </c>
    </row>
    <row r="159" spans="1:5" hidden="1">
      <c r="A159" s="1" t="s">
        <v>322</v>
      </c>
      <c r="B159" s="1"/>
      <c r="C159" s="1"/>
      <c r="D159" s="1"/>
      <c r="E159" s="1"/>
    </row>
    <row r="160" spans="1:5" hidden="1">
      <c r="A160" s="1" t="s">
        <v>322</v>
      </c>
      <c r="B160" s="1"/>
      <c r="C160" s="1"/>
      <c r="D160" s="1"/>
      <c r="E160" s="1"/>
    </row>
    <row r="161" spans="1:5" hidden="1">
      <c r="A161" s="1" t="s">
        <v>322</v>
      </c>
      <c r="B161" s="1"/>
      <c r="C161" s="1"/>
      <c r="D161" s="1"/>
      <c r="E161" s="1"/>
    </row>
    <row r="162" spans="1:5" hidden="1">
      <c r="A162" s="1" t="s">
        <v>322</v>
      </c>
      <c r="B162" s="1"/>
      <c r="C162" s="1"/>
      <c r="D162" s="1"/>
      <c r="E162" s="1"/>
    </row>
    <row r="163" spans="1:5" hidden="1">
      <c r="A163" s="1" t="s">
        <v>322</v>
      </c>
      <c r="B163" s="1"/>
      <c r="C163" s="1"/>
      <c r="D163" s="1"/>
      <c r="E163" s="1"/>
    </row>
    <row r="164" spans="1:5" hidden="1">
      <c r="A164" s="1" t="s">
        <v>322</v>
      </c>
      <c r="B164" s="1"/>
      <c r="C164" s="1"/>
      <c r="D164" s="1"/>
      <c r="E164" s="1"/>
    </row>
    <row r="165" spans="1:5" hidden="1">
      <c r="A165" s="1" t="s">
        <v>322</v>
      </c>
      <c r="B165" s="1"/>
      <c r="C165" s="1"/>
      <c r="D165" s="1"/>
      <c r="E165" s="1"/>
    </row>
    <row r="166" spans="1:5" hidden="1">
      <c r="A166" s="1" t="s">
        <v>322</v>
      </c>
      <c r="B166" s="1"/>
      <c r="C166" s="1"/>
      <c r="D166" s="1"/>
      <c r="E166" s="1"/>
    </row>
    <row r="167" spans="1:5" hidden="1">
      <c r="A167" s="1" t="s">
        <v>322</v>
      </c>
      <c r="B167" s="1"/>
      <c r="C167" s="1"/>
      <c r="D167" s="1"/>
      <c r="E167" s="1"/>
    </row>
    <row r="168" spans="1:5" hidden="1">
      <c r="A168" s="1" t="s">
        <v>322</v>
      </c>
      <c r="B168" s="1"/>
      <c r="C168" s="1"/>
      <c r="D168" s="1"/>
      <c r="E168" s="1"/>
    </row>
    <row r="169" spans="1:5" hidden="1">
      <c r="A169" s="1" t="s">
        <v>377</v>
      </c>
      <c r="B169" s="1" t="s">
        <v>6</v>
      </c>
      <c r="C169" s="1" t="s">
        <v>7</v>
      </c>
      <c r="D169" s="1" t="s">
        <v>324</v>
      </c>
      <c r="E169" s="1"/>
    </row>
    <row r="170" spans="1:5" hidden="1">
      <c r="A170" s="1" t="s">
        <v>377</v>
      </c>
      <c r="B170" s="1" t="s">
        <v>378</v>
      </c>
      <c r="C170" s="1" t="s">
        <v>11</v>
      </c>
      <c r="D170" s="1" t="s">
        <v>379</v>
      </c>
      <c r="E170" s="1" t="s">
        <v>380</v>
      </c>
    </row>
    <row r="171" spans="1:5" hidden="1">
      <c r="A171" s="1" t="s">
        <v>377</v>
      </c>
      <c r="B171" s="1" t="s">
        <v>14</v>
      </c>
      <c r="C171" s="1" t="s">
        <v>273</v>
      </c>
      <c r="D171" s="1" t="s">
        <v>381</v>
      </c>
      <c r="E171" s="1"/>
    </row>
    <row r="172" spans="1:5" hidden="1">
      <c r="A172" s="1" t="s">
        <v>377</v>
      </c>
      <c r="B172" s="1" t="s">
        <v>382</v>
      </c>
      <c r="C172" s="1" t="s">
        <v>344</v>
      </c>
      <c r="D172" s="1" t="s">
        <v>383</v>
      </c>
      <c r="E172" s="1" t="s">
        <v>384</v>
      </c>
    </row>
    <row r="173" spans="1:5" hidden="1">
      <c r="A173" s="1" t="s">
        <v>377</v>
      </c>
      <c r="B173" s="1" t="s">
        <v>134</v>
      </c>
      <c r="C173" s="1" t="s">
        <v>385</v>
      </c>
      <c r="D173" s="1" t="s">
        <v>280</v>
      </c>
      <c r="E173" s="1" t="s">
        <v>386</v>
      </c>
    </row>
    <row r="174" spans="1:5" hidden="1">
      <c r="A174" s="1" t="s">
        <v>377</v>
      </c>
      <c r="B174" s="1" t="s">
        <v>387</v>
      </c>
      <c r="C174" s="1" t="s">
        <v>121</v>
      </c>
      <c r="D174" s="1" t="s">
        <v>324</v>
      </c>
      <c r="E174" s="1" t="s">
        <v>388</v>
      </c>
    </row>
    <row r="175" spans="1:5" hidden="1">
      <c r="A175" s="1" t="s">
        <v>377</v>
      </c>
      <c r="B175" s="1" t="s">
        <v>389</v>
      </c>
      <c r="C175" s="1" t="s">
        <v>78</v>
      </c>
      <c r="D175" s="1" t="s">
        <v>390</v>
      </c>
      <c r="E175" s="1" t="s">
        <v>391</v>
      </c>
    </row>
    <row r="176" spans="1:5" hidden="1">
      <c r="A176" s="1" t="s">
        <v>377</v>
      </c>
      <c r="B176" s="1" t="s">
        <v>32</v>
      </c>
      <c r="C176" s="1" t="s">
        <v>392</v>
      </c>
      <c r="D176" s="1" t="s">
        <v>393</v>
      </c>
      <c r="E176" s="1" t="s">
        <v>83</v>
      </c>
    </row>
    <row r="177" spans="1:5" hidden="1">
      <c r="A177" s="1" t="s">
        <v>377</v>
      </c>
      <c r="B177" s="1" t="s">
        <v>25</v>
      </c>
      <c r="C177" s="1" t="s">
        <v>78</v>
      </c>
      <c r="D177" s="1" t="s">
        <v>390</v>
      </c>
      <c r="E177" s="1" t="s">
        <v>391</v>
      </c>
    </row>
    <row r="178" spans="1:5" hidden="1">
      <c r="A178" s="1" t="s">
        <v>377</v>
      </c>
      <c r="B178" s="1" t="s">
        <v>54</v>
      </c>
      <c r="C178" s="1" t="s">
        <v>394</v>
      </c>
      <c r="D178" s="1" t="s">
        <v>324</v>
      </c>
      <c r="E178" s="1" t="s">
        <v>395</v>
      </c>
    </row>
    <row r="179" spans="1:5" hidden="1">
      <c r="A179" s="1" t="s">
        <v>377</v>
      </c>
      <c r="B179" s="1" t="s">
        <v>55</v>
      </c>
      <c r="C179" s="1" t="s">
        <v>396</v>
      </c>
      <c r="D179" s="1" t="s">
        <v>397</v>
      </c>
      <c r="E179" s="1" t="s">
        <v>83</v>
      </c>
    </row>
    <row r="180" spans="1:5" hidden="1">
      <c r="A180" s="1" t="s">
        <v>377</v>
      </c>
      <c r="B180" s="1" t="s">
        <v>59</v>
      </c>
      <c r="C180" s="1" t="s">
        <v>398</v>
      </c>
      <c r="D180" s="1"/>
      <c r="E180" s="1" t="s">
        <v>68</v>
      </c>
    </row>
    <row r="181" spans="1:5" hidden="1">
      <c r="A181" s="1" t="s">
        <v>377</v>
      </c>
      <c r="B181" s="1" t="s">
        <v>220</v>
      </c>
      <c r="C181" s="1" t="s">
        <v>11</v>
      </c>
      <c r="D181" s="1" t="s">
        <v>399</v>
      </c>
      <c r="E181" s="1" t="s">
        <v>380</v>
      </c>
    </row>
    <row r="182" spans="1:5" hidden="1">
      <c r="A182" s="1" t="s">
        <v>377</v>
      </c>
      <c r="B182" s="1" t="s">
        <v>63</v>
      </c>
      <c r="C182" s="1" t="s">
        <v>400</v>
      </c>
      <c r="D182" s="1"/>
      <c r="E182" s="1" t="s">
        <v>166</v>
      </c>
    </row>
    <row r="183" spans="1:5" hidden="1">
      <c r="A183" s="1" t="s">
        <v>377</v>
      </c>
      <c r="B183" s="1" t="s">
        <v>401</v>
      </c>
      <c r="C183" s="1" t="s">
        <v>64</v>
      </c>
      <c r="D183" s="1"/>
      <c r="E183" s="1" t="s">
        <v>402</v>
      </c>
    </row>
    <row r="184" spans="1:5" hidden="1">
      <c r="A184" s="1" t="s">
        <v>377</v>
      </c>
      <c r="B184" s="1"/>
      <c r="C184" s="1"/>
      <c r="D184" s="1"/>
      <c r="E184" s="1"/>
    </row>
    <row r="185" spans="1:5" hidden="1">
      <c r="A185" s="1" t="s">
        <v>377</v>
      </c>
      <c r="B185" s="1"/>
      <c r="C185" s="1"/>
      <c r="D185" s="1"/>
      <c r="E185" s="1"/>
    </row>
    <row r="186" spans="1:5" hidden="1">
      <c r="A186" s="1" t="s">
        <v>377</v>
      </c>
      <c r="B186" s="1"/>
      <c r="C186" s="1"/>
      <c r="D186" s="1"/>
      <c r="E186" s="1"/>
    </row>
    <row r="187" spans="1:5" hidden="1">
      <c r="A187" s="1" t="s">
        <v>377</v>
      </c>
      <c r="B187" s="1"/>
      <c r="C187" s="1"/>
      <c r="D187" s="1"/>
      <c r="E187" s="1"/>
    </row>
    <row r="188" spans="1:5" hidden="1">
      <c r="A188" s="1" t="s">
        <v>377</v>
      </c>
      <c r="B188" s="1"/>
      <c r="C188" s="1"/>
      <c r="D188" s="1"/>
      <c r="E188" s="1"/>
    </row>
    <row r="189" spans="1:5" hidden="1">
      <c r="A189" s="1" t="s">
        <v>377</v>
      </c>
      <c r="B189" s="1"/>
      <c r="C189" s="1"/>
      <c r="D189" s="1"/>
      <c r="E189" s="1"/>
    </row>
    <row r="190" spans="1:5" hidden="1">
      <c r="A190" s="1" t="s">
        <v>377</v>
      </c>
      <c r="B190" s="1"/>
      <c r="C190" s="1"/>
      <c r="D190" s="1"/>
      <c r="E190" s="1"/>
    </row>
    <row r="191" spans="1:5" hidden="1">
      <c r="A191" s="1" t="s">
        <v>377</v>
      </c>
      <c r="B191" s="1"/>
      <c r="C191" s="1"/>
      <c r="D191" s="1"/>
      <c r="E191" s="1"/>
    </row>
    <row r="192" spans="1:5" hidden="1">
      <c r="A192" s="1" t="s">
        <v>377</v>
      </c>
      <c r="B192" s="1"/>
      <c r="C192" s="1"/>
      <c r="D192" s="1"/>
      <c r="E192" s="1"/>
    </row>
    <row r="193" spans="1:5" hidden="1">
      <c r="A193" s="1" t="s">
        <v>377</v>
      </c>
      <c r="B193" s="1"/>
      <c r="C193" s="1"/>
      <c r="D193" s="1"/>
      <c r="E193" s="1"/>
    </row>
    <row r="194" spans="1:5" hidden="1">
      <c r="A194" s="1" t="s">
        <v>403</v>
      </c>
      <c r="B194" s="1" t="s">
        <v>66</v>
      </c>
      <c r="C194" s="1" t="s">
        <v>7</v>
      </c>
      <c r="D194" s="1" t="s">
        <v>259</v>
      </c>
      <c r="E194" s="1"/>
    </row>
    <row r="195" spans="1:5" hidden="1">
      <c r="A195" s="1" t="s">
        <v>403</v>
      </c>
      <c r="B195" s="1" t="s">
        <v>69</v>
      </c>
      <c r="C195" s="1" t="s">
        <v>404</v>
      </c>
      <c r="D195" s="1" t="s">
        <v>405</v>
      </c>
      <c r="E195" s="1" t="s">
        <v>406</v>
      </c>
    </row>
    <row r="196" spans="1:5" hidden="1">
      <c r="A196" s="1" t="s">
        <v>403</v>
      </c>
      <c r="B196" s="1" t="s">
        <v>175</v>
      </c>
      <c r="C196" s="1" t="s">
        <v>407</v>
      </c>
      <c r="D196" s="1" t="s">
        <v>408</v>
      </c>
      <c r="E196" s="1"/>
    </row>
    <row r="197" spans="1:5" hidden="1">
      <c r="A197" s="1" t="s">
        <v>403</v>
      </c>
      <c r="B197" s="1" t="s">
        <v>14</v>
      </c>
      <c r="C197" s="1" t="s">
        <v>409</v>
      </c>
      <c r="D197" s="1" t="s">
        <v>410</v>
      </c>
      <c r="E197" s="1" t="s">
        <v>411</v>
      </c>
    </row>
    <row r="198" spans="1:5" hidden="1">
      <c r="A198" s="1" t="s">
        <v>403</v>
      </c>
      <c r="B198" s="1" t="s">
        <v>18</v>
      </c>
      <c r="C198" s="1" t="s">
        <v>412</v>
      </c>
      <c r="D198" s="1" t="s">
        <v>413</v>
      </c>
      <c r="E198" s="1" t="s">
        <v>414</v>
      </c>
    </row>
    <row r="199" spans="1:5" hidden="1">
      <c r="A199" s="1" t="s">
        <v>403</v>
      </c>
      <c r="B199" s="1" t="s">
        <v>191</v>
      </c>
      <c r="C199" s="1" t="s">
        <v>415</v>
      </c>
      <c r="D199" s="1" t="s">
        <v>416</v>
      </c>
      <c r="E199" s="1" t="s">
        <v>417</v>
      </c>
    </row>
    <row r="200" spans="1:5" hidden="1">
      <c r="A200" s="1" t="s">
        <v>403</v>
      </c>
      <c r="B200" s="1" t="s">
        <v>139</v>
      </c>
      <c r="C200" s="1" t="s">
        <v>418</v>
      </c>
      <c r="D200" s="1" t="s">
        <v>419</v>
      </c>
      <c r="E200" s="1" t="s">
        <v>168</v>
      </c>
    </row>
    <row r="201" spans="1:5" hidden="1">
      <c r="A201" s="1" t="s">
        <v>403</v>
      </c>
      <c r="B201" s="1" t="s">
        <v>25</v>
      </c>
      <c r="C201" s="1" t="s">
        <v>420</v>
      </c>
      <c r="D201" s="1" t="s">
        <v>421</v>
      </c>
      <c r="E201" s="1"/>
    </row>
    <row r="202" spans="1:5" hidden="1">
      <c r="A202" s="1" t="s">
        <v>403</v>
      </c>
      <c r="B202" s="1" t="s">
        <v>32</v>
      </c>
      <c r="C202" s="1" t="s">
        <v>422</v>
      </c>
      <c r="D202" s="1"/>
      <c r="E202" s="1" t="s">
        <v>423</v>
      </c>
    </row>
    <row r="203" spans="1:5" hidden="1">
      <c r="A203" s="1" t="s">
        <v>403</v>
      </c>
      <c r="B203" s="1" t="s">
        <v>84</v>
      </c>
      <c r="C203" s="1" t="s">
        <v>424</v>
      </c>
      <c r="D203" s="1" t="s">
        <v>425</v>
      </c>
      <c r="E203" s="1" t="s">
        <v>426</v>
      </c>
    </row>
    <row r="204" spans="1:5" hidden="1">
      <c r="A204" s="1" t="s">
        <v>403</v>
      </c>
      <c r="B204" s="1" t="s">
        <v>85</v>
      </c>
      <c r="C204" s="1" t="s">
        <v>427</v>
      </c>
      <c r="D204" s="1" t="s">
        <v>428</v>
      </c>
      <c r="E204" s="1" t="s">
        <v>429</v>
      </c>
    </row>
    <row r="205" spans="1:5" hidden="1">
      <c r="A205" s="1" t="s">
        <v>403</v>
      </c>
      <c r="B205" s="1" t="s">
        <v>205</v>
      </c>
      <c r="C205" s="1" t="s">
        <v>430</v>
      </c>
      <c r="D205" s="1"/>
      <c r="E205" s="1" t="s">
        <v>431</v>
      </c>
    </row>
    <row r="206" spans="1:5" hidden="1">
      <c r="A206" s="1" t="s">
        <v>403</v>
      </c>
      <c r="B206" s="1" t="s">
        <v>150</v>
      </c>
      <c r="C206" s="1" t="s">
        <v>432</v>
      </c>
      <c r="D206" s="1" t="s">
        <v>433</v>
      </c>
      <c r="E206" s="1"/>
    </row>
    <row r="207" spans="1:5" hidden="1">
      <c r="A207" s="1" t="s">
        <v>403</v>
      </c>
      <c r="B207" s="1" t="s">
        <v>93</v>
      </c>
      <c r="C207" s="1" t="s">
        <v>434</v>
      </c>
      <c r="D207" s="1" t="s">
        <v>435</v>
      </c>
      <c r="E207" s="1"/>
    </row>
    <row r="208" spans="1:5" hidden="1">
      <c r="A208" s="1" t="s">
        <v>403</v>
      </c>
      <c r="B208" s="1" t="s">
        <v>51</v>
      </c>
      <c r="C208" s="1" t="s">
        <v>436</v>
      </c>
      <c r="D208" s="1"/>
      <c r="E208" s="1" t="s">
        <v>437</v>
      </c>
    </row>
    <row r="209" spans="1:5" hidden="1">
      <c r="A209" s="1" t="s">
        <v>403</v>
      </c>
      <c r="B209" s="1" t="s">
        <v>54</v>
      </c>
      <c r="C209" s="1" t="s">
        <v>11</v>
      </c>
      <c r="D209" s="1" t="s">
        <v>438</v>
      </c>
      <c r="E209" s="1"/>
    </row>
    <row r="210" spans="1:5" hidden="1">
      <c r="A210" s="1" t="s">
        <v>403</v>
      </c>
      <c r="B210" s="1" t="s">
        <v>97</v>
      </c>
      <c r="C210" s="1" t="s">
        <v>439</v>
      </c>
      <c r="D210" s="1" t="s">
        <v>440</v>
      </c>
      <c r="E210" s="1" t="s">
        <v>441</v>
      </c>
    </row>
    <row r="211" spans="1:5" hidden="1">
      <c r="A211" s="1" t="s">
        <v>403</v>
      </c>
      <c r="B211" s="1" t="s">
        <v>442</v>
      </c>
      <c r="C211" s="1" t="s">
        <v>443</v>
      </c>
      <c r="D211" s="1" t="s">
        <v>444</v>
      </c>
      <c r="E211" s="1" t="s">
        <v>445</v>
      </c>
    </row>
    <row r="212" spans="1:5" hidden="1">
      <c r="A212" s="1" t="s">
        <v>403</v>
      </c>
      <c r="B212" s="1" t="s">
        <v>63</v>
      </c>
      <c r="C212" s="1" t="s">
        <v>223</v>
      </c>
      <c r="D212" s="1"/>
      <c r="E212" s="1" t="s">
        <v>168</v>
      </c>
    </row>
    <row r="213" spans="1:5" hidden="1">
      <c r="A213" s="1" t="s">
        <v>403</v>
      </c>
      <c r="B213" s="1"/>
      <c r="C213" s="1"/>
      <c r="D213" s="1"/>
      <c r="E213" s="1"/>
    </row>
    <row r="214" spans="1:5" hidden="1">
      <c r="A214" s="1" t="s">
        <v>403</v>
      </c>
      <c r="B214" s="1"/>
      <c r="C214" s="1"/>
      <c r="D214" s="1"/>
      <c r="E214" s="1"/>
    </row>
    <row r="215" spans="1:5" hidden="1">
      <c r="A215" s="1" t="s">
        <v>403</v>
      </c>
      <c r="B215" s="1"/>
      <c r="C215" s="1"/>
      <c r="D215" s="1"/>
      <c r="E215" s="1"/>
    </row>
    <row r="216" spans="1:5" hidden="1">
      <c r="A216" s="1" t="s">
        <v>403</v>
      </c>
      <c r="B216" s="1"/>
      <c r="C216" s="1"/>
      <c r="D216" s="1"/>
      <c r="E216" s="1"/>
    </row>
    <row r="217" spans="1:5" hidden="1">
      <c r="A217" s="1" t="s">
        <v>403</v>
      </c>
      <c r="B217" s="1"/>
      <c r="C217" s="1"/>
      <c r="D217" s="1"/>
      <c r="E217" s="1"/>
    </row>
    <row r="218" spans="1:5" hidden="1">
      <c r="A218" s="1" t="s">
        <v>403</v>
      </c>
      <c r="B218" s="1"/>
      <c r="C218" s="1"/>
      <c r="D218" s="1"/>
      <c r="E218" s="1"/>
    </row>
    <row r="219" spans="1:5" hidden="1">
      <c r="A219" s="1" t="s">
        <v>446</v>
      </c>
      <c r="B219" s="1" t="s">
        <v>447</v>
      </c>
      <c r="C219" s="1" t="s">
        <v>7</v>
      </c>
      <c r="D219" s="1" t="s">
        <v>448</v>
      </c>
      <c r="E219" s="1"/>
    </row>
    <row r="220" spans="1:5" hidden="1">
      <c r="A220" s="1" t="s">
        <v>446</v>
      </c>
      <c r="B220" s="1" t="s">
        <v>449</v>
      </c>
      <c r="C220" s="1" t="s">
        <v>450</v>
      </c>
      <c r="D220" s="1" t="s">
        <v>451</v>
      </c>
      <c r="E220" s="1" t="s">
        <v>452</v>
      </c>
    </row>
    <row r="221" spans="1:5" hidden="1">
      <c r="A221" s="1" t="s">
        <v>446</v>
      </c>
      <c r="B221" s="1" t="s">
        <v>453</v>
      </c>
      <c r="C221" s="1" t="s">
        <v>454</v>
      </c>
      <c r="D221" s="1" t="s">
        <v>455</v>
      </c>
      <c r="E221" s="1"/>
    </row>
    <row r="222" spans="1:5" hidden="1">
      <c r="A222" s="1" t="s">
        <v>446</v>
      </c>
      <c r="B222" s="1" t="s">
        <v>456</v>
      </c>
      <c r="C222" s="1" t="s">
        <v>457</v>
      </c>
      <c r="D222" s="1" t="s">
        <v>458</v>
      </c>
      <c r="E222" s="1" t="s">
        <v>459</v>
      </c>
    </row>
    <row r="223" spans="1:5" hidden="1">
      <c r="A223" s="1" t="s">
        <v>446</v>
      </c>
      <c r="B223" s="1" t="s">
        <v>460</v>
      </c>
      <c r="C223" s="1" t="s">
        <v>454</v>
      </c>
      <c r="D223" s="1" t="s">
        <v>461</v>
      </c>
      <c r="E223" s="1" t="s">
        <v>462</v>
      </c>
    </row>
    <row r="224" spans="1:5" hidden="1">
      <c r="A224" s="1" t="s">
        <v>446</v>
      </c>
      <c r="B224" s="1" t="s">
        <v>355</v>
      </c>
      <c r="C224" s="1" t="s">
        <v>463</v>
      </c>
      <c r="D224" s="1" t="s">
        <v>464</v>
      </c>
      <c r="E224" s="1" t="s">
        <v>465</v>
      </c>
    </row>
    <row r="225" spans="1:5" hidden="1">
      <c r="A225" s="1" t="s">
        <v>446</v>
      </c>
      <c r="B225" s="1" t="s">
        <v>466</v>
      </c>
      <c r="C225" s="1" t="s">
        <v>454</v>
      </c>
      <c r="D225" s="1" t="s">
        <v>461</v>
      </c>
      <c r="E225" s="1" t="s">
        <v>467</v>
      </c>
    </row>
    <row r="226" spans="1:5" hidden="1">
      <c r="A226" s="1" t="s">
        <v>446</v>
      </c>
      <c r="B226" s="1" t="s">
        <v>468</v>
      </c>
      <c r="C226" s="1" t="s">
        <v>469</v>
      </c>
      <c r="D226" s="1" t="s">
        <v>470</v>
      </c>
      <c r="E226" s="1" t="s">
        <v>471</v>
      </c>
    </row>
    <row r="227" spans="1:5" hidden="1">
      <c r="A227" s="1" t="s">
        <v>446</v>
      </c>
      <c r="B227" s="1" t="s">
        <v>358</v>
      </c>
      <c r="C227" s="1" t="s">
        <v>472</v>
      </c>
      <c r="D227" s="1" t="s">
        <v>473</v>
      </c>
      <c r="E227" s="1" t="s">
        <v>474</v>
      </c>
    </row>
    <row r="228" spans="1:5" hidden="1">
      <c r="A228" s="1" t="s">
        <v>446</v>
      </c>
      <c r="B228" s="1" t="s">
        <v>475</v>
      </c>
      <c r="C228" s="1" t="s">
        <v>476</v>
      </c>
      <c r="D228" s="1" t="s">
        <v>477</v>
      </c>
      <c r="E228" s="1" t="s">
        <v>478</v>
      </c>
    </row>
    <row r="229" spans="1:5" hidden="1">
      <c r="A229" s="1" t="s">
        <v>446</v>
      </c>
      <c r="B229" s="1" t="s">
        <v>367</v>
      </c>
      <c r="C229" s="1" t="s">
        <v>479</v>
      </c>
      <c r="D229" s="1" t="s">
        <v>480</v>
      </c>
      <c r="E229" s="1" t="s">
        <v>481</v>
      </c>
    </row>
    <row r="230" spans="1:5" hidden="1">
      <c r="A230" s="1" t="s">
        <v>446</v>
      </c>
      <c r="B230" s="1" t="s">
        <v>370</v>
      </c>
      <c r="C230" s="1" t="s">
        <v>64</v>
      </c>
      <c r="D230" s="1"/>
      <c r="E230" s="1" t="s">
        <v>168</v>
      </c>
    </row>
    <row r="231" spans="1:5" hidden="1">
      <c r="A231" s="1" t="s">
        <v>446</v>
      </c>
      <c r="B231" s="1" t="s">
        <v>482</v>
      </c>
      <c r="C231" s="1" t="s">
        <v>483</v>
      </c>
      <c r="D231" s="1" t="s">
        <v>484</v>
      </c>
      <c r="E231" s="1" t="s">
        <v>485</v>
      </c>
    </row>
    <row r="232" spans="1:5" hidden="1">
      <c r="A232" s="1" t="s">
        <v>446</v>
      </c>
      <c r="B232" s="1" t="s">
        <v>486</v>
      </c>
      <c r="C232" s="1" t="s">
        <v>487</v>
      </c>
      <c r="D232" s="1" t="s">
        <v>488</v>
      </c>
      <c r="E232" s="1" t="s">
        <v>489</v>
      </c>
    </row>
    <row r="233" spans="1:5" hidden="1">
      <c r="A233" s="1" t="s">
        <v>446</v>
      </c>
      <c r="B233" s="1" t="s">
        <v>490</v>
      </c>
      <c r="C233" s="1" t="s">
        <v>491</v>
      </c>
      <c r="D233" s="1" t="s">
        <v>492</v>
      </c>
      <c r="E233" s="1" t="s">
        <v>493</v>
      </c>
    </row>
    <row r="234" spans="1:5" hidden="1">
      <c r="A234" s="1" t="s">
        <v>446</v>
      </c>
      <c r="B234" s="1" t="s">
        <v>486</v>
      </c>
      <c r="C234" s="1" t="s">
        <v>487</v>
      </c>
      <c r="D234" s="1" t="s">
        <v>488</v>
      </c>
      <c r="E234" s="1" t="s">
        <v>489</v>
      </c>
    </row>
    <row r="235" spans="1:5" hidden="1">
      <c r="A235" s="1" t="s">
        <v>446</v>
      </c>
      <c r="B235" s="1" t="s">
        <v>494</v>
      </c>
      <c r="C235" s="1" t="s">
        <v>64</v>
      </c>
      <c r="D235" s="1"/>
      <c r="E235" s="1" t="s">
        <v>168</v>
      </c>
    </row>
    <row r="236" spans="1:5" hidden="1">
      <c r="A236" s="1" t="s">
        <v>446</v>
      </c>
      <c r="B236" s="1"/>
      <c r="C236" s="1"/>
      <c r="D236" s="1"/>
      <c r="E236" s="1"/>
    </row>
    <row r="237" spans="1:5" hidden="1">
      <c r="A237" s="1" t="s">
        <v>446</v>
      </c>
      <c r="B237" s="1"/>
      <c r="C237" s="1"/>
      <c r="D237" s="1"/>
      <c r="E237" s="1"/>
    </row>
    <row r="238" spans="1:5" hidden="1">
      <c r="A238" s="1" t="s">
        <v>446</v>
      </c>
      <c r="B238" s="1"/>
      <c r="C238" s="1"/>
      <c r="D238" s="1"/>
      <c r="E238" s="1"/>
    </row>
    <row r="239" spans="1:5" hidden="1">
      <c r="A239" s="1" t="s">
        <v>446</v>
      </c>
      <c r="B239" s="1"/>
      <c r="C239" s="1"/>
      <c r="D239" s="1"/>
      <c r="E239" s="1"/>
    </row>
    <row r="240" spans="1:5" hidden="1">
      <c r="A240" s="1" t="s">
        <v>446</v>
      </c>
      <c r="B240" s="1"/>
      <c r="C240" s="1"/>
      <c r="D240" s="1"/>
      <c r="E240" s="1"/>
    </row>
    <row r="241" spans="1:5" hidden="1">
      <c r="A241" s="1" t="s">
        <v>446</v>
      </c>
      <c r="B241" s="1"/>
      <c r="C241" s="1"/>
      <c r="D241" s="1"/>
      <c r="E241" s="1"/>
    </row>
    <row r="242" spans="1:5" hidden="1">
      <c r="A242" s="1" t="s">
        <v>446</v>
      </c>
      <c r="B242" s="1"/>
      <c r="C242" s="1"/>
      <c r="D242" s="1"/>
      <c r="E242" s="1"/>
    </row>
    <row r="243" spans="1:5" hidden="1">
      <c r="A243" s="1" t="s">
        <v>446</v>
      </c>
      <c r="B243" s="1"/>
      <c r="C243" s="1"/>
      <c r="D243" s="1"/>
      <c r="E243" s="1"/>
    </row>
    <row r="244" spans="1:5" hidden="1">
      <c r="A244" s="1" t="s">
        <v>495</v>
      </c>
      <c r="B244" s="1" t="s">
        <v>496</v>
      </c>
      <c r="C244" s="1" t="s">
        <v>7</v>
      </c>
      <c r="D244" s="1" t="s">
        <v>497</v>
      </c>
      <c r="E244" s="1"/>
    </row>
    <row r="245" spans="1:5" hidden="1">
      <c r="A245" s="1" t="s">
        <v>495</v>
      </c>
      <c r="B245" s="1" t="s">
        <v>498</v>
      </c>
      <c r="C245" s="1" t="s">
        <v>11</v>
      </c>
      <c r="D245" s="1" t="s">
        <v>499</v>
      </c>
      <c r="E245" s="1" t="s">
        <v>500</v>
      </c>
    </row>
    <row r="246" spans="1:5" hidden="1">
      <c r="A246" s="1" t="s">
        <v>495</v>
      </c>
      <c r="B246" s="1" t="s">
        <v>271</v>
      </c>
      <c r="C246" s="1" t="s">
        <v>344</v>
      </c>
      <c r="D246" s="1" t="s">
        <v>501</v>
      </c>
      <c r="E246" s="1" t="s">
        <v>502</v>
      </c>
    </row>
    <row r="247" spans="1:5" hidden="1">
      <c r="A247" s="1" t="s">
        <v>495</v>
      </c>
      <c r="B247" s="1" t="s">
        <v>125</v>
      </c>
      <c r="C247" s="1" t="s">
        <v>404</v>
      </c>
      <c r="D247" s="1" t="s">
        <v>503</v>
      </c>
      <c r="E247" s="1"/>
    </row>
    <row r="248" spans="1:5" hidden="1">
      <c r="A248" s="1" t="s">
        <v>495</v>
      </c>
      <c r="B248" s="1" t="s">
        <v>14</v>
      </c>
      <c r="C248" s="1" t="s">
        <v>388</v>
      </c>
      <c r="D248" s="1" t="s">
        <v>504</v>
      </c>
      <c r="E248" s="1"/>
    </row>
    <row r="249" spans="1:5" hidden="1">
      <c r="A249" s="1" t="s">
        <v>495</v>
      </c>
      <c r="B249" s="1" t="s">
        <v>22</v>
      </c>
      <c r="C249" s="1" t="s">
        <v>30</v>
      </c>
      <c r="D249" s="1" t="s">
        <v>259</v>
      </c>
      <c r="E249" s="1" t="s">
        <v>505</v>
      </c>
    </row>
    <row r="250" spans="1:5" hidden="1">
      <c r="A250" s="1" t="s">
        <v>495</v>
      </c>
      <c r="B250" s="1" t="s">
        <v>191</v>
      </c>
      <c r="C250" s="1" t="s">
        <v>392</v>
      </c>
      <c r="D250" s="1" t="s">
        <v>506</v>
      </c>
      <c r="E250" s="1" t="s">
        <v>507</v>
      </c>
    </row>
    <row r="251" spans="1:5" hidden="1">
      <c r="A251" s="1" t="s">
        <v>495</v>
      </c>
      <c r="B251" s="1" t="s">
        <v>139</v>
      </c>
      <c r="C251" s="1" t="s">
        <v>508</v>
      </c>
      <c r="D251" s="1" t="s">
        <v>509</v>
      </c>
      <c r="E251" s="1"/>
    </row>
    <row r="252" spans="1:5" hidden="1">
      <c r="A252" s="1" t="s">
        <v>495</v>
      </c>
      <c r="B252" s="1" t="s">
        <v>301</v>
      </c>
      <c r="C252" s="1" t="s">
        <v>510</v>
      </c>
      <c r="D252" s="1" t="s">
        <v>511</v>
      </c>
      <c r="E252" s="1" t="s">
        <v>505</v>
      </c>
    </row>
    <row r="253" spans="1:5" hidden="1">
      <c r="A253" s="1" t="s">
        <v>495</v>
      </c>
      <c r="B253" s="1" t="s">
        <v>150</v>
      </c>
      <c r="C253" s="1" t="s">
        <v>47</v>
      </c>
      <c r="D253" s="1"/>
      <c r="E253" s="1" t="s">
        <v>512</v>
      </c>
    </row>
    <row r="254" spans="1:5" hidden="1">
      <c r="A254" s="1" t="s">
        <v>495</v>
      </c>
      <c r="B254" s="1" t="s">
        <v>513</v>
      </c>
      <c r="C254" s="1" t="s">
        <v>514</v>
      </c>
      <c r="D254" s="1" t="s">
        <v>515</v>
      </c>
      <c r="E254" s="1"/>
    </row>
    <row r="255" spans="1:5" hidden="1">
      <c r="A255" s="1" t="s">
        <v>495</v>
      </c>
      <c r="B255" s="1" t="s">
        <v>93</v>
      </c>
      <c r="C255" s="1" t="s">
        <v>362</v>
      </c>
      <c r="D255" s="1" t="s">
        <v>193</v>
      </c>
      <c r="E255" s="1" t="s">
        <v>507</v>
      </c>
    </row>
    <row r="256" spans="1:5" hidden="1">
      <c r="A256" s="1" t="s">
        <v>495</v>
      </c>
      <c r="B256" s="1" t="s">
        <v>46</v>
      </c>
      <c r="C256" s="1" t="s">
        <v>516</v>
      </c>
      <c r="D256" s="1" t="s">
        <v>517</v>
      </c>
      <c r="E256" s="1" t="s">
        <v>518</v>
      </c>
    </row>
    <row r="257" spans="1:5" hidden="1">
      <c r="A257" s="1" t="s">
        <v>495</v>
      </c>
      <c r="B257" s="1" t="s">
        <v>54</v>
      </c>
      <c r="C257" s="1" t="s">
        <v>519</v>
      </c>
      <c r="D257" s="1" t="s">
        <v>517</v>
      </c>
      <c r="E257" s="1" t="s">
        <v>518</v>
      </c>
    </row>
    <row r="258" spans="1:5" hidden="1">
      <c r="A258" s="1" t="s">
        <v>495</v>
      </c>
      <c r="B258" s="1" t="s">
        <v>97</v>
      </c>
      <c r="C258" s="1" t="s">
        <v>520</v>
      </c>
      <c r="D258" s="1" t="s">
        <v>521</v>
      </c>
      <c r="E258" s="1" t="s">
        <v>522</v>
      </c>
    </row>
    <row r="259" spans="1:5" hidden="1">
      <c r="A259" s="1" t="s">
        <v>495</v>
      </c>
      <c r="B259" s="1" t="s">
        <v>167</v>
      </c>
      <c r="C259" s="1" t="s">
        <v>64</v>
      </c>
      <c r="D259" s="1" t="s">
        <v>523</v>
      </c>
      <c r="E259" s="1" t="s">
        <v>524</v>
      </c>
    </row>
    <row r="260" spans="1:5" hidden="1">
      <c r="A260" s="1" t="s">
        <v>495</v>
      </c>
      <c r="B260" s="1"/>
      <c r="C260" s="1"/>
      <c r="D260" s="1"/>
      <c r="E260" s="1"/>
    </row>
    <row r="261" spans="1:5" hidden="1">
      <c r="A261" s="1" t="s">
        <v>495</v>
      </c>
      <c r="B261" s="1"/>
      <c r="C261" s="1"/>
      <c r="D261" s="1"/>
      <c r="E261" s="1"/>
    </row>
    <row r="262" spans="1:5" hidden="1">
      <c r="A262" s="1" t="s">
        <v>495</v>
      </c>
      <c r="B262" s="1"/>
      <c r="C262" s="1"/>
      <c r="D262" s="1"/>
      <c r="E262" s="1"/>
    </row>
    <row r="263" spans="1:5" hidden="1">
      <c r="A263" s="1" t="s">
        <v>495</v>
      </c>
      <c r="B263" s="1"/>
      <c r="C263" s="1"/>
      <c r="D263" s="1"/>
      <c r="E263" s="1"/>
    </row>
    <row r="264" spans="1:5" hidden="1">
      <c r="A264" s="1" t="s">
        <v>495</v>
      </c>
      <c r="B264" s="1"/>
      <c r="C264" s="1"/>
      <c r="D264" s="1"/>
      <c r="E264" s="1"/>
    </row>
    <row r="265" spans="1:5" hidden="1">
      <c r="A265" s="1" t="s">
        <v>495</v>
      </c>
      <c r="B265" s="1"/>
      <c r="C265" s="1"/>
      <c r="D265" s="1"/>
      <c r="E265" s="1"/>
    </row>
    <row r="266" spans="1:5" hidden="1">
      <c r="A266" s="1" t="s">
        <v>495</v>
      </c>
      <c r="B266" s="1"/>
      <c r="C266" s="1"/>
      <c r="D266" s="1"/>
      <c r="E266" s="1"/>
    </row>
    <row r="267" spans="1:5" hidden="1">
      <c r="A267" s="1" t="s">
        <v>495</v>
      </c>
      <c r="B267" s="1"/>
      <c r="C267" s="1"/>
      <c r="D267" s="1"/>
      <c r="E267" s="1"/>
    </row>
    <row r="268" spans="1:5" hidden="1">
      <c r="A268" s="1" t="s">
        <v>495</v>
      </c>
      <c r="B268" s="1"/>
      <c r="C268" s="1"/>
      <c r="D268" s="1"/>
      <c r="E268" s="1"/>
    </row>
    <row r="269" spans="1:5" hidden="1">
      <c r="A269" s="1" t="s">
        <v>525</v>
      </c>
      <c r="B269" s="1" t="s">
        <v>526</v>
      </c>
      <c r="C269" s="1" t="s">
        <v>527</v>
      </c>
      <c r="D269" s="1" t="s">
        <v>528</v>
      </c>
      <c r="E269" s="1" t="s">
        <v>529</v>
      </c>
    </row>
    <row r="270" spans="1:5" hidden="1">
      <c r="A270" s="1" t="s">
        <v>525</v>
      </c>
      <c r="B270" s="1" t="s">
        <v>530</v>
      </c>
      <c r="C270" s="1" t="s">
        <v>531</v>
      </c>
      <c r="D270" s="1" t="s">
        <v>532</v>
      </c>
      <c r="E270" s="1" t="s">
        <v>533</v>
      </c>
    </row>
    <row r="271" spans="1:5" hidden="1">
      <c r="A271" s="1" t="s">
        <v>525</v>
      </c>
      <c r="B271" s="1" t="s">
        <v>534</v>
      </c>
      <c r="C271" s="1" t="s">
        <v>535</v>
      </c>
      <c r="D271" s="1" t="s">
        <v>536</v>
      </c>
      <c r="E271" s="1" t="s">
        <v>537</v>
      </c>
    </row>
    <row r="272" spans="1:5" hidden="1">
      <c r="A272" s="1" t="s">
        <v>525</v>
      </c>
      <c r="B272" s="1" t="s">
        <v>538</v>
      </c>
      <c r="C272" s="1" t="s">
        <v>11</v>
      </c>
      <c r="D272" s="1" t="s">
        <v>539</v>
      </c>
      <c r="E272" s="1" t="s">
        <v>540</v>
      </c>
    </row>
    <row r="273" spans="1:5" hidden="1">
      <c r="A273" s="1" t="s">
        <v>525</v>
      </c>
      <c r="B273" s="1" t="s">
        <v>541</v>
      </c>
      <c r="C273" s="1" t="s">
        <v>542</v>
      </c>
      <c r="D273" s="1" t="s">
        <v>543</v>
      </c>
      <c r="E273" s="1" t="s">
        <v>544</v>
      </c>
    </row>
    <row r="274" spans="1:5" hidden="1">
      <c r="A274" s="1" t="s">
        <v>525</v>
      </c>
      <c r="B274" s="1" t="s">
        <v>226</v>
      </c>
      <c r="C274" s="1" t="s">
        <v>404</v>
      </c>
      <c r="D274" s="1" t="s">
        <v>545</v>
      </c>
      <c r="E274" s="1" t="s">
        <v>546</v>
      </c>
    </row>
    <row r="275" spans="1:5" hidden="1">
      <c r="A275" s="1" t="s">
        <v>525</v>
      </c>
      <c r="B275" s="1" t="s">
        <v>547</v>
      </c>
      <c r="C275" s="1" t="s">
        <v>344</v>
      </c>
      <c r="D275" s="1" t="s">
        <v>548</v>
      </c>
      <c r="E275" s="1" t="s">
        <v>83</v>
      </c>
    </row>
    <row r="276" spans="1:5" hidden="1">
      <c r="A276" s="1" t="s">
        <v>525</v>
      </c>
      <c r="B276" s="1" t="s">
        <v>549</v>
      </c>
      <c r="C276" s="1" t="s">
        <v>30</v>
      </c>
      <c r="D276" s="1" t="s">
        <v>550</v>
      </c>
      <c r="E276" s="1" t="s">
        <v>551</v>
      </c>
    </row>
    <row r="277" spans="1:5" hidden="1">
      <c r="A277" s="1" t="s">
        <v>525</v>
      </c>
      <c r="B277" s="1" t="s">
        <v>552</v>
      </c>
      <c r="C277" s="1" t="s">
        <v>553</v>
      </c>
      <c r="D277" s="1" t="s">
        <v>554</v>
      </c>
      <c r="E277" s="1" t="s">
        <v>555</v>
      </c>
    </row>
    <row r="278" spans="1:5" hidden="1">
      <c r="A278" s="1" t="s">
        <v>525</v>
      </c>
      <c r="B278" s="1" t="s">
        <v>237</v>
      </c>
      <c r="C278" s="1" t="s">
        <v>78</v>
      </c>
      <c r="D278" s="1" t="s">
        <v>556</v>
      </c>
      <c r="E278" s="1" t="s">
        <v>557</v>
      </c>
    </row>
    <row r="279" spans="1:5" hidden="1">
      <c r="A279" s="1" t="s">
        <v>525</v>
      </c>
      <c r="B279" s="1" t="s">
        <v>558</v>
      </c>
      <c r="C279" s="1" t="s">
        <v>559</v>
      </c>
      <c r="D279" s="1" t="s">
        <v>560</v>
      </c>
      <c r="E279" s="1" t="s">
        <v>561</v>
      </c>
    </row>
    <row r="280" spans="1:5" hidden="1">
      <c r="A280" s="1" t="s">
        <v>525</v>
      </c>
      <c r="B280" s="1" t="s">
        <v>562</v>
      </c>
      <c r="C280" s="1" t="s">
        <v>78</v>
      </c>
      <c r="D280" s="1" t="s">
        <v>556</v>
      </c>
      <c r="E280" s="1" t="s">
        <v>557</v>
      </c>
    </row>
    <row r="281" spans="1:5" hidden="1">
      <c r="A281" s="1" t="s">
        <v>525</v>
      </c>
      <c r="B281" s="1" t="s">
        <v>241</v>
      </c>
      <c r="C281" s="1" t="s">
        <v>563</v>
      </c>
      <c r="D281" s="1" t="s">
        <v>564</v>
      </c>
      <c r="E281" s="1" t="s">
        <v>565</v>
      </c>
    </row>
    <row r="282" spans="1:5" hidden="1">
      <c r="A282" s="1" t="s">
        <v>525</v>
      </c>
      <c r="B282" s="1" t="s">
        <v>566</v>
      </c>
      <c r="C282" s="1" t="s">
        <v>78</v>
      </c>
      <c r="D282" s="1" t="s">
        <v>556</v>
      </c>
      <c r="E282" s="1" t="s">
        <v>557</v>
      </c>
    </row>
    <row r="283" spans="1:5" hidden="1">
      <c r="A283" s="1" t="s">
        <v>525</v>
      </c>
      <c r="B283" s="1" t="s">
        <v>567</v>
      </c>
      <c r="C283" s="1" t="s">
        <v>568</v>
      </c>
      <c r="D283" s="1" t="s">
        <v>569</v>
      </c>
      <c r="E283" s="1" t="s">
        <v>570</v>
      </c>
    </row>
    <row r="284" spans="1:5" hidden="1">
      <c r="A284" s="1" t="s">
        <v>525</v>
      </c>
      <c r="B284" s="1" t="s">
        <v>571</v>
      </c>
      <c r="C284" s="1" t="s">
        <v>78</v>
      </c>
      <c r="D284" s="1" t="s">
        <v>572</v>
      </c>
      <c r="E284" s="1" t="s">
        <v>557</v>
      </c>
    </row>
    <row r="285" spans="1:5" hidden="1">
      <c r="A285" s="1" t="s">
        <v>525</v>
      </c>
      <c r="B285" s="1" t="s">
        <v>573</v>
      </c>
      <c r="C285" s="1" t="s">
        <v>514</v>
      </c>
      <c r="D285" s="1" t="s">
        <v>545</v>
      </c>
      <c r="E285" s="1" t="s">
        <v>574</v>
      </c>
    </row>
    <row r="286" spans="1:5" hidden="1">
      <c r="A286" s="1" t="s">
        <v>525</v>
      </c>
      <c r="B286" s="1" t="s">
        <v>575</v>
      </c>
      <c r="C286" s="1" t="s">
        <v>531</v>
      </c>
      <c r="D286" s="1" t="s">
        <v>532</v>
      </c>
      <c r="E286" s="1" t="s">
        <v>533</v>
      </c>
    </row>
    <row r="287" spans="1:5" hidden="1">
      <c r="A287" s="1" t="s">
        <v>525</v>
      </c>
      <c r="B287" s="1" t="s">
        <v>576</v>
      </c>
      <c r="C287" s="1" t="s">
        <v>535</v>
      </c>
      <c r="D287" s="1" t="s">
        <v>536</v>
      </c>
      <c r="E287" s="1" t="s">
        <v>537</v>
      </c>
    </row>
    <row r="288" spans="1:5" hidden="1">
      <c r="A288" s="1" t="s">
        <v>525</v>
      </c>
      <c r="B288" s="1" t="s">
        <v>577</v>
      </c>
      <c r="C288" s="1" t="s">
        <v>362</v>
      </c>
      <c r="D288" s="1" t="s">
        <v>578</v>
      </c>
      <c r="E288" s="1" t="s">
        <v>579</v>
      </c>
    </row>
    <row r="289" spans="1:5" hidden="1">
      <c r="A289" s="1" t="s">
        <v>525</v>
      </c>
      <c r="B289" s="1" t="s">
        <v>580</v>
      </c>
      <c r="C289" s="1" t="s">
        <v>581</v>
      </c>
      <c r="D289" s="1" t="s">
        <v>582</v>
      </c>
      <c r="E289" s="1" t="s">
        <v>583</v>
      </c>
    </row>
    <row r="290" spans="1:5" hidden="1">
      <c r="A290" s="1" t="s">
        <v>525</v>
      </c>
      <c r="B290" s="1" t="s">
        <v>248</v>
      </c>
      <c r="C290" s="1" t="s">
        <v>11</v>
      </c>
      <c r="D290" s="1" t="s">
        <v>539</v>
      </c>
      <c r="E290" s="1" t="s">
        <v>540</v>
      </c>
    </row>
    <row r="291" spans="1:5" hidden="1">
      <c r="A291" s="1" t="s">
        <v>525</v>
      </c>
      <c r="B291" s="1" t="s">
        <v>584</v>
      </c>
      <c r="C291" s="1" t="s">
        <v>516</v>
      </c>
      <c r="D291" s="1" t="s">
        <v>585</v>
      </c>
      <c r="E291" s="1" t="s">
        <v>586</v>
      </c>
    </row>
    <row r="292" spans="1:5" hidden="1">
      <c r="A292" s="1" t="s">
        <v>525</v>
      </c>
      <c r="B292" s="1" t="s">
        <v>254</v>
      </c>
      <c r="C292" s="1" t="s">
        <v>587</v>
      </c>
      <c r="D292" s="1" t="s">
        <v>588</v>
      </c>
      <c r="E292" s="1" t="s">
        <v>589</v>
      </c>
    </row>
    <row r="293" spans="1:5" hidden="1">
      <c r="A293" s="1" t="s">
        <v>525</v>
      </c>
      <c r="B293" s="1" t="s">
        <v>590</v>
      </c>
      <c r="C293" s="1" t="s">
        <v>64</v>
      </c>
      <c r="D293" s="1" t="s">
        <v>591</v>
      </c>
      <c r="E293" s="1" t="s">
        <v>592</v>
      </c>
    </row>
    <row r="294" spans="1:5" hidden="1">
      <c r="A294" s="1" t="s">
        <v>593</v>
      </c>
      <c r="B294" s="1" t="s">
        <v>104</v>
      </c>
      <c r="C294" s="1" t="s">
        <v>594</v>
      </c>
      <c r="D294" s="1" t="s">
        <v>595</v>
      </c>
      <c r="E294" s="1" t="s">
        <v>62</v>
      </c>
    </row>
    <row r="295" spans="1:5" hidden="1">
      <c r="A295" s="1" t="s">
        <v>593</v>
      </c>
      <c r="B295" s="1" t="s">
        <v>66</v>
      </c>
      <c r="C295" s="1" t="s">
        <v>596</v>
      </c>
      <c r="D295" s="1" t="s">
        <v>259</v>
      </c>
      <c r="E295" s="1" t="s">
        <v>597</v>
      </c>
    </row>
    <row r="296" spans="1:5" hidden="1">
      <c r="A296" s="1" t="s">
        <v>593</v>
      </c>
      <c r="B296" s="1" t="s">
        <v>598</v>
      </c>
      <c r="C296" s="1" t="s">
        <v>599</v>
      </c>
      <c r="D296" s="1" t="s">
        <v>600</v>
      </c>
      <c r="E296" s="1" t="s">
        <v>601</v>
      </c>
    </row>
    <row r="297" spans="1:5" hidden="1">
      <c r="A297" s="1" t="s">
        <v>593</v>
      </c>
      <c r="B297" s="1" t="s">
        <v>69</v>
      </c>
      <c r="C297" s="1" t="s">
        <v>11</v>
      </c>
      <c r="D297" s="1" t="s">
        <v>249</v>
      </c>
      <c r="E297" s="1" t="s">
        <v>109</v>
      </c>
    </row>
    <row r="298" spans="1:5" hidden="1">
      <c r="A298" s="1" t="s">
        <v>593</v>
      </c>
      <c r="B298" s="1" t="s">
        <v>172</v>
      </c>
      <c r="C298" s="1" t="s">
        <v>602</v>
      </c>
      <c r="D298" s="1" t="s">
        <v>603</v>
      </c>
      <c r="E298" s="1" t="s">
        <v>604</v>
      </c>
    </row>
    <row r="299" spans="1:5" hidden="1">
      <c r="A299" s="1" t="s">
        <v>593</v>
      </c>
      <c r="B299" s="1" t="s">
        <v>605</v>
      </c>
      <c r="C299" s="1" t="s">
        <v>606</v>
      </c>
      <c r="D299" s="1" t="s">
        <v>193</v>
      </c>
      <c r="E299" s="1" t="s">
        <v>607</v>
      </c>
    </row>
    <row r="300" spans="1:5" hidden="1">
      <c r="A300" s="1" t="s">
        <v>593</v>
      </c>
      <c r="B300" s="1" t="s">
        <v>10</v>
      </c>
      <c r="C300" s="1" t="s">
        <v>385</v>
      </c>
      <c r="D300" s="1" t="s">
        <v>608</v>
      </c>
      <c r="E300" s="1" t="s">
        <v>609</v>
      </c>
    </row>
    <row r="301" spans="1:5" hidden="1">
      <c r="A301" s="1" t="s">
        <v>593</v>
      </c>
      <c r="B301" s="1" t="s">
        <v>610</v>
      </c>
      <c r="C301" s="1" t="s">
        <v>611</v>
      </c>
      <c r="D301" s="1" t="s">
        <v>612</v>
      </c>
      <c r="E301" s="1" t="s">
        <v>613</v>
      </c>
    </row>
    <row r="302" spans="1:5" hidden="1">
      <c r="A302" s="1" t="s">
        <v>593</v>
      </c>
      <c r="B302" s="1" t="s">
        <v>14</v>
      </c>
      <c r="C302" s="1" t="s">
        <v>614</v>
      </c>
      <c r="D302" s="1" t="s">
        <v>615</v>
      </c>
      <c r="E302" s="1" t="s">
        <v>616</v>
      </c>
    </row>
    <row r="303" spans="1:5" hidden="1">
      <c r="A303" s="1" t="s">
        <v>593</v>
      </c>
      <c r="B303" s="1" t="s">
        <v>617</v>
      </c>
      <c r="C303" s="1" t="s">
        <v>618</v>
      </c>
      <c r="D303" s="1" t="s">
        <v>619</v>
      </c>
      <c r="E303" s="1" t="s">
        <v>620</v>
      </c>
    </row>
    <row r="304" spans="1:5" hidden="1">
      <c r="A304" s="1" t="s">
        <v>593</v>
      </c>
      <c r="B304" s="1" t="s">
        <v>387</v>
      </c>
      <c r="C304" s="1" t="s">
        <v>388</v>
      </c>
      <c r="D304" s="1" t="s">
        <v>621</v>
      </c>
      <c r="E304" s="1" t="s">
        <v>622</v>
      </c>
    </row>
    <row r="305" spans="1:5" hidden="1">
      <c r="A305" s="1" t="s">
        <v>593</v>
      </c>
      <c r="B305" s="1" t="s">
        <v>18</v>
      </c>
      <c r="C305" s="1" t="s">
        <v>559</v>
      </c>
      <c r="D305" s="1" t="s">
        <v>623</v>
      </c>
      <c r="E305" s="1" t="s">
        <v>624</v>
      </c>
    </row>
    <row r="306" spans="1:5" hidden="1">
      <c r="A306" s="1" t="s">
        <v>593</v>
      </c>
      <c r="B306" s="1" t="s">
        <v>191</v>
      </c>
      <c r="C306" s="1" t="s">
        <v>625</v>
      </c>
      <c r="D306" s="1" t="s">
        <v>193</v>
      </c>
      <c r="E306" s="1" t="s">
        <v>626</v>
      </c>
    </row>
    <row r="307" spans="1:5" hidden="1">
      <c r="A307" s="1" t="s">
        <v>593</v>
      </c>
      <c r="B307" s="1" t="s">
        <v>25</v>
      </c>
      <c r="C307" s="1" t="s">
        <v>627</v>
      </c>
      <c r="D307" s="1" t="s">
        <v>628</v>
      </c>
      <c r="E307" s="1" t="s">
        <v>629</v>
      </c>
    </row>
    <row r="308" spans="1:5" hidden="1">
      <c r="A308" s="1" t="s">
        <v>593</v>
      </c>
      <c r="B308" s="1" t="s">
        <v>630</v>
      </c>
      <c r="C308" s="1" t="s">
        <v>78</v>
      </c>
      <c r="D308" s="1" t="s">
        <v>631</v>
      </c>
      <c r="E308" s="1" t="s">
        <v>632</v>
      </c>
    </row>
    <row r="309" spans="1:5" hidden="1">
      <c r="A309" s="1" t="s">
        <v>593</v>
      </c>
      <c r="B309" s="1" t="s">
        <v>633</v>
      </c>
      <c r="C309" s="1" t="s">
        <v>634</v>
      </c>
      <c r="D309" s="1" t="s">
        <v>635</v>
      </c>
      <c r="E309" s="1" t="s">
        <v>636</v>
      </c>
    </row>
    <row r="310" spans="1:5" hidden="1">
      <c r="A310" s="1" t="s">
        <v>593</v>
      </c>
      <c r="B310" s="1" t="s">
        <v>39</v>
      </c>
      <c r="C310" s="1" t="s">
        <v>637</v>
      </c>
      <c r="D310" s="1" t="s">
        <v>631</v>
      </c>
      <c r="E310" s="1" t="s">
        <v>638</v>
      </c>
    </row>
    <row r="311" spans="1:5" hidden="1">
      <c r="A311" s="1" t="s">
        <v>593</v>
      </c>
      <c r="B311" s="1" t="s">
        <v>205</v>
      </c>
      <c r="C311" s="1" t="s">
        <v>559</v>
      </c>
      <c r="D311" s="1" t="s">
        <v>639</v>
      </c>
      <c r="E311" s="1" t="s">
        <v>640</v>
      </c>
    </row>
    <row r="312" spans="1:5" hidden="1">
      <c r="A312" s="1" t="s">
        <v>593</v>
      </c>
      <c r="B312" s="1" t="s">
        <v>150</v>
      </c>
      <c r="C312" s="1" t="s">
        <v>78</v>
      </c>
      <c r="D312" s="1" t="s">
        <v>631</v>
      </c>
      <c r="E312" s="1" t="s">
        <v>632</v>
      </c>
    </row>
    <row r="313" spans="1:5" hidden="1">
      <c r="A313" s="1" t="s">
        <v>593</v>
      </c>
      <c r="B313" s="1" t="s">
        <v>93</v>
      </c>
      <c r="C313" s="1" t="s">
        <v>641</v>
      </c>
      <c r="D313" s="1" t="s">
        <v>642</v>
      </c>
      <c r="E313" s="1" t="s">
        <v>643</v>
      </c>
    </row>
    <row r="314" spans="1:5" hidden="1">
      <c r="A314" s="1" t="s">
        <v>593</v>
      </c>
      <c r="B314" s="1" t="s">
        <v>313</v>
      </c>
      <c r="C314" s="1" t="s">
        <v>644</v>
      </c>
      <c r="D314" s="1" t="s">
        <v>645</v>
      </c>
      <c r="E314" s="1" t="s">
        <v>646</v>
      </c>
    </row>
    <row r="315" spans="1:5" hidden="1">
      <c r="A315" s="1" t="s">
        <v>593</v>
      </c>
      <c r="B315" s="1" t="s">
        <v>647</v>
      </c>
      <c r="C315" s="1" t="s">
        <v>648</v>
      </c>
      <c r="D315" s="1" t="s">
        <v>649</v>
      </c>
      <c r="E315" s="1" t="s">
        <v>650</v>
      </c>
    </row>
    <row r="316" spans="1:5" hidden="1">
      <c r="A316" s="1" t="s">
        <v>593</v>
      </c>
      <c r="B316" s="1" t="s">
        <v>55</v>
      </c>
      <c r="C316" s="1" t="s">
        <v>651</v>
      </c>
      <c r="D316" s="1" t="s">
        <v>193</v>
      </c>
      <c r="E316" s="1" t="s">
        <v>652</v>
      </c>
    </row>
    <row r="317" spans="1:5" hidden="1">
      <c r="A317" s="1" t="s">
        <v>593</v>
      </c>
      <c r="B317" s="1" t="s">
        <v>97</v>
      </c>
      <c r="C317" s="1" t="s">
        <v>11</v>
      </c>
      <c r="D317" s="1" t="s">
        <v>653</v>
      </c>
      <c r="E317" s="1" t="s">
        <v>654</v>
      </c>
    </row>
    <row r="318" spans="1:5" hidden="1">
      <c r="A318" s="1" t="s">
        <v>593</v>
      </c>
      <c r="B318" s="1" t="s">
        <v>59</v>
      </c>
      <c r="C318" s="1" t="s">
        <v>655</v>
      </c>
      <c r="D318" s="1" t="s">
        <v>656</v>
      </c>
      <c r="E318" s="1" t="s">
        <v>657</v>
      </c>
    </row>
    <row r="319" spans="1:5" hidden="1">
      <c r="A319" s="1" t="s">
        <v>593</v>
      </c>
      <c r="B319" s="1" t="s">
        <v>658</v>
      </c>
      <c r="C319" s="1" t="s">
        <v>659</v>
      </c>
      <c r="D319" s="1" t="s">
        <v>660</v>
      </c>
      <c r="E319" s="1" t="s">
        <v>661</v>
      </c>
    </row>
    <row r="320" spans="1:5" hidden="1">
      <c r="A320" s="1" t="s">
        <v>593</v>
      </c>
      <c r="B320" s="1" t="s">
        <v>220</v>
      </c>
      <c r="C320" s="1" t="s">
        <v>662</v>
      </c>
      <c r="D320" s="1" t="s">
        <v>663</v>
      </c>
      <c r="E320" s="1" t="s">
        <v>664</v>
      </c>
    </row>
    <row r="321" spans="1:5" hidden="1">
      <c r="A321" s="1" t="s">
        <v>593</v>
      </c>
      <c r="B321" s="1" t="s">
        <v>665</v>
      </c>
      <c r="C321" s="1" t="s">
        <v>258</v>
      </c>
      <c r="D321" s="1" t="s">
        <v>259</v>
      </c>
      <c r="E321" s="1" t="s">
        <v>168</v>
      </c>
    </row>
    <row r="322" spans="1:5" hidden="1">
      <c r="A322" s="1" t="s">
        <v>666</v>
      </c>
      <c r="B322" s="1" t="s">
        <v>667</v>
      </c>
      <c r="C322" s="1" t="s">
        <v>668</v>
      </c>
      <c r="D322" s="1" t="s">
        <v>669</v>
      </c>
      <c r="E322" s="1" t="s">
        <v>670</v>
      </c>
    </row>
    <row r="323" spans="1:5" hidden="1">
      <c r="A323" s="1" t="s">
        <v>666</v>
      </c>
      <c r="B323" s="1" t="s">
        <v>671</v>
      </c>
      <c r="C323" s="1" t="s">
        <v>672</v>
      </c>
      <c r="D323" s="1" t="s">
        <v>673</v>
      </c>
      <c r="E323" s="1" t="s">
        <v>674</v>
      </c>
    </row>
    <row r="324" spans="1:5" hidden="1">
      <c r="A324" s="1" t="s">
        <v>666</v>
      </c>
      <c r="B324" s="1" t="s">
        <v>675</v>
      </c>
      <c r="C324" s="1" t="s">
        <v>676</v>
      </c>
      <c r="D324" s="1"/>
      <c r="E324" s="1" t="s">
        <v>677</v>
      </c>
    </row>
    <row r="325" spans="1:5" hidden="1">
      <c r="A325" s="1" t="s">
        <v>666</v>
      </c>
      <c r="B325" s="1" t="s">
        <v>66</v>
      </c>
      <c r="C325" s="1" t="s">
        <v>678</v>
      </c>
      <c r="D325" s="1" t="s">
        <v>679</v>
      </c>
      <c r="E325" s="1"/>
    </row>
    <row r="326" spans="1:5" hidden="1">
      <c r="A326" s="1" t="s">
        <v>666</v>
      </c>
      <c r="B326" s="1" t="s">
        <v>175</v>
      </c>
      <c r="C326" s="1" t="s">
        <v>680</v>
      </c>
      <c r="D326" s="1" t="s">
        <v>681</v>
      </c>
      <c r="E326" s="1"/>
    </row>
    <row r="327" spans="1:5" hidden="1">
      <c r="A327" s="1" t="s">
        <v>666</v>
      </c>
      <c r="B327" s="1" t="s">
        <v>6</v>
      </c>
      <c r="C327" s="1" t="s">
        <v>682</v>
      </c>
      <c r="D327" s="1" t="s">
        <v>683</v>
      </c>
      <c r="E327" s="1"/>
    </row>
    <row r="328" spans="1:5" hidden="1">
      <c r="A328" s="1" t="s">
        <v>666</v>
      </c>
      <c r="B328" s="1" t="s">
        <v>129</v>
      </c>
      <c r="C328" s="1" t="s">
        <v>684</v>
      </c>
      <c r="D328" s="1" t="s">
        <v>685</v>
      </c>
      <c r="E328" s="1"/>
    </row>
    <row r="329" spans="1:5" hidden="1">
      <c r="A329" s="1" t="s">
        <v>666</v>
      </c>
      <c r="B329" s="1" t="s">
        <v>14</v>
      </c>
      <c r="C329" s="1" t="s">
        <v>686</v>
      </c>
      <c r="D329" s="1" t="s">
        <v>687</v>
      </c>
      <c r="E329" s="1"/>
    </row>
    <row r="330" spans="1:5" hidden="1">
      <c r="A330" s="1" t="s">
        <v>666</v>
      </c>
      <c r="B330" s="1" t="s">
        <v>134</v>
      </c>
      <c r="C330" s="1" t="s">
        <v>688</v>
      </c>
      <c r="D330" s="1" t="s">
        <v>689</v>
      </c>
      <c r="E330" s="1" t="s">
        <v>690</v>
      </c>
    </row>
    <row r="331" spans="1:5" hidden="1">
      <c r="A331" s="1" t="s">
        <v>666</v>
      </c>
      <c r="B331" s="1" t="s">
        <v>18</v>
      </c>
      <c r="C331" s="1" t="s">
        <v>691</v>
      </c>
      <c r="D331" s="1" t="s">
        <v>692</v>
      </c>
      <c r="E331" s="1" t="s">
        <v>693</v>
      </c>
    </row>
    <row r="332" spans="1:5" hidden="1">
      <c r="A332" s="1" t="s">
        <v>666</v>
      </c>
      <c r="B332" s="1" t="s">
        <v>77</v>
      </c>
      <c r="C332" s="1" t="s">
        <v>694</v>
      </c>
      <c r="D332" s="1" t="s">
        <v>695</v>
      </c>
      <c r="E332" s="1" t="s">
        <v>696</v>
      </c>
    </row>
    <row r="333" spans="1:5" hidden="1">
      <c r="A333" s="1" t="s">
        <v>666</v>
      </c>
      <c r="B333" s="1" t="s">
        <v>191</v>
      </c>
      <c r="C333" s="1" t="s">
        <v>697</v>
      </c>
      <c r="D333" s="1" t="s">
        <v>698</v>
      </c>
      <c r="E333" s="1"/>
    </row>
    <row r="334" spans="1:5" hidden="1">
      <c r="A334" s="1" t="s">
        <v>666</v>
      </c>
      <c r="B334" s="1" t="s">
        <v>25</v>
      </c>
      <c r="C334" s="1" t="s">
        <v>699</v>
      </c>
      <c r="D334" s="1" t="s">
        <v>700</v>
      </c>
      <c r="E334" s="1" t="s">
        <v>701</v>
      </c>
    </row>
    <row r="335" spans="1:5" hidden="1">
      <c r="A335" s="1" t="s">
        <v>666</v>
      </c>
      <c r="B335" s="1" t="s">
        <v>32</v>
      </c>
      <c r="C335" s="1" t="s">
        <v>702</v>
      </c>
      <c r="D335" s="1" t="s">
        <v>703</v>
      </c>
      <c r="E335" s="1"/>
    </row>
    <row r="336" spans="1:5" hidden="1">
      <c r="A336" s="1" t="s">
        <v>666</v>
      </c>
      <c r="B336" s="1" t="s">
        <v>205</v>
      </c>
      <c r="C336" s="1" t="s">
        <v>704</v>
      </c>
      <c r="D336" s="1" t="s">
        <v>705</v>
      </c>
      <c r="E336" s="1"/>
    </row>
    <row r="337" spans="1:5" hidden="1">
      <c r="A337" s="1" t="s">
        <v>666</v>
      </c>
      <c r="B337" s="1" t="s">
        <v>150</v>
      </c>
      <c r="C337" s="1" t="s">
        <v>706</v>
      </c>
      <c r="D337" s="1" t="s">
        <v>707</v>
      </c>
      <c r="E337" s="1"/>
    </row>
    <row r="338" spans="1:5" hidden="1">
      <c r="A338" s="1" t="s">
        <v>666</v>
      </c>
      <c r="B338" s="1" t="s">
        <v>93</v>
      </c>
      <c r="C338" s="1" t="s">
        <v>708</v>
      </c>
      <c r="D338" s="1" t="s">
        <v>709</v>
      </c>
      <c r="E338" s="1"/>
    </row>
    <row r="339" spans="1:5" hidden="1">
      <c r="A339" s="1" t="s">
        <v>666</v>
      </c>
      <c r="B339" s="1" t="s">
        <v>46</v>
      </c>
      <c r="C339" s="1" t="s">
        <v>710</v>
      </c>
      <c r="D339" s="1" t="s">
        <v>711</v>
      </c>
      <c r="E339" s="1" t="s">
        <v>712</v>
      </c>
    </row>
    <row r="340" spans="1:5" hidden="1">
      <c r="A340" s="1" t="s">
        <v>666</v>
      </c>
      <c r="B340" s="1" t="s">
        <v>313</v>
      </c>
      <c r="C340" s="1" t="s">
        <v>713</v>
      </c>
      <c r="D340" s="1" t="s">
        <v>714</v>
      </c>
      <c r="E340" s="1" t="s">
        <v>715</v>
      </c>
    </row>
    <row r="341" spans="1:5" hidden="1">
      <c r="A341" s="1" t="s">
        <v>666</v>
      </c>
      <c r="B341" s="1" t="s">
        <v>54</v>
      </c>
      <c r="C341" s="1" t="s">
        <v>716</v>
      </c>
      <c r="D341" s="1" t="s">
        <v>717</v>
      </c>
      <c r="E341" s="1" t="s">
        <v>718</v>
      </c>
    </row>
    <row r="342" spans="1:5" hidden="1">
      <c r="A342" s="1" t="s">
        <v>666</v>
      </c>
      <c r="B342" s="1" t="s">
        <v>55</v>
      </c>
      <c r="C342" s="1" t="s">
        <v>719</v>
      </c>
      <c r="D342" s="1" t="s">
        <v>720</v>
      </c>
      <c r="E342" s="1" t="s">
        <v>721</v>
      </c>
    </row>
    <row r="343" spans="1:5" hidden="1">
      <c r="A343" s="1" t="s">
        <v>666</v>
      </c>
      <c r="B343" s="1" t="s">
        <v>97</v>
      </c>
      <c r="C343" s="1" t="s">
        <v>722</v>
      </c>
      <c r="D343" s="1" t="s">
        <v>723</v>
      </c>
      <c r="E343" s="1" t="s">
        <v>724</v>
      </c>
    </row>
    <row r="344" spans="1:5" hidden="1">
      <c r="A344" s="1" t="s">
        <v>666</v>
      </c>
      <c r="B344" s="1"/>
      <c r="C344" s="1"/>
      <c r="D344" s="1"/>
      <c r="E344" s="1"/>
    </row>
    <row r="345" spans="1:5" hidden="1">
      <c r="A345" s="1" t="s">
        <v>666</v>
      </c>
      <c r="B345" s="1"/>
      <c r="C345" s="1"/>
      <c r="D345" s="1"/>
      <c r="E345" s="1"/>
    </row>
    <row r="346" spans="1:5" hidden="1">
      <c r="A346" s="1" t="s">
        <v>666</v>
      </c>
      <c r="B346" s="1"/>
      <c r="C346" s="1"/>
      <c r="D346" s="1"/>
      <c r="E346" s="1"/>
    </row>
    <row r="347" spans="1:5" hidden="1">
      <c r="A347" s="1" t="s">
        <v>666</v>
      </c>
      <c r="B347" s="1"/>
      <c r="C347" s="1"/>
      <c r="D347" s="1"/>
      <c r="E347" s="1"/>
    </row>
    <row r="348" spans="1:5" hidden="1">
      <c r="A348" s="1" t="s">
        <v>725</v>
      </c>
      <c r="B348" s="1" t="s">
        <v>726</v>
      </c>
      <c r="C348" s="1" t="s">
        <v>7</v>
      </c>
      <c r="D348" s="1" t="s">
        <v>727</v>
      </c>
      <c r="E348" s="1" t="s">
        <v>728</v>
      </c>
    </row>
    <row r="349" spans="1:5" hidden="1">
      <c r="A349" s="1" t="s">
        <v>725</v>
      </c>
      <c r="B349" s="1" t="s">
        <v>729</v>
      </c>
      <c r="C349" s="1" t="s">
        <v>730</v>
      </c>
      <c r="D349" s="1" t="s">
        <v>731</v>
      </c>
      <c r="E349" s="1" t="s">
        <v>732</v>
      </c>
    </row>
    <row r="350" spans="1:5" hidden="1">
      <c r="A350" s="1" t="s">
        <v>725</v>
      </c>
      <c r="B350" s="1" t="s">
        <v>733</v>
      </c>
      <c r="C350" s="1" t="s">
        <v>734</v>
      </c>
      <c r="D350" s="1" t="s">
        <v>735</v>
      </c>
      <c r="E350" s="1" t="s">
        <v>736</v>
      </c>
    </row>
    <row r="351" spans="1:5" hidden="1">
      <c r="A351" s="1" t="s">
        <v>725</v>
      </c>
      <c r="B351" s="1" t="s">
        <v>737</v>
      </c>
      <c r="C351" s="1" t="s">
        <v>738</v>
      </c>
      <c r="D351" s="1" t="s">
        <v>739</v>
      </c>
      <c r="E351" s="1" t="s">
        <v>740</v>
      </c>
    </row>
    <row r="352" spans="1:5" hidden="1">
      <c r="A352" s="1" t="s">
        <v>725</v>
      </c>
      <c r="B352" s="1" t="s">
        <v>741</v>
      </c>
      <c r="C352" s="1" t="s">
        <v>742</v>
      </c>
      <c r="D352" s="1" t="s">
        <v>743</v>
      </c>
      <c r="E352" s="1" t="s">
        <v>744</v>
      </c>
    </row>
    <row r="353" spans="1:5" hidden="1">
      <c r="A353" s="1" t="s">
        <v>725</v>
      </c>
      <c r="B353" s="1" t="s">
        <v>355</v>
      </c>
      <c r="C353" s="1" t="s">
        <v>745</v>
      </c>
      <c r="D353" s="1" t="s">
        <v>746</v>
      </c>
      <c r="E353" s="1" t="s">
        <v>747</v>
      </c>
    </row>
    <row r="354" spans="1:5" hidden="1">
      <c r="A354" s="1" t="s">
        <v>725</v>
      </c>
      <c r="B354" s="1" t="s">
        <v>748</v>
      </c>
      <c r="C354" s="1" t="s">
        <v>749</v>
      </c>
      <c r="D354" s="1" t="s">
        <v>750</v>
      </c>
      <c r="E354" s="1" t="s">
        <v>751</v>
      </c>
    </row>
    <row r="355" spans="1:5" hidden="1">
      <c r="A355" s="1" t="s">
        <v>725</v>
      </c>
      <c r="B355" s="1" t="s">
        <v>752</v>
      </c>
      <c r="C355" s="1" t="s">
        <v>753</v>
      </c>
      <c r="D355" s="1" t="s">
        <v>754</v>
      </c>
      <c r="E355" s="1" t="s">
        <v>755</v>
      </c>
    </row>
    <row r="356" spans="1:5" hidden="1">
      <c r="A356" s="1" t="s">
        <v>725</v>
      </c>
      <c r="B356" s="1" t="s">
        <v>361</v>
      </c>
      <c r="C356" s="1" t="s">
        <v>756</v>
      </c>
      <c r="D356" s="1" t="s">
        <v>757</v>
      </c>
      <c r="E356" s="1" t="s">
        <v>758</v>
      </c>
    </row>
    <row r="357" spans="1:5" hidden="1">
      <c r="A357" s="1" t="s">
        <v>725</v>
      </c>
      <c r="B357" s="1" t="s">
        <v>370</v>
      </c>
      <c r="C357" s="1" t="s">
        <v>11</v>
      </c>
      <c r="D357" s="1" t="s">
        <v>759</v>
      </c>
      <c r="E357" s="1" t="s">
        <v>760</v>
      </c>
    </row>
    <row r="358" spans="1:5" hidden="1">
      <c r="A358" s="1" t="s">
        <v>725</v>
      </c>
      <c r="B358" s="1" t="s">
        <v>761</v>
      </c>
      <c r="C358" s="1" t="s">
        <v>762</v>
      </c>
      <c r="D358" s="1" t="s">
        <v>763</v>
      </c>
      <c r="E358" s="1" t="s">
        <v>17</v>
      </c>
    </row>
    <row r="359" spans="1:5" hidden="1">
      <c r="A359" s="1" t="s">
        <v>725</v>
      </c>
      <c r="B359" s="1" t="s">
        <v>764</v>
      </c>
      <c r="C359" s="1" t="s">
        <v>765</v>
      </c>
      <c r="D359" s="1" t="s">
        <v>766</v>
      </c>
      <c r="E359" s="1" t="s">
        <v>767</v>
      </c>
    </row>
    <row r="360" spans="1:5" hidden="1">
      <c r="A360" s="1" t="s">
        <v>725</v>
      </c>
      <c r="B360" s="1" t="s">
        <v>768</v>
      </c>
      <c r="C360" s="1" t="s">
        <v>769</v>
      </c>
      <c r="D360" s="1" t="s">
        <v>770</v>
      </c>
      <c r="E360" s="1" t="s">
        <v>771</v>
      </c>
    </row>
    <row r="361" spans="1:5" hidden="1">
      <c r="A361" s="1" t="s">
        <v>725</v>
      </c>
      <c r="B361" s="1" t="s">
        <v>490</v>
      </c>
      <c r="C361" s="1" t="s">
        <v>772</v>
      </c>
      <c r="D361" s="1" t="s">
        <v>773</v>
      </c>
      <c r="E361" s="1" t="s">
        <v>774</v>
      </c>
    </row>
    <row r="362" spans="1:5" hidden="1">
      <c r="A362" s="1" t="s">
        <v>725</v>
      </c>
      <c r="B362" s="1"/>
      <c r="C362" s="1"/>
      <c r="D362" s="1"/>
      <c r="E362" s="1"/>
    </row>
    <row r="363" spans="1:5" hidden="1">
      <c r="A363" s="1" t="s">
        <v>725</v>
      </c>
      <c r="B363" s="1"/>
      <c r="C363" s="1"/>
      <c r="D363" s="1"/>
      <c r="E363" s="1"/>
    </row>
    <row r="364" spans="1:5" hidden="1">
      <c r="A364" s="1" t="s">
        <v>725</v>
      </c>
      <c r="B364" s="1"/>
      <c r="C364" s="1"/>
      <c r="D364" s="1"/>
      <c r="E364" s="1"/>
    </row>
    <row r="365" spans="1:5" hidden="1">
      <c r="A365" s="1" t="s">
        <v>725</v>
      </c>
      <c r="B365" s="1"/>
      <c r="C365" s="1"/>
      <c r="D365" s="1"/>
      <c r="E365" s="1"/>
    </row>
    <row r="366" spans="1:5" hidden="1">
      <c r="A366" s="1" t="s">
        <v>725</v>
      </c>
      <c r="B366" s="1"/>
      <c r="C366" s="1"/>
      <c r="D366" s="1"/>
      <c r="E366" s="1"/>
    </row>
    <row r="367" spans="1:5" hidden="1">
      <c r="A367" s="1" t="s">
        <v>725</v>
      </c>
      <c r="B367" s="1"/>
      <c r="C367" s="1"/>
      <c r="D367" s="1"/>
      <c r="E367" s="1"/>
    </row>
    <row r="368" spans="1:5" hidden="1">
      <c r="A368" s="1" t="s">
        <v>725</v>
      </c>
      <c r="B368" s="1"/>
      <c r="C368" s="1"/>
      <c r="D368" s="1"/>
      <c r="E368" s="1"/>
    </row>
    <row r="369" spans="1:5" hidden="1">
      <c r="A369" s="1" t="s">
        <v>725</v>
      </c>
      <c r="B369" s="1"/>
      <c r="C369" s="1"/>
      <c r="D369" s="1"/>
      <c r="E369" s="1"/>
    </row>
    <row r="370" spans="1:5" hidden="1">
      <c r="A370" s="1" t="s">
        <v>725</v>
      </c>
      <c r="B370" s="1"/>
      <c r="C370" s="1"/>
      <c r="D370" s="1"/>
      <c r="E370" s="1"/>
    </row>
    <row r="371" spans="1:5" hidden="1">
      <c r="A371" s="1" t="s">
        <v>725</v>
      </c>
      <c r="B371" s="1"/>
      <c r="C371" s="1"/>
      <c r="D371" s="1"/>
      <c r="E371" s="1"/>
    </row>
    <row r="372" spans="1:5" hidden="1">
      <c r="A372" s="1" t="s">
        <v>725</v>
      </c>
      <c r="B372" s="1"/>
      <c r="C372" s="1"/>
      <c r="D372" s="1"/>
      <c r="E372" s="1"/>
    </row>
    <row r="373" spans="1:5" hidden="1">
      <c r="A373" s="1" t="s">
        <v>725</v>
      </c>
      <c r="B373" s="1"/>
      <c r="C373" s="1"/>
      <c r="D373" s="1"/>
      <c r="E373" s="1"/>
    </row>
    <row r="374" spans="1:5" hidden="1">
      <c r="A374" s="1" t="s">
        <v>725</v>
      </c>
      <c r="B374" s="1"/>
      <c r="C374" s="1"/>
      <c r="D374" s="1"/>
      <c r="E374" s="1"/>
    </row>
    <row r="375" spans="1:5" hidden="1">
      <c r="A375" s="1" t="s">
        <v>775</v>
      </c>
      <c r="B375" s="1" t="s">
        <v>323</v>
      </c>
      <c r="C375" s="1" t="s">
        <v>7</v>
      </c>
      <c r="D375" s="1" t="s">
        <v>776</v>
      </c>
      <c r="E375" s="1"/>
    </row>
    <row r="376" spans="1:5" hidden="1">
      <c r="A376" s="1" t="s">
        <v>775</v>
      </c>
      <c r="B376" s="1" t="s">
        <v>777</v>
      </c>
      <c r="C376" s="1" t="s">
        <v>778</v>
      </c>
      <c r="D376" s="1"/>
      <c r="E376" s="1"/>
    </row>
    <row r="377" spans="1:5" hidden="1">
      <c r="A377" s="1" t="s">
        <v>775</v>
      </c>
      <c r="B377" s="1" t="s">
        <v>779</v>
      </c>
      <c r="C377" s="1" t="s">
        <v>780</v>
      </c>
      <c r="D377" s="1"/>
      <c r="E377" s="1" t="s">
        <v>781</v>
      </c>
    </row>
    <row r="378" spans="1:5" hidden="1">
      <c r="A378" s="1" t="s">
        <v>775</v>
      </c>
      <c r="B378" s="1" t="s">
        <v>332</v>
      </c>
      <c r="C378" s="1" t="s">
        <v>782</v>
      </c>
      <c r="D378" s="1" t="s">
        <v>399</v>
      </c>
      <c r="E378" s="1" t="s">
        <v>783</v>
      </c>
    </row>
    <row r="379" spans="1:5" hidden="1">
      <c r="A379" s="1" t="s">
        <v>775</v>
      </c>
      <c r="B379" s="1" t="s">
        <v>343</v>
      </c>
      <c r="C379" s="1" t="s">
        <v>784</v>
      </c>
      <c r="D379" s="1"/>
      <c r="E379" s="1" t="s">
        <v>785</v>
      </c>
    </row>
    <row r="380" spans="1:5" hidden="1">
      <c r="A380" s="1" t="s">
        <v>775</v>
      </c>
      <c r="B380" s="1" t="s">
        <v>447</v>
      </c>
      <c r="C380" s="1" t="s">
        <v>786</v>
      </c>
      <c r="D380" s="1" t="s">
        <v>787</v>
      </c>
      <c r="E380" s="1" t="s">
        <v>788</v>
      </c>
    </row>
    <row r="381" spans="1:5" hidden="1">
      <c r="A381" s="1" t="s">
        <v>775</v>
      </c>
      <c r="B381" s="1" t="s">
        <v>789</v>
      </c>
      <c r="C381" s="1" t="s">
        <v>344</v>
      </c>
      <c r="D381" s="1"/>
      <c r="E381" s="1"/>
    </row>
    <row r="382" spans="1:5" hidden="1">
      <c r="A382" s="1" t="s">
        <v>775</v>
      </c>
      <c r="B382" s="1" t="s">
        <v>456</v>
      </c>
      <c r="C382" s="1" t="s">
        <v>790</v>
      </c>
      <c r="D382" s="1" t="s">
        <v>791</v>
      </c>
      <c r="E382" s="1"/>
    </row>
    <row r="383" spans="1:5" hidden="1">
      <c r="A383" s="1" t="s">
        <v>775</v>
      </c>
      <c r="B383" s="1" t="s">
        <v>741</v>
      </c>
      <c r="C383" s="1" t="s">
        <v>792</v>
      </c>
      <c r="D383" s="1"/>
      <c r="E383" s="1" t="s">
        <v>793</v>
      </c>
    </row>
    <row r="384" spans="1:5" hidden="1">
      <c r="A384" s="1" t="s">
        <v>775</v>
      </c>
      <c r="B384" s="1" t="s">
        <v>794</v>
      </c>
      <c r="C384" s="1" t="s">
        <v>795</v>
      </c>
      <c r="D384" s="1"/>
      <c r="E384" s="1"/>
    </row>
    <row r="385" spans="1:5" hidden="1">
      <c r="A385" s="1" t="s">
        <v>775</v>
      </c>
      <c r="B385" s="1" t="s">
        <v>355</v>
      </c>
      <c r="C385" s="1" t="s">
        <v>796</v>
      </c>
      <c r="D385" s="1" t="s">
        <v>797</v>
      </c>
      <c r="E385" s="1" t="s">
        <v>798</v>
      </c>
    </row>
    <row r="386" spans="1:5" hidden="1">
      <c r="A386" s="1" t="s">
        <v>775</v>
      </c>
      <c r="B386" s="1" t="s">
        <v>799</v>
      </c>
      <c r="C386" s="1" t="s">
        <v>563</v>
      </c>
      <c r="D386" s="1"/>
      <c r="E386" s="1"/>
    </row>
    <row r="387" spans="1:5" hidden="1">
      <c r="A387" s="1" t="s">
        <v>775</v>
      </c>
      <c r="B387" s="1" t="s">
        <v>800</v>
      </c>
      <c r="C387" s="1" t="s">
        <v>385</v>
      </c>
      <c r="D387" s="1"/>
      <c r="E387" s="1"/>
    </row>
    <row r="388" spans="1:5" hidden="1">
      <c r="A388" s="1" t="s">
        <v>775</v>
      </c>
      <c r="B388" s="1" t="s">
        <v>357</v>
      </c>
      <c r="C388" s="1" t="s">
        <v>801</v>
      </c>
      <c r="D388" s="1"/>
      <c r="E388" s="1"/>
    </row>
    <row r="389" spans="1:5" hidden="1">
      <c r="A389" s="1" t="s">
        <v>775</v>
      </c>
      <c r="B389" s="1" t="s">
        <v>802</v>
      </c>
      <c r="C389" s="1" t="s">
        <v>803</v>
      </c>
      <c r="D389" s="1"/>
      <c r="E389" s="1" t="s">
        <v>804</v>
      </c>
    </row>
    <row r="390" spans="1:5" hidden="1">
      <c r="A390" s="1" t="s">
        <v>775</v>
      </c>
      <c r="B390" s="1" t="s">
        <v>805</v>
      </c>
      <c r="C390" s="1" t="s">
        <v>806</v>
      </c>
      <c r="D390" s="1"/>
      <c r="E390" s="1" t="s">
        <v>807</v>
      </c>
    </row>
    <row r="391" spans="1:5" hidden="1">
      <c r="A391" s="1" t="s">
        <v>775</v>
      </c>
      <c r="B391" s="1" t="s">
        <v>752</v>
      </c>
      <c r="C391" s="1" t="s">
        <v>362</v>
      </c>
      <c r="D391" s="1"/>
      <c r="E391" s="1"/>
    </row>
    <row r="392" spans="1:5" hidden="1">
      <c r="A392" s="1" t="s">
        <v>775</v>
      </c>
      <c r="B392" s="1" t="s">
        <v>808</v>
      </c>
      <c r="C392" s="1" t="s">
        <v>809</v>
      </c>
      <c r="D392" s="1"/>
      <c r="E392" s="1" t="s">
        <v>810</v>
      </c>
    </row>
    <row r="393" spans="1:5" hidden="1">
      <c r="A393" s="1" t="s">
        <v>775</v>
      </c>
      <c r="B393" s="1" t="s">
        <v>358</v>
      </c>
      <c r="C393" s="1" t="s">
        <v>811</v>
      </c>
      <c r="D393" s="1"/>
      <c r="E393" s="1"/>
    </row>
    <row r="394" spans="1:5" hidden="1">
      <c r="A394" s="1" t="s">
        <v>775</v>
      </c>
      <c r="B394" s="1" t="s">
        <v>475</v>
      </c>
      <c r="C394" s="1" t="s">
        <v>812</v>
      </c>
      <c r="D394" s="1" t="s">
        <v>399</v>
      </c>
      <c r="E394" s="1" t="s">
        <v>783</v>
      </c>
    </row>
    <row r="395" spans="1:5" hidden="1">
      <c r="A395" s="1" t="s">
        <v>775</v>
      </c>
      <c r="B395" s="1" t="s">
        <v>813</v>
      </c>
      <c r="C395" s="1" t="s">
        <v>814</v>
      </c>
      <c r="D395" s="1"/>
      <c r="E395" s="1"/>
    </row>
    <row r="396" spans="1:5" hidden="1">
      <c r="A396" s="1" t="s">
        <v>775</v>
      </c>
      <c r="B396" s="1" t="s">
        <v>815</v>
      </c>
      <c r="C396" s="1" t="s">
        <v>816</v>
      </c>
      <c r="D396" s="1"/>
      <c r="E396" s="1"/>
    </row>
    <row r="397" spans="1:5" hidden="1">
      <c r="A397" s="1" t="s">
        <v>775</v>
      </c>
      <c r="B397" s="1" t="s">
        <v>817</v>
      </c>
      <c r="C397" s="1" t="s">
        <v>215</v>
      </c>
      <c r="D397" s="1"/>
      <c r="E397" s="1" t="s">
        <v>818</v>
      </c>
    </row>
    <row r="398" spans="1:5" hidden="1">
      <c r="A398" s="1" t="s">
        <v>775</v>
      </c>
      <c r="B398" s="1" t="s">
        <v>819</v>
      </c>
      <c r="C398" s="1" t="s">
        <v>820</v>
      </c>
      <c r="D398" s="1" t="s">
        <v>324</v>
      </c>
      <c r="E398" s="1" t="s">
        <v>821</v>
      </c>
    </row>
    <row r="399" spans="1:5" hidden="1">
      <c r="A399" s="1" t="s">
        <v>775</v>
      </c>
      <c r="B399" s="1" t="s">
        <v>822</v>
      </c>
      <c r="C399" s="1" t="s">
        <v>258</v>
      </c>
      <c r="D399" s="1"/>
      <c r="E399" s="1"/>
    </row>
    <row r="400" spans="1:5" hidden="1">
      <c r="A400" s="1" t="s">
        <v>775</v>
      </c>
      <c r="B400" s="1"/>
      <c r="C400" s="1"/>
      <c r="D400" s="1"/>
      <c r="E400" s="1"/>
    </row>
    <row r="401" spans="1:5" hidden="1">
      <c r="A401" s="1" t="s">
        <v>775</v>
      </c>
      <c r="B401" s="1"/>
      <c r="C401" s="1"/>
      <c r="D401" s="1"/>
      <c r="E401" s="1"/>
    </row>
    <row r="402" spans="1:5" hidden="1">
      <c r="A402" s="1" t="s">
        <v>775</v>
      </c>
      <c r="B402" s="1"/>
      <c r="C402" s="1"/>
      <c r="D402" s="1"/>
      <c r="E402" s="1"/>
    </row>
    <row r="403" spans="1:5" hidden="1">
      <c r="A403" s="1" t="s">
        <v>775</v>
      </c>
      <c r="B403" s="1"/>
      <c r="C403" s="1"/>
      <c r="D403" s="1"/>
      <c r="E403" s="1"/>
    </row>
    <row r="404" spans="1:5" hidden="1">
      <c r="A404" s="1" t="s">
        <v>775</v>
      </c>
      <c r="B404" s="1"/>
      <c r="C404" s="1"/>
      <c r="D404" s="1"/>
      <c r="E404" s="1"/>
    </row>
    <row r="405" spans="1:5" hidden="1">
      <c r="A405" s="1" t="s">
        <v>775</v>
      </c>
      <c r="B405" s="1"/>
      <c r="C405" s="1"/>
      <c r="D405" s="1"/>
      <c r="E405" s="1"/>
    </row>
    <row r="406" spans="1:5" hidden="1">
      <c r="A406" s="1" t="s">
        <v>775</v>
      </c>
      <c r="B406" s="1"/>
      <c r="C406" s="1"/>
      <c r="D406" s="1"/>
      <c r="E406" s="1"/>
    </row>
    <row r="407" spans="1:5" hidden="1">
      <c r="A407" s="1" t="s">
        <v>775</v>
      </c>
      <c r="B407" s="1"/>
      <c r="C407" s="1"/>
      <c r="D407" s="1"/>
      <c r="E407" s="1"/>
    </row>
    <row r="408" spans="1:5" hidden="1">
      <c r="A408" s="1" t="s">
        <v>775</v>
      </c>
      <c r="B408" s="1"/>
      <c r="C408" s="1"/>
      <c r="D408" s="1"/>
      <c r="E408" s="1"/>
    </row>
    <row r="409" spans="1:5" hidden="1">
      <c r="A409" s="1" t="s">
        <v>775</v>
      </c>
      <c r="B409" s="1"/>
      <c r="C409" s="1"/>
      <c r="D409" s="1"/>
      <c r="E409" s="1"/>
    </row>
    <row r="410" spans="1:5" hidden="1">
      <c r="A410" s="1" t="s">
        <v>775</v>
      </c>
      <c r="B410" s="1"/>
      <c r="C410" s="1"/>
      <c r="D410" s="1"/>
      <c r="E410" s="1"/>
    </row>
    <row r="411" spans="1:5" hidden="1">
      <c r="A411" s="1" t="s">
        <v>775</v>
      </c>
      <c r="B411" s="1"/>
      <c r="C411" s="1"/>
      <c r="D411" s="1"/>
      <c r="E411" s="1"/>
    </row>
    <row r="412" spans="1:5" hidden="1">
      <c r="A412" s="1" t="s">
        <v>775</v>
      </c>
      <c r="B412" s="1"/>
      <c r="C412" s="1"/>
      <c r="D412" s="1"/>
      <c r="E412" s="1"/>
    </row>
    <row r="413" spans="1:5" hidden="1">
      <c r="A413" s="1" t="s">
        <v>775</v>
      </c>
      <c r="B413" s="1"/>
      <c r="C413" s="1"/>
      <c r="D413" s="1"/>
      <c r="E413" s="1"/>
    </row>
    <row r="414" spans="1:5" hidden="1">
      <c r="A414" s="1" t="s">
        <v>775</v>
      </c>
      <c r="B414" s="1"/>
      <c r="C414" s="1"/>
      <c r="D414" s="1"/>
      <c r="E414" s="1"/>
    </row>
    <row r="415" spans="1:5" hidden="1">
      <c r="A415" s="1" t="s">
        <v>775</v>
      </c>
      <c r="B415" s="1"/>
      <c r="C415" s="1"/>
      <c r="D415" s="1"/>
      <c r="E415" s="1"/>
    </row>
    <row r="416" spans="1:5" hidden="1">
      <c r="A416" s="1" t="s">
        <v>775</v>
      </c>
      <c r="B416" s="1"/>
      <c r="C416" s="1"/>
      <c r="D416" s="1"/>
      <c r="E416" s="1"/>
    </row>
    <row r="417" spans="1:5" hidden="1">
      <c r="A417" s="1" t="s">
        <v>775</v>
      </c>
      <c r="B417" s="1"/>
      <c r="C417" s="1"/>
      <c r="D417" s="1"/>
      <c r="E417" s="1"/>
    </row>
    <row r="418" spans="1:5" hidden="1">
      <c r="A418" s="1" t="s">
        <v>823</v>
      </c>
      <c r="B418" s="1" t="s">
        <v>175</v>
      </c>
      <c r="C418" s="1" t="s">
        <v>824</v>
      </c>
      <c r="D418" s="1" t="s">
        <v>825</v>
      </c>
      <c r="E418" s="1"/>
    </row>
    <row r="419" spans="1:5" hidden="1">
      <c r="A419" s="1" t="s">
        <v>823</v>
      </c>
      <c r="B419" s="1" t="s">
        <v>826</v>
      </c>
      <c r="C419" s="1" t="s">
        <v>827</v>
      </c>
      <c r="D419" s="1"/>
      <c r="E419" s="1" t="s">
        <v>828</v>
      </c>
    </row>
    <row r="420" spans="1:5" hidden="1">
      <c r="A420" s="1" t="s">
        <v>823</v>
      </c>
      <c r="B420" s="1" t="s">
        <v>125</v>
      </c>
      <c r="C420" s="1" t="s">
        <v>829</v>
      </c>
      <c r="D420" s="1"/>
      <c r="E420" s="1" t="s">
        <v>830</v>
      </c>
    </row>
    <row r="421" spans="1:5" hidden="1">
      <c r="A421" s="1" t="s">
        <v>823</v>
      </c>
      <c r="B421" s="1" t="s">
        <v>14</v>
      </c>
      <c r="C421" s="1" t="s">
        <v>831</v>
      </c>
      <c r="D421" s="1"/>
      <c r="E421" s="1" t="s">
        <v>832</v>
      </c>
    </row>
    <row r="422" spans="1:5" hidden="1">
      <c r="A422" s="1" t="s">
        <v>823</v>
      </c>
      <c r="B422" s="1" t="s">
        <v>833</v>
      </c>
      <c r="C422" s="1" t="s">
        <v>834</v>
      </c>
      <c r="D422" s="1" t="s">
        <v>835</v>
      </c>
      <c r="E422" s="1"/>
    </row>
    <row r="423" spans="1:5" hidden="1">
      <c r="A423" s="1" t="s">
        <v>823</v>
      </c>
      <c r="B423" s="1" t="s">
        <v>836</v>
      </c>
      <c r="C423" s="1" t="s">
        <v>716</v>
      </c>
      <c r="D423" s="1"/>
      <c r="E423" s="1" t="s">
        <v>837</v>
      </c>
    </row>
    <row r="424" spans="1:5" hidden="1">
      <c r="A424" s="1" t="s">
        <v>823</v>
      </c>
      <c r="B424" s="1" t="s">
        <v>18</v>
      </c>
      <c r="C424" s="1" t="s">
        <v>838</v>
      </c>
      <c r="D424" s="1" t="s">
        <v>839</v>
      </c>
      <c r="E424" s="1" t="s">
        <v>840</v>
      </c>
    </row>
    <row r="425" spans="1:5" hidden="1">
      <c r="A425" s="1" t="s">
        <v>823</v>
      </c>
      <c r="B425" s="1" t="s">
        <v>191</v>
      </c>
      <c r="C425" s="1" t="s">
        <v>841</v>
      </c>
      <c r="D425" s="1"/>
      <c r="E425" s="1" t="s">
        <v>842</v>
      </c>
    </row>
    <row r="426" spans="1:5" hidden="1">
      <c r="A426" s="1" t="s">
        <v>823</v>
      </c>
      <c r="B426" s="1" t="s">
        <v>25</v>
      </c>
      <c r="C426" s="1" t="s">
        <v>843</v>
      </c>
      <c r="D426" s="1" t="s">
        <v>844</v>
      </c>
      <c r="E426" s="1" t="s">
        <v>845</v>
      </c>
    </row>
    <row r="427" spans="1:5" hidden="1">
      <c r="A427" s="1" t="s">
        <v>823</v>
      </c>
      <c r="B427" s="1" t="s">
        <v>84</v>
      </c>
      <c r="C427" s="1" t="s">
        <v>846</v>
      </c>
      <c r="D427" s="1"/>
      <c r="E427" s="1"/>
    </row>
    <row r="428" spans="1:5" hidden="1">
      <c r="A428" s="1" t="s">
        <v>823</v>
      </c>
      <c r="B428" s="1" t="s">
        <v>36</v>
      </c>
      <c r="C428" s="1" t="s">
        <v>847</v>
      </c>
      <c r="D428" s="1"/>
      <c r="E428" s="1" t="s">
        <v>848</v>
      </c>
    </row>
    <row r="429" spans="1:5" hidden="1">
      <c r="A429" s="1" t="s">
        <v>823</v>
      </c>
      <c r="B429" s="1" t="s">
        <v>150</v>
      </c>
      <c r="C429" s="1" t="s">
        <v>849</v>
      </c>
      <c r="D429" s="1"/>
      <c r="E429" s="1" t="s">
        <v>850</v>
      </c>
    </row>
    <row r="430" spans="1:5" hidden="1">
      <c r="A430" s="1" t="s">
        <v>823</v>
      </c>
      <c r="B430" s="1" t="s">
        <v>90</v>
      </c>
      <c r="C430" s="1" t="s">
        <v>851</v>
      </c>
      <c r="D430" s="1"/>
      <c r="E430" s="1" t="s">
        <v>852</v>
      </c>
    </row>
    <row r="431" spans="1:5" hidden="1">
      <c r="A431" s="1" t="s">
        <v>823</v>
      </c>
      <c r="B431" s="1" t="s">
        <v>51</v>
      </c>
      <c r="C431" s="1" t="s">
        <v>853</v>
      </c>
      <c r="D431" s="1" t="s">
        <v>854</v>
      </c>
      <c r="E431" s="1"/>
    </row>
    <row r="432" spans="1:5" hidden="1">
      <c r="A432" s="1" t="s">
        <v>823</v>
      </c>
      <c r="B432" s="1" t="s">
        <v>97</v>
      </c>
      <c r="C432" s="1" t="s">
        <v>829</v>
      </c>
      <c r="D432" s="1"/>
      <c r="E432" s="1" t="s">
        <v>855</v>
      </c>
    </row>
    <row r="433" spans="1:5" hidden="1">
      <c r="A433" s="1" t="s">
        <v>823</v>
      </c>
      <c r="B433" s="1" t="s">
        <v>63</v>
      </c>
      <c r="C433" s="1" t="s">
        <v>856</v>
      </c>
      <c r="D433" s="1"/>
      <c r="E433" s="1" t="s">
        <v>857</v>
      </c>
    </row>
    <row r="434" spans="1:5" hidden="1">
      <c r="A434" s="1" t="s">
        <v>823</v>
      </c>
      <c r="B434" s="1"/>
      <c r="C434" s="1"/>
      <c r="D434" s="1"/>
      <c r="E434" s="1"/>
    </row>
    <row r="435" spans="1:5" hidden="1">
      <c r="A435" s="1" t="s">
        <v>823</v>
      </c>
      <c r="B435" s="1"/>
      <c r="C435" s="1"/>
      <c r="D435" s="1"/>
      <c r="E435" s="1"/>
    </row>
    <row r="436" spans="1:5" hidden="1">
      <c r="A436" s="1" t="s">
        <v>823</v>
      </c>
      <c r="B436" s="1"/>
      <c r="C436" s="1"/>
      <c r="D436" s="1"/>
      <c r="E436" s="1"/>
    </row>
    <row r="437" spans="1:5" hidden="1">
      <c r="A437" s="1" t="s">
        <v>823</v>
      </c>
      <c r="B437" s="1"/>
      <c r="C437" s="1"/>
      <c r="D437" s="1"/>
      <c r="E437" s="1"/>
    </row>
    <row r="438" spans="1:5" hidden="1">
      <c r="A438" s="1" t="s">
        <v>823</v>
      </c>
      <c r="B438" s="1"/>
      <c r="C438" s="1"/>
      <c r="D438" s="1"/>
      <c r="E438" s="1"/>
    </row>
    <row r="439" spans="1:5" hidden="1">
      <c r="A439" s="1" t="s">
        <v>823</v>
      </c>
      <c r="B439" s="1"/>
      <c r="C439" s="1"/>
      <c r="D439" s="1"/>
      <c r="E439" s="1"/>
    </row>
    <row r="440" spans="1:5" hidden="1">
      <c r="A440" s="1" t="s">
        <v>823</v>
      </c>
      <c r="B440" s="1"/>
      <c r="C440" s="1"/>
      <c r="D440" s="1"/>
      <c r="E440" s="1"/>
    </row>
    <row r="441" spans="1:5" hidden="1">
      <c r="A441" s="1" t="s">
        <v>823</v>
      </c>
      <c r="B441" s="1"/>
      <c r="C441" s="1"/>
      <c r="D441" s="1"/>
      <c r="E441" s="1"/>
    </row>
    <row r="442" spans="1:5" hidden="1">
      <c r="A442" s="1" t="s">
        <v>823</v>
      </c>
      <c r="B442" s="1"/>
      <c r="C442" s="1"/>
      <c r="D442" s="1"/>
      <c r="E442" s="1"/>
    </row>
    <row r="443" spans="1:5" hidden="1">
      <c r="A443" s="1" t="s">
        <v>858</v>
      </c>
      <c r="B443" s="1" t="s">
        <v>66</v>
      </c>
      <c r="C443" s="1" t="s">
        <v>859</v>
      </c>
      <c r="D443" s="1" t="s">
        <v>860</v>
      </c>
      <c r="E443" s="1" t="s">
        <v>861</v>
      </c>
    </row>
    <row r="444" spans="1:5" hidden="1">
      <c r="A444" s="1" t="s">
        <v>858</v>
      </c>
      <c r="B444" s="1" t="s">
        <v>69</v>
      </c>
      <c r="C444" s="1" t="s">
        <v>862</v>
      </c>
      <c r="D444" s="1" t="s">
        <v>266</v>
      </c>
      <c r="E444" s="1" t="s">
        <v>863</v>
      </c>
    </row>
    <row r="445" spans="1:5" hidden="1">
      <c r="A445" s="1" t="s">
        <v>858</v>
      </c>
      <c r="B445" s="1" t="s">
        <v>120</v>
      </c>
      <c r="C445" s="1" t="s">
        <v>11</v>
      </c>
      <c r="D445" s="1" t="s">
        <v>72</v>
      </c>
      <c r="E445" s="1" t="s">
        <v>272</v>
      </c>
    </row>
    <row r="446" spans="1:5" hidden="1">
      <c r="A446" s="1" t="s">
        <v>858</v>
      </c>
      <c r="B446" s="1" t="s">
        <v>175</v>
      </c>
      <c r="C446" s="1" t="s">
        <v>864</v>
      </c>
      <c r="D446" s="1" t="s">
        <v>865</v>
      </c>
      <c r="E446" s="1" t="s">
        <v>866</v>
      </c>
    </row>
    <row r="447" spans="1:5" hidden="1">
      <c r="A447" s="1" t="s">
        <v>858</v>
      </c>
      <c r="B447" s="1" t="s">
        <v>123</v>
      </c>
      <c r="C447" s="1" t="s">
        <v>867</v>
      </c>
      <c r="D447" s="1" t="s">
        <v>868</v>
      </c>
      <c r="E447" s="1" t="s">
        <v>869</v>
      </c>
    </row>
    <row r="448" spans="1:5" hidden="1">
      <c r="A448" s="1" t="s">
        <v>858</v>
      </c>
      <c r="B448" s="1" t="s">
        <v>14</v>
      </c>
      <c r="C448" s="1" t="s">
        <v>870</v>
      </c>
      <c r="D448" s="1" t="s">
        <v>871</v>
      </c>
      <c r="E448" s="1" t="s">
        <v>872</v>
      </c>
    </row>
    <row r="449" spans="1:5" hidden="1">
      <c r="A449" s="1" t="s">
        <v>858</v>
      </c>
      <c r="B449" s="1" t="s">
        <v>191</v>
      </c>
      <c r="C449" s="1" t="s">
        <v>873</v>
      </c>
      <c r="D449" s="1" t="s">
        <v>874</v>
      </c>
      <c r="E449" s="1" t="s">
        <v>875</v>
      </c>
    </row>
    <row r="450" spans="1:5" hidden="1">
      <c r="A450" s="1" t="s">
        <v>858</v>
      </c>
      <c r="B450" s="1" t="s">
        <v>25</v>
      </c>
      <c r="C450" s="1" t="s">
        <v>876</v>
      </c>
      <c r="D450" s="1" t="s">
        <v>877</v>
      </c>
      <c r="E450" s="1" t="s">
        <v>878</v>
      </c>
    </row>
    <row r="451" spans="1:5" hidden="1">
      <c r="A451" s="1" t="s">
        <v>858</v>
      </c>
      <c r="B451" s="1" t="s">
        <v>144</v>
      </c>
      <c r="C451" s="1" t="s">
        <v>879</v>
      </c>
      <c r="D451" s="1" t="s">
        <v>880</v>
      </c>
      <c r="E451" s="1" t="s">
        <v>881</v>
      </c>
    </row>
    <row r="452" spans="1:5" hidden="1">
      <c r="A452" s="1" t="s">
        <v>858</v>
      </c>
      <c r="B452" s="1" t="s">
        <v>84</v>
      </c>
      <c r="C452" s="1" t="s">
        <v>882</v>
      </c>
      <c r="D452" s="1" t="s">
        <v>160</v>
      </c>
      <c r="E452" s="1" t="s">
        <v>161</v>
      </c>
    </row>
    <row r="453" spans="1:5" hidden="1">
      <c r="A453" s="1" t="s">
        <v>858</v>
      </c>
      <c r="B453" s="1" t="s">
        <v>86</v>
      </c>
      <c r="C453" s="1" t="s">
        <v>883</v>
      </c>
      <c r="D453" s="1" t="s">
        <v>884</v>
      </c>
      <c r="E453" s="1" t="s">
        <v>885</v>
      </c>
    </row>
    <row r="454" spans="1:5" hidden="1">
      <c r="A454" s="1" t="s">
        <v>858</v>
      </c>
      <c r="B454" s="1" t="s">
        <v>90</v>
      </c>
      <c r="C454" s="1" t="s">
        <v>886</v>
      </c>
      <c r="D454" s="1" t="s">
        <v>887</v>
      </c>
      <c r="E454" s="1" t="s">
        <v>888</v>
      </c>
    </row>
    <row r="455" spans="1:5" hidden="1">
      <c r="A455" s="1" t="s">
        <v>858</v>
      </c>
      <c r="B455" s="1" t="s">
        <v>46</v>
      </c>
      <c r="C455" s="1" t="s">
        <v>889</v>
      </c>
      <c r="D455" s="1" t="s">
        <v>306</v>
      </c>
      <c r="E455" s="1" t="s">
        <v>307</v>
      </c>
    </row>
    <row r="456" spans="1:5" hidden="1">
      <c r="A456" s="1" t="s">
        <v>858</v>
      </c>
      <c r="B456" s="1" t="s">
        <v>54</v>
      </c>
      <c r="C456" s="1" t="s">
        <v>11</v>
      </c>
      <c r="D456" s="1" t="s">
        <v>72</v>
      </c>
      <c r="E456" s="1" t="s">
        <v>109</v>
      </c>
    </row>
    <row r="457" spans="1:5" hidden="1">
      <c r="A457" s="1" t="s">
        <v>858</v>
      </c>
      <c r="B457" s="1" t="s">
        <v>55</v>
      </c>
      <c r="C457" s="1" t="s">
        <v>110</v>
      </c>
      <c r="D457" s="1" t="s">
        <v>890</v>
      </c>
      <c r="E457" s="1" t="s">
        <v>891</v>
      </c>
    </row>
    <row r="458" spans="1:5" hidden="1">
      <c r="A458" s="1" t="s">
        <v>858</v>
      </c>
      <c r="B458" s="1" t="s">
        <v>892</v>
      </c>
      <c r="C458" s="1" t="s">
        <v>893</v>
      </c>
      <c r="D458" s="1" t="s">
        <v>894</v>
      </c>
      <c r="E458" s="1" t="s">
        <v>319</v>
      </c>
    </row>
    <row r="459" spans="1:5" hidden="1">
      <c r="A459" s="1" t="s">
        <v>858</v>
      </c>
      <c r="B459" s="1" t="s">
        <v>102</v>
      </c>
      <c r="C459" s="1" t="s">
        <v>895</v>
      </c>
      <c r="D459" s="1"/>
      <c r="E459" s="1"/>
    </row>
    <row r="460" spans="1:5" hidden="1">
      <c r="A460" s="1" t="s">
        <v>896</v>
      </c>
      <c r="B460" s="1" t="s">
        <v>897</v>
      </c>
      <c r="C460" s="1" t="s">
        <v>898</v>
      </c>
      <c r="D460" s="1" t="s">
        <v>899</v>
      </c>
      <c r="E460" s="1" t="s">
        <v>900</v>
      </c>
    </row>
    <row r="461" spans="1:5" hidden="1">
      <c r="A461" s="1" t="s">
        <v>896</v>
      </c>
      <c r="B461" s="1" t="s">
        <v>66</v>
      </c>
      <c r="C461" s="1" t="s">
        <v>786</v>
      </c>
      <c r="D461" s="1" t="s">
        <v>901</v>
      </c>
      <c r="E461" s="1" t="s">
        <v>902</v>
      </c>
    </row>
    <row r="462" spans="1:5" hidden="1">
      <c r="A462" s="1" t="s">
        <v>896</v>
      </c>
      <c r="B462" s="1" t="s">
        <v>175</v>
      </c>
      <c r="C462" s="1" t="s">
        <v>903</v>
      </c>
      <c r="D462" s="1" t="s">
        <v>904</v>
      </c>
      <c r="E462" s="1" t="s">
        <v>905</v>
      </c>
    </row>
    <row r="463" spans="1:5" hidden="1">
      <c r="A463" s="1" t="s">
        <v>896</v>
      </c>
      <c r="B463" s="1" t="s">
        <v>906</v>
      </c>
      <c r="C463" s="1" t="s">
        <v>907</v>
      </c>
      <c r="D463" s="1" t="s">
        <v>908</v>
      </c>
      <c r="E463" s="1" t="s">
        <v>909</v>
      </c>
    </row>
    <row r="464" spans="1:5" hidden="1">
      <c r="A464" s="1" t="s">
        <v>896</v>
      </c>
      <c r="B464" s="1" t="s">
        <v>14</v>
      </c>
      <c r="C464" s="1" t="s">
        <v>910</v>
      </c>
      <c r="D464" s="1" t="s">
        <v>911</v>
      </c>
      <c r="E464" s="1" t="s">
        <v>912</v>
      </c>
    </row>
    <row r="465" spans="1:5" hidden="1">
      <c r="A465" s="1" t="s">
        <v>896</v>
      </c>
      <c r="B465" s="1" t="s">
        <v>191</v>
      </c>
      <c r="C465" s="1" t="s">
        <v>242</v>
      </c>
      <c r="D465" s="1" t="s">
        <v>913</v>
      </c>
      <c r="E465" s="1" t="s">
        <v>914</v>
      </c>
    </row>
    <row r="466" spans="1:5" hidden="1">
      <c r="A466" s="1" t="s">
        <v>896</v>
      </c>
      <c r="B466" s="1" t="s">
        <v>25</v>
      </c>
      <c r="C466" s="1" t="s">
        <v>915</v>
      </c>
      <c r="D466" s="1" t="s">
        <v>916</v>
      </c>
      <c r="E466" s="1" t="s">
        <v>917</v>
      </c>
    </row>
    <row r="467" spans="1:5" hidden="1">
      <c r="A467" s="1" t="s">
        <v>896</v>
      </c>
      <c r="B467" s="1" t="s">
        <v>85</v>
      </c>
      <c r="C467" s="1" t="s">
        <v>918</v>
      </c>
      <c r="D467" s="1" t="s">
        <v>919</v>
      </c>
      <c r="E467" s="1" t="s">
        <v>920</v>
      </c>
    </row>
    <row r="468" spans="1:5" hidden="1">
      <c r="A468" s="1" t="s">
        <v>896</v>
      </c>
      <c r="B468" s="1" t="s">
        <v>86</v>
      </c>
      <c r="C468" s="1" t="s">
        <v>921</v>
      </c>
      <c r="D468" s="1" t="s">
        <v>922</v>
      </c>
      <c r="E468" s="1" t="s">
        <v>923</v>
      </c>
    </row>
    <row r="469" spans="1:5" hidden="1">
      <c r="A469" s="1" t="s">
        <v>896</v>
      </c>
      <c r="B469" s="1" t="s">
        <v>924</v>
      </c>
      <c r="C469" s="1" t="s">
        <v>925</v>
      </c>
      <c r="D469" s="1" t="s">
        <v>926</v>
      </c>
      <c r="E469" s="1" t="s">
        <v>927</v>
      </c>
    </row>
    <row r="470" spans="1:5" hidden="1">
      <c r="A470" s="1" t="s">
        <v>896</v>
      </c>
      <c r="B470" s="1" t="s">
        <v>97</v>
      </c>
      <c r="C470" s="1" t="s">
        <v>928</v>
      </c>
      <c r="D470" s="1" t="s">
        <v>929</v>
      </c>
      <c r="E470" s="1" t="s">
        <v>930</v>
      </c>
    </row>
    <row r="471" spans="1:5" hidden="1">
      <c r="A471" s="1" t="s">
        <v>896</v>
      </c>
      <c r="B471" s="1" t="s">
        <v>442</v>
      </c>
      <c r="C471" s="1" t="s">
        <v>931</v>
      </c>
      <c r="D471" s="1" t="s">
        <v>932</v>
      </c>
      <c r="E471" s="1" t="s">
        <v>933</v>
      </c>
    </row>
    <row r="472" spans="1:5" hidden="1">
      <c r="A472" s="1" t="s">
        <v>896</v>
      </c>
      <c r="B472" s="1" t="s">
        <v>934</v>
      </c>
      <c r="C472" s="1" t="s">
        <v>935</v>
      </c>
      <c r="D472" s="1" t="s">
        <v>280</v>
      </c>
      <c r="E472" s="1" t="s">
        <v>936</v>
      </c>
    </row>
    <row r="473" spans="1:5" hidden="1">
      <c r="A473" s="1" t="s">
        <v>896</v>
      </c>
      <c r="B473" s="1" t="s">
        <v>665</v>
      </c>
      <c r="C473" s="1" t="s">
        <v>937</v>
      </c>
      <c r="D473" s="1" t="s">
        <v>932</v>
      </c>
      <c r="E473" s="1" t="s">
        <v>930</v>
      </c>
    </row>
    <row r="474" spans="1:5" hidden="1">
      <c r="A474" s="1" t="s">
        <v>896</v>
      </c>
      <c r="B474" s="1" t="s">
        <v>102</v>
      </c>
      <c r="C474" s="1" t="s">
        <v>223</v>
      </c>
      <c r="D474" s="1" t="s">
        <v>938</v>
      </c>
      <c r="E474" s="1" t="s">
        <v>939</v>
      </c>
    </row>
    <row r="475" spans="1:5" hidden="1">
      <c r="A475" s="1" t="s">
        <v>940</v>
      </c>
      <c r="B475" s="1" t="s">
        <v>63</v>
      </c>
      <c r="C475" s="1" t="s">
        <v>941</v>
      </c>
      <c r="D475" s="1"/>
      <c r="E475" s="1" t="s">
        <v>942</v>
      </c>
    </row>
    <row r="476" spans="1:5" hidden="1">
      <c r="A476" s="1" t="s">
        <v>940</v>
      </c>
      <c r="B476" s="1" t="s">
        <v>943</v>
      </c>
      <c r="C476" s="1" t="s">
        <v>941</v>
      </c>
      <c r="D476" s="1" t="s">
        <v>944</v>
      </c>
      <c r="E476" s="1"/>
    </row>
    <row r="477" spans="1:5" hidden="1">
      <c r="A477" s="1" t="s">
        <v>940</v>
      </c>
      <c r="B477" s="1" t="s">
        <v>175</v>
      </c>
      <c r="C477" s="1" t="s">
        <v>945</v>
      </c>
      <c r="D477" s="1" t="s">
        <v>946</v>
      </c>
      <c r="E477" s="1"/>
    </row>
    <row r="478" spans="1:5" hidden="1">
      <c r="A478" s="1" t="s">
        <v>940</v>
      </c>
      <c r="B478" s="1" t="s">
        <v>6</v>
      </c>
      <c r="C478" s="1" t="s">
        <v>947</v>
      </c>
      <c r="D478" s="1"/>
      <c r="E478" s="1" t="s">
        <v>948</v>
      </c>
    </row>
    <row r="479" spans="1:5" hidden="1">
      <c r="A479" s="1" t="s">
        <v>940</v>
      </c>
      <c r="B479" s="1" t="s">
        <v>14</v>
      </c>
      <c r="C479" s="1" t="s">
        <v>949</v>
      </c>
      <c r="D479" s="1" t="s">
        <v>950</v>
      </c>
      <c r="E479" s="1"/>
    </row>
    <row r="480" spans="1:5" hidden="1">
      <c r="A480" s="1" t="s">
        <v>940</v>
      </c>
      <c r="B480" s="1" t="s">
        <v>134</v>
      </c>
      <c r="C480" s="1" t="s">
        <v>951</v>
      </c>
      <c r="D480" s="1" t="s">
        <v>952</v>
      </c>
      <c r="E480" s="1" t="s">
        <v>953</v>
      </c>
    </row>
    <row r="481" spans="1:5" hidden="1">
      <c r="A481" s="1" t="s">
        <v>940</v>
      </c>
      <c r="B481" s="1" t="s">
        <v>191</v>
      </c>
      <c r="C481" s="1" t="s">
        <v>697</v>
      </c>
      <c r="D481" s="1" t="s">
        <v>954</v>
      </c>
      <c r="E481" s="1" t="s">
        <v>955</v>
      </c>
    </row>
    <row r="482" spans="1:5" hidden="1">
      <c r="A482" s="1" t="s">
        <v>940</v>
      </c>
      <c r="B482" s="1" t="s">
        <v>25</v>
      </c>
      <c r="C482" s="1" t="s">
        <v>956</v>
      </c>
      <c r="D482" s="1"/>
      <c r="E482" s="1" t="s">
        <v>957</v>
      </c>
    </row>
    <row r="483" spans="1:5" hidden="1">
      <c r="A483" s="1" t="s">
        <v>940</v>
      </c>
      <c r="B483" s="1" t="s">
        <v>84</v>
      </c>
      <c r="C483" s="1" t="s">
        <v>958</v>
      </c>
      <c r="D483" s="1"/>
      <c r="E483" s="1" t="s">
        <v>959</v>
      </c>
    </row>
    <row r="484" spans="1:5" hidden="1">
      <c r="A484" s="1" t="s">
        <v>940</v>
      </c>
      <c r="B484" s="1" t="s">
        <v>93</v>
      </c>
      <c r="C484" s="1" t="s">
        <v>708</v>
      </c>
      <c r="D484" s="1"/>
      <c r="E484" s="1" t="s">
        <v>960</v>
      </c>
    </row>
    <row r="485" spans="1:5" hidden="1">
      <c r="A485" s="1" t="s">
        <v>940</v>
      </c>
      <c r="B485" s="1" t="s">
        <v>51</v>
      </c>
      <c r="C485" s="1" t="s">
        <v>947</v>
      </c>
      <c r="D485" s="1" t="s">
        <v>961</v>
      </c>
      <c r="E485" s="1" t="s">
        <v>962</v>
      </c>
    </row>
    <row r="486" spans="1:5" hidden="1">
      <c r="A486" s="1" t="s">
        <v>940</v>
      </c>
      <c r="B486" s="1" t="s">
        <v>54</v>
      </c>
      <c r="C486" s="1" t="s">
        <v>963</v>
      </c>
      <c r="D486" s="1" t="s">
        <v>964</v>
      </c>
      <c r="E486" s="1"/>
    </row>
    <row r="487" spans="1:5" hidden="1">
      <c r="A487" s="1" t="s">
        <v>940</v>
      </c>
      <c r="B487" s="1" t="s">
        <v>442</v>
      </c>
      <c r="C487" s="1" t="s">
        <v>856</v>
      </c>
      <c r="D487" s="1"/>
      <c r="E487" s="1" t="s">
        <v>965</v>
      </c>
    </row>
    <row r="488" spans="1:5" hidden="1">
      <c r="A488" s="1" t="s">
        <v>966</v>
      </c>
      <c r="B488" s="1"/>
      <c r="C488" s="1"/>
      <c r="D488" s="1"/>
      <c r="E488" s="1"/>
    </row>
    <row r="489" spans="1:5" hidden="1">
      <c r="A489" s="1" t="s">
        <v>966</v>
      </c>
      <c r="B489" s="1"/>
      <c r="C489" s="1"/>
      <c r="D489" s="1"/>
      <c r="E489" s="1"/>
    </row>
    <row r="490" spans="1:5" hidden="1">
      <c r="A490" s="1" t="s">
        <v>966</v>
      </c>
      <c r="B490" s="1"/>
      <c r="C490" s="1"/>
      <c r="D490" s="1"/>
      <c r="E490" s="1"/>
    </row>
    <row r="491" spans="1:5" hidden="1">
      <c r="A491" s="1" t="s">
        <v>966</v>
      </c>
      <c r="B491" s="1"/>
      <c r="C491" s="1"/>
      <c r="D491" s="1"/>
      <c r="E491" s="1"/>
    </row>
    <row r="492" spans="1:5" hidden="1">
      <c r="A492" s="1" t="s">
        <v>966</v>
      </c>
      <c r="B492" s="1"/>
      <c r="C492" s="1"/>
      <c r="D492" s="1"/>
      <c r="E492" s="1"/>
    </row>
    <row r="493" spans="1:5" hidden="1">
      <c r="A493" s="1" t="s">
        <v>966</v>
      </c>
      <c r="B493" s="1"/>
      <c r="C493" s="1"/>
      <c r="D493" s="1"/>
      <c r="E493" s="1"/>
    </row>
    <row r="494" spans="1:5" hidden="1">
      <c r="A494" s="1" t="s">
        <v>966</v>
      </c>
      <c r="B494" s="1"/>
      <c r="C494" s="1"/>
      <c r="D494" s="1"/>
      <c r="E494" s="1"/>
    </row>
    <row r="495" spans="1:5" hidden="1">
      <c r="A495" s="1" t="s">
        <v>966</v>
      </c>
      <c r="B495" s="1"/>
      <c r="C495" s="1"/>
      <c r="D495" s="1"/>
      <c r="E495" s="1"/>
    </row>
    <row r="496" spans="1:5" hidden="1">
      <c r="A496" s="1" t="s">
        <v>966</v>
      </c>
      <c r="B496" s="1"/>
      <c r="C496" s="1"/>
      <c r="D496" s="1"/>
      <c r="E496" s="1"/>
    </row>
    <row r="497" spans="1:5" hidden="1">
      <c r="A497" s="1" t="s">
        <v>966</v>
      </c>
      <c r="B497" s="1"/>
      <c r="C497" s="1"/>
      <c r="D497" s="1"/>
      <c r="E497" s="1"/>
    </row>
    <row r="498" spans="1:5" hidden="1">
      <c r="A498" s="1" t="s">
        <v>966</v>
      </c>
      <c r="B498" s="1"/>
      <c r="C498" s="1"/>
      <c r="D498" s="1"/>
      <c r="E498" s="1"/>
    </row>
    <row r="499" spans="1:5" hidden="1">
      <c r="A499" s="1" t="s">
        <v>966</v>
      </c>
      <c r="B499" s="1"/>
      <c r="C499" s="1"/>
      <c r="D499" s="1"/>
      <c r="E499" s="1"/>
    </row>
    <row r="500" spans="1:5" hidden="1">
      <c r="A500" s="1" t="s">
        <v>966</v>
      </c>
      <c r="B500" s="1"/>
      <c r="C500" s="1"/>
      <c r="D500" s="1"/>
      <c r="E500" s="1"/>
    </row>
    <row r="501" spans="1:5" hidden="1">
      <c r="A501" s="1" t="s">
        <v>966</v>
      </c>
      <c r="B501" s="1"/>
      <c r="C501" s="1"/>
      <c r="D501" s="1"/>
      <c r="E501" s="1"/>
    </row>
    <row r="502" spans="1:5" hidden="1">
      <c r="A502" s="1" t="s">
        <v>966</v>
      </c>
      <c r="B502" s="1"/>
      <c r="C502" s="1"/>
      <c r="D502" s="1"/>
      <c r="E502" s="1"/>
    </row>
    <row r="503" spans="1:5" hidden="1">
      <c r="A503" s="1" t="s">
        <v>966</v>
      </c>
      <c r="B503" s="1"/>
      <c r="C503" s="1"/>
      <c r="D503" s="1"/>
      <c r="E503" s="1"/>
    </row>
    <row r="504" spans="1:5" hidden="1">
      <c r="A504" s="1" t="s">
        <v>966</v>
      </c>
      <c r="B504" s="1"/>
      <c r="C504" s="1"/>
      <c r="D504" s="1"/>
      <c r="E504" s="1"/>
    </row>
    <row r="505" spans="1:5" hidden="1">
      <c r="A505" s="1" t="s">
        <v>966</v>
      </c>
      <c r="B505" s="1"/>
      <c r="C505" s="1"/>
      <c r="D505" s="1"/>
      <c r="E505" s="1"/>
    </row>
    <row r="506" spans="1:5" hidden="1">
      <c r="A506" s="1" t="s">
        <v>966</v>
      </c>
      <c r="B506" s="1"/>
      <c r="C506" s="1"/>
      <c r="D506" s="1"/>
      <c r="E506" s="1"/>
    </row>
    <row r="507" spans="1:5" hidden="1">
      <c r="A507" s="1" t="s">
        <v>966</v>
      </c>
      <c r="B507" s="1"/>
      <c r="C507" s="1"/>
      <c r="D507" s="1"/>
      <c r="E507" s="1"/>
    </row>
    <row r="508" spans="1:5" hidden="1">
      <c r="A508" s="1" t="s">
        <v>966</v>
      </c>
      <c r="B508" s="1"/>
      <c r="C508" s="1"/>
      <c r="D508" s="1"/>
      <c r="E508" s="1"/>
    </row>
    <row r="509" spans="1:5" hidden="1">
      <c r="A509" s="1" t="s">
        <v>966</v>
      </c>
      <c r="B509" s="1"/>
      <c r="C509" s="1"/>
      <c r="D509" s="1"/>
      <c r="E509" s="1"/>
    </row>
    <row r="510" spans="1:5" hidden="1">
      <c r="A510" s="1" t="s">
        <v>966</v>
      </c>
      <c r="B510" s="1"/>
      <c r="C510" s="1"/>
      <c r="D510" s="1"/>
      <c r="E510" s="1"/>
    </row>
    <row r="511" spans="1:5" hidden="1">
      <c r="A511" s="1" t="s">
        <v>966</v>
      </c>
      <c r="B511" s="1"/>
      <c r="C511" s="1"/>
      <c r="D511" s="1"/>
      <c r="E511" s="1"/>
    </row>
    <row r="512" spans="1:5" hidden="1">
      <c r="A512" s="1" t="s">
        <v>966</v>
      </c>
      <c r="B512" s="1"/>
      <c r="C512" s="1"/>
      <c r="D512" s="1"/>
      <c r="E512" s="1"/>
    </row>
    <row r="513" spans="1:5" hidden="1">
      <c r="A513" s="1" t="s">
        <v>966</v>
      </c>
      <c r="B513" s="1"/>
      <c r="C513" s="1"/>
      <c r="D513" s="1"/>
      <c r="E513" s="1"/>
    </row>
    <row r="514" spans="1:5" hidden="1">
      <c r="A514" s="1" t="s">
        <v>966</v>
      </c>
      <c r="B514" s="1"/>
      <c r="C514" s="1"/>
      <c r="D514" s="1"/>
      <c r="E514" s="1"/>
    </row>
    <row r="515" spans="1:5" hidden="1">
      <c r="A515" s="1" t="s">
        <v>966</v>
      </c>
      <c r="B515" s="1"/>
      <c r="C515" s="1"/>
      <c r="D515" s="1"/>
      <c r="E515" s="1"/>
    </row>
    <row r="516" spans="1:5" hidden="1">
      <c r="A516" s="1" t="s">
        <v>966</v>
      </c>
      <c r="B516" s="1"/>
      <c r="C516" s="1"/>
      <c r="D516" s="1"/>
      <c r="E516" s="1"/>
    </row>
    <row r="517" spans="1:5" hidden="1">
      <c r="A517" s="1" t="s">
        <v>966</v>
      </c>
      <c r="B517" s="1"/>
      <c r="C517" s="1"/>
      <c r="D517" s="1"/>
      <c r="E517" s="1"/>
    </row>
    <row r="518" spans="1:5" hidden="1">
      <c r="A518" s="1" t="s">
        <v>966</v>
      </c>
      <c r="B518" s="1"/>
      <c r="C518" s="1"/>
      <c r="D518" s="1"/>
      <c r="E518" s="1"/>
    </row>
    <row r="519" spans="1:5" hidden="1">
      <c r="A519" s="1" t="s">
        <v>966</v>
      </c>
      <c r="B519" s="1"/>
      <c r="C519" s="1"/>
      <c r="D519" s="1"/>
      <c r="E519" s="1"/>
    </row>
    <row r="520" spans="1:5" hidden="1">
      <c r="A520" s="1" t="s">
        <v>966</v>
      </c>
      <c r="B520" s="1"/>
      <c r="C520" s="1"/>
      <c r="D520" s="1"/>
      <c r="E520" s="1"/>
    </row>
    <row r="521" spans="1:5" hidden="1">
      <c r="A521" s="1" t="s">
        <v>966</v>
      </c>
      <c r="B521" s="1"/>
      <c r="C521" s="1"/>
      <c r="D521" s="1"/>
      <c r="E521" s="1"/>
    </row>
    <row r="522" spans="1:5" hidden="1">
      <c r="A522" s="1" t="s">
        <v>966</v>
      </c>
      <c r="B522" s="1"/>
      <c r="C522" s="1"/>
      <c r="D522" s="1"/>
      <c r="E522" s="1"/>
    </row>
    <row r="523" spans="1:5" hidden="1">
      <c r="A523" s="1" t="s">
        <v>966</v>
      </c>
      <c r="B523" s="1"/>
      <c r="C523" s="1"/>
      <c r="D523" s="1"/>
      <c r="E523" s="1"/>
    </row>
    <row r="524" spans="1:5" hidden="1">
      <c r="A524" s="1" t="s">
        <v>966</v>
      </c>
      <c r="B524" s="1"/>
      <c r="C524" s="1"/>
      <c r="D524" s="1"/>
      <c r="E524" s="1"/>
    </row>
    <row r="525" spans="1:5" hidden="1">
      <c r="A525" s="1" t="s">
        <v>966</v>
      </c>
      <c r="B525" s="1"/>
      <c r="C525" s="1"/>
      <c r="D525" s="1"/>
      <c r="E525" s="1"/>
    </row>
    <row r="526" spans="1:5" hidden="1">
      <c r="A526" s="1" t="s">
        <v>966</v>
      </c>
      <c r="B526" s="1"/>
      <c r="C526" s="1"/>
      <c r="D526" s="1"/>
      <c r="E526" s="1"/>
    </row>
    <row r="527" spans="1:5" hidden="1">
      <c r="A527" s="1" t="s">
        <v>966</v>
      </c>
      <c r="B527" s="1"/>
      <c r="C527" s="1"/>
      <c r="D527" s="1"/>
      <c r="E527" s="1"/>
    </row>
    <row r="528" spans="1:5" hidden="1">
      <c r="A528" s="1" t="s">
        <v>966</v>
      </c>
      <c r="B528" s="1"/>
      <c r="C528" s="1"/>
      <c r="D528" s="1"/>
      <c r="E528" s="1"/>
    </row>
    <row r="529" spans="1:5" hidden="1">
      <c r="A529" s="1" t="s">
        <v>966</v>
      </c>
      <c r="B529" s="1"/>
      <c r="C529" s="1"/>
      <c r="D529" s="1"/>
      <c r="E529" s="1"/>
    </row>
    <row r="530" spans="1:5" hidden="1">
      <c r="A530" s="1" t="s">
        <v>966</v>
      </c>
      <c r="B530" s="1"/>
      <c r="C530" s="1"/>
      <c r="D530" s="1"/>
      <c r="E530" s="1"/>
    </row>
    <row r="531" spans="1:5" hidden="1">
      <c r="A531" s="1" t="s">
        <v>967</v>
      </c>
      <c r="B531" s="1" t="s">
        <v>968</v>
      </c>
      <c r="C531" s="1" t="s">
        <v>969</v>
      </c>
      <c r="D531" s="1" t="s">
        <v>970</v>
      </c>
      <c r="E531" s="1" t="s">
        <v>971</v>
      </c>
    </row>
    <row r="532" spans="1:5" hidden="1">
      <c r="A532" s="1" t="s">
        <v>967</v>
      </c>
      <c r="B532" s="1" t="s">
        <v>972</v>
      </c>
      <c r="C532" s="1" t="s">
        <v>973</v>
      </c>
      <c r="D532" s="1" t="s">
        <v>974</v>
      </c>
      <c r="E532" s="1" t="s">
        <v>975</v>
      </c>
    </row>
    <row r="533" spans="1:5" hidden="1">
      <c r="A533" s="1" t="s">
        <v>967</v>
      </c>
      <c r="B533" s="1" t="s">
        <v>976</v>
      </c>
      <c r="C533" s="1" t="s">
        <v>977</v>
      </c>
      <c r="D533" s="1"/>
      <c r="E533" s="1" t="s">
        <v>978</v>
      </c>
    </row>
    <row r="534" spans="1:5" hidden="1">
      <c r="A534" s="1" t="s">
        <v>967</v>
      </c>
      <c r="B534" s="1" t="s">
        <v>66</v>
      </c>
      <c r="C534" s="1" t="s">
        <v>979</v>
      </c>
      <c r="D534" s="1" t="s">
        <v>980</v>
      </c>
      <c r="E534" s="1" t="s">
        <v>981</v>
      </c>
    </row>
    <row r="535" spans="1:5" hidden="1">
      <c r="A535" s="1" t="s">
        <v>967</v>
      </c>
      <c r="B535" s="1" t="s">
        <v>6</v>
      </c>
      <c r="C535" s="1" t="s">
        <v>982</v>
      </c>
      <c r="D535" s="1" t="s">
        <v>983</v>
      </c>
      <c r="E535" s="1" t="s">
        <v>984</v>
      </c>
    </row>
    <row r="536" spans="1:5" hidden="1">
      <c r="A536" s="1" t="s">
        <v>967</v>
      </c>
      <c r="B536" s="1" t="s">
        <v>906</v>
      </c>
      <c r="C536" s="1" t="s">
        <v>985</v>
      </c>
      <c r="D536" s="1"/>
      <c r="E536" s="1" t="s">
        <v>986</v>
      </c>
    </row>
    <row r="537" spans="1:5" hidden="1">
      <c r="A537" s="1" t="s">
        <v>967</v>
      </c>
      <c r="B537" s="1" t="s">
        <v>14</v>
      </c>
      <c r="C537" s="1" t="s">
        <v>987</v>
      </c>
      <c r="D537" s="1" t="s">
        <v>988</v>
      </c>
      <c r="E537" s="1" t="s">
        <v>989</v>
      </c>
    </row>
    <row r="538" spans="1:5" hidden="1">
      <c r="A538" s="1" t="s">
        <v>967</v>
      </c>
      <c r="B538" s="1" t="s">
        <v>990</v>
      </c>
      <c r="C538" s="1" t="s">
        <v>991</v>
      </c>
      <c r="D538" s="1" t="s">
        <v>992</v>
      </c>
      <c r="E538" s="1"/>
    </row>
    <row r="539" spans="1:5" hidden="1">
      <c r="A539" s="1" t="s">
        <v>967</v>
      </c>
      <c r="B539" s="1" t="s">
        <v>191</v>
      </c>
      <c r="C539" s="1" t="s">
        <v>993</v>
      </c>
      <c r="D539" s="1"/>
      <c r="E539" s="1" t="s">
        <v>994</v>
      </c>
    </row>
    <row r="540" spans="1:5" hidden="1">
      <c r="A540" s="1" t="s">
        <v>967</v>
      </c>
      <c r="B540" s="1" t="s">
        <v>139</v>
      </c>
      <c r="C540" s="1" t="s">
        <v>995</v>
      </c>
      <c r="D540" s="1" t="s">
        <v>996</v>
      </c>
      <c r="E540" s="1" t="s">
        <v>997</v>
      </c>
    </row>
    <row r="541" spans="1:5" hidden="1">
      <c r="A541" s="1" t="s">
        <v>967</v>
      </c>
      <c r="B541" s="1" t="s">
        <v>32</v>
      </c>
      <c r="C541" s="1" t="s">
        <v>998</v>
      </c>
      <c r="D541" s="1"/>
      <c r="E541" s="1" t="s">
        <v>997</v>
      </c>
    </row>
    <row r="542" spans="1:5" hidden="1">
      <c r="A542" s="1" t="s">
        <v>967</v>
      </c>
      <c r="B542" s="1" t="s">
        <v>999</v>
      </c>
      <c r="C542" s="1" t="s">
        <v>1000</v>
      </c>
      <c r="D542" s="1" t="s">
        <v>1001</v>
      </c>
      <c r="E542" s="1" t="s">
        <v>1002</v>
      </c>
    </row>
    <row r="543" spans="1:5" hidden="1">
      <c r="A543" s="1" t="s">
        <v>967</v>
      </c>
      <c r="B543" s="1" t="s">
        <v>205</v>
      </c>
      <c r="C543" s="1" t="s">
        <v>1003</v>
      </c>
      <c r="D543" s="1" t="s">
        <v>1004</v>
      </c>
      <c r="E543" s="1"/>
    </row>
    <row r="544" spans="1:5" hidden="1">
      <c r="A544" s="1" t="s">
        <v>967</v>
      </c>
      <c r="B544" s="1" t="s">
        <v>86</v>
      </c>
      <c r="C544" s="1" t="s">
        <v>1005</v>
      </c>
      <c r="D544" s="1"/>
      <c r="E544" s="1" t="s">
        <v>1006</v>
      </c>
    </row>
    <row r="545" spans="1:5" hidden="1">
      <c r="A545" s="1" t="s">
        <v>967</v>
      </c>
      <c r="B545" s="1" t="s">
        <v>513</v>
      </c>
      <c r="C545" s="1" t="s">
        <v>1007</v>
      </c>
      <c r="D545" s="1" t="s">
        <v>1008</v>
      </c>
      <c r="E545" s="1" t="s">
        <v>1009</v>
      </c>
    </row>
    <row r="546" spans="1:5" hidden="1">
      <c r="A546" s="1" t="s">
        <v>967</v>
      </c>
      <c r="B546" s="1" t="s">
        <v>51</v>
      </c>
      <c r="C546" s="1" t="s">
        <v>1010</v>
      </c>
      <c r="D546" s="1" t="s">
        <v>1011</v>
      </c>
      <c r="E546" s="1" t="s">
        <v>1012</v>
      </c>
    </row>
    <row r="547" spans="1:5" hidden="1">
      <c r="A547" s="1" t="s">
        <v>967</v>
      </c>
      <c r="B547" s="1" t="s">
        <v>54</v>
      </c>
      <c r="C547" s="1" t="s">
        <v>1013</v>
      </c>
      <c r="D547" s="1" t="s">
        <v>1014</v>
      </c>
      <c r="E547" s="1" t="s">
        <v>1015</v>
      </c>
    </row>
    <row r="548" spans="1:5" hidden="1">
      <c r="A548" s="1" t="s">
        <v>967</v>
      </c>
      <c r="B548" s="1" t="s">
        <v>59</v>
      </c>
      <c r="C548" s="1" t="s">
        <v>1016</v>
      </c>
      <c r="D548" s="1"/>
      <c r="E548" s="1" t="s">
        <v>1017</v>
      </c>
    </row>
    <row r="549" spans="1:5" hidden="1">
      <c r="A549" s="1" t="s">
        <v>967</v>
      </c>
      <c r="B549" s="1" t="s">
        <v>442</v>
      </c>
      <c r="C549" s="1" t="s">
        <v>1018</v>
      </c>
      <c r="D549" s="1"/>
      <c r="E549" s="1" t="s">
        <v>1019</v>
      </c>
    </row>
    <row r="550" spans="1:5" hidden="1">
      <c r="A550" s="1" t="s">
        <v>967</v>
      </c>
      <c r="B550" s="1"/>
      <c r="C550" s="1"/>
      <c r="D550" s="1"/>
      <c r="E550" s="1"/>
    </row>
    <row r="551" spans="1:5" hidden="1">
      <c r="A551" s="1" t="s">
        <v>967</v>
      </c>
      <c r="B551" s="1"/>
      <c r="C551" s="1"/>
      <c r="D551" s="1"/>
      <c r="E551" s="1"/>
    </row>
    <row r="552" spans="1:5" hidden="1">
      <c r="A552" s="1" t="s">
        <v>967</v>
      </c>
      <c r="B552" s="1"/>
      <c r="C552" s="1"/>
      <c r="D552" s="1"/>
      <c r="E552" s="1"/>
    </row>
    <row r="553" spans="1:5" hidden="1">
      <c r="A553" s="1" t="s">
        <v>967</v>
      </c>
      <c r="B553" s="1"/>
      <c r="C553" s="1"/>
      <c r="D553" s="1"/>
      <c r="E553" s="1"/>
    </row>
    <row r="554" spans="1:5" hidden="1">
      <c r="A554" s="1" t="s">
        <v>967</v>
      </c>
      <c r="B554" s="1"/>
      <c r="C554" s="1"/>
      <c r="D554" s="1"/>
      <c r="E554" s="1"/>
    </row>
    <row r="555" spans="1:5" hidden="1">
      <c r="A555" s="1" t="s">
        <v>967</v>
      </c>
      <c r="B555" s="1"/>
      <c r="C555" s="1"/>
      <c r="D555" s="1"/>
      <c r="E555" s="1"/>
    </row>
    <row r="556" spans="1:5" hidden="1">
      <c r="A556" s="1" t="s">
        <v>967</v>
      </c>
      <c r="B556" s="1"/>
      <c r="C556" s="1"/>
      <c r="D556" s="1"/>
      <c r="E556" s="1"/>
    </row>
    <row r="557" spans="1:5" hidden="1">
      <c r="A557" s="1" t="s">
        <v>967</v>
      </c>
      <c r="B557" s="1"/>
      <c r="C557" s="1"/>
      <c r="D557" s="1"/>
      <c r="E557" s="1"/>
    </row>
    <row r="558" spans="1:5" hidden="1">
      <c r="A558" s="1" t="s">
        <v>967</v>
      </c>
      <c r="B558" s="1"/>
      <c r="C558" s="1"/>
      <c r="D558" s="1"/>
      <c r="E558" s="1"/>
    </row>
    <row r="559" spans="1:5" hidden="1">
      <c r="A559" s="1" t="s">
        <v>1020</v>
      </c>
      <c r="B559" s="2">
        <v>0.25</v>
      </c>
      <c r="C559" s="1" t="s">
        <v>7</v>
      </c>
      <c r="D559" s="1" t="s">
        <v>1021</v>
      </c>
      <c r="E559" s="1" t="s">
        <v>1022</v>
      </c>
    </row>
    <row r="560" spans="1:5" hidden="1">
      <c r="A560" s="1" t="s">
        <v>1020</v>
      </c>
      <c r="B560" s="2">
        <v>0.27083333333333331</v>
      </c>
      <c r="C560" s="1" t="s">
        <v>611</v>
      </c>
      <c r="D560" s="1" t="s">
        <v>1023</v>
      </c>
      <c r="E560" s="1" t="s">
        <v>1024</v>
      </c>
    </row>
    <row r="561" spans="1:5" hidden="1">
      <c r="A561" s="1" t="s">
        <v>1020</v>
      </c>
      <c r="B561" s="2">
        <v>0.29166666666666669</v>
      </c>
      <c r="C561" s="1" t="s">
        <v>11</v>
      </c>
      <c r="D561" s="1" t="s">
        <v>379</v>
      </c>
      <c r="E561" s="1" t="s">
        <v>1025</v>
      </c>
    </row>
    <row r="562" spans="1:5" hidden="1">
      <c r="A562" s="1" t="s">
        <v>1020</v>
      </c>
      <c r="B562" s="2">
        <v>0.3125</v>
      </c>
      <c r="C562" s="1" t="s">
        <v>337</v>
      </c>
      <c r="D562" s="1" t="s">
        <v>1026</v>
      </c>
      <c r="E562" s="1" t="s">
        <v>1027</v>
      </c>
    </row>
    <row r="563" spans="1:5" hidden="1">
      <c r="A563" s="1" t="s">
        <v>1020</v>
      </c>
      <c r="B563" s="2">
        <v>0.33333333333333331</v>
      </c>
      <c r="C563" s="1" t="s">
        <v>1028</v>
      </c>
      <c r="D563" s="1" t="s">
        <v>1029</v>
      </c>
      <c r="E563" s="1" t="s">
        <v>1030</v>
      </c>
    </row>
    <row r="564" spans="1:5" hidden="1">
      <c r="A564" s="1" t="s">
        <v>1020</v>
      </c>
      <c r="B564" s="2">
        <v>0.35416666666666669</v>
      </c>
      <c r="C564" s="1" t="s">
        <v>1031</v>
      </c>
      <c r="D564" s="1" t="s">
        <v>1029</v>
      </c>
      <c r="E564" s="1" t="s">
        <v>1030</v>
      </c>
    </row>
    <row r="565" spans="1:5" hidden="1">
      <c r="A565" s="1" t="s">
        <v>1020</v>
      </c>
      <c r="B565" s="2">
        <v>0.375</v>
      </c>
      <c r="C565" s="1" t="s">
        <v>1032</v>
      </c>
      <c r="D565" s="1" t="s">
        <v>1029</v>
      </c>
      <c r="E565" s="1" t="s">
        <v>1030</v>
      </c>
    </row>
    <row r="566" spans="1:5" hidden="1">
      <c r="A566" s="1" t="s">
        <v>1020</v>
      </c>
      <c r="B566" s="2">
        <v>0.38541666666666669</v>
      </c>
      <c r="C566" s="1" t="s">
        <v>1033</v>
      </c>
      <c r="D566" s="1" t="s">
        <v>1034</v>
      </c>
      <c r="E566" s="1" t="s">
        <v>1035</v>
      </c>
    </row>
    <row r="567" spans="1:5" hidden="1">
      <c r="A567" s="1" t="s">
        <v>1020</v>
      </c>
      <c r="B567" s="2">
        <v>0.39583333333333331</v>
      </c>
      <c r="C567" s="1" t="s">
        <v>1036</v>
      </c>
      <c r="D567" s="1" t="s">
        <v>1037</v>
      </c>
      <c r="E567" s="1" t="s">
        <v>1038</v>
      </c>
    </row>
    <row r="568" spans="1:5" hidden="1">
      <c r="A568" s="1" t="s">
        <v>1020</v>
      </c>
      <c r="B568" s="2">
        <v>0.39583333333333331</v>
      </c>
      <c r="C568" s="1" t="s">
        <v>348</v>
      </c>
      <c r="D568" s="1" t="s">
        <v>1039</v>
      </c>
      <c r="E568" s="1" t="s">
        <v>1040</v>
      </c>
    </row>
    <row r="569" spans="1:5" hidden="1">
      <c r="A569" s="1" t="s">
        <v>1020</v>
      </c>
      <c r="B569" s="2">
        <v>0.5</v>
      </c>
      <c r="C569" s="1" t="s">
        <v>192</v>
      </c>
      <c r="D569" s="1" t="s">
        <v>1029</v>
      </c>
      <c r="E569" s="1" t="s">
        <v>194</v>
      </c>
    </row>
    <row r="570" spans="1:5" hidden="1">
      <c r="A570" s="1" t="s">
        <v>1020</v>
      </c>
      <c r="B570" s="2">
        <v>0.53125</v>
      </c>
      <c r="C570" s="1" t="s">
        <v>1041</v>
      </c>
      <c r="D570" s="1" t="s">
        <v>1042</v>
      </c>
      <c r="E570" s="1" t="s">
        <v>1043</v>
      </c>
    </row>
    <row r="571" spans="1:5" hidden="1">
      <c r="A571" s="1" t="s">
        <v>1020</v>
      </c>
      <c r="B571" s="2">
        <v>0.54166666666666663</v>
      </c>
      <c r="C571" s="1" t="s">
        <v>1044</v>
      </c>
      <c r="D571" s="1" t="s">
        <v>1039</v>
      </c>
      <c r="E571" s="1" t="s">
        <v>1040</v>
      </c>
    </row>
    <row r="572" spans="1:5" hidden="1">
      <c r="A572" s="1" t="s">
        <v>1020</v>
      </c>
      <c r="B572" s="2">
        <v>0.75</v>
      </c>
      <c r="C572" s="1" t="s">
        <v>47</v>
      </c>
      <c r="D572" s="1" t="s">
        <v>1045</v>
      </c>
      <c r="E572" s="1" t="s">
        <v>1046</v>
      </c>
    </row>
    <row r="573" spans="1:5" hidden="1">
      <c r="A573" s="1" t="s">
        <v>1020</v>
      </c>
      <c r="B573" s="2">
        <v>0.77083333333333337</v>
      </c>
      <c r="C573" s="1" t="s">
        <v>1047</v>
      </c>
      <c r="D573" s="1" t="s">
        <v>1034</v>
      </c>
      <c r="E573" s="1" t="s">
        <v>1035</v>
      </c>
    </row>
    <row r="574" spans="1:5" hidden="1">
      <c r="A574" s="1" t="s">
        <v>1020</v>
      </c>
      <c r="B574" s="2">
        <v>0.79166666666666663</v>
      </c>
      <c r="C574" s="1" t="s">
        <v>1048</v>
      </c>
      <c r="D574" s="1" t="s">
        <v>1029</v>
      </c>
      <c r="E574" s="1" t="s">
        <v>1030</v>
      </c>
    </row>
    <row r="575" spans="1:5" hidden="1">
      <c r="A575" s="1" t="s">
        <v>1020</v>
      </c>
      <c r="B575" s="2">
        <v>0.8125</v>
      </c>
      <c r="C575" s="1" t="s">
        <v>1031</v>
      </c>
      <c r="D575" s="1" t="s">
        <v>1029</v>
      </c>
      <c r="E575" s="1" t="s">
        <v>1030</v>
      </c>
    </row>
    <row r="576" spans="1:5" hidden="1">
      <c r="A576" s="1" t="s">
        <v>1020</v>
      </c>
      <c r="B576" s="2">
        <v>0.83333333333333337</v>
      </c>
      <c r="C576" s="1" t="s">
        <v>1032</v>
      </c>
      <c r="D576" s="1" t="s">
        <v>1029</v>
      </c>
      <c r="E576" s="1" t="s">
        <v>1030</v>
      </c>
    </row>
    <row r="577" spans="1:5" hidden="1">
      <c r="A577" s="1" t="s">
        <v>1020</v>
      </c>
      <c r="B577" s="2">
        <v>0.84027777777777779</v>
      </c>
      <c r="C577" s="1" t="s">
        <v>91</v>
      </c>
      <c r="D577" s="1" t="s">
        <v>27</v>
      </c>
      <c r="E577" s="1" t="s">
        <v>1049</v>
      </c>
    </row>
    <row r="578" spans="1:5" hidden="1">
      <c r="A578" s="1" t="s">
        <v>1020</v>
      </c>
      <c r="B578" s="2">
        <v>0.85416666666666663</v>
      </c>
      <c r="C578" s="1" t="s">
        <v>168</v>
      </c>
      <c r="D578" s="1" t="s">
        <v>1050</v>
      </c>
      <c r="E578" s="1" t="s">
        <v>1051</v>
      </c>
    </row>
    <row r="579" spans="1:5" hidden="1">
      <c r="A579" s="1" t="s">
        <v>1020</v>
      </c>
      <c r="B579" s="2">
        <v>0.91666666666666663</v>
      </c>
      <c r="C579" s="1" t="s">
        <v>11</v>
      </c>
      <c r="D579" s="1" t="s">
        <v>379</v>
      </c>
      <c r="E579" s="1" t="s">
        <v>1051</v>
      </c>
    </row>
    <row r="580" spans="1:5" hidden="1">
      <c r="A580" s="1" t="s">
        <v>1020</v>
      </c>
      <c r="B580" s="2">
        <v>0.9375</v>
      </c>
      <c r="C580" s="1" t="s">
        <v>64</v>
      </c>
      <c r="D580" s="1" t="s">
        <v>1052</v>
      </c>
      <c r="E580" s="1" t="s">
        <v>1053</v>
      </c>
    </row>
    <row r="581" spans="1:5" hidden="1">
      <c r="A581" s="1" t="s">
        <v>1054</v>
      </c>
      <c r="B581" s="2">
        <v>0.25</v>
      </c>
      <c r="C581" s="1" t="s">
        <v>7</v>
      </c>
      <c r="D581" s="1" t="s">
        <v>12</v>
      </c>
      <c r="E581" s="1" t="s">
        <v>1055</v>
      </c>
    </row>
    <row r="582" spans="1:5" hidden="1">
      <c r="A582" s="1" t="s">
        <v>1054</v>
      </c>
      <c r="B582" s="2">
        <v>0.25694444444444442</v>
      </c>
      <c r="C582" s="1" t="s">
        <v>11</v>
      </c>
      <c r="D582" s="1" t="s">
        <v>1056</v>
      </c>
      <c r="E582" s="1" t="s">
        <v>109</v>
      </c>
    </row>
    <row r="583" spans="1:5" hidden="1">
      <c r="A583" s="1" t="s">
        <v>1054</v>
      </c>
      <c r="B583" s="2">
        <v>0.30555555555555558</v>
      </c>
      <c r="C583" s="1" t="s">
        <v>1057</v>
      </c>
      <c r="D583" s="1" t="s">
        <v>1058</v>
      </c>
      <c r="E583" s="1"/>
    </row>
    <row r="584" spans="1:5" hidden="1">
      <c r="A584" s="1" t="s">
        <v>1054</v>
      </c>
      <c r="B584" s="2">
        <v>0.35069444444444442</v>
      </c>
      <c r="C584" s="1" t="s">
        <v>124</v>
      </c>
      <c r="D584" s="1"/>
      <c r="E584" s="1" t="s">
        <v>546</v>
      </c>
    </row>
    <row r="585" spans="1:5" hidden="1">
      <c r="A585" s="1" t="s">
        <v>1054</v>
      </c>
      <c r="B585" s="2">
        <v>0.375</v>
      </c>
      <c r="C585" s="1" t="s">
        <v>78</v>
      </c>
      <c r="D585" s="1" t="s">
        <v>791</v>
      </c>
      <c r="E585" s="1" t="s">
        <v>1059</v>
      </c>
    </row>
    <row r="586" spans="1:5" hidden="1">
      <c r="A586" s="1" t="s">
        <v>1054</v>
      </c>
      <c r="B586" s="2">
        <v>0.37847222222222221</v>
      </c>
      <c r="C586" s="1" t="s">
        <v>1060</v>
      </c>
      <c r="D586" s="1" t="s">
        <v>1061</v>
      </c>
      <c r="E586" s="1" t="s">
        <v>1062</v>
      </c>
    </row>
    <row r="587" spans="1:5" hidden="1">
      <c r="A587" s="1" t="s">
        <v>1054</v>
      </c>
      <c r="B587" s="2">
        <v>0.41666666666666669</v>
      </c>
      <c r="C587" s="1" t="s">
        <v>1063</v>
      </c>
      <c r="D587" s="1" t="s">
        <v>1064</v>
      </c>
      <c r="E587" s="1" t="s">
        <v>1065</v>
      </c>
    </row>
    <row r="588" spans="1:5" hidden="1">
      <c r="A588" s="1" t="s">
        <v>1054</v>
      </c>
      <c r="B588" s="2">
        <v>0.5</v>
      </c>
      <c r="C588" s="1" t="s">
        <v>1066</v>
      </c>
      <c r="D588" s="1" t="s">
        <v>1067</v>
      </c>
      <c r="E588" s="1" t="s">
        <v>1068</v>
      </c>
    </row>
    <row r="589" spans="1:5" hidden="1">
      <c r="A589" s="1" t="s">
        <v>1054</v>
      </c>
      <c r="B589" s="2">
        <v>0.54166666666666663</v>
      </c>
      <c r="C589" s="1" t="s">
        <v>801</v>
      </c>
      <c r="D589" s="1" t="s">
        <v>1069</v>
      </c>
      <c r="E589" s="1" t="s">
        <v>1070</v>
      </c>
    </row>
    <row r="590" spans="1:5" hidden="1">
      <c r="A590" s="1" t="s">
        <v>1054</v>
      </c>
      <c r="B590" s="2">
        <v>0.57291666666666663</v>
      </c>
      <c r="C590" s="1" t="s">
        <v>1071</v>
      </c>
      <c r="D590" s="1"/>
      <c r="E590" s="1" t="s">
        <v>1072</v>
      </c>
    </row>
    <row r="591" spans="1:5" hidden="1">
      <c r="A591" s="1" t="s">
        <v>1054</v>
      </c>
      <c r="B591" s="2">
        <v>0.60416666666666663</v>
      </c>
      <c r="C591" s="1" t="s">
        <v>1073</v>
      </c>
      <c r="D591" s="1" t="s">
        <v>1074</v>
      </c>
      <c r="E591" s="1" t="s">
        <v>1075</v>
      </c>
    </row>
    <row r="592" spans="1:5" hidden="1">
      <c r="A592" s="1" t="s">
        <v>1054</v>
      </c>
      <c r="B592" s="2">
        <v>0.61458333333333337</v>
      </c>
      <c r="C592" s="1" t="s">
        <v>637</v>
      </c>
      <c r="D592" s="1" t="s">
        <v>1076</v>
      </c>
      <c r="E592" s="1" t="s">
        <v>1077</v>
      </c>
    </row>
    <row r="593" spans="1:5" hidden="1">
      <c r="A593" s="1" t="s">
        <v>1054</v>
      </c>
      <c r="B593" s="2">
        <v>0.66666666666666663</v>
      </c>
      <c r="C593" s="1" t="s">
        <v>1078</v>
      </c>
      <c r="D593" s="1" t="s">
        <v>1079</v>
      </c>
      <c r="E593" s="1" t="s">
        <v>1080</v>
      </c>
    </row>
    <row r="594" spans="1:5" hidden="1">
      <c r="A594" s="1" t="s">
        <v>1054</v>
      </c>
      <c r="B594" s="2">
        <v>0.72916666666666663</v>
      </c>
      <c r="C594" s="1" t="s">
        <v>91</v>
      </c>
      <c r="D594" s="1" t="s">
        <v>1081</v>
      </c>
      <c r="E594" s="1" t="s">
        <v>1082</v>
      </c>
    </row>
    <row r="595" spans="1:5" hidden="1">
      <c r="A595" s="1" t="s">
        <v>1054</v>
      </c>
      <c r="B595" s="2">
        <v>0.75</v>
      </c>
      <c r="C595" s="1" t="s">
        <v>581</v>
      </c>
      <c r="D595" s="1" t="s">
        <v>1083</v>
      </c>
      <c r="E595" s="1" t="s">
        <v>1084</v>
      </c>
    </row>
    <row r="596" spans="1:5" hidden="1">
      <c r="A596" s="1" t="s">
        <v>1054</v>
      </c>
      <c r="B596" s="2">
        <v>0.83333333333333337</v>
      </c>
      <c r="C596" s="1" t="s">
        <v>94</v>
      </c>
      <c r="D596" s="1"/>
      <c r="E596" s="1" t="s">
        <v>1085</v>
      </c>
    </row>
    <row r="597" spans="1:5" hidden="1">
      <c r="A597" s="1" t="s">
        <v>1054</v>
      </c>
      <c r="B597" s="2">
        <v>0.89583333333333337</v>
      </c>
      <c r="C597" s="1" t="s">
        <v>251</v>
      </c>
      <c r="D597" s="1"/>
      <c r="E597" s="1" t="s">
        <v>586</v>
      </c>
    </row>
    <row r="598" spans="1:5" hidden="1">
      <c r="A598" s="1" t="s">
        <v>1054</v>
      </c>
      <c r="B598" s="2">
        <v>0</v>
      </c>
      <c r="C598" s="1" t="s">
        <v>258</v>
      </c>
      <c r="D598" s="1"/>
      <c r="E598" s="1" t="s">
        <v>168</v>
      </c>
    </row>
    <row r="599" spans="1:5" hidden="1">
      <c r="A599" s="1" t="s">
        <v>2002</v>
      </c>
      <c r="B599" s="1" t="s">
        <v>0</v>
      </c>
      <c r="C599" s="1" t="s">
        <v>1</v>
      </c>
      <c r="D599" s="1" t="s">
        <v>2</v>
      </c>
      <c r="E599" s="1" t="s">
        <v>3</v>
      </c>
    </row>
    <row r="600" spans="1:5" hidden="1">
      <c r="A600" s="1" t="s">
        <v>2002</v>
      </c>
      <c r="B600" s="1" t="s">
        <v>1330</v>
      </c>
      <c r="C600" s="1" t="s">
        <v>2003</v>
      </c>
      <c r="D600" s="1" t="s">
        <v>2004</v>
      </c>
      <c r="E600" s="1" t="s">
        <v>62</v>
      </c>
    </row>
    <row r="601" spans="1:5" hidden="1">
      <c r="A601" s="1" t="s">
        <v>2002</v>
      </c>
      <c r="B601" s="1" t="s">
        <v>1333</v>
      </c>
      <c r="C601" s="1" t="s">
        <v>2003</v>
      </c>
      <c r="D601" s="1" t="s">
        <v>2004</v>
      </c>
      <c r="E601" s="1" t="s">
        <v>2005</v>
      </c>
    </row>
    <row r="602" spans="1:5" hidden="1">
      <c r="A602" s="1" t="s">
        <v>2002</v>
      </c>
      <c r="B602" s="1" t="s">
        <v>1198</v>
      </c>
      <c r="C602" s="1" t="s">
        <v>2003</v>
      </c>
      <c r="D602" s="1" t="s">
        <v>2004</v>
      </c>
      <c r="E602" s="1" t="s">
        <v>2005</v>
      </c>
    </row>
    <row r="603" spans="1:5" hidden="1">
      <c r="A603" s="1" t="s">
        <v>2002</v>
      </c>
      <c r="B603" s="1" t="s">
        <v>1201</v>
      </c>
      <c r="C603" s="1" t="s">
        <v>2003</v>
      </c>
      <c r="D603" s="1" t="s">
        <v>2004</v>
      </c>
      <c r="E603" s="1" t="s">
        <v>2005</v>
      </c>
    </row>
    <row r="604" spans="1:5" hidden="1">
      <c r="A604" s="1" t="s">
        <v>2002</v>
      </c>
      <c r="B604" s="1" t="s">
        <v>1203</v>
      </c>
      <c r="C604" s="1" t="s">
        <v>2006</v>
      </c>
      <c r="D604" s="1" t="s">
        <v>2007</v>
      </c>
      <c r="E604" s="1" t="s">
        <v>1623</v>
      </c>
    </row>
    <row r="605" spans="1:5" hidden="1">
      <c r="A605" s="1" t="s">
        <v>2002</v>
      </c>
      <c r="B605" s="1" t="s">
        <v>1206</v>
      </c>
      <c r="C605" s="1" t="s">
        <v>404</v>
      </c>
      <c r="D605" s="1" t="s">
        <v>122</v>
      </c>
      <c r="E605" s="1" t="s">
        <v>2008</v>
      </c>
    </row>
    <row r="606" spans="1:5" hidden="1">
      <c r="A606" s="1" t="s">
        <v>2002</v>
      </c>
      <c r="B606" s="1" t="s">
        <v>1548</v>
      </c>
      <c r="C606" s="1" t="s">
        <v>2009</v>
      </c>
      <c r="D606" s="1"/>
      <c r="E606" s="1" t="s">
        <v>2010</v>
      </c>
    </row>
    <row r="607" spans="1:5" hidden="1">
      <c r="A607" s="1" t="s">
        <v>2002</v>
      </c>
      <c r="B607" s="1" t="s">
        <v>1247</v>
      </c>
      <c r="C607" s="1" t="s">
        <v>2011</v>
      </c>
      <c r="D607" s="1" t="s">
        <v>2012</v>
      </c>
      <c r="E607" s="1"/>
    </row>
    <row r="608" spans="1:5" hidden="1">
      <c r="A608" s="1" t="s">
        <v>2002</v>
      </c>
      <c r="B608" s="1" t="s">
        <v>1292</v>
      </c>
      <c r="C608" s="1" t="s">
        <v>879</v>
      </c>
      <c r="D608" s="1"/>
      <c r="E608" s="1" t="s">
        <v>2013</v>
      </c>
    </row>
    <row r="609" spans="1:5" hidden="1">
      <c r="A609" s="1" t="s">
        <v>2002</v>
      </c>
      <c r="B609" s="1" t="s">
        <v>1209</v>
      </c>
      <c r="C609" s="1" t="s">
        <v>392</v>
      </c>
      <c r="D609" s="1" t="s">
        <v>2014</v>
      </c>
      <c r="E609" s="1" t="s">
        <v>2015</v>
      </c>
    </row>
    <row r="610" spans="1:5" hidden="1">
      <c r="A610" s="1" t="s">
        <v>2002</v>
      </c>
      <c r="B610" s="1" t="s">
        <v>1213</v>
      </c>
      <c r="C610" s="1" t="s">
        <v>2016</v>
      </c>
      <c r="D610" s="1"/>
      <c r="E610" s="1" t="s">
        <v>2017</v>
      </c>
    </row>
    <row r="611" spans="1:5" hidden="1">
      <c r="A611" s="1" t="s">
        <v>2002</v>
      </c>
      <c r="B611" s="1" t="s">
        <v>1255</v>
      </c>
      <c r="C611" s="1" t="s">
        <v>1634</v>
      </c>
      <c r="D611" s="1" t="s">
        <v>2018</v>
      </c>
      <c r="E611" s="1"/>
    </row>
    <row r="612" spans="1:5" hidden="1">
      <c r="A612" s="1" t="s">
        <v>2002</v>
      </c>
      <c r="B612" s="1" t="s">
        <v>1216</v>
      </c>
      <c r="C612" s="1" t="s">
        <v>2019</v>
      </c>
      <c r="D612" s="1" t="s">
        <v>193</v>
      </c>
      <c r="E612" s="1" t="s">
        <v>2020</v>
      </c>
    </row>
    <row r="613" spans="1:5" hidden="1">
      <c r="A613" s="1" t="s">
        <v>2002</v>
      </c>
      <c r="B613" s="1" t="s">
        <v>1348</v>
      </c>
      <c r="C613" s="1" t="s">
        <v>2021</v>
      </c>
      <c r="D613" s="1"/>
      <c r="E613" s="1" t="s">
        <v>2022</v>
      </c>
    </row>
    <row r="614" spans="1:5" hidden="1">
      <c r="A614" s="1" t="s">
        <v>2002</v>
      </c>
      <c r="B614" s="1" t="s">
        <v>1264</v>
      </c>
      <c r="C614" s="1" t="s">
        <v>362</v>
      </c>
      <c r="D614" s="1" t="s">
        <v>2023</v>
      </c>
      <c r="E614" s="1" t="s">
        <v>2024</v>
      </c>
    </row>
    <row r="615" spans="1:5" hidden="1">
      <c r="A615" s="1" t="s">
        <v>2002</v>
      </c>
      <c r="B615" s="1" t="s">
        <v>1226</v>
      </c>
      <c r="C615" s="1" t="s">
        <v>2021</v>
      </c>
      <c r="D615" s="1"/>
      <c r="E615" s="1" t="s">
        <v>2025</v>
      </c>
    </row>
    <row r="616" spans="1:5" hidden="1">
      <c r="A616" s="1" t="s">
        <v>2002</v>
      </c>
      <c r="B616" s="1" t="s">
        <v>1313</v>
      </c>
      <c r="C616" s="1" t="s">
        <v>2026</v>
      </c>
      <c r="D616" s="1"/>
      <c r="E616" s="1" t="s">
        <v>2027</v>
      </c>
    </row>
    <row r="617" spans="1:5" hidden="1">
      <c r="A617" s="1" t="s">
        <v>2002</v>
      </c>
      <c r="B617" s="1" t="s">
        <v>2028</v>
      </c>
      <c r="C617" s="1" t="s">
        <v>2029</v>
      </c>
      <c r="D617" s="1" t="s">
        <v>2030</v>
      </c>
      <c r="E617" s="1" t="s">
        <v>2031</v>
      </c>
    </row>
    <row r="618" spans="1:5" hidden="1">
      <c r="A618" s="1" t="s">
        <v>2002</v>
      </c>
      <c r="B618" s="1" t="s">
        <v>1354</v>
      </c>
      <c r="C618" s="1" t="s">
        <v>64</v>
      </c>
      <c r="D618" s="1"/>
      <c r="E618" s="1" t="s">
        <v>62</v>
      </c>
    </row>
    <row r="619" spans="1:5" hidden="1">
      <c r="A619" s="1" t="s">
        <v>1943</v>
      </c>
      <c r="B619" s="1" t="s">
        <v>0</v>
      </c>
      <c r="C619" s="1" t="s">
        <v>1</v>
      </c>
      <c r="D619" s="1" t="s">
        <v>2</v>
      </c>
      <c r="E619" s="1" t="s">
        <v>3</v>
      </c>
    </row>
    <row r="620" spans="1:5" hidden="1">
      <c r="A620" s="1" t="s">
        <v>1943</v>
      </c>
      <c r="B620" s="1" t="s">
        <v>1944</v>
      </c>
      <c r="C620" s="1" t="s">
        <v>1945</v>
      </c>
      <c r="D620" s="1" t="s">
        <v>259</v>
      </c>
      <c r="E620" s="1" t="s">
        <v>1946</v>
      </c>
    </row>
    <row r="621" spans="1:5" hidden="1">
      <c r="A621" s="1" t="s">
        <v>1943</v>
      </c>
      <c r="B621" s="1" t="s">
        <v>1947</v>
      </c>
      <c r="C621" s="1" t="s">
        <v>404</v>
      </c>
      <c r="D621" s="1" t="s">
        <v>122</v>
      </c>
      <c r="E621" s="1" t="s">
        <v>1948</v>
      </c>
    </row>
    <row r="622" spans="1:5" hidden="1">
      <c r="A622" s="1" t="s">
        <v>1943</v>
      </c>
      <c r="B622" s="1" t="s">
        <v>1167</v>
      </c>
      <c r="C622" s="1" t="s">
        <v>388</v>
      </c>
      <c r="D622" s="1" t="s">
        <v>1949</v>
      </c>
      <c r="E622" s="1" t="s">
        <v>1950</v>
      </c>
    </row>
    <row r="623" spans="1:5" hidden="1">
      <c r="A623" s="1" t="s">
        <v>1943</v>
      </c>
      <c r="B623" s="1" t="s">
        <v>1951</v>
      </c>
      <c r="C623" s="1" t="s">
        <v>1952</v>
      </c>
      <c r="D623" s="1" t="s">
        <v>1953</v>
      </c>
      <c r="E623" s="1" t="s">
        <v>1954</v>
      </c>
    </row>
    <row r="624" spans="1:5" hidden="1">
      <c r="A624" s="1" t="s">
        <v>1943</v>
      </c>
      <c r="B624" s="1" t="s">
        <v>1703</v>
      </c>
      <c r="C624" s="1" t="s">
        <v>352</v>
      </c>
      <c r="D624" s="1" t="s">
        <v>75</v>
      </c>
      <c r="E624" s="1" t="s">
        <v>1955</v>
      </c>
    </row>
    <row r="625" spans="1:5" hidden="1">
      <c r="A625" s="1" t="s">
        <v>1943</v>
      </c>
      <c r="B625" s="1" t="s">
        <v>1956</v>
      </c>
      <c r="C625" s="1" t="s">
        <v>1957</v>
      </c>
      <c r="D625" s="1" t="s">
        <v>1958</v>
      </c>
      <c r="E625" s="1" t="s">
        <v>1959</v>
      </c>
    </row>
    <row r="626" spans="1:5" hidden="1">
      <c r="A626" s="1" t="s">
        <v>1943</v>
      </c>
      <c r="B626" s="1" t="s">
        <v>1960</v>
      </c>
      <c r="C626" s="1" t="s">
        <v>1961</v>
      </c>
      <c r="D626" s="1" t="s">
        <v>1962</v>
      </c>
      <c r="E626" s="1" t="s">
        <v>1963</v>
      </c>
    </row>
    <row r="627" spans="1:5" hidden="1">
      <c r="A627" s="1" t="s">
        <v>1943</v>
      </c>
      <c r="B627" s="1" t="s">
        <v>1964</v>
      </c>
      <c r="C627" s="1" t="s">
        <v>78</v>
      </c>
      <c r="D627" s="1" t="s">
        <v>1965</v>
      </c>
      <c r="E627" s="1" t="s">
        <v>1966</v>
      </c>
    </row>
    <row r="628" spans="1:5" hidden="1">
      <c r="A628" s="1" t="s">
        <v>1943</v>
      </c>
      <c r="B628" s="1" t="s">
        <v>1172</v>
      </c>
      <c r="C628" s="1" t="s">
        <v>1967</v>
      </c>
      <c r="D628" s="1" t="s">
        <v>75</v>
      </c>
      <c r="E628" s="1" t="s">
        <v>1968</v>
      </c>
    </row>
    <row r="629" spans="1:5" hidden="1">
      <c r="A629" s="1" t="s">
        <v>1943</v>
      </c>
      <c r="B629" s="1" t="s">
        <v>1969</v>
      </c>
      <c r="C629" s="1" t="s">
        <v>1970</v>
      </c>
      <c r="D629" s="1" t="s">
        <v>1971</v>
      </c>
      <c r="E629" s="1" t="s">
        <v>1972</v>
      </c>
    </row>
    <row r="630" spans="1:5" hidden="1">
      <c r="A630" s="1" t="s">
        <v>1943</v>
      </c>
      <c r="B630" s="1" t="s">
        <v>1973</v>
      </c>
      <c r="C630" s="1" t="s">
        <v>78</v>
      </c>
      <c r="D630" s="1"/>
      <c r="E630" s="1"/>
    </row>
    <row r="631" spans="1:5" hidden="1">
      <c r="A631" s="1" t="s">
        <v>1943</v>
      </c>
      <c r="B631" s="1" t="s">
        <v>1974</v>
      </c>
      <c r="C631" s="1" t="s">
        <v>559</v>
      </c>
      <c r="D631" s="1" t="s">
        <v>1975</v>
      </c>
      <c r="E631" s="1" t="s">
        <v>561</v>
      </c>
    </row>
    <row r="632" spans="1:5" hidden="1">
      <c r="A632" s="1" t="s">
        <v>1943</v>
      </c>
      <c r="B632" s="1" t="s">
        <v>1175</v>
      </c>
      <c r="C632" s="1" t="s">
        <v>78</v>
      </c>
      <c r="D632" s="1"/>
      <c r="E632" s="1"/>
    </row>
    <row r="633" spans="1:5" hidden="1">
      <c r="A633" s="1" t="s">
        <v>1943</v>
      </c>
      <c r="B633" s="1" t="s">
        <v>1976</v>
      </c>
      <c r="C633" s="1" t="s">
        <v>1977</v>
      </c>
      <c r="D633" s="1" t="s">
        <v>1978</v>
      </c>
      <c r="E633" s="1" t="s">
        <v>1979</v>
      </c>
    </row>
    <row r="634" spans="1:5" hidden="1">
      <c r="A634" s="1" t="s">
        <v>1943</v>
      </c>
      <c r="B634" s="1" t="s">
        <v>1980</v>
      </c>
      <c r="C634" s="1" t="s">
        <v>1981</v>
      </c>
      <c r="D634" s="1" t="s">
        <v>1982</v>
      </c>
      <c r="E634" s="1" t="s">
        <v>1983</v>
      </c>
    </row>
    <row r="635" spans="1:5" hidden="1">
      <c r="A635" s="1" t="s">
        <v>1943</v>
      </c>
      <c r="B635" s="1" t="s">
        <v>1720</v>
      </c>
      <c r="C635" s="1" t="s">
        <v>1984</v>
      </c>
      <c r="D635" s="1" t="s">
        <v>1985</v>
      </c>
      <c r="E635" s="1" t="s">
        <v>1986</v>
      </c>
    </row>
    <row r="636" spans="1:5" hidden="1">
      <c r="A636" s="1" t="s">
        <v>1943</v>
      </c>
      <c r="B636" s="1" t="s">
        <v>1183</v>
      </c>
      <c r="C636" s="1" t="s">
        <v>395</v>
      </c>
      <c r="D636" s="1" t="s">
        <v>1987</v>
      </c>
      <c r="E636" s="1" t="s">
        <v>1988</v>
      </c>
    </row>
    <row r="637" spans="1:5" hidden="1">
      <c r="A637" s="1" t="s">
        <v>1943</v>
      </c>
      <c r="B637" s="1" t="s">
        <v>1184</v>
      </c>
      <c r="C637" s="1" t="s">
        <v>11</v>
      </c>
      <c r="D637" s="1" t="s">
        <v>1989</v>
      </c>
      <c r="E637" s="1" t="s">
        <v>1990</v>
      </c>
    </row>
    <row r="638" spans="1:5" hidden="1">
      <c r="A638" s="1" t="s">
        <v>1943</v>
      </c>
      <c r="B638" s="1" t="s">
        <v>1991</v>
      </c>
      <c r="C638" s="1" t="s">
        <v>1992</v>
      </c>
      <c r="D638" s="1" t="s">
        <v>1993</v>
      </c>
      <c r="E638" s="1" t="s">
        <v>1994</v>
      </c>
    </row>
    <row r="639" spans="1:5" hidden="1">
      <c r="A639" s="1" t="s">
        <v>1943</v>
      </c>
      <c r="B639" s="1" t="s">
        <v>1995</v>
      </c>
      <c r="C639" s="1" t="s">
        <v>1996</v>
      </c>
      <c r="D639" s="1" t="s">
        <v>1997</v>
      </c>
      <c r="E639" s="1" t="s">
        <v>1998</v>
      </c>
    </row>
    <row r="640" spans="1:5" hidden="1">
      <c r="A640" s="1" t="s">
        <v>1943</v>
      </c>
      <c r="B640" s="1" t="s">
        <v>1999</v>
      </c>
      <c r="C640" s="1" t="s">
        <v>64</v>
      </c>
      <c r="D640" s="1" t="s">
        <v>2000</v>
      </c>
      <c r="E640" s="1" t="s">
        <v>2001</v>
      </c>
    </row>
    <row r="641" spans="1:5" hidden="1">
      <c r="A641" s="1" t="s">
        <v>1903</v>
      </c>
      <c r="B641" s="1" t="s">
        <v>0</v>
      </c>
      <c r="C641" s="1" t="s">
        <v>1</v>
      </c>
      <c r="D641" s="1" t="s">
        <v>2</v>
      </c>
      <c r="E641" s="1" t="s">
        <v>3</v>
      </c>
    </row>
    <row r="642" spans="1:5" hidden="1">
      <c r="A642" s="1" t="s">
        <v>1903</v>
      </c>
      <c r="B642" s="1" t="s">
        <v>1904</v>
      </c>
      <c r="C642" s="1" t="s">
        <v>1905</v>
      </c>
      <c r="D642" s="1" t="s">
        <v>1906</v>
      </c>
      <c r="E642" s="1" t="s">
        <v>1907</v>
      </c>
    </row>
    <row r="643" spans="1:5" hidden="1">
      <c r="A643" s="1" t="s">
        <v>1903</v>
      </c>
      <c r="B643" s="1" t="s">
        <v>1908</v>
      </c>
      <c r="C643" s="1" t="s">
        <v>1479</v>
      </c>
      <c r="D643" s="1"/>
      <c r="E643" s="1"/>
    </row>
    <row r="644" spans="1:5" hidden="1">
      <c r="A644" s="1" t="s">
        <v>1903</v>
      </c>
      <c r="B644" s="1" t="s">
        <v>1909</v>
      </c>
      <c r="C644" s="1" t="s">
        <v>1910</v>
      </c>
      <c r="D644" s="1" t="s">
        <v>1911</v>
      </c>
      <c r="E644" s="1"/>
    </row>
    <row r="645" spans="1:5" hidden="1">
      <c r="A645" s="1" t="s">
        <v>1903</v>
      </c>
      <c r="B645" s="1" t="s">
        <v>1912</v>
      </c>
      <c r="C645" s="1" t="s">
        <v>1913</v>
      </c>
      <c r="D645" s="1" t="s">
        <v>1914</v>
      </c>
      <c r="E645" s="1" t="s">
        <v>1915</v>
      </c>
    </row>
    <row r="646" spans="1:5" hidden="1">
      <c r="A646" s="1" t="s">
        <v>1903</v>
      </c>
      <c r="B646" s="1" t="s">
        <v>1445</v>
      </c>
      <c r="C646" s="1" t="s">
        <v>1916</v>
      </c>
      <c r="D646" s="1" t="s">
        <v>1917</v>
      </c>
      <c r="E646" s="1" t="s">
        <v>1918</v>
      </c>
    </row>
    <row r="647" spans="1:5" hidden="1">
      <c r="A647" s="1" t="s">
        <v>1903</v>
      </c>
      <c r="B647" s="1" t="s">
        <v>1919</v>
      </c>
      <c r="C647" s="1" t="s">
        <v>1920</v>
      </c>
      <c r="D647" s="1"/>
      <c r="E647" s="1" t="s">
        <v>1921</v>
      </c>
    </row>
    <row r="648" spans="1:5" hidden="1">
      <c r="A648" s="1" t="s">
        <v>1903</v>
      </c>
      <c r="B648" s="1" t="s">
        <v>1922</v>
      </c>
      <c r="C648" s="1" t="s">
        <v>1923</v>
      </c>
      <c r="D648" s="1"/>
      <c r="E648" s="1" t="s">
        <v>1924</v>
      </c>
    </row>
    <row r="649" spans="1:5" hidden="1">
      <c r="A649" s="1" t="s">
        <v>1903</v>
      </c>
      <c r="B649" s="1" t="s">
        <v>1925</v>
      </c>
      <c r="C649" s="1" t="s">
        <v>1926</v>
      </c>
      <c r="D649" s="1" t="s">
        <v>1927</v>
      </c>
      <c r="E649" s="1" t="s">
        <v>1928</v>
      </c>
    </row>
    <row r="650" spans="1:5" hidden="1">
      <c r="A650" s="1" t="s">
        <v>1903</v>
      </c>
      <c r="B650" s="1" t="s">
        <v>1465</v>
      </c>
      <c r="C650" s="1" t="s">
        <v>1466</v>
      </c>
      <c r="D650" s="1" t="s">
        <v>1929</v>
      </c>
      <c r="E650" s="1" t="s">
        <v>1468</v>
      </c>
    </row>
    <row r="651" spans="1:5" hidden="1">
      <c r="A651" s="1" t="s">
        <v>1903</v>
      </c>
      <c r="B651" s="1" t="s">
        <v>1469</v>
      </c>
      <c r="C651" s="1" t="s">
        <v>1930</v>
      </c>
      <c r="D651" s="1" t="s">
        <v>1931</v>
      </c>
      <c r="E651" s="1" t="s">
        <v>1932</v>
      </c>
    </row>
    <row r="652" spans="1:5" hidden="1">
      <c r="A652" s="1" t="s">
        <v>1903</v>
      </c>
      <c r="B652" s="1" t="s">
        <v>1933</v>
      </c>
      <c r="C652" s="1" t="s">
        <v>1920</v>
      </c>
      <c r="D652" s="1" t="s">
        <v>1482</v>
      </c>
      <c r="E652" s="1" t="s">
        <v>1921</v>
      </c>
    </row>
    <row r="653" spans="1:5" hidden="1">
      <c r="A653" s="1" t="s">
        <v>1903</v>
      </c>
      <c r="B653" s="1" t="s">
        <v>1934</v>
      </c>
      <c r="C653" s="1" t="s">
        <v>1471</v>
      </c>
      <c r="D653" s="1" t="s">
        <v>1935</v>
      </c>
      <c r="E653" s="1" t="s">
        <v>1936</v>
      </c>
    </row>
    <row r="654" spans="1:5" hidden="1">
      <c r="A654" s="1" t="s">
        <v>1903</v>
      </c>
      <c r="B654" s="1" t="s">
        <v>1937</v>
      </c>
      <c r="C654" s="1" t="s">
        <v>1938</v>
      </c>
      <c r="D654" s="1" t="s">
        <v>1939</v>
      </c>
      <c r="E654" s="1" t="s">
        <v>1940</v>
      </c>
    </row>
    <row r="655" spans="1:5" hidden="1">
      <c r="A655" s="1" t="s">
        <v>1903</v>
      </c>
      <c r="B655" s="1" t="s">
        <v>1941</v>
      </c>
      <c r="C655" s="1" t="s">
        <v>1479</v>
      </c>
      <c r="D655" s="1"/>
      <c r="E655" s="1"/>
    </row>
    <row r="656" spans="1:5" hidden="1">
      <c r="A656" s="1" t="s">
        <v>1903</v>
      </c>
      <c r="B656" s="1" t="s">
        <v>1942</v>
      </c>
      <c r="C656" s="1" t="s">
        <v>1485</v>
      </c>
      <c r="D656" s="1"/>
      <c r="E656" s="1"/>
    </row>
    <row r="657" spans="1:5" hidden="1">
      <c r="A657" s="1" t="s">
        <v>1903</v>
      </c>
      <c r="B657" s="1"/>
      <c r="C657" s="1"/>
      <c r="D657" s="1"/>
      <c r="E657" s="1"/>
    </row>
    <row r="658" spans="1:5" hidden="1">
      <c r="A658" s="1" t="s">
        <v>1903</v>
      </c>
      <c r="B658" s="1"/>
      <c r="C658" s="1"/>
      <c r="D658" s="1"/>
      <c r="E658" s="1"/>
    </row>
    <row r="659" spans="1:5" hidden="1">
      <c r="A659" s="1" t="s">
        <v>1903</v>
      </c>
      <c r="B659" s="1"/>
      <c r="C659" s="1"/>
      <c r="D659" s="1"/>
      <c r="E659" s="1"/>
    </row>
    <row r="660" spans="1:5" hidden="1">
      <c r="A660" s="1" t="s">
        <v>1903</v>
      </c>
      <c r="B660" s="1"/>
      <c r="C660" s="1"/>
      <c r="D660" s="1"/>
      <c r="E660" s="1"/>
    </row>
    <row r="661" spans="1:5" hidden="1">
      <c r="A661" s="1" t="s">
        <v>1903</v>
      </c>
      <c r="B661" s="1"/>
      <c r="C661" s="1"/>
      <c r="D661" s="1"/>
      <c r="E661" s="1"/>
    </row>
    <row r="662" spans="1:5" hidden="1">
      <c r="A662" s="1" t="s">
        <v>1903</v>
      </c>
      <c r="B662" s="1"/>
      <c r="C662" s="1"/>
      <c r="D662" s="1"/>
      <c r="E662" s="1"/>
    </row>
    <row r="663" spans="1:5" hidden="1">
      <c r="A663" s="1" t="s">
        <v>1903</v>
      </c>
      <c r="B663" s="1"/>
      <c r="C663" s="1"/>
      <c r="D663" s="1"/>
      <c r="E663" s="1"/>
    </row>
    <row r="664" spans="1:5" hidden="1">
      <c r="A664" s="1" t="s">
        <v>1903</v>
      </c>
      <c r="B664" s="1"/>
      <c r="C664" s="1"/>
      <c r="D664" s="1"/>
      <c r="E664" s="1"/>
    </row>
    <row r="665" spans="1:5" hidden="1">
      <c r="A665" s="1" t="s">
        <v>1903</v>
      </c>
      <c r="B665" s="1"/>
      <c r="C665" s="1"/>
      <c r="D665" s="1"/>
      <c r="E665" s="1"/>
    </row>
    <row r="666" spans="1:5" hidden="1">
      <c r="A666" s="1" t="s">
        <v>1903</v>
      </c>
      <c r="B666" s="1"/>
      <c r="C666" s="1"/>
      <c r="D666" s="1"/>
      <c r="E666" s="1"/>
    </row>
    <row r="667" spans="1:5" hidden="1">
      <c r="A667" s="1" t="s">
        <v>1875</v>
      </c>
      <c r="B667" s="1" t="s">
        <v>0</v>
      </c>
      <c r="C667" s="1" t="s">
        <v>1</v>
      </c>
      <c r="D667" s="1" t="s">
        <v>2</v>
      </c>
      <c r="E667" s="1" t="s">
        <v>3</v>
      </c>
    </row>
    <row r="668" spans="1:5" hidden="1">
      <c r="A668" s="1" t="s">
        <v>1875</v>
      </c>
      <c r="B668" s="1" t="s">
        <v>1621</v>
      </c>
      <c r="C668" s="1" t="s">
        <v>7</v>
      </c>
      <c r="D668" s="1" t="s">
        <v>595</v>
      </c>
      <c r="E668" s="1" t="s">
        <v>1876</v>
      </c>
    </row>
    <row r="669" spans="1:5" hidden="1">
      <c r="A669" s="1" t="s">
        <v>1875</v>
      </c>
      <c r="B669" s="1" t="s">
        <v>1333</v>
      </c>
      <c r="C669" s="1" t="s">
        <v>1877</v>
      </c>
      <c r="D669" s="1" t="s">
        <v>1878</v>
      </c>
      <c r="E669" s="1" t="s">
        <v>1879</v>
      </c>
    </row>
    <row r="670" spans="1:5" hidden="1">
      <c r="A670" s="1" t="s">
        <v>1875</v>
      </c>
      <c r="B670" s="1" t="s">
        <v>1880</v>
      </c>
      <c r="C670" s="1" t="s">
        <v>1881</v>
      </c>
      <c r="D670" s="1" t="s">
        <v>399</v>
      </c>
      <c r="E670" s="1" t="s">
        <v>1882</v>
      </c>
    </row>
    <row r="671" spans="1:5" hidden="1">
      <c r="A671" s="1" t="s">
        <v>1875</v>
      </c>
      <c r="B671" s="1" t="s">
        <v>1203</v>
      </c>
      <c r="C671" s="1" t="s">
        <v>11</v>
      </c>
      <c r="D671" s="1" t="s">
        <v>1883</v>
      </c>
      <c r="E671" s="1" t="s">
        <v>1884</v>
      </c>
    </row>
    <row r="672" spans="1:5" hidden="1">
      <c r="A672" s="1" t="s">
        <v>1875</v>
      </c>
      <c r="B672" s="1" t="s">
        <v>1206</v>
      </c>
      <c r="C672" s="1" t="s">
        <v>1099</v>
      </c>
      <c r="D672" s="1" t="s">
        <v>292</v>
      </c>
      <c r="E672" s="1" t="s">
        <v>1885</v>
      </c>
    </row>
    <row r="673" spans="1:5" hidden="1">
      <c r="A673" s="1" t="s">
        <v>1875</v>
      </c>
      <c r="B673" s="1" t="s">
        <v>1241</v>
      </c>
      <c r="C673" s="1" t="s">
        <v>385</v>
      </c>
      <c r="D673" s="1" t="s">
        <v>1886</v>
      </c>
      <c r="E673" s="1" t="s">
        <v>386</v>
      </c>
    </row>
    <row r="674" spans="1:5" hidden="1">
      <c r="A674" s="1" t="s">
        <v>1875</v>
      </c>
      <c r="B674" s="1" t="s">
        <v>1548</v>
      </c>
      <c r="C674" s="1" t="s">
        <v>889</v>
      </c>
      <c r="D674" s="1"/>
      <c r="E674" s="1" t="s">
        <v>1887</v>
      </c>
    </row>
    <row r="675" spans="1:5" hidden="1">
      <c r="A675" s="1" t="s">
        <v>1875</v>
      </c>
      <c r="B675" s="1" t="s">
        <v>1285</v>
      </c>
      <c r="C675" s="1" t="s">
        <v>1858</v>
      </c>
      <c r="D675" s="1"/>
      <c r="E675" s="1" t="s">
        <v>1888</v>
      </c>
    </row>
    <row r="676" spans="1:5" hidden="1">
      <c r="A676" s="1" t="s">
        <v>1875</v>
      </c>
      <c r="B676" s="1" t="s">
        <v>1364</v>
      </c>
      <c r="C676" s="1" t="s">
        <v>1889</v>
      </c>
      <c r="D676" s="1" t="s">
        <v>1890</v>
      </c>
      <c r="E676" s="1" t="s">
        <v>58</v>
      </c>
    </row>
    <row r="677" spans="1:5" hidden="1">
      <c r="A677" s="1" t="s">
        <v>1875</v>
      </c>
      <c r="B677" s="1" t="s">
        <v>1210</v>
      </c>
      <c r="C677" s="1" t="s">
        <v>242</v>
      </c>
      <c r="D677" s="1" t="s">
        <v>1891</v>
      </c>
      <c r="E677" s="1" t="s">
        <v>17</v>
      </c>
    </row>
    <row r="678" spans="1:5" hidden="1">
      <c r="A678" s="1" t="s">
        <v>1875</v>
      </c>
      <c r="B678" s="1" t="s">
        <v>1255</v>
      </c>
      <c r="C678" s="1" t="s">
        <v>634</v>
      </c>
      <c r="D678" s="1"/>
      <c r="E678" s="1" t="s">
        <v>1892</v>
      </c>
    </row>
    <row r="679" spans="1:5" hidden="1">
      <c r="A679" s="1" t="s">
        <v>1875</v>
      </c>
      <c r="B679" s="1" t="s">
        <v>1283</v>
      </c>
      <c r="C679" s="1" t="s">
        <v>1893</v>
      </c>
      <c r="D679" s="1" t="s">
        <v>1894</v>
      </c>
      <c r="E679" s="1"/>
    </row>
    <row r="680" spans="1:5" hidden="1">
      <c r="A680" s="1" t="s">
        <v>1875</v>
      </c>
      <c r="B680" s="1" t="s">
        <v>1505</v>
      </c>
      <c r="C680" s="1" t="s">
        <v>559</v>
      </c>
      <c r="D680" s="1"/>
      <c r="E680" s="1" t="s">
        <v>1895</v>
      </c>
    </row>
    <row r="681" spans="1:5" hidden="1">
      <c r="A681" s="1" t="s">
        <v>1875</v>
      </c>
      <c r="B681" s="1" t="s">
        <v>1348</v>
      </c>
      <c r="C681" s="1" t="s">
        <v>362</v>
      </c>
      <c r="D681" s="1"/>
      <c r="E681" s="1" t="s">
        <v>1896</v>
      </c>
    </row>
    <row r="682" spans="1:5" hidden="1">
      <c r="A682" s="1" t="s">
        <v>1875</v>
      </c>
      <c r="B682" s="1" t="s">
        <v>1223</v>
      </c>
      <c r="C682" s="1" t="s">
        <v>168</v>
      </c>
      <c r="D682" s="1" t="s">
        <v>1897</v>
      </c>
      <c r="E682" s="1" t="s">
        <v>529</v>
      </c>
    </row>
    <row r="683" spans="1:5" hidden="1">
      <c r="A683" s="1" t="s">
        <v>1875</v>
      </c>
      <c r="B683" s="1" t="s">
        <v>1228</v>
      </c>
      <c r="C683" s="1" t="s">
        <v>1898</v>
      </c>
      <c r="D683" s="1" t="s">
        <v>1899</v>
      </c>
      <c r="E683" s="1" t="s">
        <v>1900</v>
      </c>
    </row>
    <row r="684" spans="1:5" hidden="1">
      <c r="A684" s="1" t="s">
        <v>1875</v>
      </c>
      <c r="B684" s="1" t="s">
        <v>1271</v>
      </c>
      <c r="C684" s="1" t="s">
        <v>1901</v>
      </c>
      <c r="D684" s="1"/>
      <c r="E684" s="1" t="s">
        <v>1902</v>
      </c>
    </row>
    <row r="685" spans="1:5" hidden="1">
      <c r="A685" s="1" t="s">
        <v>1875</v>
      </c>
      <c r="B685" s="1" t="s">
        <v>1232</v>
      </c>
      <c r="C685" s="1" t="s">
        <v>64</v>
      </c>
      <c r="D685" s="1"/>
      <c r="E685" s="1" t="s">
        <v>223</v>
      </c>
    </row>
    <row r="686" spans="1:5" hidden="1">
      <c r="A686" s="1" t="s">
        <v>1843</v>
      </c>
      <c r="B686" s="1" t="s">
        <v>0</v>
      </c>
      <c r="C686" s="1" t="s">
        <v>1</v>
      </c>
      <c r="D686" s="1" t="s">
        <v>2</v>
      </c>
      <c r="E686" s="1" t="s">
        <v>3</v>
      </c>
    </row>
    <row r="687" spans="1:5" hidden="1">
      <c r="A687" s="1" t="s">
        <v>1843</v>
      </c>
      <c r="B687" s="1" t="s">
        <v>1195</v>
      </c>
      <c r="C687" s="1" t="s">
        <v>1844</v>
      </c>
      <c r="D687" s="1" t="s">
        <v>1845</v>
      </c>
      <c r="E687" s="1"/>
    </row>
    <row r="688" spans="1:5" hidden="1">
      <c r="A688" s="1" t="s">
        <v>1843</v>
      </c>
      <c r="B688" s="1" t="s">
        <v>1650</v>
      </c>
      <c r="C688" s="1" t="s">
        <v>1846</v>
      </c>
      <c r="D688" s="1"/>
      <c r="E688" s="1" t="s">
        <v>1847</v>
      </c>
    </row>
    <row r="689" spans="1:5" hidden="1">
      <c r="A689" s="1" t="s">
        <v>1843</v>
      </c>
      <c r="B689" s="1" t="s">
        <v>1198</v>
      </c>
      <c r="C689" s="1" t="s">
        <v>1848</v>
      </c>
      <c r="D689" s="1"/>
      <c r="E689" s="1" t="s">
        <v>1847</v>
      </c>
    </row>
    <row r="690" spans="1:5" hidden="1">
      <c r="A690" s="1" t="s">
        <v>1843</v>
      </c>
      <c r="B690" s="1" t="s">
        <v>1201</v>
      </c>
      <c r="C690" s="1" t="s">
        <v>831</v>
      </c>
      <c r="D690" s="1"/>
      <c r="E690" s="1" t="s">
        <v>1849</v>
      </c>
    </row>
    <row r="691" spans="1:5" hidden="1">
      <c r="A691" s="1" t="s">
        <v>1843</v>
      </c>
      <c r="B691" s="1" t="s">
        <v>1816</v>
      </c>
      <c r="C691" s="1" t="s">
        <v>1850</v>
      </c>
      <c r="D691" s="1" t="s">
        <v>1851</v>
      </c>
      <c r="E691" s="1" t="s">
        <v>1852</v>
      </c>
    </row>
    <row r="692" spans="1:5" hidden="1">
      <c r="A692" s="1" t="s">
        <v>1843</v>
      </c>
      <c r="B692" s="1" t="s">
        <v>1206</v>
      </c>
      <c r="C692" s="1" t="s">
        <v>1853</v>
      </c>
      <c r="D692" s="1"/>
      <c r="E692" s="1" t="s">
        <v>1854</v>
      </c>
    </row>
    <row r="693" spans="1:5" hidden="1">
      <c r="A693" s="1" t="s">
        <v>1843</v>
      </c>
      <c r="B693" s="1" t="s">
        <v>1855</v>
      </c>
      <c r="C693" s="1" t="s">
        <v>1856</v>
      </c>
      <c r="D693" s="1"/>
      <c r="E693" s="1" t="s">
        <v>1857</v>
      </c>
    </row>
    <row r="694" spans="1:5" hidden="1">
      <c r="A694" s="1" t="s">
        <v>1843</v>
      </c>
      <c r="B694" s="1" t="s">
        <v>1285</v>
      </c>
      <c r="C694" s="1" t="s">
        <v>1858</v>
      </c>
      <c r="D694" s="1" t="s">
        <v>1859</v>
      </c>
      <c r="E694" s="1" t="s">
        <v>1860</v>
      </c>
    </row>
    <row r="695" spans="1:5" hidden="1">
      <c r="A695" s="1" t="s">
        <v>1843</v>
      </c>
      <c r="B695" s="1" t="s">
        <v>1210</v>
      </c>
      <c r="C695" s="1" t="s">
        <v>1861</v>
      </c>
      <c r="D695" s="1" t="s">
        <v>1862</v>
      </c>
      <c r="E695" s="1" t="s">
        <v>1852</v>
      </c>
    </row>
    <row r="696" spans="1:5" hidden="1">
      <c r="A696" s="1" t="s">
        <v>1843</v>
      </c>
      <c r="B696" s="1" t="s">
        <v>1255</v>
      </c>
      <c r="C696" s="1" t="s">
        <v>1214</v>
      </c>
      <c r="D696" s="1" t="s">
        <v>1859</v>
      </c>
      <c r="E696" s="1"/>
    </row>
    <row r="697" spans="1:5" hidden="1">
      <c r="A697" s="1" t="s">
        <v>1843</v>
      </c>
      <c r="B697" s="1" t="s">
        <v>1505</v>
      </c>
      <c r="C697" s="1" t="s">
        <v>1853</v>
      </c>
      <c r="D697" s="1"/>
      <c r="E697" s="1" t="s">
        <v>1854</v>
      </c>
    </row>
    <row r="698" spans="1:5" hidden="1">
      <c r="A698" s="1" t="s">
        <v>1843</v>
      </c>
      <c r="B698" s="1" t="s">
        <v>1508</v>
      </c>
      <c r="C698" s="1" t="s">
        <v>1863</v>
      </c>
      <c r="D698" s="1" t="s">
        <v>1864</v>
      </c>
      <c r="E698" s="1"/>
    </row>
    <row r="699" spans="1:5" hidden="1">
      <c r="A699" s="1" t="s">
        <v>1843</v>
      </c>
      <c r="B699" s="1" t="s">
        <v>1348</v>
      </c>
      <c r="C699" s="1" t="s">
        <v>1217</v>
      </c>
      <c r="D699" s="1" t="s">
        <v>1865</v>
      </c>
      <c r="E699" s="1" t="s">
        <v>1866</v>
      </c>
    </row>
    <row r="700" spans="1:5" hidden="1">
      <c r="A700" s="1" t="s">
        <v>1843</v>
      </c>
      <c r="B700" s="1" t="s">
        <v>1223</v>
      </c>
      <c r="C700" s="1" t="s">
        <v>1867</v>
      </c>
      <c r="D700" s="1"/>
      <c r="E700" s="1" t="s">
        <v>1852</v>
      </c>
    </row>
    <row r="701" spans="1:5" hidden="1">
      <c r="A701" s="1" t="s">
        <v>1843</v>
      </c>
      <c r="B701" s="1" t="s">
        <v>1228</v>
      </c>
      <c r="C701" s="1" t="s">
        <v>1868</v>
      </c>
      <c r="D701" s="1"/>
      <c r="E701" s="1" t="s">
        <v>1869</v>
      </c>
    </row>
    <row r="702" spans="1:5" hidden="1">
      <c r="A702" s="1" t="s">
        <v>1843</v>
      </c>
      <c r="B702" s="1" t="s">
        <v>1870</v>
      </c>
      <c r="C702" s="1" t="s">
        <v>831</v>
      </c>
      <c r="D702" s="1"/>
      <c r="E702" s="1" t="s">
        <v>1871</v>
      </c>
    </row>
    <row r="703" spans="1:5" hidden="1">
      <c r="A703" s="1" t="s">
        <v>1843</v>
      </c>
      <c r="B703" s="1" t="s">
        <v>1354</v>
      </c>
      <c r="C703" s="1" t="s">
        <v>1872</v>
      </c>
      <c r="D703" s="1"/>
      <c r="E703" s="1" t="s">
        <v>1873</v>
      </c>
    </row>
    <row r="704" spans="1:5" hidden="1">
      <c r="A704" s="1" t="s">
        <v>1843</v>
      </c>
      <c r="B704" s="1" t="s">
        <v>1232</v>
      </c>
      <c r="C704" s="1" t="s">
        <v>1018</v>
      </c>
      <c r="D704" s="1"/>
      <c r="E704" s="1" t="s">
        <v>1874</v>
      </c>
    </row>
    <row r="705" spans="1:5" hidden="1">
      <c r="A705" s="1" t="s">
        <v>1814</v>
      </c>
      <c r="B705" s="1" t="s">
        <v>0</v>
      </c>
      <c r="C705" s="1" t="s">
        <v>1</v>
      </c>
      <c r="D705" s="1" t="s">
        <v>2</v>
      </c>
      <c r="E705" s="1" t="s">
        <v>3</v>
      </c>
    </row>
    <row r="706" spans="1:5" hidden="1">
      <c r="A706" s="1" t="s">
        <v>1814</v>
      </c>
      <c r="B706" s="1" t="s">
        <v>1203</v>
      </c>
      <c r="C706" s="1" t="s">
        <v>7</v>
      </c>
      <c r="D706" s="1" t="s">
        <v>259</v>
      </c>
      <c r="E706" s="1" t="s">
        <v>1815</v>
      </c>
    </row>
    <row r="707" spans="1:5" hidden="1">
      <c r="A707" s="1" t="s">
        <v>1814</v>
      </c>
      <c r="B707" s="1" t="s">
        <v>1816</v>
      </c>
      <c r="C707" s="1" t="s">
        <v>11</v>
      </c>
      <c r="D707" s="1" t="s">
        <v>72</v>
      </c>
      <c r="E707" s="1" t="s">
        <v>1817</v>
      </c>
    </row>
    <row r="708" spans="1:5" hidden="1">
      <c r="A708" s="1" t="s">
        <v>1814</v>
      </c>
      <c r="B708" s="1" t="s">
        <v>1206</v>
      </c>
      <c r="C708" s="1" t="s">
        <v>404</v>
      </c>
      <c r="D708" s="1" t="s">
        <v>1818</v>
      </c>
      <c r="E708" s="1" t="s">
        <v>1161</v>
      </c>
    </row>
    <row r="709" spans="1:5" hidden="1">
      <c r="A709" s="1" t="s">
        <v>1814</v>
      </c>
      <c r="B709" s="1" t="s">
        <v>1538</v>
      </c>
      <c r="C709" s="1" t="s">
        <v>1819</v>
      </c>
      <c r="D709" s="1" t="s">
        <v>1820</v>
      </c>
      <c r="E709" s="1" t="s">
        <v>1821</v>
      </c>
    </row>
    <row r="710" spans="1:5" hidden="1">
      <c r="A710" s="1" t="s">
        <v>1814</v>
      </c>
      <c r="B710" s="1" t="s">
        <v>1241</v>
      </c>
      <c r="C710" s="1" t="s">
        <v>348</v>
      </c>
      <c r="D710" s="1"/>
      <c r="E710" s="1"/>
    </row>
    <row r="711" spans="1:5" hidden="1">
      <c r="A711" s="1" t="s">
        <v>1814</v>
      </c>
      <c r="B711" s="1" t="s">
        <v>1285</v>
      </c>
      <c r="C711" s="1" t="s">
        <v>1822</v>
      </c>
      <c r="D711" s="1"/>
      <c r="E711" s="1" t="s">
        <v>1823</v>
      </c>
    </row>
    <row r="712" spans="1:5" hidden="1">
      <c r="A712" s="1" t="s">
        <v>1814</v>
      </c>
      <c r="B712" s="1" t="s">
        <v>1292</v>
      </c>
      <c r="C712" s="1" t="s">
        <v>1824</v>
      </c>
      <c r="D712" s="1" t="s">
        <v>1825</v>
      </c>
      <c r="E712" s="1" t="s">
        <v>1826</v>
      </c>
    </row>
    <row r="713" spans="1:5" hidden="1">
      <c r="A713" s="1" t="s">
        <v>1814</v>
      </c>
      <c r="B713" s="1" t="s">
        <v>1210</v>
      </c>
      <c r="C713" s="1" t="s">
        <v>1827</v>
      </c>
      <c r="D713" s="1" t="s">
        <v>1828</v>
      </c>
      <c r="E713" s="1" t="s">
        <v>1829</v>
      </c>
    </row>
    <row r="714" spans="1:5" hidden="1">
      <c r="A714" s="1" t="s">
        <v>1814</v>
      </c>
      <c r="B714" s="1" t="s">
        <v>1255</v>
      </c>
      <c r="C714" s="1" t="s">
        <v>348</v>
      </c>
      <c r="D714" s="1"/>
      <c r="E714" s="1"/>
    </row>
    <row r="715" spans="1:5" hidden="1">
      <c r="A715" s="1" t="s">
        <v>1814</v>
      </c>
      <c r="B715" s="1" t="s">
        <v>1505</v>
      </c>
      <c r="C715" s="1" t="s">
        <v>1830</v>
      </c>
      <c r="D715" s="1" t="s">
        <v>1825</v>
      </c>
      <c r="E715" s="1" t="s">
        <v>1826</v>
      </c>
    </row>
    <row r="716" spans="1:5" hidden="1">
      <c r="A716" s="1" t="s">
        <v>1814</v>
      </c>
      <c r="B716" s="1" t="s">
        <v>1508</v>
      </c>
      <c r="C716" s="1" t="s">
        <v>1831</v>
      </c>
      <c r="D716" s="1" t="s">
        <v>1832</v>
      </c>
      <c r="E716" s="1"/>
    </row>
    <row r="717" spans="1:5" hidden="1">
      <c r="A717" s="1" t="s">
        <v>1814</v>
      </c>
      <c r="B717" s="1" t="s">
        <v>1374</v>
      </c>
      <c r="C717" s="1" t="s">
        <v>1833</v>
      </c>
      <c r="D717" s="1" t="s">
        <v>1834</v>
      </c>
      <c r="E717" s="1"/>
    </row>
    <row r="718" spans="1:5" hidden="1">
      <c r="A718" s="1" t="s">
        <v>1814</v>
      </c>
      <c r="B718" s="1" t="s">
        <v>1348</v>
      </c>
      <c r="C718" s="1" t="s">
        <v>1835</v>
      </c>
      <c r="D718" s="1" t="s">
        <v>1836</v>
      </c>
      <c r="E718" s="1"/>
    </row>
    <row r="719" spans="1:5" hidden="1">
      <c r="A719" s="1" t="s">
        <v>1814</v>
      </c>
      <c r="B719" s="1" t="s">
        <v>1411</v>
      </c>
      <c r="C719" s="1" t="s">
        <v>514</v>
      </c>
      <c r="D719" s="1" t="s">
        <v>1818</v>
      </c>
      <c r="E719" s="1" t="s">
        <v>1080</v>
      </c>
    </row>
    <row r="720" spans="1:5" hidden="1">
      <c r="A720" s="1" t="s">
        <v>1814</v>
      </c>
      <c r="B720" s="1" t="s">
        <v>1837</v>
      </c>
      <c r="C720" s="1" t="s">
        <v>1838</v>
      </c>
      <c r="D720" s="1" t="s">
        <v>1839</v>
      </c>
      <c r="E720" s="1" t="s">
        <v>1840</v>
      </c>
    </row>
    <row r="721" spans="1:5" hidden="1">
      <c r="A721" s="1" t="s">
        <v>1814</v>
      </c>
      <c r="B721" s="1" t="s">
        <v>1229</v>
      </c>
      <c r="C721" s="1" t="s">
        <v>362</v>
      </c>
      <c r="D721" s="1"/>
      <c r="E721" s="1" t="s">
        <v>1841</v>
      </c>
    </row>
    <row r="722" spans="1:5" hidden="1">
      <c r="A722" s="1" t="s">
        <v>1814</v>
      </c>
      <c r="B722" s="1" t="s">
        <v>1381</v>
      </c>
      <c r="C722" s="1" t="s">
        <v>11</v>
      </c>
      <c r="D722" s="1" t="s">
        <v>72</v>
      </c>
      <c r="E722" s="1" t="s">
        <v>1817</v>
      </c>
    </row>
    <row r="723" spans="1:5" hidden="1">
      <c r="A723" s="1" t="s">
        <v>1814</v>
      </c>
      <c r="B723" s="1" t="s">
        <v>1354</v>
      </c>
      <c r="C723" s="1" t="s">
        <v>215</v>
      </c>
      <c r="D723" s="1" t="s">
        <v>280</v>
      </c>
      <c r="E723" s="1" t="s">
        <v>1842</v>
      </c>
    </row>
    <row r="724" spans="1:5" hidden="1">
      <c r="A724" s="1" t="s">
        <v>1814</v>
      </c>
      <c r="B724" s="1" t="s">
        <v>1323</v>
      </c>
      <c r="C724" s="1" t="s">
        <v>64</v>
      </c>
      <c r="D724" s="1" t="s">
        <v>259</v>
      </c>
      <c r="E724" s="1" t="s">
        <v>62</v>
      </c>
    </row>
    <row r="725" spans="1:5" hidden="1">
      <c r="A725" s="1" t="s">
        <v>1740</v>
      </c>
      <c r="B725" s="1" t="s">
        <v>0</v>
      </c>
      <c r="C725" s="1" t="s">
        <v>1</v>
      </c>
      <c r="D725" s="1" t="s">
        <v>2</v>
      </c>
      <c r="E725" s="1" t="s">
        <v>3</v>
      </c>
    </row>
    <row r="726" spans="1:5" hidden="1">
      <c r="A726" s="1" t="s">
        <v>1740</v>
      </c>
      <c r="B726" s="1" t="s">
        <v>726</v>
      </c>
      <c r="C726" s="1" t="s">
        <v>786</v>
      </c>
      <c r="D726" s="1" t="s">
        <v>1741</v>
      </c>
      <c r="E726" s="1" t="s">
        <v>1742</v>
      </c>
    </row>
    <row r="727" spans="1:5" hidden="1">
      <c r="A727" s="1" t="s">
        <v>1740</v>
      </c>
      <c r="B727" s="1" t="s">
        <v>1743</v>
      </c>
      <c r="C727" s="1" t="s">
        <v>1744</v>
      </c>
      <c r="D727" s="1" t="s">
        <v>1745</v>
      </c>
      <c r="E727" s="1" t="s">
        <v>1746</v>
      </c>
    </row>
    <row r="728" spans="1:5" hidden="1">
      <c r="A728" s="1" t="s">
        <v>1740</v>
      </c>
      <c r="B728" s="1" t="s">
        <v>737</v>
      </c>
      <c r="C728" s="1" t="s">
        <v>1747</v>
      </c>
      <c r="D728" s="1" t="s">
        <v>1748</v>
      </c>
      <c r="E728" s="1" t="s">
        <v>1749</v>
      </c>
    </row>
    <row r="729" spans="1:5" hidden="1">
      <c r="A729" s="1" t="s">
        <v>1740</v>
      </c>
      <c r="B729" s="1" t="s">
        <v>1750</v>
      </c>
      <c r="C729" s="1" t="s">
        <v>1751</v>
      </c>
      <c r="D729" s="1" t="s">
        <v>1752</v>
      </c>
      <c r="E729" s="1" t="s">
        <v>1753</v>
      </c>
    </row>
    <row r="730" spans="1:5" hidden="1">
      <c r="A730" s="1" t="s">
        <v>1740</v>
      </c>
      <c r="B730" s="1" t="s">
        <v>1754</v>
      </c>
      <c r="C730" s="1" t="s">
        <v>1755</v>
      </c>
      <c r="D730" s="1" t="s">
        <v>1756</v>
      </c>
      <c r="E730" s="1" t="s">
        <v>1757</v>
      </c>
    </row>
    <row r="731" spans="1:5" hidden="1">
      <c r="A731" s="1" t="s">
        <v>1740</v>
      </c>
      <c r="B731" s="1" t="s">
        <v>1758</v>
      </c>
      <c r="C731" s="1" t="s">
        <v>348</v>
      </c>
      <c r="D731" s="1" t="s">
        <v>1759</v>
      </c>
      <c r="E731" s="1" t="s">
        <v>1760</v>
      </c>
    </row>
    <row r="732" spans="1:5" hidden="1">
      <c r="A732" s="1" t="s">
        <v>1740</v>
      </c>
      <c r="B732" s="1" t="s">
        <v>741</v>
      </c>
      <c r="C732" s="1" t="s">
        <v>1761</v>
      </c>
      <c r="D732" s="1" t="s">
        <v>1762</v>
      </c>
      <c r="E732" s="1" t="s">
        <v>1763</v>
      </c>
    </row>
    <row r="733" spans="1:5" hidden="1">
      <c r="A733" s="1" t="s">
        <v>1740</v>
      </c>
      <c r="B733" s="1" t="s">
        <v>1764</v>
      </c>
      <c r="C733" s="1" t="s">
        <v>1765</v>
      </c>
      <c r="D733" s="1" t="s">
        <v>1076</v>
      </c>
      <c r="E733" s="1" t="s">
        <v>632</v>
      </c>
    </row>
    <row r="734" spans="1:5" hidden="1">
      <c r="A734" s="1" t="s">
        <v>1740</v>
      </c>
      <c r="B734" s="1" t="s">
        <v>355</v>
      </c>
      <c r="C734" s="1" t="s">
        <v>1766</v>
      </c>
      <c r="D734" s="1" t="s">
        <v>1767</v>
      </c>
      <c r="E734" s="1" t="s">
        <v>1768</v>
      </c>
    </row>
    <row r="735" spans="1:5" hidden="1">
      <c r="A735" s="1" t="s">
        <v>1740</v>
      </c>
      <c r="B735" s="1" t="s">
        <v>1769</v>
      </c>
      <c r="C735" s="1" t="s">
        <v>1770</v>
      </c>
      <c r="D735" s="1" t="s">
        <v>1771</v>
      </c>
      <c r="E735" s="1" t="s">
        <v>1772</v>
      </c>
    </row>
    <row r="736" spans="1:5" hidden="1">
      <c r="A736" s="1" t="s">
        <v>1740</v>
      </c>
      <c r="B736" s="1" t="s">
        <v>800</v>
      </c>
      <c r="C736" s="1" t="s">
        <v>1041</v>
      </c>
      <c r="D736" s="1" t="s">
        <v>1773</v>
      </c>
      <c r="E736" s="1" t="s">
        <v>1774</v>
      </c>
    </row>
    <row r="737" spans="1:5" hidden="1">
      <c r="A737" s="1" t="s">
        <v>1740</v>
      </c>
      <c r="B737" s="1" t="s">
        <v>357</v>
      </c>
      <c r="C737" s="1" t="s">
        <v>1775</v>
      </c>
      <c r="D737" s="1" t="s">
        <v>1076</v>
      </c>
      <c r="E737" s="1" t="s">
        <v>1776</v>
      </c>
    </row>
    <row r="738" spans="1:5" hidden="1">
      <c r="A738" s="1" t="s">
        <v>1740</v>
      </c>
      <c r="B738" s="1" t="s">
        <v>1777</v>
      </c>
      <c r="C738" s="1" t="s">
        <v>559</v>
      </c>
      <c r="D738" s="1" t="s">
        <v>1778</v>
      </c>
      <c r="E738" s="1" t="s">
        <v>1779</v>
      </c>
    </row>
    <row r="739" spans="1:5" hidden="1">
      <c r="A739" s="1" t="s">
        <v>1740</v>
      </c>
      <c r="B739" s="1" t="s">
        <v>748</v>
      </c>
      <c r="C739" s="1" t="s">
        <v>637</v>
      </c>
      <c r="D739" s="1" t="s">
        <v>1076</v>
      </c>
      <c r="E739" s="1" t="s">
        <v>1780</v>
      </c>
    </row>
    <row r="740" spans="1:5" hidden="1">
      <c r="A740" s="1" t="s">
        <v>1740</v>
      </c>
      <c r="B740" s="1" t="s">
        <v>1781</v>
      </c>
      <c r="C740" s="1" t="s">
        <v>1782</v>
      </c>
      <c r="D740" s="1" t="s">
        <v>1745</v>
      </c>
      <c r="E740" s="1" t="s">
        <v>1783</v>
      </c>
    </row>
    <row r="741" spans="1:5" hidden="1">
      <c r="A741" s="1" t="s">
        <v>1740</v>
      </c>
      <c r="B741" s="1" t="s">
        <v>475</v>
      </c>
      <c r="C741" s="1" t="s">
        <v>1784</v>
      </c>
      <c r="D741" s="1" t="s">
        <v>1785</v>
      </c>
      <c r="E741" s="1" t="s">
        <v>1786</v>
      </c>
    </row>
    <row r="742" spans="1:5" hidden="1">
      <c r="A742" s="1" t="s">
        <v>1740</v>
      </c>
      <c r="B742" s="1" t="s">
        <v>1787</v>
      </c>
      <c r="C742" s="1" t="s">
        <v>1788</v>
      </c>
      <c r="D742" s="1" t="s">
        <v>1789</v>
      </c>
      <c r="E742" s="1" t="s">
        <v>1790</v>
      </c>
    </row>
    <row r="743" spans="1:5" hidden="1">
      <c r="A743" s="1" t="s">
        <v>1740</v>
      </c>
      <c r="B743" s="1" t="s">
        <v>367</v>
      </c>
      <c r="C743" s="1" t="s">
        <v>1791</v>
      </c>
      <c r="D743" s="1" t="s">
        <v>1792</v>
      </c>
      <c r="E743" s="1" t="s">
        <v>1793</v>
      </c>
    </row>
    <row r="744" spans="1:5" hidden="1">
      <c r="A744" s="1" t="s">
        <v>1740</v>
      </c>
      <c r="B744" s="1" t="s">
        <v>370</v>
      </c>
      <c r="C744" s="1" t="s">
        <v>1794</v>
      </c>
      <c r="D744" s="1" t="s">
        <v>1795</v>
      </c>
      <c r="E744" s="1" t="s">
        <v>1796</v>
      </c>
    </row>
    <row r="745" spans="1:5" hidden="1">
      <c r="A745" s="1" t="s">
        <v>1740</v>
      </c>
      <c r="B745" s="1" t="s">
        <v>764</v>
      </c>
      <c r="C745" s="1" t="s">
        <v>1797</v>
      </c>
      <c r="D745" s="1" t="s">
        <v>1798</v>
      </c>
      <c r="E745" s="1" t="s">
        <v>771</v>
      </c>
    </row>
    <row r="746" spans="1:5" hidden="1">
      <c r="A746" s="1" t="s">
        <v>1740</v>
      </c>
      <c r="B746" s="1" t="s">
        <v>815</v>
      </c>
      <c r="C746" s="1" t="s">
        <v>11</v>
      </c>
      <c r="D746" s="1" t="s">
        <v>1799</v>
      </c>
      <c r="E746" s="1" t="s">
        <v>1800</v>
      </c>
    </row>
    <row r="747" spans="1:5" hidden="1">
      <c r="A747" s="1" t="s">
        <v>1740</v>
      </c>
      <c r="B747" s="1" t="s">
        <v>817</v>
      </c>
      <c r="C747" s="1" t="s">
        <v>273</v>
      </c>
      <c r="D747" s="1" t="s">
        <v>1801</v>
      </c>
      <c r="E747" s="1" t="s">
        <v>1802</v>
      </c>
    </row>
    <row r="748" spans="1:5" hidden="1">
      <c r="A748" s="1" t="s">
        <v>1740</v>
      </c>
      <c r="B748" s="1" t="s">
        <v>1803</v>
      </c>
      <c r="C748" s="1" t="s">
        <v>1804</v>
      </c>
      <c r="D748" s="1" t="s">
        <v>1805</v>
      </c>
      <c r="E748" s="1" t="s">
        <v>1806</v>
      </c>
    </row>
    <row r="749" spans="1:5" hidden="1">
      <c r="A749" s="1" t="s">
        <v>1740</v>
      </c>
      <c r="B749" s="1" t="s">
        <v>1807</v>
      </c>
      <c r="C749" s="1" t="s">
        <v>1808</v>
      </c>
      <c r="D749" s="1" t="s">
        <v>1809</v>
      </c>
      <c r="E749" s="1" t="s">
        <v>1810</v>
      </c>
    </row>
    <row r="750" spans="1:5" hidden="1">
      <c r="A750" s="1" t="s">
        <v>1740</v>
      </c>
      <c r="B750" s="1" t="s">
        <v>1811</v>
      </c>
      <c r="C750" s="1" t="s">
        <v>258</v>
      </c>
      <c r="D750" s="1" t="s">
        <v>1812</v>
      </c>
      <c r="E750" s="1" t="s">
        <v>1813</v>
      </c>
    </row>
    <row r="751" spans="1:5" hidden="1">
      <c r="A751" s="1" t="s">
        <v>1444</v>
      </c>
      <c r="B751" s="1" t="s">
        <v>0</v>
      </c>
      <c r="C751" s="1" t="s">
        <v>1</v>
      </c>
      <c r="D751" s="1" t="s">
        <v>2</v>
      </c>
      <c r="E751" s="1" t="s">
        <v>3</v>
      </c>
    </row>
    <row r="752" spans="1:5" hidden="1">
      <c r="A752" s="1" t="s">
        <v>1444</v>
      </c>
      <c r="B752" s="1" t="s">
        <v>1445</v>
      </c>
      <c r="C752" s="1" t="s">
        <v>824</v>
      </c>
      <c r="D752" s="1" t="s">
        <v>1446</v>
      </c>
      <c r="E752" s="1"/>
    </row>
    <row r="753" spans="1:5" hidden="1">
      <c r="A753" s="1" t="s">
        <v>1444</v>
      </c>
      <c r="B753" s="1" t="s">
        <v>1447</v>
      </c>
      <c r="C753" s="1" t="s">
        <v>1448</v>
      </c>
      <c r="D753" s="1" t="s">
        <v>1449</v>
      </c>
      <c r="E753" s="1" t="s">
        <v>1450</v>
      </c>
    </row>
    <row r="754" spans="1:5" hidden="1">
      <c r="A754" s="1" t="s">
        <v>1444</v>
      </c>
      <c r="B754" s="1" t="s">
        <v>1451</v>
      </c>
      <c r="C754" s="1" t="s">
        <v>1452</v>
      </c>
      <c r="D754" s="1"/>
      <c r="E754" s="1"/>
    </row>
    <row r="755" spans="1:5" hidden="1">
      <c r="A755" s="1" t="s">
        <v>1444</v>
      </c>
      <c r="B755" s="1" t="s">
        <v>1453</v>
      </c>
      <c r="C755" s="1" t="s">
        <v>1454</v>
      </c>
      <c r="D755" s="1"/>
      <c r="E755" s="1" t="s">
        <v>1455</v>
      </c>
    </row>
    <row r="756" spans="1:5" hidden="1">
      <c r="A756" s="1" t="s">
        <v>1444</v>
      </c>
      <c r="B756" s="1" t="s">
        <v>1456</v>
      </c>
      <c r="C756" s="1" t="s">
        <v>1457</v>
      </c>
      <c r="D756" s="1"/>
      <c r="E756" s="1"/>
    </row>
    <row r="757" spans="1:5" hidden="1">
      <c r="A757" s="1" t="s">
        <v>1444</v>
      </c>
      <c r="B757" s="1" t="s">
        <v>1458</v>
      </c>
      <c r="C757" s="1" t="s">
        <v>1459</v>
      </c>
      <c r="D757" s="1" t="s">
        <v>1460</v>
      </c>
      <c r="E757" s="1" t="s">
        <v>1461</v>
      </c>
    </row>
    <row r="758" spans="1:5" hidden="1">
      <c r="A758" s="1" t="s">
        <v>1444</v>
      </c>
      <c r="B758" s="1" t="s">
        <v>1462</v>
      </c>
      <c r="C758" s="1" t="s">
        <v>1463</v>
      </c>
      <c r="D758" s="1"/>
      <c r="E758" s="1" t="s">
        <v>1464</v>
      </c>
    </row>
    <row r="759" spans="1:5" hidden="1">
      <c r="A759" s="1" t="s">
        <v>1444</v>
      </c>
      <c r="B759" s="1" t="s">
        <v>1465</v>
      </c>
      <c r="C759" s="1" t="s">
        <v>1466</v>
      </c>
      <c r="D759" s="1" t="s">
        <v>1467</v>
      </c>
      <c r="E759" s="1" t="s">
        <v>1468</v>
      </c>
    </row>
    <row r="760" spans="1:5" hidden="1">
      <c r="A760" s="1" t="s">
        <v>1444</v>
      </c>
      <c r="B760" s="1" t="s">
        <v>1469</v>
      </c>
      <c r="C760" s="1" t="s">
        <v>1459</v>
      </c>
      <c r="D760" s="1" t="s">
        <v>1460</v>
      </c>
      <c r="E760" s="1" t="s">
        <v>1461</v>
      </c>
    </row>
    <row r="761" spans="1:5" hidden="1">
      <c r="A761" s="1" t="s">
        <v>1444</v>
      </c>
      <c r="B761" s="1" t="s">
        <v>1470</v>
      </c>
      <c r="C761" s="1" t="s">
        <v>1471</v>
      </c>
      <c r="D761" s="1" t="s">
        <v>1472</v>
      </c>
      <c r="E761" s="1" t="s">
        <v>1473</v>
      </c>
    </row>
    <row r="762" spans="1:5" hidden="1">
      <c r="A762" s="1" t="s">
        <v>1444</v>
      </c>
      <c r="B762" s="1" t="s">
        <v>1474</v>
      </c>
      <c r="C762" s="1" t="s">
        <v>1475</v>
      </c>
      <c r="D762" s="1" t="s">
        <v>1476</v>
      </c>
      <c r="E762" s="1" t="s">
        <v>1477</v>
      </c>
    </row>
    <row r="763" spans="1:5" hidden="1">
      <c r="A763" s="1" t="s">
        <v>1444</v>
      </c>
      <c r="B763" s="1" t="s">
        <v>1478</v>
      </c>
      <c r="C763" s="1" t="s">
        <v>1479</v>
      </c>
      <c r="D763" s="1"/>
      <c r="E763" s="1"/>
    </row>
    <row r="764" spans="1:5" hidden="1">
      <c r="A764" s="1" t="s">
        <v>1444</v>
      </c>
      <c r="B764" s="1" t="s">
        <v>1480</v>
      </c>
      <c r="C764" s="1" t="s">
        <v>1481</v>
      </c>
      <c r="D764" s="1" t="s">
        <v>1482</v>
      </c>
      <c r="E764" s="1" t="s">
        <v>1483</v>
      </c>
    </row>
    <row r="765" spans="1:5" hidden="1">
      <c r="A765" s="1" t="s">
        <v>1444</v>
      </c>
      <c r="B765" s="1" t="s">
        <v>1484</v>
      </c>
      <c r="C765" s="1" t="s">
        <v>1485</v>
      </c>
      <c r="D765" s="1"/>
      <c r="E765" s="1"/>
    </row>
    <row r="766" spans="1:5" hidden="1">
      <c r="A766" s="1" t="s">
        <v>1486</v>
      </c>
      <c r="B766" s="1" t="s">
        <v>1487</v>
      </c>
      <c r="C766" s="1" t="s">
        <v>1488</v>
      </c>
      <c r="D766" s="1" t="s">
        <v>1489</v>
      </c>
      <c r="E766" s="1" t="s">
        <v>1490</v>
      </c>
    </row>
    <row r="767" spans="1:5" hidden="1">
      <c r="A767" s="1" t="s">
        <v>1486</v>
      </c>
      <c r="B767" s="1" t="s">
        <v>1198</v>
      </c>
      <c r="C767" s="1" t="s">
        <v>1491</v>
      </c>
      <c r="D767" s="1" t="s">
        <v>1492</v>
      </c>
      <c r="E767" s="1"/>
    </row>
    <row r="768" spans="1:5" hidden="1">
      <c r="A768" s="1" t="s">
        <v>1486</v>
      </c>
      <c r="B768" s="1" t="s">
        <v>1493</v>
      </c>
      <c r="C768" s="1" t="s">
        <v>1494</v>
      </c>
      <c r="D768" s="1"/>
      <c r="E768" s="1" t="s">
        <v>263</v>
      </c>
    </row>
    <row r="769" spans="1:5" hidden="1">
      <c r="A769" s="1" t="s">
        <v>1486</v>
      </c>
      <c r="B769" s="1" t="s">
        <v>1206</v>
      </c>
      <c r="C769" s="1" t="s">
        <v>1491</v>
      </c>
      <c r="D769" s="1" t="s">
        <v>1492</v>
      </c>
      <c r="E769" s="1"/>
    </row>
    <row r="770" spans="1:5" hidden="1">
      <c r="A770" s="1" t="s">
        <v>1486</v>
      </c>
      <c r="B770" s="1" t="s">
        <v>1495</v>
      </c>
      <c r="C770" s="1" t="s">
        <v>1496</v>
      </c>
      <c r="D770" s="1"/>
      <c r="E770" s="1" t="s">
        <v>263</v>
      </c>
    </row>
    <row r="771" spans="1:5" hidden="1">
      <c r="A771" s="1" t="s">
        <v>1486</v>
      </c>
      <c r="B771" s="1" t="s">
        <v>1241</v>
      </c>
      <c r="C771" s="1" t="s">
        <v>7</v>
      </c>
      <c r="D771" s="1"/>
      <c r="E771" s="1" t="s">
        <v>109</v>
      </c>
    </row>
    <row r="772" spans="1:5" hidden="1">
      <c r="A772" s="1" t="s">
        <v>1486</v>
      </c>
      <c r="B772" s="1" t="s">
        <v>1395</v>
      </c>
      <c r="C772" s="1" t="s">
        <v>11</v>
      </c>
      <c r="D772" s="1"/>
      <c r="E772" s="1" t="s">
        <v>1497</v>
      </c>
    </row>
    <row r="773" spans="1:5" hidden="1">
      <c r="A773" s="1" t="s">
        <v>1486</v>
      </c>
      <c r="B773" s="1" t="s">
        <v>1285</v>
      </c>
      <c r="C773" s="1" t="s">
        <v>1498</v>
      </c>
      <c r="D773" s="1"/>
      <c r="E773" s="1"/>
    </row>
    <row r="774" spans="1:5" hidden="1">
      <c r="A774" s="1" t="s">
        <v>1486</v>
      </c>
      <c r="B774" s="1" t="s">
        <v>1292</v>
      </c>
      <c r="C774" s="1" t="s">
        <v>1499</v>
      </c>
      <c r="D774" s="1" t="s">
        <v>1500</v>
      </c>
      <c r="E774" s="1" t="s">
        <v>1501</v>
      </c>
    </row>
    <row r="775" spans="1:5" hidden="1">
      <c r="A775" s="1" t="s">
        <v>1486</v>
      </c>
      <c r="B775" s="1" t="s">
        <v>1502</v>
      </c>
      <c r="C775" s="1" t="s">
        <v>1498</v>
      </c>
      <c r="D775" s="1"/>
      <c r="E775" s="1"/>
    </row>
    <row r="776" spans="1:5" hidden="1">
      <c r="A776" s="1" t="s">
        <v>1486</v>
      </c>
      <c r="B776" s="1" t="s">
        <v>1210</v>
      </c>
      <c r="C776" s="1" t="s">
        <v>273</v>
      </c>
      <c r="D776" s="1"/>
      <c r="E776" s="1"/>
    </row>
    <row r="777" spans="1:5" hidden="1">
      <c r="A777" s="1" t="s">
        <v>1486</v>
      </c>
      <c r="B777" s="1" t="s">
        <v>1255</v>
      </c>
      <c r="C777" s="1" t="s">
        <v>1503</v>
      </c>
      <c r="D777" s="1"/>
      <c r="E777" s="1" t="s">
        <v>1504</v>
      </c>
    </row>
    <row r="778" spans="1:5" hidden="1">
      <c r="A778" s="1" t="s">
        <v>1486</v>
      </c>
      <c r="B778" s="1" t="s">
        <v>1505</v>
      </c>
      <c r="C778" s="1" t="s">
        <v>520</v>
      </c>
      <c r="D778" s="1" t="s">
        <v>1506</v>
      </c>
      <c r="E778" s="1" t="s">
        <v>1507</v>
      </c>
    </row>
    <row r="779" spans="1:5" hidden="1">
      <c r="A779" s="1" t="s">
        <v>1486</v>
      </c>
      <c r="B779" s="1" t="s">
        <v>1508</v>
      </c>
      <c r="C779" s="1" t="s">
        <v>520</v>
      </c>
      <c r="D779" s="1"/>
      <c r="E779" s="1" t="s">
        <v>1507</v>
      </c>
    </row>
    <row r="780" spans="1:5" hidden="1">
      <c r="A780" s="1" t="s">
        <v>1486</v>
      </c>
      <c r="B780" s="1" t="s">
        <v>1374</v>
      </c>
      <c r="C780" s="1" t="s">
        <v>1509</v>
      </c>
      <c r="D780" s="1" t="s">
        <v>1510</v>
      </c>
      <c r="E780" s="1" t="s">
        <v>96</v>
      </c>
    </row>
    <row r="781" spans="1:5" hidden="1">
      <c r="A781" s="1" t="s">
        <v>1486</v>
      </c>
      <c r="B781" s="1" t="s">
        <v>1216</v>
      </c>
      <c r="C781" s="1" t="s">
        <v>1511</v>
      </c>
      <c r="D781" s="1"/>
      <c r="E781" s="1" t="s">
        <v>96</v>
      </c>
    </row>
    <row r="782" spans="1:5" hidden="1">
      <c r="A782" s="1" t="s">
        <v>1486</v>
      </c>
      <c r="B782" s="1" t="s">
        <v>1348</v>
      </c>
      <c r="C782" s="1" t="s">
        <v>1512</v>
      </c>
      <c r="D782" s="1" t="s">
        <v>1513</v>
      </c>
      <c r="E782" s="1" t="s">
        <v>1514</v>
      </c>
    </row>
    <row r="783" spans="1:5" hidden="1">
      <c r="A783" s="1" t="s">
        <v>1486</v>
      </c>
      <c r="B783" s="1" t="s">
        <v>1223</v>
      </c>
      <c r="C783" s="1" t="s">
        <v>1515</v>
      </c>
      <c r="D783" s="1"/>
      <c r="E783" s="1" t="s">
        <v>96</v>
      </c>
    </row>
    <row r="784" spans="1:5" hidden="1">
      <c r="A784" s="1" t="s">
        <v>1486</v>
      </c>
      <c r="B784" s="1" t="s">
        <v>1228</v>
      </c>
      <c r="C784" s="1" t="s">
        <v>11</v>
      </c>
      <c r="D784" s="1"/>
      <c r="E784" s="1"/>
    </row>
    <row r="785" spans="1:5" hidden="1">
      <c r="A785" s="1" t="s">
        <v>1486</v>
      </c>
      <c r="B785" s="1" t="s">
        <v>1229</v>
      </c>
      <c r="C785" s="1" t="s">
        <v>520</v>
      </c>
      <c r="D785" s="1" t="s">
        <v>1516</v>
      </c>
      <c r="E785" s="1" t="s">
        <v>1507</v>
      </c>
    </row>
    <row r="786" spans="1:5" hidden="1">
      <c r="A786" s="1" t="s">
        <v>1486</v>
      </c>
      <c r="B786" s="1" t="s">
        <v>1354</v>
      </c>
      <c r="C786" s="1" t="s">
        <v>520</v>
      </c>
      <c r="D786" s="1" t="s">
        <v>1517</v>
      </c>
      <c r="E786" s="1" t="s">
        <v>1507</v>
      </c>
    </row>
    <row r="787" spans="1:5" hidden="1">
      <c r="A787" s="1" t="s">
        <v>1486</v>
      </c>
      <c r="B787" s="1" t="s">
        <v>1232</v>
      </c>
      <c r="C787" s="1" t="s">
        <v>520</v>
      </c>
      <c r="D787" s="1"/>
      <c r="E787" s="1" t="s">
        <v>1507</v>
      </c>
    </row>
    <row r="788" spans="1:5" hidden="1">
      <c r="A788" s="1" t="s">
        <v>1486</v>
      </c>
      <c r="B788" s="1" t="s">
        <v>1518</v>
      </c>
      <c r="C788" s="1" t="s">
        <v>64</v>
      </c>
      <c r="D788" s="1"/>
      <c r="E788" s="1"/>
    </row>
    <row r="789" spans="1:5" hidden="1">
      <c r="A789" s="1" t="s">
        <v>1486</v>
      </c>
      <c r="B789" s="1"/>
      <c r="C789" s="1"/>
      <c r="D789" s="1"/>
      <c r="E789" s="1"/>
    </row>
    <row r="790" spans="1:5" hidden="1">
      <c r="A790" s="1" t="s">
        <v>1486</v>
      </c>
      <c r="B790" s="1"/>
      <c r="C790" s="1"/>
      <c r="D790" s="1"/>
      <c r="E790" s="1"/>
    </row>
    <row r="791" spans="1:5" hidden="1">
      <c r="A791" s="1" t="s">
        <v>1486</v>
      </c>
      <c r="B791" s="1"/>
      <c r="C791" s="1"/>
      <c r="D791" s="1"/>
      <c r="E791" s="1"/>
    </row>
    <row r="792" spans="1:5" hidden="1">
      <c r="A792" s="1" t="s">
        <v>1486</v>
      </c>
      <c r="B792" s="1"/>
      <c r="C792" s="1"/>
      <c r="D792" s="1"/>
      <c r="E792" s="1"/>
    </row>
    <row r="793" spans="1:5" hidden="1">
      <c r="A793" s="1" t="s">
        <v>1486</v>
      </c>
      <c r="B793" s="1"/>
      <c r="C793" s="1"/>
      <c r="D793" s="1"/>
      <c r="E793" s="1"/>
    </row>
    <row r="794" spans="1:5" hidden="1">
      <c r="A794" s="1" t="s">
        <v>1486</v>
      </c>
      <c r="B794" s="1"/>
      <c r="C794" s="1"/>
      <c r="D794" s="1"/>
      <c r="E794" s="1"/>
    </row>
    <row r="795" spans="1:5" hidden="1">
      <c r="A795" s="1" t="s">
        <v>1486</v>
      </c>
      <c r="B795" s="1"/>
      <c r="C795" s="1"/>
      <c r="D795" s="1"/>
      <c r="E795" s="1"/>
    </row>
    <row r="796" spans="1:5" hidden="1">
      <c r="A796" s="1" t="s">
        <v>1519</v>
      </c>
      <c r="B796" s="1" t="s">
        <v>0</v>
      </c>
      <c r="C796" s="1" t="s">
        <v>1</v>
      </c>
      <c r="D796" s="1" t="s">
        <v>2</v>
      </c>
      <c r="E796" s="1" t="s">
        <v>3</v>
      </c>
    </row>
    <row r="797" spans="1:5" hidden="1">
      <c r="A797" s="1" t="s">
        <v>1519</v>
      </c>
      <c r="B797" s="1" t="s">
        <v>1192</v>
      </c>
      <c r="C797" s="1" t="s">
        <v>1520</v>
      </c>
      <c r="D797" s="1" t="s">
        <v>1521</v>
      </c>
      <c r="E797" s="1"/>
    </row>
    <row r="798" spans="1:5" hidden="1">
      <c r="A798" s="1" t="s">
        <v>1519</v>
      </c>
      <c r="B798" s="1" t="s">
        <v>1195</v>
      </c>
      <c r="C798" s="1" t="s">
        <v>7</v>
      </c>
      <c r="D798" s="1" t="s">
        <v>324</v>
      </c>
      <c r="E798" s="1" t="s">
        <v>1522</v>
      </c>
    </row>
    <row r="799" spans="1:5" hidden="1">
      <c r="A799" s="1" t="s">
        <v>1519</v>
      </c>
      <c r="B799" s="1" t="s">
        <v>1523</v>
      </c>
      <c r="C799" s="1" t="s">
        <v>11</v>
      </c>
      <c r="D799" s="1" t="s">
        <v>1524</v>
      </c>
      <c r="E799" s="1" t="s">
        <v>1525</v>
      </c>
    </row>
    <row r="800" spans="1:5" hidden="1">
      <c r="A800" s="1" t="s">
        <v>1519</v>
      </c>
      <c r="B800" s="1" t="s">
        <v>1526</v>
      </c>
      <c r="C800" s="1" t="s">
        <v>110</v>
      </c>
      <c r="D800" s="1" t="s">
        <v>1527</v>
      </c>
      <c r="E800" s="1" t="s">
        <v>1528</v>
      </c>
    </row>
    <row r="801" spans="1:5" hidden="1">
      <c r="A801" s="1" t="s">
        <v>1519</v>
      </c>
      <c r="B801" s="1" t="s">
        <v>1330</v>
      </c>
      <c r="C801" s="1" t="s">
        <v>1529</v>
      </c>
      <c r="D801" s="1" t="s">
        <v>1530</v>
      </c>
      <c r="E801" s="1" t="s">
        <v>281</v>
      </c>
    </row>
    <row r="802" spans="1:5" hidden="1">
      <c r="A802" s="1" t="s">
        <v>1519</v>
      </c>
      <c r="B802" s="1" t="s">
        <v>1198</v>
      </c>
      <c r="C802" s="1" t="s">
        <v>1531</v>
      </c>
      <c r="D802" s="1" t="s">
        <v>1532</v>
      </c>
      <c r="E802" s="1" t="s">
        <v>1533</v>
      </c>
    </row>
    <row r="803" spans="1:5" hidden="1">
      <c r="A803" s="1" t="s">
        <v>1519</v>
      </c>
      <c r="B803" s="1" t="s">
        <v>1206</v>
      </c>
      <c r="C803" s="1" t="s">
        <v>1534</v>
      </c>
      <c r="D803" s="1"/>
      <c r="E803" s="1"/>
    </row>
    <row r="804" spans="1:5" hidden="1">
      <c r="A804" s="1" t="s">
        <v>1519</v>
      </c>
      <c r="B804" s="1" t="s">
        <v>1237</v>
      </c>
      <c r="C804" s="1" t="s">
        <v>1535</v>
      </c>
      <c r="D804" s="1" t="s">
        <v>1536</v>
      </c>
      <c r="E804" s="1" t="s">
        <v>1537</v>
      </c>
    </row>
    <row r="805" spans="1:5" hidden="1">
      <c r="A805" s="1" t="s">
        <v>1519</v>
      </c>
      <c r="B805" s="1" t="s">
        <v>1538</v>
      </c>
      <c r="C805" s="1" t="s">
        <v>344</v>
      </c>
      <c r="D805" s="1" t="s">
        <v>1539</v>
      </c>
      <c r="E805" s="1" t="s">
        <v>1540</v>
      </c>
    </row>
    <row r="806" spans="1:5" hidden="1">
      <c r="A806" s="1" t="s">
        <v>1519</v>
      </c>
      <c r="B806" s="1" t="s">
        <v>1541</v>
      </c>
      <c r="C806" s="1" t="s">
        <v>124</v>
      </c>
      <c r="D806" s="1"/>
      <c r="E806" s="1"/>
    </row>
    <row r="807" spans="1:5" hidden="1">
      <c r="A807" s="1" t="s">
        <v>1519</v>
      </c>
      <c r="B807" s="1" t="s">
        <v>1241</v>
      </c>
      <c r="C807" s="1" t="s">
        <v>1542</v>
      </c>
      <c r="D807" s="1" t="s">
        <v>1543</v>
      </c>
      <c r="E807" s="1" t="s">
        <v>1544</v>
      </c>
    </row>
    <row r="808" spans="1:5" hidden="1">
      <c r="A808" s="1" t="s">
        <v>1519</v>
      </c>
      <c r="B808" s="1" t="s">
        <v>1395</v>
      </c>
      <c r="C808" s="1" t="s">
        <v>1545</v>
      </c>
      <c r="D808" s="1" t="s">
        <v>1546</v>
      </c>
      <c r="E808" s="1" t="s">
        <v>1547</v>
      </c>
    </row>
    <row r="809" spans="1:5" hidden="1">
      <c r="A809" s="1" t="s">
        <v>1519</v>
      </c>
      <c r="B809" s="1" t="s">
        <v>1548</v>
      </c>
      <c r="C809" s="1" t="s">
        <v>1549</v>
      </c>
      <c r="D809" s="1" t="s">
        <v>1550</v>
      </c>
      <c r="E809" s="1" t="s">
        <v>1551</v>
      </c>
    </row>
    <row r="810" spans="1:5" hidden="1">
      <c r="A810" s="1" t="s">
        <v>1519</v>
      </c>
      <c r="B810" s="1" t="s">
        <v>1285</v>
      </c>
      <c r="C810" s="1" t="s">
        <v>1552</v>
      </c>
      <c r="D810" s="1" t="s">
        <v>1553</v>
      </c>
      <c r="E810" s="1" t="s">
        <v>1554</v>
      </c>
    </row>
    <row r="811" spans="1:5" hidden="1">
      <c r="A811" s="1" t="s">
        <v>1519</v>
      </c>
      <c r="B811" s="1" t="s">
        <v>1555</v>
      </c>
      <c r="C811" s="1" t="s">
        <v>1556</v>
      </c>
      <c r="D811" s="1" t="s">
        <v>1557</v>
      </c>
      <c r="E811" s="1" t="s">
        <v>1558</v>
      </c>
    </row>
    <row r="812" spans="1:5" hidden="1">
      <c r="A812" s="1" t="s">
        <v>1519</v>
      </c>
      <c r="B812" s="1" t="s">
        <v>1292</v>
      </c>
      <c r="C812" s="1" t="s">
        <v>1559</v>
      </c>
      <c r="D812" s="1" t="s">
        <v>1560</v>
      </c>
      <c r="E812" s="1" t="s">
        <v>1561</v>
      </c>
    </row>
    <row r="813" spans="1:5" hidden="1">
      <c r="A813" s="1" t="s">
        <v>1519</v>
      </c>
      <c r="B813" s="1" t="s">
        <v>1502</v>
      </c>
      <c r="C813" s="1" t="s">
        <v>1562</v>
      </c>
      <c r="D813" s="1" t="s">
        <v>1563</v>
      </c>
      <c r="E813" s="1" t="s">
        <v>1564</v>
      </c>
    </row>
    <row r="814" spans="1:5" hidden="1">
      <c r="A814" s="1" t="s">
        <v>1519</v>
      </c>
      <c r="B814" s="1" t="s">
        <v>1210</v>
      </c>
      <c r="C814" s="1" t="s">
        <v>1565</v>
      </c>
      <c r="D814" s="1" t="s">
        <v>1566</v>
      </c>
      <c r="E814" s="1" t="s">
        <v>1567</v>
      </c>
    </row>
    <row r="815" spans="1:5" hidden="1">
      <c r="A815" s="1" t="s">
        <v>1519</v>
      </c>
      <c r="B815" s="1" t="s">
        <v>1213</v>
      </c>
      <c r="C815" s="1" t="s">
        <v>1568</v>
      </c>
      <c r="D815" s="1" t="s">
        <v>645</v>
      </c>
      <c r="E815" s="1" t="s">
        <v>1569</v>
      </c>
    </row>
    <row r="816" spans="1:5" hidden="1">
      <c r="A816" s="1" t="s">
        <v>1519</v>
      </c>
      <c r="B816" s="1" t="s">
        <v>1255</v>
      </c>
      <c r="C816" s="1" t="s">
        <v>1570</v>
      </c>
      <c r="D816" s="1" t="s">
        <v>1571</v>
      </c>
      <c r="E816" s="1" t="s">
        <v>1572</v>
      </c>
    </row>
    <row r="817" spans="1:5" hidden="1">
      <c r="A817" s="1" t="s">
        <v>1519</v>
      </c>
      <c r="B817" s="1" t="s">
        <v>1573</v>
      </c>
      <c r="C817" s="1" t="s">
        <v>1574</v>
      </c>
      <c r="D817" s="1" t="s">
        <v>1575</v>
      </c>
      <c r="E817" s="1" t="s">
        <v>1576</v>
      </c>
    </row>
    <row r="818" spans="1:5" hidden="1">
      <c r="A818" s="1" t="s">
        <v>1519</v>
      </c>
      <c r="B818" s="1" t="s">
        <v>1577</v>
      </c>
      <c r="C818" s="1" t="s">
        <v>1578</v>
      </c>
      <c r="D818" s="1" t="s">
        <v>1579</v>
      </c>
      <c r="E818" s="1" t="s">
        <v>1580</v>
      </c>
    </row>
    <row r="819" spans="1:5" hidden="1">
      <c r="A819" s="1" t="s">
        <v>1519</v>
      </c>
      <c r="B819" s="1" t="s">
        <v>1505</v>
      </c>
      <c r="C819" s="1" t="s">
        <v>1581</v>
      </c>
      <c r="D819" s="1" t="s">
        <v>1582</v>
      </c>
      <c r="E819" s="1" t="s">
        <v>1583</v>
      </c>
    </row>
    <row r="820" spans="1:5" hidden="1">
      <c r="A820" s="1" t="s">
        <v>1519</v>
      </c>
      <c r="B820" s="1" t="s">
        <v>1508</v>
      </c>
      <c r="C820" s="1" t="s">
        <v>1584</v>
      </c>
      <c r="D820" s="1" t="s">
        <v>1585</v>
      </c>
      <c r="E820" s="1" t="s">
        <v>1586</v>
      </c>
    </row>
    <row r="821" spans="1:5" hidden="1">
      <c r="A821" s="1" t="s">
        <v>1519</v>
      </c>
      <c r="B821" s="1" t="s">
        <v>1374</v>
      </c>
      <c r="C821" s="1" t="s">
        <v>1587</v>
      </c>
      <c r="D821" s="1" t="s">
        <v>1588</v>
      </c>
      <c r="E821" s="1" t="s">
        <v>1589</v>
      </c>
    </row>
    <row r="822" spans="1:5" hidden="1">
      <c r="A822" s="1" t="s">
        <v>1519</v>
      </c>
      <c r="B822" s="1" t="s">
        <v>1590</v>
      </c>
      <c r="C822" s="1" t="s">
        <v>1591</v>
      </c>
      <c r="D822" s="1" t="s">
        <v>1592</v>
      </c>
      <c r="E822" s="1" t="s">
        <v>1593</v>
      </c>
    </row>
    <row r="823" spans="1:5" hidden="1">
      <c r="A823" s="1" t="s">
        <v>1519</v>
      </c>
      <c r="B823" s="1" t="s">
        <v>1594</v>
      </c>
      <c r="C823" s="1" t="s">
        <v>1595</v>
      </c>
      <c r="D823" s="1" t="s">
        <v>399</v>
      </c>
      <c r="E823" s="1" t="s">
        <v>1596</v>
      </c>
    </row>
    <row r="824" spans="1:5" hidden="1">
      <c r="A824" s="1" t="s">
        <v>1519</v>
      </c>
      <c r="B824" s="1" t="s">
        <v>1216</v>
      </c>
      <c r="C824" s="1" t="s">
        <v>1597</v>
      </c>
      <c r="D824" s="1" t="s">
        <v>1598</v>
      </c>
      <c r="E824" s="1" t="s">
        <v>1599</v>
      </c>
    </row>
    <row r="825" spans="1:5" hidden="1">
      <c r="A825" s="1" t="s">
        <v>1519</v>
      </c>
      <c r="B825" s="1" t="s">
        <v>1600</v>
      </c>
      <c r="C825" s="1" t="s">
        <v>1258</v>
      </c>
      <c r="D825" s="1"/>
      <c r="E825" s="1"/>
    </row>
    <row r="826" spans="1:5" hidden="1">
      <c r="A826" s="1" t="s">
        <v>1519</v>
      </c>
      <c r="B826" s="1" t="s">
        <v>1264</v>
      </c>
      <c r="C826" s="1" t="s">
        <v>1531</v>
      </c>
      <c r="D826" s="1" t="s">
        <v>1532</v>
      </c>
      <c r="E826" s="1" t="s">
        <v>1533</v>
      </c>
    </row>
    <row r="827" spans="1:5" hidden="1">
      <c r="A827" s="1" t="s">
        <v>1519</v>
      </c>
      <c r="B827" s="1" t="s">
        <v>1601</v>
      </c>
      <c r="C827" s="1" t="s">
        <v>1602</v>
      </c>
      <c r="D827" s="1"/>
      <c r="E827" s="1"/>
    </row>
    <row r="828" spans="1:5" hidden="1">
      <c r="A828" s="1" t="s">
        <v>1519</v>
      </c>
      <c r="B828" s="1" t="s">
        <v>1228</v>
      </c>
      <c r="C828" s="1" t="s">
        <v>1603</v>
      </c>
      <c r="D828" s="1" t="s">
        <v>1604</v>
      </c>
      <c r="E828" s="1" t="s">
        <v>83</v>
      </c>
    </row>
    <row r="829" spans="1:5" hidden="1">
      <c r="A829" s="1" t="s">
        <v>1519</v>
      </c>
      <c r="B829" s="1" t="s">
        <v>1411</v>
      </c>
      <c r="C829" s="1" t="s">
        <v>1605</v>
      </c>
      <c r="D829" s="1" t="s">
        <v>536</v>
      </c>
      <c r="E829" s="1" t="s">
        <v>1606</v>
      </c>
    </row>
    <row r="830" spans="1:5" hidden="1">
      <c r="A830" s="1" t="s">
        <v>1519</v>
      </c>
      <c r="B830" s="1" t="s">
        <v>1607</v>
      </c>
      <c r="C830" s="1" t="s">
        <v>395</v>
      </c>
      <c r="D830" s="1"/>
      <c r="E830" s="1"/>
    </row>
    <row r="831" spans="1:5" hidden="1">
      <c r="A831" s="1" t="s">
        <v>1519</v>
      </c>
      <c r="B831" s="1" t="s">
        <v>1608</v>
      </c>
      <c r="C831" s="1" t="s">
        <v>11</v>
      </c>
      <c r="D831" s="1" t="s">
        <v>1609</v>
      </c>
      <c r="E831" s="1" t="s">
        <v>1610</v>
      </c>
    </row>
    <row r="832" spans="1:5" hidden="1">
      <c r="A832" s="1" t="s">
        <v>1519</v>
      </c>
      <c r="B832" s="1" t="s">
        <v>1611</v>
      </c>
      <c r="C832" s="1" t="s">
        <v>1612</v>
      </c>
      <c r="D832" s="1" t="s">
        <v>1613</v>
      </c>
      <c r="E832" s="1" t="s">
        <v>1614</v>
      </c>
    </row>
    <row r="833" spans="1:5" hidden="1">
      <c r="A833" s="1" t="s">
        <v>1519</v>
      </c>
      <c r="B833" s="1" t="s">
        <v>1232</v>
      </c>
      <c r="C833" s="1" t="s">
        <v>1615</v>
      </c>
      <c r="D833" s="1" t="s">
        <v>1616</v>
      </c>
      <c r="E833" s="1" t="s">
        <v>1617</v>
      </c>
    </row>
    <row r="834" spans="1:5" hidden="1">
      <c r="A834" s="1" t="s">
        <v>1519</v>
      </c>
      <c r="B834" s="1" t="s">
        <v>1618</v>
      </c>
      <c r="C834" s="1" t="s">
        <v>258</v>
      </c>
      <c r="D834" s="1" t="s">
        <v>1619</v>
      </c>
      <c r="E834" s="1" t="s">
        <v>168</v>
      </c>
    </row>
    <row r="835" spans="1:5" hidden="1">
      <c r="A835" s="1" t="s">
        <v>1620</v>
      </c>
      <c r="B835" s="1" t="s">
        <v>0</v>
      </c>
      <c r="C835" s="1" t="s">
        <v>1</v>
      </c>
      <c r="D835" s="1" t="s">
        <v>2</v>
      </c>
      <c r="E835" s="1" t="s">
        <v>3</v>
      </c>
    </row>
    <row r="836" spans="1:5" hidden="1">
      <c r="A836" s="1" t="s">
        <v>1620</v>
      </c>
      <c r="B836" s="1" t="s">
        <v>1621</v>
      </c>
      <c r="C836" s="1" t="s">
        <v>7</v>
      </c>
      <c r="D836" s="1" t="s">
        <v>1622</v>
      </c>
      <c r="E836" s="1"/>
    </row>
    <row r="837" spans="1:5" hidden="1">
      <c r="A837" s="1" t="s">
        <v>1620</v>
      </c>
      <c r="B837" s="1" t="s">
        <v>1333</v>
      </c>
      <c r="C837" s="1" t="s">
        <v>11</v>
      </c>
      <c r="D837" s="1"/>
      <c r="E837" s="1" t="s">
        <v>1623</v>
      </c>
    </row>
    <row r="838" spans="1:5" hidden="1">
      <c r="A838" s="1" t="s">
        <v>1620</v>
      </c>
      <c r="B838" s="1" t="s">
        <v>1198</v>
      </c>
      <c r="C838" s="1" t="s">
        <v>404</v>
      </c>
      <c r="D838" s="1" t="s">
        <v>1624</v>
      </c>
      <c r="E838" s="1" t="s">
        <v>1625</v>
      </c>
    </row>
    <row r="839" spans="1:5" hidden="1">
      <c r="A839" s="1" t="s">
        <v>1620</v>
      </c>
      <c r="B839" s="1" t="s">
        <v>1415</v>
      </c>
      <c r="C839" s="1" t="s">
        <v>388</v>
      </c>
      <c r="D839" s="1"/>
      <c r="E839" s="1"/>
    </row>
    <row r="840" spans="1:5" hidden="1">
      <c r="A840" s="1" t="s">
        <v>1620</v>
      </c>
      <c r="B840" s="1" t="s">
        <v>1626</v>
      </c>
      <c r="C840" s="1" t="s">
        <v>344</v>
      </c>
      <c r="D840" s="1"/>
      <c r="E840" s="1" t="s">
        <v>1627</v>
      </c>
    </row>
    <row r="841" spans="1:5" hidden="1">
      <c r="A841" s="1" t="s">
        <v>1620</v>
      </c>
      <c r="B841" s="1" t="s">
        <v>1206</v>
      </c>
      <c r="C841" s="1" t="s">
        <v>348</v>
      </c>
      <c r="D841" s="1" t="s">
        <v>1628</v>
      </c>
      <c r="E841" s="1" t="s">
        <v>1629</v>
      </c>
    </row>
    <row r="842" spans="1:5" hidden="1">
      <c r="A842" s="1" t="s">
        <v>1620</v>
      </c>
      <c r="B842" s="1" t="s">
        <v>1292</v>
      </c>
      <c r="C842" s="1" t="s">
        <v>1375</v>
      </c>
      <c r="D842" s="1" t="s">
        <v>1630</v>
      </c>
      <c r="E842" s="1" t="s">
        <v>161</v>
      </c>
    </row>
    <row r="843" spans="1:5" hidden="1">
      <c r="A843" s="1" t="s">
        <v>1620</v>
      </c>
      <c r="B843" s="1" t="s">
        <v>1210</v>
      </c>
      <c r="C843" s="1" t="s">
        <v>1631</v>
      </c>
      <c r="D843" s="1" t="s">
        <v>1632</v>
      </c>
      <c r="E843" s="1" t="s">
        <v>1633</v>
      </c>
    </row>
    <row r="844" spans="1:5" hidden="1">
      <c r="A844" s="1" t="s">
        <v>1620</v>
      </c>
      <c r="B844" s="1" t="s">
        <v>1255</v>
      </c>
      <c r="C844" s="1" t="s">
        <v>1634</v>
      </c>
      <c r="D844" s="1" t="s">
        <v>1635</v>
      </c>
      <c r="E844" s="1" t="s">
        <v>1636</v>
      </c>
    </row>
    <row r="845" spans="1:5" hidden="1">
      <c r="A845" s="1" t="s">
        <v>1620</v>
      </c>
      <c r="B845" s="1" t="s">
        <v>1505</v>
      </c>
      <c r="C845" s="1" t="s">
        <v>30</v>
      </c>
      <c r="D845" s="1"/>
      <c r="E845" s="1" t="s">
        <v>1637</v>
      </c>
    </row>
    <row r="846" spans="1:5" hidden="1">
      <c r="A846" s="1" t="s">
        <v>1620</v>
      </c>
      <c r="B846" s="1" t="s">
        <v>1216</v>
      </c>
      <c r="C846" s="1" t="s">
        <v>47</v>
      </c>
      <c r="D846" s="1" t="s">
        <v>1638</v>
      </c>
      <c r="E846" s="1" t="s">
        <v>1639</v>
      </c>
    </row>
    <row r="847" spans="1:5" hidden="1">
      <c r="A847" s="1" t="s">
        <v>1620</v>
      </c>
      <c r="B847" s="1" t="s">
        <v>1348</v>
      </c>
      <c r="C847" s="1" t="s">
        <v>395</v>
      </c>
      <c r="D847" s="1"/>
      <c r="E847" s="1"/>
    </row>
    <row r="848" spans="1:5" hidden="1">
      <c r="A848" s="1" t="s">
        <v>1620</v>
      </c>
      <c r="B848" s="1" t="s">
        <v>1223</v>
      </c>
      <c r="C848" s="1" t="s">
        <v>362</v>
      </c>
      <c r="D848" s="1" t="s">
        <v>1640</v>
      </c>
      <c r="E848" s="1" t="s">
        <v>1641</v>
      </c>
    </row>
    <row r="849" spans="1:5" hidden="1">
      <c r="A849" s="1" t="s">
        <v>1620</v>
      </c>
      <c r="B849" s="1" t="s">
        <v>1228</v>
      </c>
      <c r="C849" s="1" t="s">
        <v>516</v>
      </c>
      <c r="D849" s="1" t="s">
        <v>1642</v>
      </c>
      <c r="E849" s="1" t="s">
        <v>1643</v>
      </c>
    </row>
    <row r="850" spans="1:5" hidden="1">
      <c r="A850" s="1" t="s">
        <v>1620</v>
      </c>
      <c r="B850" s="1" t="s">
        <v>1229</v>
      </c>
      <c r="C850" s="1" t="s">
        <v>1644</v>
      </c>
      <c r="D850" s="1"/>
      <c r="E850" s="1" t="s">
        <v>1645</v>
      </c>
    </row>
    <row r="851" spans="1:5" hidden="1">
      <c r="A851" s="1" t="s">
        <v>1620</v>
      </c>
      <c r="B851" s="1" t="s">
        <v>1232</v>
      </c>
      <c r="C851" s="1" t="s">
        <v>64</v>
      </c>
      <c r="D851" s="1" t="s">
        <v>1646</v>
      </c>
      <c r="E851" s="1" t="s">
        <v>62</v>
      </c>
    </row>
    <row r="852" spans="1:5" hidden="1">
      <c r="A852" s="1" t="s">
        <v>1681</v>
      </c>
      <c r="B852" s="1" t="s">
        <v>0</v>
      </c>
      <c r="C852" s="1" t="s">
        <v>1</v>
      </c>
      <c r="D852" s="1" t="s">
        <v>2</v>
      </c>
      <c r="E852" s="1" t="s">
        <v>3</v>
      </c>
    </row>
    <row r="853" spans="1:5" hidden="1">
      <c r="A853" s="1" t="s">
        <v>1681</v>
      </c>
      <c r="B853" s="1" t="s">
        <v>340</v>
      </c>
      <c r="C853" s="1" t="s">
        <v>7</v>
      </c>
      <c r="D853" s="1" t="s">
        <v>1682</v>
      </c>
      <c r="E853" s="1"/>
    </row>
    <row r="854" spans="1:5" hidden="1">
      <c r="A854" s="1" t="s">
        <v>1681</v>
      </c>
      <c r="B854" s="1" t="s">
        <v>1683</v>
      </c>
      <c r="C854" s="1" t="s">
        <v>450</v>
      </c>
      <c r="D854" s="1" t="s">
        <v>1684</v>
      </c>
      <c r="E854" s="1" t="s">
        <v>1685</v>
      </c>
    </row>
    <row r="855" spans="1:5" hidden="1">
      <c r="A855" s="1" t="s">
        <v>1681</v>
      </c>
      <c r="B855" s="1" t="s">
        <v>1686</v>
      </c>
      <c r="C855" s="1" t="s">
        <v>1687</v>
      </c>
      <c r="D855" s="1" t="s">
        <v>1688</v>
      </c>
      <c r="E855" s="1" t="s">
        <v>1689</v>
      </c>
    </row>
    <row r="856" spans="1:5" hidden="1">
      <c r="A856" s="1" t="s">
        <v>1681</v>
      </c>
      <c r="B856" s="1" t="s">
        <v>1167</v>
      </c>
      <c r="C856" s="1" t="s">
        <v>1690</v>
      </c>
      <c r="D856" s="1" t="s">
        <v>1691</v>
      </c>
      <c r="E856" s="1"/>
    </row>
    <row r="857" spans="1:5" hidden="1">
      <c r="A857" s="1" t="s">
        <v>1681</v>
      </c>
      <c r="B857" s="1" t="s">
        <v>1692</v>
      </c>
      <c r="C857" s="1" t="s">
        <v>1693</v>
      </c>
      <c r="D857" s="1" t="s">
        <v>1694</v>
      </c>
      <c r="E857" s="1" t="s">
        <v>1695</v>
      </c>
    </row>
    <row r="858" spans="1:5" hidden="1">
      <c r="A858" s="1" t="s">
        <v>1681</v>
      </c>
      <c r="B858" s="1" t="s">
        <v>1696</v>
      </c>
      <c r="C858" s="1" t="s">
        <v>1697</v>
      </c>
      <c r="D858" s="1" t="s">
        <v>1698</v>
      </c>
      <c r="E858" s="1"/>
    </row>
    <row r="859" spans="1:5" hidden="1">
      <c r="A859" s="1" t="s">
        <v>1681</v>
      </c>
      <c r="B859" s="1" t="s">
        <v>1699</v>
      </c>
      <c r="C859" s="1" t="s">
        <v>1700</v>
      </c>
      <c r="D859" s="1" t="s">
        <v>1701</v>
      </c>
      <c r="E859" s="1" t="s">
        <v>1702</v>
      </c>
    </row>
    <row r="860" spans="1:5" hidden="1">
      <c r="A860" s="1" t="s">
        <v>1681</v>
      </c>
      <c r="B860" s="1" t="s">
        <v>1703</v>
      </c>
      <c r="C860" s="1" t="s">
        <v>348</v>
      </c>
      <c r="D860" s="1"/>
      <c r="E860" s="1"/>
    </row>
    <row r="861" spans="1:5" hidden="1">
      <c r="A861" s="1" t="s">
        <v>1681</v>
      </c>
      <c r="B861" s="1" t="s">
        <v>1704</v>
      </c>
      <c r="C861" s="1" t="s">
        <v>559</v>
      </c>
      <c r="D861" s="1" t="s">
        <v>1705</v>
      </c>
      <c r="E861" s="1" t="s">
        <v>1706</v>
      </c>
    </row>
    <row r="862" spans="1:5" hidden="1">
      <c r="A862" s="1" t="s">
        <v>1681</v>
      </c>
      <c r="B862" s="1" t="s">
        <v>1707</v>
      </c>
      <c r="C862" s="1" t="s">
        <v>1708</v>
      </c>
      <c r="D862" s="1" t="s">
        <v>1709</v>
      </c>
      <c r="E862" s="1" t="s">
        <v>1702</v>
      </c>
    </row>
    <row r="863" spans="1:5" hidden="1">
      <c r="A863" s="1" t="s">
        <v>1681</v>
      </c>
      <c r="B863" s="1" t="s">
        <v>1710</v>
      </c>
      <c r="C863" s="1" t="s">
        <v>1711</v>
      </c>
      <c r="D863" s="1" t="s">
        <v>1712</v>
      </c>
      <c r="E863" s="1" t="s">
        <v>1713</v>
      </c>
    </row>
    <row r="864" spans="1:5" hidden="1">
      <c r="A864" s="1" t="s">
        <v>1681</v>
      </c>
      <c r="B864" s="1" t="s">
        <v>1172</v>
      </c>
      <c r="C864" s="1" t="s">
        <v>78</v>
      </c>
      <c r="D864" s="1" t="s">
        <v>1714</v>
      </c>
      <c r="E864" s="1" t="s">
        <v>1715</v>
      </c>
    </row>
    <row r="865" spans="1:5" hidden="1">
      <c r="A865" s="1" t="s">
        <v>1681</v>
      </c>
      <c r="B865" s="1" t="s">
        <v>1175</v>
      </c>
      <c r="C865" s="1" t="s">
        <v>1716</v>
      </c>
      <c r="D865" s="1" t="s">
        <v>1717</v>
      </c>
      <c r="E865" s="1" t="s">
        <v>1718</v>
      </c>
    </row>
    <row r="866" spans="1:5" hidden="1">
      <c r="A866" s="1" t="s">
        <v>1681</v>
      </c>
      <c r="B866" s="1" t="s">
        <v>1719</v>
      </c>
      <c r="C866" s="1" t="s">
        <v>637</v>
      </c>
      <c r="D866" s="1"/>
      <c r="E866" s="1"/>
    </row>
    <row r="867" spans="1:5" hidden="1">
      <c r="A867" s="1" t="s">
        <v>1681</v>
      </c>
      <c r="B867" s="1" t="s">
        <v>1720</v>
      </c>
      <c r="C867" s="1" t="s">
        <v>1721</v>
      </c>
      <c r="D867" s="1" t="s">
        <v>1722</v>
      </c>
      <c r="E867" s="1" t="s">
        <v>1723</v>
      </c>
    </row>
    <row r="868" spans="1:5" hidden="1">
      <c r="A868" s="1" t="s">
        <v>1681</v>
      </c>
      <c r="B868" s="1" t="s">
        <v>1724</v>
      </c>
      <c r="C868" s="1" t="s">
        <v>1725</v>
      </c>
      <c r="D868" s="1" t="s">
        <v>1726</v>
      </c>
      <c r="E868" s="1" t="s">
        <v>1727</v>
      </c>
    </row>
    <row r="869" spans="1:5" hidden="1">
      <c r="A869" s="1" t="s">
        <v>1681</v>
      </c>
      <c r="B869" s="1" t="s">
        <v>1185</v>
      </c>
      <c r="C869" s="1" t="s">
        <v>1728</v>
      </c>
      <c r="D869" s="1" t="s">
        <v>1694</v>
      </c>
      <c r="E869" s="1" t="s">
        <v>1695</v>
      </c>
    </row>
    <row r="870" spans="1:5" hidden="1">
      <c r="A870" s="1" t="s">
        <v>1681</v>
      </c>
      <c r="B870" s="1" t="s">
        <v>1729</v>
      </c>
      <c r="C870" s="1" t="s">
        <v>1730</v>
      </c>
      <c r="D870" s="1" t="s">
        <v>1731</v>
      </c>
      <c r="E870" s="1"/>
    </row>
    <row r="871" spans="1:5" hidden="1">
      <c r="A871" s="1" t="s">
        <v>1681</v>
      </c>
      <c r="B871" s="1" t="s">
        <v>1732</v>
      </c>
      <c r="C871" s="1" t="s">
        <v>1733</v>
      </c>
      <c r="D871" s="1" t="s">
        <v>1734</v>
      </c>
      <c r="E871" s="1" t="s">
        <v>1735</v>
      </c>
    </row>
    <row r="872" spans="1:5" hidden="1">
      <c r="A872" s="1" t="s">
        <v>1681</v>
      </c>
      <c r="B872" s="1" t="s">
        <v>1736</v>
      </c>
      <c r="C872" s="1" t="s">
        <v>516</v>
      </c>
      <c r="D872" s="1" t="s">
        <v>1737</v>
      </c>
      <c r="E872" s="1" t="s">
        <v>1738</v>
      </c>
    </row>
    <row r="873" spans="1:5" hidden="1">
      <c r="A873" s="1" t="s">
        <v>1681</v>
      </c>
      <c r="B873" s="1" t="s">
        <v>1739</v>
      </c>
      <c r="C873" s="1" t="s">
        <v>64</v>
      </c>
      <c r="D873" s="1"/>
      <c r="E873" s="1" t="s">
        <v>168</v>
      </c>
    </row>
    <row r="874" spans="1:5" hidden="1">
      <c r="A874" s="1" t="s">
        <v>1681</v>
      </c>
      <c r="B874" s="1"/>
      <c r="C874" s="1"/>
      <c r="D874" s="1"/>
      <c r="E874" s="1"/>
    </row>
    <row r="875" spans="1:5" hidden="1">
      <c r="A875" s="1" t="s">
        <v>1681</v>
      </c>
      <c r="B875" s="1"/>
      <c r="C875" s="1"/>
      <c r="D875" s="1"/>
      <c r="E875" s="1"/>
    </row>
    <row r="876" spans="1:5" hidden="1">
      <c r="A876" s="1" t="s">
        <v>1647</v>
      </c>
      <c r="B876" s="1" t="s">
        <v>0</v>
      </c>
      <c r="C876" s="1" t="s">
        <v>1</v>
      </c>
      <c r="D876" s="1" t="s">
        <v>2</v>
      </c>
      <c r="E876" s="1" t="s">
        <v>3</v>
      </c>
    </row>
    <row r="877" spans="1:5" hidden="1">
      <c r="A877" s="1" t="s">
        <v>1647</v>
      </c>
      <c r="B877" s="1" t="s">
        <v>1195</v>
      </c>
      <c r="C877" s="1" t="s">
        <v>7</v>
      </c>
      <c r="D877" s="1" t="s">
        <v>1648</v>
      </c>
      <c r="E877" s="1" t="s">
        <v>1649</v>
      </c>
    </row>
    <row r="878" spans="1:5" hidden="1">
      <c r="A878" s="1" t="s">
        <v>1647</v>
      </c>
      <c r="B878" s="1" t="s">
        <v>1650</v>
      </c>
      <c r="C878" s="1" t="s">
        <v>1651</v>
      </c>
      <c r="D878" s="1"/>
      <c r="E878" s="1"/>
    </row>
    <row r="879" spans="1:5" hidden="1">
      <c r="A879" s="1" t="s">
        <v>1647</v>
      </c>
      <c r="B879" s="1" t="s">
        <v>1330</v>
      </c>
      <c r="C879" s="1" t="s">
        <v>1652</v>
      </c>
      <c r="D879" s="1"/>
      <c r="E879" s="1"/>
    </row>
    <row r="880" spans="1:5" hidden="1">
      <c r="A880" s="1" t="s">
        <v>1647</v>
      </c>
      <c r="B880" s="1" t="s">
        <v>1198</v>
      </c>
      <c r="C880" s="1" t="s">
        <v>1653</v>
      </c>
      <c r="D880" s="1" t="s">
        <v>1654</v>
      </c>
      <c r="E880" s="1"/>
    </row>
    <row r="881" spans="1:5" hidden="1">
      <c r="A881" s="1" t="s">
        <v>1647</v>
      </c>
      <c r="B881" s="1" t="s">
        <v>1206</v>
      </c>
      <c r="C881" s="1" t="s">
        <v>1655</v>
      </c>
      <c r="D881" s="1" t="s">
        <v>1656</v>
      </c>
      <c r="E881" s="1" t="s">
        <v>1657</v>
      </c>
    </row>
    <row r="882" spans="1:5" hidden="1">
      <c r="A882" s="1" t="s">
        <v>1647</v>
      </c>
      <c r="B882" s="1" t="s">
        <v>1241</v>
      </c>
      <c r="C882" s="1" t="s">
        <v>1658</v>
      </c>
      <c r="D882" s="1"/>
      <c r="E882" s="1"/>
    </row>
    <row r="883" spans="1:5" hidden="1">
      <c r="A883" s="1" t="s">
        <v>1647</v>
      </c>
      <c r="B883" s="1" t="s">
        <v>1285</v>
      </c>
      <c r="C883" s="1" t="s">
        <v>1659</v>
      </c>
      <c r="D883" s="1" t="s">
        <v>1660</v>
      </c>
      <c r="E883" s="1" t="s">
        <v>1661</v>
      </c>
    </row>
    <row r="884" spans="1:5" hidden="1">
      <c r="A884" s="1" t="s">
        <v>1647</v>
      </c>
      <c r="B884" s="1" t="s">
        <v>1364</v>
      </c>
      <c r="C884" s="1" t="s">
        <v>1662</v>
      </c>
      <c r="D884" s="1" t="s">
        <v>1663</v>
      </c>
      <c r="E884" s="1" t="s">
        <v>1664</v>
      </c>
    </row>
    <row r="885" spans="1:5" hidden="1">
      <c r="A885" s="1" t="s">
        <v>1647</v>
      </c>
      <c r="B885" s="1" t="s">
        <v>1502</v>
      </c>
      <c r="C885" s="1" t="s">
        <v>1665</v>
      </c>
      <c r="D885" s="1"/>
      <c r="E885" s="1"/>
    </row>
    <row r="886" spans="1:5" hidden="1">
      <c r="A886" s="1" t="s">
        <v>1647</v>
      </c>
      <c r="B886" s="1" t="s">
        <v>1666</v>
      </c>
      <c r="C886" s="1" t="s">
        <v>1667</v>
      </c>
      <c r="D886" s="1"/>
      <c r="E886" s="1"/>
    </row>
    <row r="887" spans="1:5" hidden="1">
      <c r="A887" s="1" t="s">
        <v>1647</v>
      </c>
      <c r="B887" s="1" t="s">
        <v>1210</v>
      </c>
      <c r="C887" s="1" t="s">
        <v>1668</v>
      </c>
      <c r="D887" s="1"/>
      <c r="E887" s="1"/>
    </row>
    <row r="888" spans="1:5" hidden="1">
      <c r="A888" s="1" t="s">
        <v>1647</v>
      </c>
      <c r="B888" s="1" t="s">
        <v>1255</v>
      </c>
      <c r="C888" s="1" t="s">
        <v>1669</v>
      </c>
      <c r="D888" s="1" t="s">
        <v>1670</v>
      </c>
      <c r="E888" s="1" t="s">
        <v>1671</v>
      </c>
    </row>
    <row r="889" spans="1:5" hidden="1">
      <c r="A889" s="1" t="s">
        <v>1647</v>
      </c>
      <c r="B889" s="1" t="s">
        <v>1505</v>
      </c>
      <c r="C889" s="1" t="s">
        <v>1672</v>
      </c>
      <c r="D889" s="1" t="s">
        <v>1673</v>
      </c>
      <c r="E889" s="1" t="s">
        <v>1674</v>
      </c>
    </row>
    <row r="890" spans="1:5" hidden="1">
      <c r="A890" s="1" t="s">
        <v>1647</v>
      </c>
      <c r="B890" s="1" t="s">
        <v>1374</v>
      </c>
      <c r="C890" s="1" t="s">
        <v>1675</v>
      </c>
      <c r="D890" s="1" t="s">
        <v>1676</v>
      </c>
      <c r="E890" s="1" t="s">
        <v>1677</v>
      </c>
    </row>
    <row r="891" spans="1:5" hidden="1">
      <c r="A891" s="1" t="s">
        <v>1647</v>
      </c>
      <c r="B891" s="1" t="s">
        <v>1229</v>
      </c>
      <c r="C891" s="1" t="s">
        <v>1678</v>
      </c>
      <c r="D891" s="1"/>
      <c r="E891" s="1"/>
    </row>
    <row r="892" spans="1:5" hidden="1">
      <c r="A892" s="1" t="s">
        <v>1647</v>
      </c>
      <c r="B892" s="1" t="s">
        <v>1354</v>
      </c>
      <c r="C892" s="1" t="s">
        <v>395</v>
      </c>
      <c r="D892" s="1" t="s">
        <v>1679</v>
      </c>
      <c r="E892" s="1" t="s">
        <v>1680</v>
      </c>
    </row>
    <row r="893" spans="1:5" hidden="1">
      <c r="A893" s="1" t="s">
        <v>1647</v>
      </c>
      <c r="B893" s="1" t="s">
        <v>1232</v>
      </c>
      <c r="C893" s="1" t="s">
        <v>1651</v>
      </c>
      <c r="D893" s="1"/>
      <c r="E893" s="1"/>
    </row>
    <row r="894" spans="1:5" hidden="1">
      <c r="A894" s="1" t="s">
        <v>1647</v>
      </c>
      <c r="B894" s="1" t="s">
        <v>1518</v>
      </c>
      <c r="C894" s="1" t="s">
        <v>64</v>
      </c>
      <c r="D894" s="1"/>
      <c r="E894" s="1"/>
    </row>
    <row r="895" spans="1:5" hidden="1">
      <c r="A895" s="1" t="s">
        <v>1647</v>
      </c>
      <c r="B895" s="1"/>
      <c r="C895" s="1"/>
      <c r="D895" s="1"/>
      <c r="E895" s="1"/>
    </row>
    <row r="896" spans="1:5" hidden="1">
      <c r="A896" s="1" t="s">
        <v>1647</v>
      </c>
      <c r="B896" s="1"/>
      <c r="C896" s="1"/>
      <c r="D896" s="1"/>
      <c r="E896" s="1"/>
    </row>
    <row r="897" spans="1:5" hidden="1">
      <c r="A897" s="1" t="s">
        <v>1647</v>
      </c>
      <c r="B897" s="1"/>
      <c r="C897" s="1"/>
      <c r="D897" s="1"/>
      <c r="E897" s="1"/>
    </row>
    <row r="898" spans="1:5" hidden="1">
      <c r="A898" s="1" t="s">
        <v>1647</v>
      </c>
      <c r="B898" s="1"/>
      <c r="C898" s="1"/>
      <c r="D898" s="1"/>
      <c r="E898" s="1"/>
    </row>
    <row r="899" spans="1:5" hidden="1">
      <c r="A899" s="1" t="s">
        <v>1647</v>
      </c>
      <c r="B899" s="1"/>
      <c r="C899" s="1"/>
      <c r="D899" s="1"/>
      <c r="E899" s="1"/>
    </row>
    <row r="900" spans="1:5" hidden="1">
      <c r="A900" s="1" t="s">
        <v>1647</v>
      </c>
      <c r="B900" s="1"/>
      <c r="C900" s="1"/>
      <c r="D900" s="1"/>
      <c r="E900" s="1"/>
    </row>
    <row r="901" spans="1:5" hidden="1">
      <c r="A901" s="1" t="s">
        <v>1647</v>
      </c>
      <c r="B901" s="1"/>
      <c r="C901" s="1"/>
      <c r="D901" s="1"/>
      <c r="E901" s="1"/>
    </row>
    <row r="902" spans="1:5" hidden="1">
      <c r="A902" s="1" t="s">
        <v>1647</v>
      </c>
      <c r="B902" s="1"/>
      <c r="C902" s="1"/>
      <c r="D902" s="1"/>
      <c r="E902" s="1"/>
    </row>
    <row r="903" spans="1:5" hidden="1">
      <c r="A903" s="1" t="s">
        <v>1647</v>
      </c>
      <c r="B903" s="1"/>
      <c r="C903" s="1"/>
      <c r="D903" s="1"/>
      <c r="E903" s="1"/>
    </row>
    <row r="904" spans="1:5" hidden="1">
      <c r="A904" s="1" t="s">
        <v>1647</v>
      </c>
      <c r="B904" s="1"/>
      <c r="C904" s="1"/>
      <c r="D904" s="1"/>
      <c r="E904" s="1"/>
    </row>
    <row r="905" spans="1:5" hidden="1">
      <c r="A905" s="1" t="s">
        <v>1647</v>
      </c>
      <c r="B905" s="1"/>
      <c r="C905" s="1"/>
      <c r="D905" s="1"/>
      <c r="E905" s="1"/>
    </row>
    <row r="906" spans="1:5" hidden="1">
      <c r="A906" s="1" t="s">
        <v>1647</v>
      </c>
      <c r="B906" s="1"/>
      <c r="C906" s="1"/>
      <c r="D906" s="1"/>
      <c r="E906" s="1"/>
    </row>
    <row r="907" spans="1:5" hidden="1">
      <c r="A907" s="1" t="s">
        <v>1647</v>
      </c>
      <c r="B907" s="1"/>
      <c r="C907" s="1"/>
      <c r="D907" s="1"/>
      <c r="E907" s="1"/>
    </row>
    <row r="908" spans="1:5">
      <c r="A908" s="1" t="s">
        <v>1159</v>
      </c>
      <c r="B908" s="1" t="s">
        <v>0</v>
      </c>
      <c r="C908" s="1" t="s">
        <v>1</v>
      </c>
      <c r="D908" s="1" t="s">
        <v>2</v>
      </c>
      <c r="E908" s="1" t="s">
        <v>3</v>
      </c>
    </row>
    <row r="909" spans="1:5">
      <c r="A909" s="1" t="s">
        <v>1159</v>
      </c>
      <c r="B909" s="1" t="s">
        <v>1160</v>
      </c>
      <c r="C909" s="1" t="s">
        <v>7</v>
      </c>
      <c r="D909" s="1" t="s">
        <v>105</v>
      </c>
      <c r="E909" s="1" t="s">
        <v>1161</v>
      </c>
    </row>
    <row r="910" spans="1:5">
      <c r="A910" s="1" t="s">
        <v>1159</v>
      </c>
      <c r="B910" s="1" t="s">
        <v>1162</v>
      </c>
      <c r="C910" s="1" t="s">
        <v>11</v>
      </c>
      <c r="D910" s="1" t="s">
        <v>72</v>
      </c>
      <c r="E910" s="1" t="s">
        <v>109</v>
      </c>
    </row>
    <row r="911" spans="1:5">
      <c r="A911" s="1" t="s">
        <v>1159</v>
      </c>
      <c r="B911" s="1" t="s">
        <v>1163</v>
      </c>
      <c r="C911" s="1" t="s">
        <v>236</v>
      </c>
      <c r="D911" s="1" t="s">
        <v>383</v>
      </c>
      <c r="E911" s="1" t="s">
        <v>83</v>
      </c>
    </row>
    <row r="912" spans="1:5">
      <c r="A912" s="1" t="s">
        <v>1159</v>
      </c>
      <c r="B912" s="1" t="s">
        <v>777</v>
      </c>
      <c r="C912" s="1" t="s">
        <v>1164</v>
      </c>
      <c r="D912" s="1" t="s">
        <v>1165</v>
      </c>
      <c r="E912" s="1" t="s">
        <v>263</v>
      </c>
    </row>
    <row r="913" spans="1:5">
      <c r="A913" s="1" t="s">
        <v>1159</v>
      </c>
      <c r="B913" s="1" t="s">
        <v>1166</v>
      </c>
      <c r="C913" s="1" t="s">
        <v>234</v>
      </c>
      <c r="D913" s="1" t="s">
        <v>504</v>
      </c>
      <c r="E913" s="1" t="s">
        <v>263</v>
      </c>
    </row>
    <row r="914" spans="1:5">
      <c r="A914" s="1" t="s">
        <v>1159</v>
      </c>
      <c r="B914" s="1" t="s">
        <v>1167</v>
      </c>
      <c r="C914" s="1" t="s">
        <v>78</v>
      </c>
      <c r="D914" s="1" t="s">
        <v>504</v>
      </c>
      <c r="E914" s="1" t="s">
        <v>391</v>
      </c>
    </row>
    <row r="915" spans="1:5">
      <c r="A915" s="1" t="s">
        <v>1159</v>
      </c>
      <c r="B915" s="1" t="s">
        <v>1168</v>
      </c>
      <c r="C915" s="1" t="s">
        <v>1169</v>
      </c>
      <c r="D915" s="1" t="s">
        <v>1170</v>
      </c>
      <c r="E915" s="1" t="s">
        <v>83</v>
      </c>
    </row>
    <row r="916" spans="1:5">
      <c r="A916" s="1" t="s">
        <v>1159</v>
      </c>
      <c r="B916" s="1" t="s">
        <v>1171</v>
      </c>
      <c r="C916" s="1" t="s">
        <v>78</v>
      </c>
      <c r="D916" s="1" t="s">
        <v>504</v>
      </c>
      <c r="E916" s="1" t="s">
        <v>391</v>
      </c>
    </row>
    <row r="917" spans="1:5">
      <c r="A917" s="1" t="s">
        <v>1159</v>
      </c>
      <c r="B917" s="1" t="s">
        <v>1172</v>
      </c>
      <c r="C917" s="1" t="s">
        <v>559</v>
      </c>
      <c r="D917" s="1" t="s">
        <v>1173</v>
      </c>
      <c r="E917" s="1" t="s">
        <v>1174</v>
      </c>
    </row>
    <row r="918" spans="1:5">
      <c r="A918" s="1" t="s">
        <v>1159</v>
      </c>
      <c r="B918" s="1" t="s">
        <v>1175</v>
      </c>
      <c r="C918" s="1" t="s">
        <v>47</v>
      </c>
      <c r="D918" s="1" t="s">
        <v>1176</v>
      </c>
      <c r="E918" s="1" t="s">
        <v>1177</v>
      </c>
    </row>
    <row r="919" spans="1:5">
      <c r="A919" s="1" t="s">
        <v>1159</v>
      </c>
      <c r="B919" s="1" t="s">
        <v>1178</v>
      </c>
      <c r="C919" s="1" t="s">
        <v>1179</v>
      </c>
      <c r="D919" s="1" t="s">
        <v>1180</v>
      </c>
      <c r="E919" s="1" t="s">
        <v>1080</v>
      </c>
    </row>
    <row r="920" spans="1:5">
      <c r="A920" s="1" t="s">
        <v>1159</v>
      </c>
      <c r="B920" s="1" t="s">
        <v>1181</v>
      </c>
      <c r="C920" s="1" t="s">
        <v>162</v>
      </c>
      <c r="D920" s="1" t="s">
        <v>53</v>
      </c>
      <c r="E920" s="1" t="s">
        <v>1182</v>
      </c>
    </row>
    <row r="921" spans="1:5">
      <c r="A921" s="1" t="s">
        <v>1159</v>
      </c>
      <c r="B921" s="1" t="s">
        <v>1183</v>
      </c>
      <c r="C921" s="1" t="s">
        <v>247</v>
      </c>
      <c r="D921" s="1" t="s">
        <v>1170</v>
      </c>
      <c r="E921" s="1" t="s">
        <v>83</v>
      </c>
    </row>
    <row r="922" spans="1:5">
      <c r="A922" s="1" t="s">
        <v>1159</v>
      </c>
      <c r="B922" s="1" t="s">
        <v>1184</v>
      </c>
      <c r="C922" s="1" t="s">
        <v>11</v>
      </c>
      <c r="D922" s="1" t="s">
        <v>72</v>
      </c>
      <c r="E922" s="1" t="s">
        <v>380</v>
      </c>
    </row>
    <row r="923" spans="1:5">
      <c r="A923" s="1" t="s">
        <v>1159</v>
      </c>
      <c r="B923" s="1" t="s">
        <v>1185</v>
      </c>
      <c r="C923" s="1" t="s">
        <v>1186</v>
      </c>
      <c r="D923" s="1" t="s">
        <v>1187</v>
      </c>
      <c r="E923" s="1" t="s">
        <v>1188</v>
      </c>
    </row>
    <row r="924" spans="1:5">
      <c r="A924" s="1" t="s">
        <v>1159</v>
      </c>
      <c r="B924" s="1" t="s">
        <v>1184</v>
      </c>
      <c r="C924" s="1" t="s">
        <v>258</v>
      </c>
      <c r="D924" s="1" t="s">
        <v>1189</v>
      </c>
      <c r="E924" s="1" t="s">
        <v>1190</v>
      </c>
    </row>
    <row r="925" spans="1:5" hidden="1">
      <c r="A925" s="1" t="s">
        <v>1191</v>
      </c>
      <c r="B925" s="1" t="s">
        <v>0</v>
      </c>
      <c r="C925" s="1" t="s">
        <v>1</v>
      </c>
      <c r="D925" s="1" t="s">
        <v>2</v>
      </c>
      <c r="E925" s="1" t="s">
        <v>3</v>
      </c>
    </row>
    <row r="926" spans="1:5" hidden="1">
      <c r="A926" s="1" t="s">
        <v>1191</v>
      </c>
      <c r="B926" s="1" t="s">
        <v>1192</v>
      </c>
      <c r="C926" s="1" t="s">
        <v>824</v>
      </c>
      <c r="D926" s="1" t="s">
        <v>825</v>
      </c>
      <c r="E926" s="1"/>
    </row>
    <row r="927" spans="1:5" hidden="1">
      <c r="A927" s="1" t="s">
        <v>1191</v>
      </c>
      <c r="B927" s="1" t="s">
        <v>1193</v>
      </c>
      <c r="C927" s="1" t="s">
        <v>831</v>
      </c>
      <c r="D927" s="1"/>
      <c r="E927" s="1" t="s">
        <v>1194</v>
      </c>
    </row>
    <row r="928" spans="1:5" hidden="1">
      <c r="A928" s="1" t="s">
        <v>1191</v>
      </c>
      <c r="B928" s="1" t="s">
        <v>1195</v>
      </c>
      <c r="C928" s="1" t="s">
        <v>1196</v>
      </c>
      <c r="D928" s="1"/>
      <c r="E928" s="1" t="s">
        <v>1197</v>
      </c>
    </row>
    <row r="929" spans="1:5" hidden="1">
      <c r="A929" s="1" t="s">
        <v>1191</v>
      </c>
      <c r="B929" s="1" t="s">
        <v>1198</v>
      </c>
      <c r="C929" s="1" t="s">
        <v>1199</v>
      </c>
      <c r="D929" s="1" t="s">
        <v>1200</v>
      </c>
      <c r="E929" s="1"/>
    </row>
    <row r="930" spans="1:5" hidden="1">
      <c r="A930" s="1" t="s">
        <v>1191</v>
      </c>
      <c r="B930" s="1" t="s">
        <v>1201</v>
      </c>
      <c r="C930" s="1" t="s">
        <v>834</v>
      </c>
      <c r="D930" s="1" t="s">
        <v>1202</v>
      </c>
      <c r="E930" s="1"/>
    </row>
    <row r="931" spans="1:5" hidden="1">
      <c r="A931" s="1" t="s">
        <v>1191</v>
      </c>
      <c r="B931" s="1" t="s">
        <v>1203</v>
      </c>
      <c r="C931" s="1" t="s">
        <v>1204</v>
      </c>
      <c r="D931" s="1"/>
      <c r="E931" s="1" t="s">
        <v>1205</v>
      </c>
    </row>
    <row r="932" spans="1:5" hidden="1">
      <c r="A932" s="1" t="s">
        <v>1191</v>
      </c>
      <c r="B932" s="1" t="s">
        <v>1206</v>
      </c>
      <c r="C932" s="1" t="s">
        <v>1207</v>
      </c>
      <c r="D932" s="1" t="s">
        <v>1208</v>
      </c>
      <c r="E932" s="1"/>
    </row>
    <row r="933" spans="1:5" hidden="1">
      <c r="A933" s="1" t="s">
        <v>1191</v>
      </c>
      <c r="B933" s="1" t="s">
        <v>1209</v>
      </c>
      <c r="C933" s="1" t="s">
        <v>841</v>
      </c>
      <c r="D933" s="1" t="s">
        <v>1202</v>
      </c>
      <c r="E933" s="1"/>
    </row>
    <row r="934" spans="1:5" hidden="1">
      <c r="A934" s="1" t="s">
        <v>1191</v>
      </c>
      <c r="B934" s="1" t="s">
        <v>1210</v>
      </c>
      <c r="C934" s="1" t="s">
        <v>1211</v>
      </c>
      <c r="D934" s="1"/>
      <c r="E934" s="1" t="s">
        <v>1212</v>
      </c>
    </row>
    <row r="935" spans="1:5" hidden="1">
      <c r="A935" s="1" t="s">
        <v>1191</v>
      </c>
      <c r="B935" s="1" t="s">
        <v>1213</v>
      </c>
      <c r="C935" s="1" t="s">
        <v>1214</v>
      </c>
      <c r="D935" s="1" t="s">
        <v>1215</v>
      </c>
      <c r="E935" s="1"/>
    </row>
    <row r="936" spans="1:5" hidden="1">
      <c r="A936" s="1" t="s">
        <v>1191</v>
      </c>
      <c r="B936" s="1" t="s">
        <v>1216</v>
      </c>
      <c r="C936" s="1" t="s">
        <v>1217</v>
      </c>
      <c r="D936" s="1"/>
      <c r="E936" s="1" t="s">
        <v>1218</v>
      </c>
    </row>
    <row r="937" spans="1:5" hidden="1">
      <c r="A937" s="1" t="s">
        <v>1191</v>
      </c>
      <c r="B937" s="1" t="s">
        <v>1219</v>
      </c>
      <c r="C937" s="1" t="s">
        <v>1220</v>
      </c>
      <c r="D937" s="1" t="s">
        <v>1221</v>
      </c>
      <c r="E937" s="1" t="s">
        <v>1222</v>
      </c>
    </row>
    <row r="938" spans="1:5" hidden="1">
      <c r="A938" s="1" t="s">
        <v>1191</v>
      </c>
      <c r="B938" s="1" t="s">
        <v>1223</v>
      </c>
      <c r="C938" s="1" t="s">
        <v>1224</v>
      </c>
      <c r="D938" s="1"/>
      <c r="E938" s="1"/>
    </row>
    <row r="939" spans="1:5" hidden="1">
      <c r="A939" s="1" t="s">
        <v>1191</v>
      </c>
      <c r="B939" s="1" t="s">
        <v>1225</v>
      </c>
      <c r="C939" s="1" t="s">
        <v>831</v>
      </c>
      <c r="D939" s="1"/>
      <c r="E939" s="1" t="s">
        <v>1194</v>
      </c>
    </row>
    <row r="940" spans="1:5" hidden="1">
      <c r="A940" s="1" t="s">
        <v>1191</v>
      </c>
      <c r="B940" s="1" t="s">
        <v>1226</v>
      </c>
      <c r="C940" s="1" t="s">
        <v>708</v>
      </c>
      <c r="D940" s="1"/>
      <c r="E940" s="1" t="s">
        <v>1227</v>
      </c>
    </row>
    <row r="941" spans="1:5" hidden="1">
      <c r="A941" s="1" t="s">
        <v>1191</v>
      </c>
      <c r="B941" s="1" t="s">
        <v>1228</v>
      </c>
      <c r="C941" s="1" t="s">
        <v>1211</v>
      </c>
      <c r="D941" s="1"/>
      <c r="E941" s="1" t="s">
        <v>1212</v>
      </c>
    </row>
    <row r="942" spans="1:5" hidden="1">
      <c r="A942" s="1" t="s">
        <v>1191</v>
      </c>
      <c r="B942" s="1" t="s">
        <v>1229</v>
      </c>
      <c r="C942" s="1" t="s">
        <v>1230</v>
      </c>
      <c r="D942" s="1"/>
      <c r="E942" s="1" t="s">
        <v>1231</v>
      </c>
    </row>
    <row r="943" spans="1:5" hidden="1">
      <c r="A943" s="1" t="s">
        <v>1191</v>
      </c>
      <c r="B943" s="1" t="s">
        <v>1232</v>
      </c>
      <c r="C943" s="1" t="s">
        <v>1233</v>
      </c>
      <c r="D943" s="1"/>
      <c r="E943" s="1" t="s">
        <v>1234</v>
      </c>
    </row>
    <row r="944" spans="1:5" hidden="1">
      <c r="A944" s="1" t="s">
        <v>1235</v>
      </c>
      <c r="B944" s="1" t="s">
        <v>0</v>
      </c>
      <c r="C944" s="1" t="s">
        <v>1</v>
      </c>
      <c r="D944" s="1" t="s">
        <v>2</v>
      </c>
      <c r="E944" s="1" t="s">
        <v>3</v>
      </c>
    </row>
    <row r="945" spans="1:5" hidden="1">
      <c r="A945" s="1" t="s">
        <v>1235</v>
      </c>
      <c r="B945" s="1" t="s">
        <v>1206</v>
      </c>
      <c r="C945" s="1" t="s">
        <v>7</v>
      </c>
      <c r="D945" s="1" t="s">
        <v>1236</v>
      </c>
      <c r="E945" s="1"/>
    </row>
    <row r="946" spans="1:5" hidden="1">
      <c r="A946" s="1" t="s">
        <v>1235</v>
      </c>
      <c r="B946" s="1" t="s">
        <v>1237</v>
      </c>
      <c r="C946" s="1" t="s">
        <v>1238</v>
      </c>
      <c r="D946" s="1" t="s">
        <v>1239</v>
      </c>
      <c r="E946" s="1" t="s">
        <v>1240</v>
      </c>
    </row>
    <row r="947" spans="1:5" hidden="1">
      <c r="A947" s="1" t="s">
        <v>1235</v>
      </c>
      <c r="B947" s="1" t="s">
        <v>1241</v>
      </c>
      <c r="C947" s="1" t="s">
        <v>11</v>
      </c>
      <c r="D947" s="1" t="s">
        <v>1242</v>
      </c>
      <c r="E947" s="1" t="s">
        <v>1243</v>
      </c>
    </row>
    <row r="948" spans="1:5" hidden="1">
      <c r="A948" s="1" t="s">
        <v>1235</v>
      </c>
      <c r="B948" s="1" t="s">
        <v>1244</v>
      </c>
      <c r="C948" s="1" t="s">
        <v>404</v>
      </c>
      <c r="D948" s="1" t="s">
        <v>1245</v>
      </c>
      <c r="E948" s="1" t="s">
        <v>1246</v>
      </c>
    </row>
    <row r="949" spans="1:5" hidden="1">
      <c r="A949" s="1" t="s">
        <v>1235</v>
      </c>
      <c r="B949" s="1" t="s">
        <v>1247</v>
      </c>
      <c r="C949" s="1" t="s">
        <v>23</v>
      </c>
      <c r="D949" s="1" t="s">
        <v>1248</v>
      </c>
      <c r="E949" s="1" t="s">
        <v>1249</v>
      </c>
    </row>
    <row r="950" spans="1:5" hidden="1">
      <c r="A950" s="1" t="s">
        <v>1235</v>
      </c>
      <c r="B950" s="1" t="s">
        <v>1250</v>
      </c>
      <c r="C950" s="1" t="s">
        <v>1251</v>
      </c>
      <c r="D950" s="1" t="s">
        <v>1252</v>
      </c>
      <c r="E950" s="1" t="s">
        <v>1253</v>
      </c>
    </row>
    <row r="951" spans="1:5" hidden="1">
      <c r="A951" s="1" t="s">
        <v>1235</v>
      </c>
      <c r="B951" s="1" t="s">
        <v>1210</v>
      </c>
      <c r="C951" s="1" t="s">
        <v>625</v>
      </c>
      <c r="D951" s="1" t="s">
        <v>292</v>
      </c>
      <c r="E951" s="1" t="s">
        <v>1254</v>
      </c>
    </row>
    <row r="952" spans="1:5" hidden="1">
      <c r="A952" s="1" t="s">
        <v>1235</v>
      </c>
      <c r="B952" s="1" t="s">
        <v>1255</v>
      </c>
      <c r="C952" s="1" t="s">
        <v>1256</v>
      </c>
      <c r="D952" s="1" t="s">
        <v>34</v>
      </c>
      <c r="E952" s="1" t="s">
        <v>1070</v>
      </c>
    </row>
    <row r="953" spans="1:5" hidden="1">
      <c r="A953" s="1" t="s">
        <v>1235</v>
      </c>
      <c r="B953" s="1" t="s">
        <v>1257</v>
      </c>
      <c r="C953" s="1" t="s">
        <v>1258</v>
      </c>
      <c r="D953" s="1"/>
      <c r="E953" s="1" t="s">
        <v>1259</v>
      </c>
    </row>
    <row r="954" spans="1:5" hidden="1">
      <c r="A954" s="1" t="s">
        <v>1235</v>
      </c>
      <c r="B954" s="1" t="s">
        <v>1260</v>
      </c>
      <c r="C954" s="1" t="s">
        <v>1261</v>
      </c>
      <c r="D954" s="1" t="s">
        <v>1262</v>
      </c>
      <c r="E954" s="1" t="s">
        <v>1263</v>
      </c>
    </row>
    <row r="955" spans="1:5" hidden="1">
      <c r="A955" s="1" t="s">
        <v>1235</v>
      </c>
      <c r="B955" s="1" t="s">
        <v>1264</v>
      </c>
      <c r="C955" s="1" t="s">
        <v>1258</v>
      </c>
      <c r="D955" s="1"/>
      <c r="E955" s="1" t="s">
        <v>1265</v>
      </c>
    </row>
    <row r="956" spans="1:5" hidden="1">
      <c r="A956" s="1" t="s">
        <v>1235</v>
      </c>
      <c r="B956" s="1" t="s">
        <v>1266</v>
      </c>
      <c r="C956" s="1" t="s">
        <v>514</v>
      </c>
      <c r="D956" s="1" t="s">
        <v>1245</v>
      </c>
      <c r="E956" s="1" t="s">
        <v>1246</v>
      </c>
    </row>
    <row r="957" spans="1:5" hidden="1">
      <c r="A957" s="1" t="s">
        <v>1235</v>
      </c>
      <c r="B957" s="1" t="s">
        <v>1226</v>
      </c>
      <c r="C957" s="1" t="s">
        <v>395</v>
      </c>
      <c r="D957" s="1"/>
      <c r="E957" s="1" t="s">
        <v>62</v>
      </c>
    </row>
    <row r="958" spans="1:5" hidden="1">
      <c r="A958" s="1" t="s">
        <v>1235</v>
      </c>
      <c r="B958" s="1" t="s">
        <v>1228</v>
      </c>
      <c r="C958" s="1" t="s">
        <v>52</v>
      </c>
      <c r="D958" s="1" t="s">
        <v>1267</v>
      </c>
      <c r="E958" s="1" t="s">
        <v>1268</v>
      </c>
    </row>
    <row r="959" spans="1:5" hidden="1">
      <c r="A959" s="1" t="s">
        <v>1235</v>
      </c>
      <c r="B959" s="1" t="s">
        <v>1229</v>
      </c>
      <c r="C959" s="1" t="s">
        <v>1238</v>
      </c>
      <c r="D959" s="1" t="s">
        <v>1269</v>
      </c>
      <c r="E959" s="1" t="s">
        <v>1270</v>
      </c>
    </row>
    <row r="960" spans="1:5" hidden="1">
      <c r="A960" s="1" t="s">
        <v>1235</v>
      </c>
      <c r="B960" s="1" t="s">
        <v>1271</v>
      </c>
      <c r="C960" s="1" t="s">
        <v>11</v>
      </c>
      <c r="D960" s="1" t="s">
        <v>72</v>
      </c>
      <c r="E960" s="1" t="s">
        <v>1243</v>
      </c>
    </row>
    <row r="961" spans="1:5" hidden="1">
      <c r="A961" s="1" t="s">
        <v>1235</v>
      </c>
      <c r="B961" s="1" t="s">
        <v>1232</v>
      </c>
      <c r="C961" s="1" t="s">
        <v>110</v>
      </c>
      <c r="D961" s="1" t="s">
        <v>1272</v>
      </c>
      <c r="E961" s="1" t="s">
        <v>1273</v>
      </c>
    </row>
    <row r="962" spans="1:5" hidden="1">
      <c r="A962" s="1" t="s">
        <v>1235</v>
      </c>
      <c r="B962" s="1" t="s">
        <v>1274</v>
      </c>
      <c r="C962" s="1" t="s">
        <v>1275</v>
      </c>
      <c r="D962" s="1" t="s">
        <v>1276</v>
      </c>
      <c r="E962" s="1" t="s">
        <v>1277</v>
      </c>
    </row>
    <row r="963" spans="1:5" hidden="1">
      <c r="A963" s="1" t="s">
        <v>1235</v>
      </c>
      <c r="B963" s="1" t="s">
        <v>1278</v>
      </c>
      <c r="C963" s="1" t="s">
        <v>60</v>
      </c>
      <c r="D963" s="1" t="s">
        <v>1279</v>
      </c>
      <c r="E963" s="1" t="s">
        <v>1053</v>
      </c>
    </row>
    <row r="964" spans="1:5" hidden="1">
      <c r="A964" s="1" t="s">
        <v>1235</v>
      </c>
      <c r="B964" s="1" t="s">
        <v>1280</v>
      </c>
      <c r="C964" s="1" t="s">
        <v>1275</v>
      </c>
      <c r="D964" s="1" t="s">
        <v>1281</v>
      </c>
      <c r="E964" s="1" t="s">
        <v>1282</v>
      </c>
    </row>
    <row r="965" spans="1:5" hidden="1">
      <c r="A965" s="1" t="s">
        <v>1235</v>
      </c>
      <c r="B965" s="1" t="s">
        <v>1283</v>
      </c>
      <c r="C965" s="1" t="s">
        <v>258</v>
      </c>
      <c r="D965" s="1" t="s">
        <v>1279</v>
      </c>
      <c r="E965" s="1" t="s">
        <v>62</v>
      </c>
    </row>
    <row r="966" spans="1:5" hidden="1">
      <c r="A966" s="1" t="s">
        <v>1284</v>
      </c>
      <c r="B966" s="1" t="s">
        <v>0</v>
      </c>
      <c r="C966" s="1" t="s">
        <v>1</v>
      </c>
      <c r="D966" s="1" t="s">
        <v>2</v>
      </c>
      <c r="E966" s="1" t="s">
        <v>3</v>
      </c>
    </row>
    <row r="967" spans="1:5" hidden="1">
      <c r="A967" s="1" t="s">
        <v>1284</v>
      </c>
      <c r="B967" s="1" t="s">
        <v>1285</v>
      </c>
      <c r="C967" s="1" t="s">
        <v>7</v>
      </c>
      <c r="D967" s="1" t="s">
        <v>1286</v>
      </c>
      <c r="E967" s="1" t="s">
        <v>1287</v>
      </c>
    </row>
    <row r="968" spans="1:5" hidden="1">
      <c r="A968" s="1" t="s">
        <v>1284</v>
      </c>
      <c r="B968" s="1" t="s">
        <v>1288</v>
      </c>
      <c r="C968" s="1" t="s">
        <v>1289</v>
      </c>
      <c r="D968" s="1" t="s">
        <v>1290</v>
      </c>
      <c r="E968" s="1" t="s">
        <v>1291</v>
      </c>
    </row>
    <row r="969" spans="1:5" hidden="1">
      <c r="A969" s="1" t="s">
        <v>1284</v>
      </c>
      <c r="B969" s="1" t="s">
        <v>1292</v>
      </c>
      <c r="C969" s="1" t="s">
        <v>1293</v>
      </c>
      <c r="D969" s="1" t="s">
        <v>1294</v>
      </c>
      <c r="E969" s="1" t="s">
        <v>1295</v>
      </c>
    </row>
    <row r="970" spans="1:5" hidden="1">
      <c r="A970" s="1" t="s">
        <v>1284</v>
      </c>
      <c r="B970" s="1" t="s">
        <v>1210</v>
      </c>
      <c r="C970" s="1" t="s">
        <v>1296</v>
      </c>
      <c r="D970" s="1" t="s">
        <v>1297</v>
      </c>
      <c r="E970" s="1" t="s">
        <v>1298</v>
      </c>
    </row>
    <row r="971" spans="1:5" hidden="1">
      <c r="A971" s="1" t="s">
        <v>1284</v>
      </c>
      <c r="B971" s="1" t="s">
        <v>1299</v>
      </c>
      <c r="C971" s="1" t="s">
        <v>1300</v>
      </c>
      <c r="D971" s="1" t="s">
        <v>1301</v>
      </c>
      <c r="E971" s="1" t="s">
        <v>1302</v>
      </c>
    </row>
    <row r="972" spans="1:5" hidden="1">
      <c r="A972" s="1" t="s">
        <v>1284</v>
      </c>
      <c r="B972" s="1" t="s">
        <v>1213</v>
      </c>
      <c r="C972" s="1" t="s">
        <v>299</v>
      </c>
      <c r="D972" s="1" t="s">
        <v>1303</v>
      </c>
      <c r="E972" s="1" t="s">
        <v>83</v>
      </c>
    </row>
    <row r="973" spans="1:5" hidden="1">
      <c r="A973" s="1" t="s">
        <v>1284</v>
      </c>
      <c r="B973" s="1" t="s">
        <v>1255</v>
      </c>
      <c r="C973" s="1" t="s">
        <v>78</v>
      </c>
      <c r="D973" s="1" t="s">
        <v>1304</v>
      </c>
      <c r="E973" s="1" t="s">
        <v>1305</v>
      </c>
    </row>
    <row r="974" spans="1:5" hidden="1">
      <c r="A974" s="1" t="s">
        <v>1284</v>
      </c>
      <c r="B974" s="1" t="s">
        <v>1306</v>
      </c>
      <c r="C974" s="1" t="s">
        <v>1307</v>
      </c>
      <c r="D974" s="1" t="s">
        <v>1308</v>
      </c>
      <c r="E974" s="1" t="s">
        <v>1309</v>
      </c>
    </row>
    <row r="975" spans="1:5" hidden="1">
      <c r="A975" s="1" t="s">
        <v>1284</v>
      </c>
      <c r="B975" s="1" t="s">
        <v>1310</v>
      </c>
      <c r="C975" s="1" t="s">
        <v>78</v>
      </c>
      <c r="D975" s="1" t="s">
        <v>1311</v>
      </c>
      <c r="E975" s="1" t="s">
        <v>1312</v>
      </c>
    </row>
    <row r="976" spans="1:5" hidden="1">
      <c r="A976" s="1" t="s">
        <v>1284</v>
      </c>
      <c r="B976" s="1" t="s">
        <v>1226</v>
      </c>
      <c r="C976" s="1" t="s">
        <v>47</v>
      </c>
      <c r="D976" s="1" t="s">
        <v>193</v>
      </c>
      <c r="E976" s="1" t="s">
        <v>557</v>
      </c>
    </row>
    <row r="977" spans="1:5" hidden="1">
      <c r="A977" s="1" t="s">
        <v>1284</v>
      </c>
      <c r="B977" s="1" t="s">
        <v>1313</v>
      </c>
      <c r="C977" s="1" t="s">
        <v>1300</v>
      </c>
      <c r="D977" s="1" t="s">
        <v>1314</v>
      </c>
      <c r="E977" s="1" t="s">
        <v>1315</v>
      </c>
    </row>
    <row r="978" spans="1:5" hidden="1">
      <c r="A978" s="1" t="s">
        <v>1284</v>
      </c>
      <c r="B978" s="1" t="s">
        <v>1228</v>
      </c>
      <c r="C978" s="1" t="s">
        <v>299</v>
      </c>
      <c r="D978" s="1" t="s">
        <v>1316</v>
      </c>
      <c r="E978" s="1" t="s">
        <v>1317</v>
      </c>
    </row>
    <row r="979" spans="1:5" hidden="1">
      <c r="A979" s="1" t="s">
        <v>1284</v>
      </c>
      <c r="B979" s="1" t="s">
        <v>1229</v>
      </c>
      <c r="C979" s="1" t="s">
        <v>519</v>
      </c>
      <c r="D979" s="1" t="s">
        <v>1318</v>
      </c>
      <c r="E979" s="1" t="s">
        <v>1319</v>
      </c>
    </row>
    <row r="980" spans="1:5" hidden="1">
      <c r="A980" s="1" t="s">
        <v>1284</v>
      </c>
      <c r="B980" s="1" t="s">
        <v>1232</v>
      </c>
      <c r="C980" s="1" t="s">
        <v>1320</v>
      </c>
      <c r="D980" s="1" t="s">
        <v>1321</v>
      </c>
      <c r="E980" s="1" t="s">
        <v>1322</v>
      </c>
    </row>
    <row r="981" spans="1:5" hidden="1">
      <c r="A981" s="1" t="s">
        <v>1284</v>
      </c>
      <c r="B981" s="1" t="s">
        <v>1323</v>
      </c>
      <c r="C981" s="1" t="s">
        <v>1300</v>
      </c>
      <c r="D981" s="1" t="s">
        <v>1324</v>
      </c>
      <c r="E981" s="1" t="s">
        <v>1325</v>
      </c>
    </row>
    <row r="982" spans="1:5" hidden="1">
      <c r="A982" s="1" t="s">
        <v>1284</v>
      </c>
      <c r="B982" s="1" t="s">
        <v>1326</v>
      </c>
      <c r="C982" s="1" t="s">
        <v>64</v>
      </c>
      <c r="D982" s="1" t="s">
        <v>1327</v>
      </c>
      <c r="E982" s="1" t="s">
        <v>1328</v>
      </c>
    </row>
    <row r="983" spans="1:5" hidden="1">
      <c r="A983" s="1" t="s">
        <v>1284</v>
      </c>
      <c r="B983" s="1"/>
      <c r="C983" s="1"/>
      <c r="D983" s="1"/>
      <c r="E983" s="1"/>
    </row>
    <row r="984" spans="1:5" hidden="1">
      <c r="A984" s="1" t="s">
        <v>1284</v>
      </c>
      <c r="B984" s="1"/>
      <c r="C984" s="1"/>
      <c r="D984" s="1"/>
      <c r="E984" s="1"/>
    </row>
    <row r="985" spans="1:5" hidden="1">
      <c r="A985" s="1" t="s">
        <v>1284</v>
      </c>
      <c r="B985" s="1"/>
      <c r="C985" s="1"/>
      <c r="D985" s="1"/>
      <c r="E985" s="1"/>
    </row>
    <row r="986" spans="1:5" hidden="1">
      <c r="A986" s="1" t="s">
        <v>1284</v>
      </c>
      <c r="B986" s="1"/>
      <c r="C986" s="1"/>
      <c r="D986" s="1"/>
      <c r="E986" s="1"/>
    </row>
    <row r="987" spans="1:5" hidden="1">
      <c r="A987" s="1" t="s">
        <v>1284</v>
      </c>
      <c r="B987" s="1"/>
      <c r="C987" s="1"/>
      <c r="D987" s="1"/>
      <c r="E987" s="1"/>
    </row>
    <row r="988" spans="1:5" hidden="1">
      <c r="A988" s="1" t="s">
        <v>1284</v>
      </c>
      <c r="B988" s="1"/>
      <c r="C988" s="1"/>
      <c r="D988" s="1"/>
      <c r="E988" s="1"/>
    </row>
    <row r="989" spans="1:5" hidden="1">
      <c r="A989" s="1" t="s">
        <v>1284</v>
      </c>
      <c r="B989" s="1"/>
      <c r="C989" s="1"/>
      <c r="D989" s="1"/>
      <c r="E989" s="1"/>
    </row>
    <row r="990" spans="1:5" hidden="1">
      <c r="A990" s="1" t="s">
        <v>1284</v>
      </c>
      <c r="B990" s="1"/>
      <c r="C990" s="1"/>
      <c r="D990" s="1"/>
      <c r="E990" s="1"/>
    </row>
    <row r="991" spans="1:5" hidden="1">
      <c r="A991" s="1" t="s">
        <v>1284</v>
      </c>
      <c r="B991" s="1"/>
      <c r="C991" s="1"/>
      <c r="D991" s="1"/>
      <c r="E991" s="1"/>
    </row>
    <row r="992" spans="1:5" hidden="1">
      <c r="A992" s="1" t="s">
        <v>1284</v>
      </c>
      <c r="B992" s="1"/>
      <c r="C992" s="1"/>
      <c r="D992" s="1"/>
      <c r="E992" s="1"/>
    </row>
    <row r="993" spans="1:5" hidden="1">
      <c r="A993" s="1" t="s">
        <v>1284</v>
      </c>
      <c r="B993" s="1"/>
      <c r="C993" s="1"/>
      <c r="D993" s="1"/>
      <c r="E993" s="1"/>
    </row>
    <row r="994" spans="1:5" hidden="1">
      <c r="A994" s="1" t="s">
        <v>1329</v>
      </c>
      <c r="B994" s="1" t="s">
        <v>0</v>
      </c>
      <c r="C994" s="1" t="s">
        <v>1</v>
      </c>
      <c r="D994" s="1" t="s">
        <v>2</v>
      </c>
      <c r="E994" s="1" t="s">
        <v>3</v>
      </c>
    </row>
    <row r="995" spans="1:5" hidden="1">
      <c r="A995" s="1" t="s">
        <v>1329</v>
      </c>
      <c r="B995" s="1" t="s">
        <v>1330</v>
      </c>
      <c r="C995" s="1" t="s">
        <v>7</v>
      </c>
      <c r="D995" s="1" t="s">
        <v>1331</v>
      </c>
      <c r="E995" s="1" t="s">
        <v>1332</v>
      </c>
    </row>
    <row r="996" spans="1:5" hidden="1">
      <c r="A996" s="1" t="s">
        <v>1329</v>
      </c>
      <c r="B996" s="1" t="s">
        <v>1333</v>
      </c>
      <c r="C996" s="1" t="s">
        <v>786</v>
      </c>
      <c r="D996" s="1"/>
      <c r="E996" s="1" t="s">
        <v>1334</v>
      </c>
    </row>
    <row r="997" spans="1:5" hidden="1">
      <c r="A997" s="1" t="s">
        <v>1329</v>
      </c>
      <c r="B997" s="1" t="s">
        <v>1201</v>
      </c>
      <c r="C997" s="1" t="s">
        <v>820</v>
      </c>
      <c r="D997" s="1"/>
      <c r="E997" s="1" t="s">
        <v>1335</v>
      </c>
    </row>
    <row r="998" spans="1:5" hidden="1">
      <c r="A998" s="1" t="s">
        <v>1329</v>
      </c>
      <c r="B998" s="1" t="s">
        <v>1203</v>
      </c>
      <c r="C998" s="1" t="s">
        <v>1336</v>
      </c>
      <c r="D998" s="1" t="s">
        <v>1337</v>
      </c>
      <c r="E998" s="1" t="s">
        <v>1338</v>
      </c>
    </row>
    <row r="999" spans="1:5" hidden="1">
      <c r="A999" s="1" t="s">
        <v>1329</v>
      </c>
      <c r="B999" s="1" t="s">
        <v>1206</v>
      </c>
      <c r="C999" s="1" t="s">
        <v>344</v>
      </c>
      <c r="D999" s="1"/>
      <c r="E999" s="1" t="s">
        <v>1339</v>
      </c>
    </row>
    <row r="1000" spans="1:5" hidden="1">
      <c r="A1000" s="1" t="s">
        <v>1329</v>
      </c>
      <c r="B1000" s="1" t="s">
        <v>1241</v>
      </c>
      <c r="C1000" s="1" t="s">
        <v>1340</v>
      </c>
      <c r="D1000" s="1" t="s">
        <v>1341</v>
      </c>
      <c r="E1000" s="1" t="s">
        <v>1342</v>
      </c>
    </row>
    <row r="1001" spans="1:5" hidden="1">
      <c r="A1001" s="1" t="s">
        <v>1329</v>
      </c>
      <c r="B1001" s="1" t="s">
        <v>1213</v>
      </c>
      <c r="C1001" s="1" t="s">
        <v>392</v>
      </c>
      <c r="D1001" s="1" t="s">
        <v>1343</v>
      </c>
      <c r="E1001" s="1" t="s">
        <v>1344</v>
      </c>
    </row>
    <row r="1002" spans="1:5" hidden="1">
      <c r="A1002" s="1" t="s">
        <v>1329</v>
      </c>
      <c r="B1002" s="1" t="s">
        <v>1283</v>
      </c>
      <c r="C1002" s="1" t="s">
        <v>1345</v>
      </c>
      <c r="D1002" s="1" t="s">
        <v>1346</v>
      </c>
      <c r="E1002" s="1" t="s">
        <v>1347</v>
      </c>
    </row>
    <row r="1003" spans="1:5" hidden="1">
      <c r="A1003" s="1" t="s">
        <v>1329</v>
      </c>
      <c r="B1003" s="1" t="s">
        <v>1348</v>
      </c>
      <c r="C1003" s="1" t="s">
        <v>1349</v>
      </c>
      <c r="D1003" s="1" t="s">
        <v>1337</v>
      </c>
      <c r="E1003" s="1" t="s">
        <v>1350</v>
      </c>
    </row>
    <row r="1004" spans="1:5" hidden="1">
      <c r="A1004" s="1" t="s">
        <v>1329</v>
      </c>
      <c r="B1004" s="1" t="s">
        <v>1223</v>
      </c>
      <c r="C1004" s="1" t="s">
        <v>362</v>
      </c>
      <c r="D1004" s="1"/>
      <c r="E1004" s="1" t="s">
        <v>1339</v>
      </c>
    </row>
    <row r="1005" spans="1:5" hidden="1">
      <c r="A1005" s="1" t="s">
        <v>1329</v>
      </c>
      <c r="B1005" s="1" t="s">
        <v>1226</v>
      </c>
      <c r="C1005" s="1" t="s">
        <v>1351</v>
      </c>
      <c r="D1005" s="1" t="s">
        <v>1352</v>
      </c>
      <c r="E1005" s="1" t="s">
        <v>1353</v>
      </c>
    </row>
    <row r="1006" spans="1:5" hidden="1">
      <c r="A1006" s="1" t="s">
        <v>1329</v>
      </c>
      <c r="B1006" s="1" t="s">
        <v>1354</v>
      </c>
      <c r="C1006" s="1" t="s">
        <v>11</v>
      </c>
      <c r="D1006" s="1"/>
      <c r="E1006" s="1" t="s">
        <v>1334</v>
      </c>
    </row>
    <row r="1007" spans="1:5" hidden="1">
      <c r="A1007" s="1" t="s">
        <v>1329</v>
      </c>
      <c r="B1007" s="1" t="s">
        <v>1271</v>
      </c>
      <c r="C1007" s="1" t="s">
        <v>215</v>
      </c>
      <c r="D1007" s="1" t="s">
        <v>1355</v>
      </c>
      <c r="E1007" s="1" t="s">
        <v>1356</v>
      </c>
    </row>
    <row r="1008" spans="1:5" hidden="1">
      <c r="A1008" s="1" t="s">
        <v>1329</v>
      </c>
      <c r="B1008" s="1" t="s">
        <v>1357</v>
      </c>
      <c r="C1008" s="1" t="s">
        <v>258</v>
      </c>
      <c r="D1008" s="1"/>
      <c r="E1008" s="1" t="s">
        <v>62</v>
      </c>
    </row>
    <row r="1009" spans="1:5" hidden="1">
      <c r="A1009" s="1" t="s">
        <v>1358</v>
      </c>
      <c r="B1009" s="1" t="s">
        <v>0</v>
      </c>
      <c r="C1009" s="1" t="s">
        <v>1</v>
      </c>
      <c r="D1009" s="1" t="s">
        <v>2</v>
      </c>
      <c r="E1009" s="1" t="s">
        <v>3</v>
      </c>
    </row>
    <row r="1010" spans="1:5" hidden="1">
      <c r="A1010" s="1" t="s">
        <v>1358</v>
      </c>
      <c r="B1010" s="1" t="s">
        <v>1285</v>
      </c>
      <c r="C1010" s="1" t="s">
        <v>7</v>
      </c>
      <c r="D1010" s="1" t="s">
        <v>1359</v>
      </c>
      <c r="E1010" s="1" t="s">
        <v>1360</v>
      </c>
    </row>
    <row r="1011" spans="1:5" hidden="1">
      <c r="A1011" s="1" t="s">
        <v>1358</v>
      </c>
      <c r="B1011" s="1" t="s">
        <v>1361</v>
      </c>
      <c r="C1011" s="1" t="s">
        <v>11</v>
      </c>
      <c r="D1011" s="1" t="s">
        <v>1362</v>
      </c>
      <c r="E1011" s="1" t="s">
        <v>1363</v>
      </c>
    </row>
    <row r="1012" spans="1:5" hidden="1">
      <c r="A1012" s="1" t="s">
        <v>1358</v>
      </c>
      <c r="B1012" s="1" t="s">
        <v>1364</v>
      </c>
      <c r="C1012" s="1" t="s">
        <v>1365</v>
      </c>
      <c r="D1012" s="1" t="s">
        <v>1366</v>
      </c>
      <c r="E1012" s="1" t="s">
        <v>1367</v>
      </c>
    </row>
    <row r="1013" spans="1:5" hidden="1">
      <c r="A1013" s="1" t="s">
        <v>1358</v>
      </c>
      <c r="B1013" s="1" t="s">
        <v>1292</v>
      </c>
      <c r="C1013" s="1" t="s">
        <v>299</v>
      </c>
      <c r="D1013" s="1" t="s">
        <v>1067</v>
      </c>
      <c r="E1013" s="1" t="s">
        <v>1368</v>
      </c>
    </row>
    <row r="1014" spans="1:5" hidden="1">
      <c r="A1014" s="1" t="s">
        <v>1358</v>
      </c>
      <c r="B1014" s="1" t="s">
        <v>1369</v>
      </c>
      <c r="C1014" s="1" t="s">
        <v>637</v>
      </c>
      <c r="D1014" s="1" t="s">
        <v>1370</v>
      </c>
      <c r="E1014" s="1" t="s">
        <v>1371</v>
      </c>
    </row>
    <row r="1015" spans="1:5" hidden="1">
      <c r="A1015" s="1" t="s">
        <v>1358</v>
      </c>
      <c r="B1015" s="1" t="s">
        <v>1210</v>
      </c>
      <c r="C1015" s="1" t="s">
        <v>299</v>
      </c>
      <c r="D1015" s="1" t="s">
        <v>1067</v>
      </c>
      <c r="E1015" s="1" t="s">
        <v>1368</v>
      </c>
    </row>
    <row r="1016" spans="1:5" hidden="1">
      <c r="A1016" s="1" t="s">
        <v>1358</v>
      </c>
      <c r="B1016" s="1" t="s">
        <v>1213</v>
      </c>
      <c r="C1016" s="1" t="s">
        <v>1372</v>
      </c>
      <c r="D1016" s="1" t="s">
        <v>1359</v>
      </c>
      <c r="E1016" s="1" t="s">
        <v>1373</v>
      </c>
    </row>
    <row r="1017" spans="1:5" hidden="1">
      <c r="A1017" s="1" t="s">
        <v>1358</v>
      </c>
      <c r="B1017" s="1" t="s">
        <v>1255</v>
      </c>
      <c r="C1017" s="1" t="s">
        <v>348</v>
      </c>
      <c r="D1017" s="1" t="s">
        <v>1370</v>
      </c>
      <c r="E1017" s="1" t="s">
        <v>1371</v>
      </c>
    </row>
    <row r="1018" spans="1:5" hidden="1">
      <c r="A1018" s="1" t="s">
        <v>1358</v>
      </c>
      <c r="B1018" s="1" t="s">
        <v>1374</v>
      </c>
      <c r="C1018" s="1" t="s">
        <v>1375</v>
      </c>
      <c r="D1018" s="1" t="s">
        <v>193</v>
      </c>
      <c r="E1018" s="1" t="s">
        <v>1376</v>
      </c>
    </row>
    <row r="1019" spans="1:5" hidden="1">
      <c r="A1019" s="1" t="s">
        <v>1358</v>
      </c>
      <c r="B1019" s="1" t="s">
        <v>1219</v>
      </c>
      <c r="C1019" s="1" t="s">
        <v>47</v>
      </c>
      <c r="D1019" s="1" t="s">
        <v>399</v>
      </c>
      <c r="E1019" s="1" t="s">
        <v>1377</v>
      </c>
    </row>
    <row r="1020" spans="1:5" hidden="1">
      <c r="A1020" s="1" t="s">
        <v>1358</v>
      </c>
      <c r="B1020" s="1" t="s">
        <v>1348</v>
      </c>
      <c r="C1020" s="1" t="s">
        <v>299</v>
      </c>
      <c r="D1020" s="1" t="s">
        <v>1067</v>
      </c>
      <c r="E1020" s="1" t="s">
        <v>1368</v>
      </c>
    </row>
    <row r="1021" spans="1:5" hidden="1">
      <c r="A1021" s="1" t="s">
        <v>1358</v>
      </c>
      <c r="B1021" s="1" t="s">
        <v>1226</v>
      </c>
      <c r="C1021" s="1" t="s">
        <v>1378</v>
      </c>
      <c r="D1021" s="1" t="s">
        <v>1379</v>
      </c>
      <c r="E1021" s="1" t="s">
        <v>1380</v>
      </c>
    </row>
    <row r="1022" spans="1:5" hidden="1">
      <c r="A1022" s="1" t="s">
        <v>1358</v>
      </c>
      <c r="B1022" s="1" t="s">
        <v>1381</v>
      </c>
      <c r="C1022" s="1" t="s">
        <v>210</v>
      </c>
      <c r="D1022" s="1" t="s">
        <v>1382</v>
      </c>
      <c r="E1022" s="1" t="s">
        <v>62</v>
      </c>
    </row>
    <row r="1023" spans="1:5" hidden="1">
      <c r="A1023" s="1" t="s">
        <v>1358</v>
      </c>
      <c r="B1023" s="1" t="s">
        <v>1354</v>
      </c>
      <c r="C1023" s="1" t="s">
        <v>11</v>
      </c>
      <c r="D1023" s="1" t="s">
        <v>1383</v>
      </c>
      <c r="E1023" s="1" t="s">
        <v>1384</v>
      </c>
    </row>
    <row r="1024" spans="1:5" hidden="1">
      <c r="A1024" s="1" t="s">
        <v>1358</v>
      </c>
      <c r="B1024" s="1" t="s">
        <v>1323</v>
      </c>
      <c r="C1024" s="1" t="s">
        <v>258</v>
      </c>
      <c r="D1024" s="1" t="s">
        <v>1385</v>
      </c>
      <c r="E1024" s="1" t="s">
        <v>1386</v>
      </c>
    </row>
    <row r="1025" spans="1:5" hidden="1">
      <c r="A1025" s="1" t="s">
        <v>1358</v>
      </c>
      <c r="B1025" s="1"/>
      <c r="C1025" s="1"/>
      <c r="D1025" s="1"/>
      <c r="E1025" s="1"/>
    </row>
    <row r="1026" spans="1:5" hidden="1">
      <c r="A1026" s="1" t="s">
        <v>1358</v>
      </c>
      <c r="B1026" s="1"/>
      <c r="C1026" s="1"/>
      <c r="D1026" s="1"/>
      <c r="E1026" s="1"/>
    </row>
    <row r="1027" spans="1:5" hidden="1">
      <c r="A1027" s="1" t="s">
        <v>1358</v>
      </c>
      <c r="B1027" s="1"/>
      <c r="C1027" s="1"/>
      <c r="D1027" s="1"/>
      <c r="E1027" s="1"/>
    </row>
    <row r="1028" spans="1:5" hidden="1">
      <c r="A1028" s="1" t="s">
        <v>1358</v>
      </c>
      <c r="B1028" s="1"/>
      <c r="C1028" s="1"/>
      <c r="D1028" s="1"/>
      <c r="E1028" s="1"/>
    </row>
    <row r="1029" spans="1:5" hidden="1">
      <c r="A1029" s="1" t="s">
        <v>1358</v>
      </c>
      <c r="B1029" s="1"/>
      <c r="C1029" s="1"/>
      <c r="D1029" s="1"/>
      <c r="E1029" s="1"/>
    </row>
    <row r="1030" spans="1:5" hidden="1">
      <c r="A1030" s="1" t="s">
        <v>1358</v>
      </c>
      <c r="B1030" s="1"/>
      <c r="C1030" s="1"/>
      <c r="D1030" s="1"/>
      <c r="E1030" s="1"/>
    </row>
    <row r="1031" spans="1:5" hidden="1">
      <c r="A1031" s="1" t="s">
        <v>1358</v>
      </c>
      <c r="B1031" s="1"/>
      <c r="C1031" s="1"/>
      <c r="D1031" s="1"/>
      <c r="E1031" s="1"/>
    </row>
    <row r="1032" spans="1:5" hidden="1">
      <c r="A1032" s="1" t="s">
        <v>1358</v>
      </c>
      <c r="B1032" s="1"/>
      <c r="C1032" s="1"/>
      <c r="D1032" s="1"/>
      <c r="E1032" s="1"/>
    </row>
    <row r="1033" spans="1:5" hidden="1">
      <c r="A1033" s="1" t="s">
        <v>1358</v>
      </c>
      <c r="B1033" s="1"/>
      <c r="C1033" s="1"/>
      <c r="D1033" s="1"/>
      <c r="E1033" s="1"/>
    </row>
    <row r="1034" spans="1:5" hidden="1">
      <c r="A1034" s="1" t="s">
        <v>1358</v>
      </c>
      <c r="B1034" s="1"/>
      <c r="C1034" s="1"/>
      <c r="D1034" s="1"/>
      <c r="E1034" s="1"/>
    </row>
    <row r="1035" spans="1:5" hidden="1">
      <c r="A1035" s="1" t="s">
        <v>1358</v>
      </c>
      <c r="B1035" s="1"/>
      <c r="C1035" s="1"/>
      <c r="D1035" s="1"/>
      <c r="E1035" s="1"/>
    </row>
    <row r="1036" spans="1:5" hidden="1">
      <c r="A1036" s="1" t="s">
        <v>1358</v>
      </c>
      <c r="B1036" s="1"/>
      <c r="C1036" s="1"/>
      <c r="D1036" s="1"/>
      <c r="E1036" s="1"/>
    </row>
    <row r="1037" spans="1:5" hidden="1">
      <c r="A1037" s="1" t="s">
        <v>1387</v>
      </c>
      <c r="B1037" s="1" t="s">
        <v>0</v>
      </c>
      <c r="C1037" s="1" t="s">
        <v>1</v>
      </c>
      <c r="D1037" s="1" t="s">
        <v>2</v>
      </c>
      <c r="E1037" s="1" t="s">
        <v>3</v>
      </c>
    </row>
    <row r="1038" spans="1:5" hidden="1">
      <c r="A1038" s="1" t="s">
        <v>1387</v>
      </c>
      <c r="B1038" s="1" t="s">
        <v>1330</v>
      </c>
      <c r="C1038" s="1" t="s">
        <v>7</v>
      </c>
      <c r="D1038" s="1" t="s">
        <v>1388</v>
      </c>
      <c r="E1038" s="1" t="s">
        <v>1389</v>
      </c>
    </row>
    <row r="1039" spans="1:5" hidden="1">
      <c r="A1039" s="1" t="s">
        <v>1387</v>
      </c>
      <c r="B1039" s="1" t="s">
        <v>1333</v>
      </c>
      <c r="C1039" s="1" t="s">
        <v>786</v>
      </c>
      <c r="D1039" s="1" t="s">
        <v>72</v>
      </c>
      <c r="E1039" s="1" t="s">
        <v>1334</v>
      </c>
    </row>
    <row r="1040" spans="1:5" hidden="1">
      <c r="A1040" s="1" t="s">
        <v>1387</v>
      </c>
      <c r="B1040" s="1" t="s">
        <v>1201</v>
      </c>
      <c r="C1040" s="1" t="s">
        <v>611</v>
      </c>
      <c r="D1040" s="1"/>
      <c r="E1040" s="1" t="s">
        <v>1390</v>
      </c>
    </row>
    <row r="1041" spans="1:5" hidden="1">
      <c r="A1041" s="1" t="s">
        <v>1387</v>
      </c>
      <c r="B1041" s="1" t="s">
        <v>1203</v>
      </c>
      <c r="C1041" s="1" t="s">
        <v>344</v>
      </c>
      <c r="D1041" s="1" t="s">
        <v>1391</v>
      </c>
      <c r="E1041" s="1" t="s">
        <v>1392</v>
      </c>
    </row>
    <row r="1042" spans="1:5" hidden="1">
      <c r="A1042" s="1" t="s">
        <v>1387</v>
      </c>
      <c r="B1042" s="1" t="s">
        <v>1206</v>
      </c>
      <c r="C1042" s="1" t="s">
        <v>1393</v>
      </c>
      <c r="D1042" s="1" t="s">
        <v>390</v>
      </c>
      <c r="E1042" s="1"/>
    </row>
    <row r="1043" spans="1:5" hidden="1">
      <c r="A1043" s="1" t="s">
        <v>1387</v>
      </c>
      <c r="B1043" s="1" t="s">
        <v>1241</v>
      </c>
      <c r="C1043" s="1" t="s">
        <v>634</v>
      </c>
      <c r="D1043" s="1"/>
      <c r="E1043" s="1" t="s">
        <v>1394</v>
      </c>
    </row>
    <row r="1044" spans="1:5" hidden="1">
      <c r="A1044" s="1" t="s">
        <v>1387</v>
      </c>
      <c r="B1044" s="1" t="s">
        <v>1395</v>
      </c>
      <c r="C1044" s="1" t="s">
        <v>1396</v>
      </c>
      <c r="D1044" s="1"/>
      <c r="E1044" s="1" t="s">
        <v>1397</v>
      </c>
    </row>
    <row r="1045" spans="1:5" hidden="1">
      <c r="A1045" s="1" t="s">
        <v>1387</v>
      </c>
      <c r="B1045" s="1" t="s">
        <v>1285</v>
      </c>
      <c r="C1045" s="1" t="s">
        <v>1398</v>
      </c>
      <c r="D1045" s="1"/>
      <c r="E1045" s="1" t="s">
        <v>1397</v>
      </c>
    </row>
    <row r="1046" spans="1:5" hidden="1">
      <c r="A1046" s="1" t="s">
        <v>1387</v>
      </c>
      <c r="B1046" s="1" t="s">
        <v>1292</v>
      </c>
      <c r="C1046" s="1" t="s">
        <v>1399</v>
      </c>
      <c r="D1046" s="1"/>
      <c r="E1046" s="1" t="s">
        <v>1400</v>
      </c>
    </row>
    <row r="1047" spans="1:5" hidden="1">
      <c r="A1047" s="1" t="s">
        <v>1387</v>
      </c>
      <c r="B1047" s="1" t="s">
        <v>1210</v>
      </c>
      <c r="C1047" s="1" t="s">
        <v>392</v>
      </c>
      <c r="D1047" s="1" t="s">
        <v>259</v>
      </c>
      <c r="E1047" s="1" t="s">
        <v>1401</v>
      </c>
    </row>
    <row r="1048" spans="1:5" hidden="1">
      <c r="A1048" s="1" t="s">
        <v>1387</v>
      </c>
      <c r="B1048" s="1" t="s">
        <v>1402</v>
      </c>
      <c r="C1048" s="1" t="s">
        <v>1372</v>
      </c>
      <c r="D1048" s="1"/>
      <c r="E1048" s="1" t="s">
        <v>62</v>
      </c>
    </row>
    <row r="1049" spans="1:5" hidden="1">
      <c r="A1049" s="1" t="s">
        <v>1387</v>
      </c>
      <c r="B1049" s="1" t="s">
        <v>1255</v>
      </c>
      <c r="C1049" s="1" t="s">
        <v>634</v>
      </c>
      <c r="D1049" s="1"/>
      <c r="E1049" s="1" t="s">
        <v>1043</v>
      </c>
    </row>
    <row r="1050" spans="1:5" hidden="1">
      <c r="A1050" s="1" t="s">
        <v>1387</v>
      </c>
      <c r="B1050" s="1" t="s">
        <v>1283</v>
      </c>
      <c r="C1050" s="1" t="s">
        <v>1403</v>
      </c>
      <c r="D1050" s="1" t="s">
        <v>1404</v>
      </c>
      <c r="E1050" s="1"/>
    </row>
    <row r="1051" spans="1:5" hidden="1">
      <c r="A1051" s="1" t="s">
        <v>1387</v>
      </c>
      <c r="B1051" s="1" t="s">
        <v>1405</v>
      </c>
      <c r="C1051" s="1" t="s">
        <v>1399</v>
      </c>
      <c r="D1051" s="1"/>
      <c r="E1051" s="1" t="s">
        <v>1400</v>
      </c>
    </row>
    <row r="1052" spans="1:5" hidden="1">
      <c r="A1052" s="1" t="s">
        <v>1387</v>
      </c>
      <c r="B1052" s="1" t="s">
        <v>1406</v>
      </c>
      <c r="C1052" s="1" t="s">
        <v>1407</v>
      </c>
      <c r="D1052" s="1"/>
      <c r="E1052" s="1"/>
    </row>
    <row r="1053" spans="1:5" hidden="1">
      <c r="A1053" s="1" t="s">
        <v>1387</v>
      </c>
      <c r="B1053" s="1" t="s">
        <v>1216</v>
      </c>
      <c r="C1053" s="1" t="s">
        <v>611</v>
      </c>
      <c r="D1053" s="1"/>
      <c r="E1053" s="1" t="s">
        <v>1390</v>
      </c>
    </row>
    <row r="1054" spans="1:5" hidden="1">
      <c r="A1054" s="1" t="s">
        <v>1387</v>
      </c>
      <c r="B1054" s="1" t="s">
        <v>1219</v>
      </c>
      <c r="C1054" s="1" t="s">
        <v>385</v>
      </c>
      <c r="D1054" s="1"/>
      <c r="E1054" s="1" t="s">
        <v>1408</v>
      </c>
    </row>
    <row r="1055" spans="1:5" hidden="1">
      <c r="A1055" s="1" t="s">
        <v>1387</v>
      </c>
      <c r="B1055" s="1" t="s">
        <v>1348</v>
      </c>
      <c r="C1055" s="1" t="s">
        <v>94</v>
      </c>
      <c r="D1055" s="1"/>
      <c r="E1055" s="1" t="s">
        <v>1409</v>
      </c>
    </row>
    <row r="1056" spans="1:5" hidden="1">
      <c r="A1056" s="1" t="s">
        <v>1387</v>
      </c>
      <c r="B1056" s="1" t="s">
        <v>1264</v>
      </c>
      <c r="C1056" s="1" t="s">
        <v>11</v>
      </c>
      <c r="D1056" s="1"/>
      <c r="E1056" s="1" t="s">
        <v>380</v>
      </c>
    </row>
    <row r="1057" spans="1:5" hidden="1">
      <c r="A1057" s="1" t="s">
        <v>1387</v>
      </c>
      <c r="B1057" s="1" t="s">
        <v>1223</v>
      </c>
      <c r="C1057" s="1" t="s">
        <v>820</v>
      </c>
      <c r="D1057" s="1"/>
      <c r="E1057" s="1" t="s">
        <v>1408</v>
      </c>
    </row>
    <row r="1058" spans="1:5" hidden="1">
      <c r="A1058" s="1" t="s">
        <v>1387</v>
      </c>
      <c r="B1058" s="1" t="s">
        <v>1226</v>
      </c>
      <c r="C1058" s="1" t="s">
        <v>362</v>
      </c>
      <c r="D1058" s="1"/>
      <c r="E1058" s="1" t="s">
        <v>1401</v>
      </c>
    </row>
    <row r="1059" spans="1:5" hidden="1">
      <c r="A1059" s="1" t="s">
        <v>1387</v>
      </c>
      <c r="B1059" s="1" t="s">
        <v>1228</v>
      </c>
      <c r="C1059" s="1" t="s">
        <v>1410</v>
      </c>
      <c r="D1059" s="1"/>
      <c r="E1059" s="1" t="s">
        <v>166</v>
      </c>
    </row>
    <row r="1060" spans="1:5" hidden="1">
      <c r="A1060" s="1" t="s">
        <v>1387</v>
      </c>
      <c r="B1060" s="1" t="s">
        <v>1411</v>
      </c>
      <c r="C1060" s="1" t="s">
        <v>218</v>
      </c>
      <c r="D1060" s="1" t="s">
        <v>1412</v>
      </c>
      <c r="E1060" s="1" t="s">
        <v>1409</v>
      </c>
    </row>
    <row r="1061" spans="1:5" hidden="1">
      <c r="A1061" s="1" t="s">
        <v>1387</v>
      </c>
      <c r="B1061" s="1" t="s">
        <v>1354</v>
      </c>
      <c r="C1061" s="1" t="s">
        <v>215</v>
      </c>
      <c r="D1061" s="1" t="s">
        <v>259</v>
      </c>
      <c r="E1061" s="1"/>
    </row>
    <row r="1062" spans="1:5" hidden="1">
      <c r="A1062" s="1" t="s">
        <v>1387</v>
      </c>
      <c r="B1062" s="1" t="s">
        <v>1357</v>
      </c>
      <c r="C1062" s="1" t="s">
        <v>258</v>
      </c>
      <c r="D1062" s="1"/>
      <c r="E1062" s="1" t="s">
        <v>62</v>
      </c>
    </row>
    <row r="1063" spans="1:5" hidden="1">
      <c r="A1063" s="1" t="s">
        <v>1413</v>
      </c>
      <c r="B1063" s="1" t="s">
        <v>0</v>
      </c>
      <c r="C1063" s="1" t="s">
        <v>1</v>
      </c>
      <c r="D1063" s="1" t="s">
        <v>2</v>
      </c>
      <c r="E1063" s="1" t="s">
        <v>3</v>
      </c>
    </row>
    <row r="1064" spans="1:5" hidden="1">
      <c r="A1064" s="1" t="s">
        <v>1413</v>
      </c>
      <c r="B1064" s="1" t="s">
        <v>1203</v>
      </c>
      <c r="C1064" s="1" t="s">
        <v>7</v>
      </c>
      <c r="D1064" s="1" t="s">
        <v>1414</v>
      </c>
      <c r="E1064" s="1"/>
    </row>
    <row r="1065" spans="1:5" hidden="1">
      <c r="A1065" s="1" t="s">
        <v>1413</v>
      </c>
      <c r="B1065" s="1" t="s">
        <v>1415</v>
      </c>
      <c r="C1065" s="1" t="s">
        <v>1416</v>
      </c>
      <c r="D1065" s="1"/>
      <c r="E1065" s="1"/>
    </row>
    <row r="1066" spans="1:5" hidden="1">
      <c r="A1066" s="1" t="s">
        <v>1413</v>
      </c>
      <c r="B1066" s="1" t="s">
        <v>1206</v>
      </c>
      <c r="C1066" s="1" t="s">
        <v>1057</v>
      </c>
      <c r="D1066" s="1"/>
      <c r="E1066" s="1" t="s">
        <v>1417</v>
      </c>
    </row>
    <row r="1067" spans="1:5" hidden="1">
      <c r="A1067" s="1" t="s">
        <v>1413</v>
      </c>
      <c r="B1067" s="1" t="s">
        <v>1285</v>
      </c>
      <c r="C1067" s="1" t="s">
        <v>388</v>
      </c>
      <c r="D1067" s="1" t="s">
        <v>1418</v>
      </c>
      <c r="E1067" s="1" t="s">
        <v>1419</v>
      </c>
    </row>
    <row r="1068" spans="1:5" hidden="1">
      <c r="A1068" s="1" t="s">
        <v>1413</v>
      </c>
      <c r="B1068" s="1" t="s">
        <v>1364</v>
      </c>
      <c r="C1068" s="1" t="s">
        <v>78</v>
      </c>
      <c r="D1068" s="1" t="s">
        <v>1420</v>
      </c>
      <c r="E1068" s="1"/>
    </row>
    <row r="1069" spans="1:5" hidden="1">
      <c r="A1069" s="1" t="s">
        <v>1413</v>
      </c>
      <c r="B1069" s="1" t="s">
        <v>1421</v>
      </c>
      <c r="C1069" s="1" t="s">
        <v>1422</v>
      </c>
      <c r="D1069" s="1" t="s">
        <v>1423</v>
      </c>
      <c r="E1069" s="1" t="s">
        <v>1424</v>
      </c>
    </row>
    <row r="1070" spans="1:5" hidden="1">
      <c r="A1070" s="1" t="s">
        <v>1413</v>
      </c>
      <c r="B1070" s="1" t="s">
        <v>1425</v>
      </c>
      <c r="C1070" s="1" t="s">
        <v>1426</v>
      </c>
      <c r="D1070" s="1" t="s">
        <v>1427</v>
      </c>
      <c r="E1070" s="1"/>
    </row>
    <row r="1071" spans="1:5" hidden="1">
      <c r="A1071" s="1" t="s">
        <v>1413</v>
      </c>
      <c r="B1071" s="1" t="s">
        <v>1255</v>
      </c>
      <c r="C1071" s="1" t="s">
        <v>78</v>
      </c>
      <c r="D1071" s="1"/>
      <c r="E1071" s="1"/>
    </row>
    <row r="1072" spans="1:5" hidden="1">
      <c r="A1072" s="1" t="s">
        <v>1413</v>
      </c>
      <c r="B1072" s="1" t="s">
        <v>1216</v>
      </c>
      <c r="C1072" s="1" t="s">
        <v>1428</v>
      </c>
      <c r="D1072" s="1" t="s">
        <v>1429</v>
      </c>
      <c r="E1072" s="1" t="s">
        <v>1430</v>
      </c>
    </row>
    <row r="1073" spans="1:5" hidden="1">
      <c r="A1073" s="1" t="s">
        <v>1413</v>
      </c>
      <c r="B1073" s="1" t="s">
        <v>1348</v>
      </c>
      <c r="C1073" s="1" t="s">
        <v>1431</v>
      </c>
      <c r="D1073" s="1"/>
      <c r="E1073" s="1"/>
    </row>
    <row r="1074" spans="1:5" hidden="1">
      <c r="A1074" s="1" t="s">
        <v>1413</v>
      </c>
      <c r="B1074" s="1" t="s">
        <v>1264</v>
      </c>
      <c r="C1074" s="1" t="s">
        <v>1432</v>
      </c>
      <c r="D1074" s="1" t="s">
        <v>1433</v>
      </c>
      <c r="E1074" s="1" t="s">
        <v>1434</v>
      </c>
    </row>
    <row r="1075" spans="1:5" hidden="1">
      <c r="A1075" s="1" t="s">
        <v>1413</v>
      </c>
      <c r="B1075" s="1" t="s">
        <v>1226</v>
      </c>
      <c r="C1075" s="1" t="s">
        <v>1435</v>
      </c>
      <c r="D1075" s="1" t="s">
        <v>1436</v>
      </c>
      <c r="E1075" s="1"/>
    </row>
    <row r="1076" spans="1:5" hidden="1">
      <c r="A1076" s="1" t="s">
        <v>1413</v>
      </c>
      <c r="B1076" s="1" t="s">
        <v>1411</v>
      </c>
      <c r="C1076" s="1" t="s">
        <v>514</v>
      </c>
      <c r="D1076" s="1"/>
      <c r="E1076" s="1" t="s">
        <v>1437</v>
      </c>
    </row>
    <row r="1077" spans="1:5" hidden="1">
      <c r="A1077" s="1" t="s">
        <v>1413</v>
      </c>
      <c r="B1077" s="1" t="s">
        <v>1438</v>
      </c>
      <c r="C1077" s="1" t="s">
        <v>395</v>
      </c>
      <c r="D1077" s="1"/>
      <c r="E1077" s="1"/>
    </row>
    <row r="1078" spans="1:5" hidden="1">
      <c r="A1078" s="1" t="s">
        <v>1413</v>
      </c>
      <c r="B1078" s="1" t="s">
        <v>1439</v>
      </c>
      <c r="C1078" s="1" t="s">
        <v>11</v>
      </c>
      <c r="D1078" s="1" t="s">
        <v>1440</v>
      </c>
      <c r="E1078" s="1"/>
    </row>
    <row r="1079" spans="1:5" hidden="1">
      <c r="A1079" s="1" t="s">
        <v>1413</v>
      </c>
      <c r="B1079" s="1" t="s">
        <v>1354</v>
      </c>
      <c r="C1079" s="1" t="s">
        <v>1441</v>
      </c>
      <c r="D1079" s="1" t="s">
        <v>1442</v>
      </c>
      <c r="E1079" s="1" t="s">
        <v>1443</v>
      </c>
    </row>
    <row r="1080" spans="1:5" hidden="1">
      <c r="A1080" s="1" t="s">
        <v>1413</v>
      </c>
      <c r="B1080" s="1" t="s">
        <v>1280</v>
      </c>
      <c r="C1080" s="1" t="s">
        <v>64</v>
      </c>
      <c r="D1080" s="1"/>
      <c r="E1080" s="1"/>
    </row>
    <row r="1081" spans="1:5" hidden="1">
      <c r="A1081" s="1" t="s">
        <v>1090</v>
      </c>
      <c r="B1081" s="1" t="s">
        <v>0</v>
      </c>
      <c r="C1081" s="1" t="s">
        <v>1</v>
      </c>
      <c r="D1081" s="1" t="s">
        <v>2</v>
      </c>
      <c r="E1081" s="1" t="s">
        <v>3</v>
      </c>
    </row>
    <row r="1082" spans="1:5" hidden="1">
      <c r="A1082" s="1" t="s">
        <v>1090</v>
      </c>
      <c r="B1082" s="1" t="s">
        <v>1091</v>
      </c>
      <c r="C1082" s="1" t="s">
        <v>7</v>
      </c>
      <c r="D1082" s="1" t="s">
        <v>1092</v>
      </c>
      <c r="E1082" s="1" t="s">
        <v>1093</v>
      </c>
    </row>
    <row r="1083" spans="1:5" hidden="1">
      <c r="A1083" s="1" t="s">
        <v>1090</v>
      </c>
      <c r="B1083" s="1" t="s">
        <v>1094</v>
      </c>
      <c r="C1083" s="1" t="s">
        <v>1095</v>
      </c>
      <c r="D1083" s="1" t="s">
        <v>1096</v>
      </c>
      <c r="E1083" s="1" t="s">
        <v>1097</v>
      </c>
    </row>
    <row r="1084" spans="1:5" hidden="1">
      <c r="A1084" s="1" t="s">
        <v>1090</v>
      </c>
      <c r="B1084" s="1" t="s">
        <v>1098</v>
      </c>
      <c r="C1084" s="1" t="s">
        <v>1099</v>
      </c>
      <c r="D1084" s="1"/>
      <c r="E1084" s="1" t="s">
        <v>1100</v>
      </c>
    </row>
    <row r="1085" spans="1:5" hidden="1">
      <c r="A1085" s="1" t="s">
        <v>1090</v>
      </c>
      <c r="B1085" s="1" t="s">
        <v>1101</v>
      </c>
      <c r="C1085" s="1" t="s">
        <v>1102</v>
      </c>
      <c r="D1085" s="1" t="s">
        <v>1103</v>
      </c>
      <c r="E1085" s="1" t="s">
        <v>1104</v>
      </c>
    </row>
    <row r="1086" spans="1:5" hidden="1">
      <c r="A1086" s="1" t="s">
        <v>1090</v>
      </c>
      <c r="B1086" s="1" t="s">
        <v>1105</v>
      </c>
      <c r="C1086" s="1" t="s">
        <v>1106</v>
      </c>
      <c r="D1086" s="1" t="s">
        <v>1107</v>
      </c>
      <c r="E1086" s="1" t="s">
        <v>1108</v>
      </c>
    </row>
    <row r="1087" spans="1:5" hidden="1">
      <c r="A1087" s="1" t="s">
        <v>1090</v>
      </c>
      <c r="B1087" s="1" t="s">
        <v>1109</v>
      </c>
      <c r="C1087" s="1" t="s">
        <v>1110</v>
      </c>
      <c r="D1087" s="1" t="s">
        <v>1111</v>
      </c>
      <c r="E1087" s="1" t="s">
        <v>500</v>
      </c>
    </row>
    <row r="1088" spans="1:5" hidden="1">
      <c r="A1088" s="1" t="s">
        <v>1090</v>
      </c>
      <c r="B1088" s="1" t="s">
        <v>1112</v>
      </c>
      <c r="C1088" s="1" t="s">
        <v>1113</v>
      </c>
      <c r="D1088" s="1" t="s">
        <v>1114</v>
      </c>
      <c r="E1088" s="1" t="s">
        <v>1115</v>
      </c>
    </row>
    <row r="1089" spans="1:5" hidden="1">
      <c r="A1089" s="1" t="s">
        <v>1090</v>
      </c>
      <c r="B1089" s="1" t="s">
        <v>1116</v>
      </c>
      <c r="C1089" s="1" t="s">
        <v>1117</v>
      </c>
      <c r="D1089" s="1" t="s">
        <v>1118</v>
      </c>
      <c r="E1089" s="1" t="s">
        <v>1119</v>
      </c>
    </row>
    <row r="1090" spans="1:5" hidden="1">
      <c r="A1090" s="1" t="s">
        <v>1090</v>
      </c>
      <c r="B1090" s="1" t="s">
        <v>1120</v>
      </c>
      <c r="C1090" s="1" t="s">
        <v>1121</v>
      </c>
      <c r="D1090" s="1" t="s">
        <v>1122</v>
      </c>
      <c r="E1090" s="1" t="s">
        <v>158</v>
      </c>
    </row>
    <row r="1091" spans="1:5" hidden="1">
      <c r="A1091" s="1" t="s">
        <v>1090</v>
      </c>
      <c r="B1091" s="1" t="s">
        <v>1123</v>
      </c>
      <c r="C1091" s="1" t="s">
        <v>1124</v>
      </c>
      <c r="D1091" s="1" t="s">
        <v>1125</v>
      </c>
      <c r="E1091" s="1" t="s">
        <v>1126</v>
      </c>
    </row>
    <row r="1092" spans="1:5" hidden="1">
      <c r="A1092" s="1" t="s">
        <v>1090</v>
      </c>
      <c r="B1092" s="1" t="s">
        <v>1127</v>
      </c>
      <c r="C1092" s="1" t="s">
        <v>1128</v>
      </c>
      <c r="D1092" s="1" t="s">
        <v>1129</v>
      </c>
      <c r="E1092" s="1" t="s">
        <v>1130</v>
      </c>
    </row>
    <row r="1093" spans="1:5" hidden="1">
      <c r="A1093" s="1" t="s">
        <v>1090</v>
      </c>
      <c r="B1093" s="1" t="s">
        <v>1131</v>
      </c>
      <c r="C1093" s="1" t="s">
        <v>1132</v>
      </c>
      <c r="D1093" s="1"/>
      <c r="E1093" s="1"/>
    </row>
    <row r="1094" spans="1:5" hidden="1">
      <c r="A1094" s="1" t="s">
        <v>1090</v>
      </c>
      <c r="B1094" s="1" t="s">
        <v>1133</v>
      </c>
      <c r="C1094" s="1" t="s">
        <v>1134</v>
      </c>
      <c r="D1094" s="1" t="s">
        <v>1135</v>
      </c>
      <c r="E1094" s="1" t="s">
        <v>1136</v>
      </c>
    </row>
    <row r="1095" spans="1:5" hidden="1">
      <c r="A1095" s="1" t="s">
        <v>1090</v>
      </c>
      <c r="B1095" s="1" t="s">
        <v>1137</v>
      </c>
      <c r="C1095" s="1" t="s">
        <v>1138</v>
      </c>
      <c r="D1095" s="1" t="s">
        <v>1139</v>
      </c>
      <c r="E1095" s="1" t="s">
        <v>1140</v>
      </c>
    </row>
    <row r="1096" spans="1:5" hidden="1">
      <c r="A1096" s="1" t="s">
        <v>1090</v>
      </c>
      <c r="B1096" s="1" t="s">
        <v>1141</v>
      </c>
      <c r="C1096" s="1" t="s">
        <v>1142</v>
      </c>
      <c r="D1096" s="1" t="s">
        <v>1143</v>
      </c>
      <c r="E1096" s="1" t="s">
        <v>1144</v>
      </c>
    </row>
    <row r="1097" spans="1:5" hidden="1">
      <c r="A1097" s="1" t="s">
        <v>1090</v>
      </c>
      <c r="B1097" s="1" t="s">
        <v>1145</v>
      </c>
      <c r="C1097" s="1" t="s">
        <v>1146</v>
      </c>
      <c r="D1097" s="1" t="s">
        <v>1147</v>
      </c>
      <c r="E1097" s="1" t="s">
        <v>1148</v>
      </c>
    </row>
    <row r="1098" spans="1:5" hidden="1">
      <c r="A1098" s="1" t="s">
        <v>1090</v>
      </c>
      <c r="B1098" s="1" t="s">
        <v>1149</v>
      </c>
      <c r="C1098" s="1" t="s">
        <v>11</v>
      </c>
      <c r="D1098" s="1" t="s">
        <v>1150</v>
      </c>
      <c r="E1098" s="1" t="s">
        <v>500</v>
      </c>
    </row>
    <row r="1099" spans="1:5" hidden="1">
      <c r="A1099" s="1" t="s">
        <v>1090</v>
      </c>
      <c r="B1099" s="1" t="s">
        <v>1151</v>
      </c>
      <c r="C1099" s="1" t="s">
        <v>1152</v>
      </c>
      <c r="D1099" s="1" t="s">
        <v>1107</v>
      </c>
      <c r="E1099" s="1" t="s">
        <v>1153</v>
      </c>
    </row>
    <row r="1100" spans="1:5" hidden="1">
      <c r="A1100" s="1" t="s">
        <v>1090</v>
      </c>
      <c r="B1100" s="1" t="s">
        <v>1154</v>
      </c>
      <c r="C1100" s="1" t="s">
        <v>1155</v>
      </c>
      <c r="D1100" s="1" t="s">
        <v>1156</v>
      </c>
      <c r="E1100" s="1" t="s">
        <v>1157</v>
      </c>
    </row>
    <row r="1101" spans="1:5" hidden="1">
      <c r="A1101" s="1" t="s">
        <v>1090</v>
      </c>
      <c r="B1101" s="1" t="s">
        <v>1158</v>
      </c>
      <c r="C1101" s="1" t="s">
        <v>258</v>
      </c>
      <c r="D1101" s="1"/>
      <c r="E1101" s="1"/>
    </row>
    <row r="1102" spans="1:5" hidden="1">
      <c r="A1102" s="1" t="s">
        <v>1090</v>
      </c>
      <c r="B1102" s="1"/>
      <c r="C1102" s="1"/>
      <c r="D1102" s="1"/>
      <c r="E1102" s="1"/>
    </row>
    <row r="1103" spans="1:5" hidden="1">
      <c r="A1103" s="1" t="s">
        <v>1090</v>
      </c>
      <c r="B1103" s="1"/>
      <c r="C1103" s="1"/>
      <c r="D1103" s="1"/>
      <c r="E1103" s="1"/>
    </row>
    <row r="1104" spans="1:5" hidden="1">
      <c r="A1104" s="1" t="s">
        <v>1090</v>
      </c>
      <c r="B1104" s="1"/>
      <c r="C1104" s="1"/>
      <c r="D1104" s="1"/>
      <c r="E1104" s="1"/>
    </row>
    <row r="1105" spans="1:5" hidden="1">
      <c r="A1105" s="1" t="s">
        <v>1090</v>
      </c>
      <c r="B1105" s="1"/>
      <c r="C1105" s="1"/>
      <c r="D1105" s="1"/>
      <c r="E1105" s="1"/>
    </row>
    <row r="1106" spans="1:5" hidden="1">
      <c r="A1106" s="1" t="s">
        <v>1090</v>
      </c>
      <c r="B1106" s="1"/>
      <c r="C1106" s="1"/>
      <c r="D1106" s="1"/>
      <c r="E1106" s="1"/>
    </row>
    <row r="1107" spans="1:5" hidden="1">
      <c r="A1107" s="1" t="s">
        <v>1090</v>
      </c>
      <c r="B1107" s="1"/>
      <c r="C1107" s="1"/>
      <c r="D1107" s="1"/>
      <c r="E1107" s="1"/>
    </row>
    <row r="1108" spans="1:5" hidden="1">
      <c r="A1108" s="1" t="s">
        <v>1090</v>
      </c>
      <c r="B1108" s="1"/>
      <c r="C1108" s="1"/>
      <c r="D1108" s="1"/>
      <c r="E1108" s="1"/>
    </row>
    <row r="1109" spans="1:5" hidden="1">
      <c r="A1109" s="1" t="s">
        <v>1090</v>
      </c>
      <c r="B1109" s="1"/>
      <c r="C1109" s="1"/>
      <c r="D1109" s="1"/>
      <c r="E1109" s="1"/>
    </row>
    <row r="1110" spans="1:5" hidden="1">
      <c r="A1110" s="1" t="s">
        <v>1090</v>
      </c>
      <c r="B1110" s="1"/>
      <c r="C1110" s="1"/>
      <c r="D1110" s="1"/>
      <c r="E1110" s="1"/>
    </row>
    <row r="1111" spans="1:5" hidden="1">
      <c r="A1111" s="1" t="s">
        <v>1090</v>
      </c>
      <c r="B1111" s="1"/>
      <c r="C1111" s="1"/>
      <c r="D1111" s="1"/>
      <c r="E1111" s="1"/>
    </row>
    <row r="1112" spans="1:5" hidden="1">
      <c r="A1112" s="1" t="s">
        <v>2090</v>
      </c>
      <c r="B1112" s="1">
        <v>7.3</v>
      </c>
      <c r="C1112" s="1" t="s">
        <v>7</v>
      </c>
      <c r="D1112" s="1" t="s">
        <v>2032</v>
      </c>
      <c r="E1112" s="1"/>
    </row>
    <row r="1113" spans="1:5" hidden="1">
      <c r="A1113" s="1" t="s">
        <v>2090</v>
      </c>
      <c r="B1113" s="1">
        <v>8</v>
      </c>
      <c r="C1113" s="1" t="s">
        <v>11</v>
      </c>
      <c r="D1113" s="1" t="s">
        <v>2033</v>
      </c>
      <c r="E1113" s="1"/>
    </row>
    <row r="1114" spans="1:5" hidden="1">
      <c r="A1114" s="1" t="s">
        <v>2090</v>
      </c>
      <c r="B1114" s="1">
        <v>8.3000000000000007</v>
      </c>
      <c r="C1114" s="1" t="s">
        <v>1687</v>
      </c>
      <c r="D1114" s="1"/>
      <c r="E1114" s="1"/>
    </row>
    <row r="1115" spans="1:5" hidden="1">
      <c r="A1115" s="1" t="s">
        <v>2090</v>
      </c>
      <c r="B1115" s="1">
        <v>8.5</v>
      </c>
      <c r="C1115" s="1" t="s">
        <v>1690</v>
      </c>
      <c r="D1115" s="1"/>
      <c r="E1115" s="1" t="s">
        <v>2034</v>
      </c>
    </row>
    <row r="1116" spans="1:5" hidden="1">
      <c r="A1116" s="1" t="s">
        <v>2090</v>
      </c>
      <c r="B1116" s="1">
        <v>8.5500000000000007</v>
      </c>
      <c r="C1116" s="1" t="s">
        <v>2035</v>
      </c>
      <c r="D1116" s="1"/>
      <c r="E1116" s="1"/>
    </row>
    <row r="1117" spans="1:5" hidden="1">
      <c r="A1117" s="1" t="s">
        <v>2090</v>
      </c>
      <c r="B1117" s="1">
        <v>9.3000000000000007</v>
      </c>
      <c r="C1117" s="1" t="s">
        <v>2036</v>
      </c>
      <c r="D1117" s="1"/>
      <c r="E1117" s="1"/>
    </row>
    <row r="1118" spans="1:5" hidden="1">
      <c r="A1118" s="1" t="s">
        <v>2090</v>
      </c>
      <c r="B1118" s="1">
        <v>9.35</v>
      </c>
      <c r="C1118" s="1" t="s">
        <v>1041</v>
      </c>
      <c r="D1118" s="1" t="s">
        <v>1698</v>
      </c>
      <c r="E1118" s="1"/>
    </row>
    <row r="1119" spans="1:5" hidden="1">
      <c r="A1119" s="1" t="s">
        <v>2090</v>
      </c>
      <c r="B1119" s="1">
        <v>9.4499999999999993</v>
      </c>
      <c r="C1119" s="1" t="s">
        <v>2037</v>
      </c>
      <c r="D1119" s="1"/>
      <c r="E1119" s="1"/>
    </row>
    <row r="1120" spans="1:5" hidden="1">
      <c r="A1120" s="1" t="s">
        <v>2090</v>
      </c>
      <c r="B1120" s="1">
        <v>10</v>
      </c>
      <c r="C1120" s="1" t="s">
        <v>559</v>
      </c>
      <c r="D1120" s="1"/>
      <c r="E1120" s="1"/>
    </row>
    <row r="1121" spans="1:5" hidden="1">
      <c r="A1121" s="1" t="s">
        <v>2090</v>
      </c>
      <c r="B1121" s="1">
        <v>12</v>
      </c>
      <c r="C1121" s="1" t="s">
        <v>2038</v>
      </c>
      <c r="D1121" s="1" t="s">
        <v>2039</v>
      </c>
      <c r="E1121" s="1"/>
    </row>
    <row r="1122" spans="1:5" hidden="1">
      <c r="A1122" s="1" t="s">
        <v>2090</v>
      </c>
      <c r="B1122" s="1">
        <v>12.4</v>
      </c>
      <c r="C1122" s="1" t="s">
        <v>2040</v>
      </c>
      <c r="D1122" s="1" t="s">
        <v>2041</v>
      </c>
      <c r="E1122" s="1" t="s">
        <v>2042</v>
      </c>
    </row>
    <row r="1123" spans="1:5" hidden="1">
      <c r="A1123" s="1" t="s">
        <v>2090</v>
      </c>
      <c r="B1123" s="1">
        <v>13</v>
      </c>
      <c r="C1123" s="1" t="s">
        <v>78</v>
      </c>
      <c r="D1123" s="1"/>
      <c r="E1123" s="1"/>
    </row>
    <row r="1124" spans="1:5" hidden="1">
      <c r="A1124" s="1" t="s">
        <v>2090</v>
      </c>
      <c r="B1124" s="1">
        <v>15</v>
      </c>
      <c r="C1124" s="1" t="s">
        <v>2043</v>
      </c>
      <c r="D1124" s="1"/>
      <c r="E1124" s="1"/>
    </row>
    <row r="1125" spans="1:5" hidden="1">
      <c r="A1125" s="1" t="s">
        <v>2090</v>
      </c>
      <c r="B1125" s="1">
        <v>16</v>
      </c>
      <c r="C1125" s="1" t="s">
        <v>637</v>
      </c>
      <c r="D1125" s="1"/>
      <c r="E1125" s="1"/>
    </row>
    <row r="1126" spans="1:5" hidden="1">
      <c r="A1126" s="1" t="s">
        <v>2090</v>
      </c>
      <c r="B1126" s="1">
        <v>18</v>
      </c>
      <c r="C1126" s="1" t="s">
        <v>2044</v>
      </c>
      <c r="D1126" s="1" t="s">
        <v>2045</v>
      </c>
      <c r="E1126" s="1"/>
    </row>
    <row r="1127" spans="1:5" hidden="1">
      <c r="A1127" s="1" t="s">
        <v>2090</v>
      </c>
      <c r="B1127" s="1">
        <v>18.3</v>
      </c>
      <c r="C1127" s="1" t="s">
        <v>2046</v>
      </c>
      <c r="D1127" s="1" t="s">
        <v>2047</v>
      </c>
      <c r="E1127" s="1" t="s">
        <v>2048</v>
      </c>
    </row>
    <row r="1128" spans="1:5" hidden="1">
      <c r="A1128" s="1" t="s">
        <v>2090</v>
      </c>
      <c r="B1128" s="1">
        <v>20</v>
      </c>
      <c r="C1128" s="1" t="s">
        <v>2049</v>
      </c>
      <c r="D1128" s="1" t="s">
        <v>2050</v>
      </c>
      <c r="E1128" s="1" t="s">
        <v>2051</v>
      </c>
    </row>
    <row r="1129" spans="1:5" hidden="1">
      <c r="A1129" s="1" t="s">
        <v>2090</v>
      </c>
      <c r="B1129" s="1">
        <v>20.3</v>
      </c>
      <c r="C1129" s="1" t="s">
        <v>2052</v>
      </c>
      <c r="D1129" s="1"/>
      <c r="E1129" s="1"/>
    </row>
    <row r="1130" spans="1:5" hidden="1">
      <c r="A1130" s="1" t="s">
        <v>2090</v>
      </c>
      <c r="B1130" s="1">
        <v>21.2</v>
      </c>
      <c r="C1130" s="1" t="s">
        <v>2053</v>
      </c>
      <c r="D1130" s="1"/>
      <c r="E1130" s="1"/>
    </row>
    <row r="1131" spans="1:5" hidden="1">
      <c r="A1131" s="1" t="s">
        <v>2090</v>
      </c>
      <c r="B1131" s="1">
        <v>21.2</v>
      </c>
      <c r="C1131" s="1" t="s">
        <v>2054</v>
      </c>
      <c r="D1131" s="1"/>
      <c r="E1131" s="1"/>
    </row>
    <row r="1132" spans="1:5" hidden="1">
      <c r="A1132" s="1" t="s">
        <v>2090</v>
      </c>
      <c r="B1132" s="1">
        <v>22</v>
      </c>
      <c r="C1132" s="1" t="s">
        <v>11</v>
      </c>
      <c r="D1132" s="1" t="s">
        <v>2055</v>
      </c>
      <c r="E1132" s="1"/>
    </row>
    <row r="1133" spans="1:5" hidden="1">
      <c r="A1133" s="1" t="s">
        <v>2090</v>
      </c>
      <c r="B1133" s="1">
        <v>23</v>
      </c>
      <c r="C1133" s="1" t="s">
        <v>2056</v>
      </c>
      <c r="D1133" s="1" t="s">
        <v>2057</v>
      </c>
      <c r="E1133" s="1" t="s">
        <v>1735</v>
      </c>
    </row>
    <row r="1134" spans="1:5" hidden="1">
      <c r="A1134" s="1" t="s">
        <v>2090</v>
      </c>
      <c r="B1134" s="1">
        <v>1</v>
      </c>
      <c r="C1134" s="1" t="s">
        <v>64</v>
      </c>
      <c r="D1134" s="1"/>
      <c r="E1134" s="1" t="s">
        <v>2058</v>
      </c>
    </row>
    <row r="1135" spans="1:5" hidden="1">
      <c r="A1135" s="1"/>
      <c r="B1135" s="1"/>
      <c r="C1135" s="1"/>
      <c r="D1135" s="1"/>
      <c r="E1135" s="1"/>
    </row>
    <row r="1136" spans="1:5" hidden="1">
      <c r="A1136" s="1"/>
      <c r="B1136" s="1"/>
      <c r="C1136" s="1"/>
      <c r="D1136" s="1"/>
      <c r="E1136" s="1"/>
    </row>
    <row r="1137" spans="1:5" hidden="1">
      <c r="A1137" s="1" t="s">
        <v>2091</v>
      </c>
      <c r="B1137" s="1" t="s">
        <v>175</v>
      </c>
      <c r="C1137" s="1" t="s">
        <v>2059</v>
      </c>
      <c r="D1137" s="1" t="s">
        <v>2060</v>
      </c>
      <c r="E1137" s="1" t="s">
        <v>2061</v>
      </c>
    </row>
    <row r="1138" spans="1:5" hidden="1">
      <c r="A1138" s="1" t="s">
        <v>2091</v>
      </c>
      <c r="B1138" s="1" t="s">
        <v>6</v>
      </c>
      <c r="C1138" s="1" t="s">
        <v>2062</v>
      </c>
      <c r="D1138" s="1" t="s">
        <v>2063</v>
      </c>
      <c r="E1138" s="1" t="s">
        <v>2064</v>
      </c>
    </row>
    <row r="1139" spans="1:5" hidden="1">
      <c r="A1139" s="1" t="s">
        <v>2091</v>
      </c>
      <c r="B1139" s="1" t="s">
        <v>14</v>
      </c>
      <c r="C1139" s="1" t="s">
        <v>1365</v>
      </c>
      <c r="D1139" s="1" t="s">
        <v>2065</v>
      </c>
      <c r="E1139" s="1" t="s">
        <v>1068</v>
      </c>
    </row>
    <row r="1140" spans="1:5" hidden="1">
      <c r="A1140" s="1" t="s">
        <v>2091</v>
      </c>
      <c r="B1140" s="1" t="s">
        <v>2066</v>
      </c>
      <c r="C1140" s="1" t="s">
        <v>2067</v>
      </c>
      <c r="D1140" s="1" t="s">
        <v>2068</v>
      </c>
      <c r="E1140" s="1" t="s">
        <v>2069</v>
      </c>
    </row>
    <row r="1141" spans="1:5" hidden="1">
      <c r="A1141" s="1" t="s">
        <v>2091</v>
      </c>
      <c r="B1141" s="1" t="s">
        <v>77</v>
      </c>
      <c r="C1141" s="1" t="s">
        <v>637</v>
      </c>
      <c r="D1141" s="1" t="s">
        <v>1076</v>
      </c>
      <c r="E1141" s="1" t="s">
        <v>1077</v>
      </c>
    </row>
    <row r="1142" spans="1:5" hidden="1">
      <c r="A1142" s="1" t="s">
        <v>2091</v>
      </c>
      <c r="B1142" s="1" t="s">
        <v>191</v>
      </c>
      <c r="C1142" s="1" t="s">
        <v>2070</v>
      </c>
      <c r="D1142" s="1" t="s">
        <v>2071</v>
      </c>
      <c r="E1142" s="1" t="s">
        <v>2072</v>
      </c>
    </row>
    <row r="1143" spans="1:5" hidden="1">
      <c r="A1143" s="1" t="s">
        <v>2091</v>
      </c>
      <c r="B1143" s="1" t="s">
        <v>25</v>
      </c>
      <c r="C1143" s="1" t="s">
        <v>637</v>
      </c>
      <c r="D1143" s="1" t="s">
        <v>1076</v>
      </c>
      <c r="E1143" s="1" t="s">
        <v>1077</v>
      </c>
    </row>
    <row r="1144" spans="1:5" hidden="1">
      <c r="A1144" s="1" t="s">
        <v>2091</v>
      </c>
      <c r="B1144" s="1" t="s">
        <v>301</v>
      </c>
      <c r="C1144" s="1" t="s">
        <v>206</v>
      </c>
      <c r="D1144" s="1" t="s">
        <v>2065</v>
      </c>
      <c r="E1144" s="1" t="s">
        <v>2073</v>
      </c>
    </row>
    <row r="1145" spans="1:5" hidden="1">
      <c r="A1145" s="1" t="s">
        <v>2091</v>
      </c>
      <c r="B1145" s="1" t="s">
        <v>2074</v>
      </c>
      <c r="C1145" s="1" t="s">
        <v>637</v>
      </c>
      <c r="D1145" s="1" t="s">
        <v>1076</v>
      </c>
      <c r="E1145" s="1" t="s">
        <v>1077</v>
      </c>
    </row>
    <row r="1146" spans="1:5" hidden="1">
      <c r="A1146" s="1" t="s">
        <v>2091</v>
      </c>
      <c r="B1146" s="1" t="s">
        <v>86</v>
      </c>
      <c r="C1146" s="1" t="s">
        <v>2075</v>
      </c>
      <c r="D1146" s="1" t="s">
        <v>2076</v>
      </c>
      <c r="E1146" s="1" t="s">
        <v>2077</v>
      </c>
    </row>
    <row r="1147" spans="1:5" hidden="1">
      <c r="A1147" s="1" t="s">
        <v>2091</v>
      </c>
      <c r="B1147" s="1" t="s">
        <v>90</v>
      </c>
      <c r="C1147" s="1" t="s">
        <v>2078</v>
      </c>
      <c r="D1147" s="1" t="s">
        <v>2079</v>
      </c>
      <c r="E1147" s="1" t="s">
        <v>2080</v>
      </c>
    </row>
    <row r="1148" spans="1:5" hidden="1">
      <c r="A1148" s="1" t="s">
        <v>2091</v>
      </c>
      <c r="B1148" s="1" t="s">
        <v>93</v>
      </c>
      <c r="C1148" s="1" t="s">
        <v>637</v>
      </c>
      <c r="D1148" s="1" t="s">
        <v>1076</v>
      </c>
      <c r="E1148" s="1" t="s">
        <v>2081</v>
      </c>
    </row>
    <row r="1149" spans="1:5" hidden="1">
      <c r="A1149" s="1" t="s">
        <v>2091</v>
      </c>
      <c r="B1149" s="1" t="s">
        <v>54</v>
      </c>
      <c r="C1149" s="1" t="s">
        <v>11</v>
      </c>
      <c r="D1149" s="1" t="s">
        <v>2082</v>
      </c>
      <c r="E1149" s="1" t="s">
        <v>2083</v>
      </c>
    </row>
    <row r="1150" spans="1:5" hidden="1">
      <c r="A1150" s="1" t="s">
        <v>2091</v>
      </c>
      <c r="B1150" s="1" t="s">
        <v>55</v>
      </c>
      <c r="C1150" s="1" t="s">
        <v>2084</v>
      </c>
      <c r="D1150" s="1" t="s">
        <v>2085</v>
      </c>
      <c r="E1150" s="1" t="s">
        <v>2086</v>
      </c>
    </row>
    <row r="1151" spans="1:5" hidden="1">
      <c r="A1151" s="1" t="s">
        <v>2091</v>
      </c>
      <c r="B1151" s="1" t="s">
        <v>97</v>
      </c>
      <c r="C1151" s="1" t="s">
        <v>2087</v>
      </c>
      <c r="D1151" s="1" t="s">
        <v>2085</v>
      </c>
      <c r="E1151" s="1" t="s">
        <v>2088</v>
      </c>
    </row>
    <row r="1152" spans="1:5" hidden="1">
      <c r="A1152" s="1" t="s">
        <v>2091</v>
      </c>
      <c r="B1152" s="1" t="s">
        <v>2089</v>
      </c>
      <c r="C1152" s="1" t="s">
        <v>64</v>
      </c>
      <c r="D1152" s="1" t="s">
        <v>259</v>
      </c>
      <c r="E1152" s="1" t="s">
        <v>168</v>
      </c>
    </row>
    <row r="1153" spans="1:5" hidden="1">
      <c r="A1153" s="1"/>
      <c r="B1153" s="1"/>
      <c r="C1153" s="1"/>
      <c r="D1153" s="1"/>
      <c r="E1153" s="1"/>
    </row>
    <row r="1154" spans="1:5" hidden="1">
      <c r="A1154" s="1" t="s">
        <v>2092</v>
      </c>
      <c r="B1154" s="1">
        <v>0.29166666666666669</v>
      </c>
      <c r="C1154" s="1" t="s">
        <v>2093</v>
      </c>
      <c r="D1154" s="1" t="s">
        <v>2094</v>
      </c>
      <c r="E1154" s="1" t="s">
        <v>2095</v>
      </c>
    </row>
    <row r="1155" spans="1:5" hidden="1">
      <c r="A1155" s="1" t="s">
        <v>2092</v>
      </c>
      <c r="B1155" s="1">
        <v>0.3125</v>
      </c>
      <c r="C1155" s="1" t="s">
        <v>11</v>
      </c>
      <c r="D1155" s="1" t="s">
        <v>72</v>
      </c>
      <c r="E1155" s="1" t="s">
        <v>2096</v>
      </c>
    </row>
    <row r="1156" spans="1:5" hidden="1">
      <c r="A1156" s="1" t="s">
        <v>2092</v>
      </c>
      <c r="B1156" s="1">
        <v>0.33333333333333331</v>
      </c>
      <c r="C1156" s="1" t="s">
        <v>2097</v>
      </c>
      <c r="D1156" s="1" t="s">
        <v>2098</v>
      </c>
      <c r="E1156" s="1" t="s">
        <v>2099</v>
      </c>
    </row>
    <row r="1157" spans="1:5" hidden="1">
      <c r="A1157" s="1" t="s">
        <v>2092</v>
      </c>
      <c r="B1157" s="1">
        <v>0.35416666666666669</v>
      </c>
      <c r="C1157" s="1" t="s">
        <v>2100</v>
      </c>
      <c r="D1157" s="1" t="s">
        <v>2101</v>
      </c>
      <c r="E1157" s="1" t="s">
        <v>2102</v>
      </c>
    </row>
    <row r="1158" spans="1:5" hidden="1">
      <c r="A1158" s="1" t="s">
        <v>2092</v>
      </c>
      <c r="B1158" s="1">
        <v>0.39583333333333331</v>
      </c>
      <c r="C1158" s="1" t="s">
        <v>2103</v>
      </c>
      <c r="D1158" s="1" t="s">
        <v>2104</v>
      </c>
      <c r="E1158" s="1" t="s">
        <v>2105</v>
      </c>
    </row>
    <row r="1159" spans="1:5" hidden="1">
      <c r="A1159" s="1" t="s">
        <v>2092</v>
      </c>
      <c r="B1159" s="1">
        <v>0.41666666666666669</v>
      </c>
      <c r="C1159" s="1" t="s">
        <v>2106</v>
      </c>
      <c r="D1159" s="1" t="s">
        <v>2107</v>
      </c>
      <c r="E1159" s="1" t="s">
        <v>2108</v>
      </c>
    </row>
    <row r="1160" spans="1:5" hidden="1">
      <c r="A1160" s="1" t="s">
        <v>2092</v>
      </c>
      <c r="B1160" s="1">
        <v>0.45833333333333331</v>
      </c>
      <c r="C1160" s="1" t="s">
        <v>2109</v>
      </c>
      <c r="D1160" s="1" t="s">
        <v>399</v>
      </c>
      <c r="E1160" s="1" t="s">
        <v>2110</v>
      </c>
    </row>
    <row r="1161" spans="1:5" hidden="1">
      <c r="A1161" s="1" t="s">
        <v>2092</v>
      </c>
      <c r="B1161" s="1">
        <v>0.5</v>
      </c>
      <c r="C1161" s="1" t="s">
        <v>2111</v>
      </c>
      <c r="D1161" s="1" t="s">
        <v>2112</v>
      </c>
      <c r="E1161" s="1" t="s">
        <v>2113</v>
      </c>
    </row>
    <row r="1162" spans="1:5" hidden="1">
      <c r="A1162" s="1" t="s">
        <v>2092</v>
      </c>
      <c r="B1162" s="1">
        <v>0.52083333333333337</v>
      </c>
      <c r="C1162" s="1" t="s">
        <v>2114</v>
      </c>
      <c r="D1162" s="1" t="s">
        <v>2115</v>
      </c>
      <c r="E1162" s="1" t="s">
        <v>2116</v>
      </c>
    </row>
    <row r="1163" spans="1:5" hidden="1">
      <c r="A1163" s="1" t="s">
        <v>2092</v>
      </c>
      <c r="B1163" s="1">
        <v>0.58333333333333337</v>
      </c>
      <c r="C1163" s="1" t="s">
        <v>2106</v>
      </c>
      <c r="D1163" s="1" t="s">
        <v>2117</v>
      </c>
      <c r="E1163" s="1" t="s">
        <v>2118</v>
      </c>
    </row>
    <row r="1164" spans="1:5" hidden="1">
      <c r="A1164" s="1" t="s">
        <v>2092</v>
      </c>
      <c r="B1164" s="1">
        <v>0.625</v>
      </c>
      <c r="C1164" s="1" t="s">
        <v>2119</v>
      </c>
      <c r="D1164" s="1" t="s">
        <v>2120</v>
      </c>
      <c r="E1164" s="1" t="s">
        <v>2121</v>
      </c>
    </row>
    <row r="1165" spans="1:5" hidden="1">
      <c r="A1165" s="1" t="s">
        <v>2092</v>
      </c>
      <c r="B1165" s="1">
        <v>0.70833333333333337</v>
      </c>
      <c r="C1165" s="1" t="s">
        <v>2122</v>
      </c>
      <c r="D1165" s="1" t="s">
        <v>2123</v>
      </c>
      <c r="E1165" s="1" t="s">
        <v>2124</v>
      </c>
    </row>
    <row r="1166" spans="1:5" hidden="1">
      <c r="A1166" s="1" t="s">
        <v>2092</v>
      </c>
      <c r="B1166" s="1">
        <v>0.75</v>
      </c>
      <c r="C1166" s="1" t="s">
        <v>581</v>
      </c>
      <c r="D1166" s="1" t="s">
        <v>2125</v>
      </c>
      <c r="E1166" s="1" t="s">
        <v>2126</v>
      </c>
    </row>
    <row r="1167" spans="1:5" hidden="1">
      <c r="A1167" s="1" t="s">
        <v>2092</v>
      </c>
      <c r="B1167" s="1">
        <v>0.8125</v>
      </c>
      <c r="C1167" s="1" t="s">
        <v>362</v>
      </c>
      <c r="D1167" s="1" t="s">
        <v>2127</v>
      </c>
      <c r="E1167" s="1" t="s">
        <v>2128</v>
      </c>
    </row>
    <row r="1168" spans="1:5" hidden="1">
      <c r="A1168" s="1" t="s">
        <v>2092</v>
      </c>
      <c r="B1168" s="1">
        <v>0.83333333333333337</v>
      </c>
      <c r="C1168" s="1" t="s">
        <v>2129</v>
      </c>
      <c r="D1168" s="1" t="s">
        <v>2130</v>
      </c>
      <c r="E1168" s="1" t="s">
        <v>2131</v>
      </c>
    </row>
    <row r="1169" spans="1:5" hidden="1">
      <c r="A1169" s="1" t="s">
        <v>2092</v>
      </c>
      <c r="B1169" s="1">
        <v>0.875</v>
      </c>
      <c r="C1169" s="1" t="s">
        <v>11</v>
      </c>
      <c r="D1169" s="1" t="s">
        <v>72</v>
      </c>
      <c r="E1169" s="1" t="s">
        <v>2132</v>
      </c>
    </row>
    <row r="1170" spans="1:5" hidden="1">
      <c r="A1170" s="1" t="s">
        <v>2092</v>
      </c>
      <c r="B1170" s="1">
        <v>0.89583333333333337</v>
      </c>
      <c r="C1170" s="1" t="s">
        <v>2133</v>
      </c>
      <c r="D1170" s="1" t="s">
        <v>2134</v>
      </c>
      <c r="E1170" s="1" t="s">
        <v>2135</v>
      </c>
    </row>
    <row r="1171" spans="1:5" hidden="1">
      <c r="A1171" s="1" t="s">
        <v>2092</v>
      </c>
      <c r="B1171" s="1">
        <v>4.1666666666666664E-2</v>
      </c>
      <c r="C1171" s="1" t="s">
        <v>258</v>
      </c>
      <c r="D1171" s="1" t="s">
        <v>2136</v>
      </c>
      <c r="E1171" s="1" t="s">
        <v>2137</v>
      </c>
    </row>
    <row r="1172" spans="1:5" hidden="1">
      <c r="A1172" s="1"/>
      <c r="B1172" s="1"/>
      <c r="C1172" s="1"/>
      <c r="D1172" s="1"/>
      <c r="E1172" s="1"/>
    </row>
    <row r="1173" spans="1:5" hidden="1">
      <c r="A1173" s="1" t="s">
        <v>2176</v>
      </c>
      <c r="B1173" s="1">
        <v>0.27083333333333331</v>
      </c>
      <c r="C1173" s="1" t="s">
        <v>7</v>
      </c>
      <c r="D1173" s="1" t="s">
        <v>2138</v>
      </c>
      <c r="E1173" s="1" t="s">
        <v>2139</v>
      </c>
    </row>
    <row r="1174" spans="1:5" hidden="1">
      <c r="A1174" s="1" t="s">
        <v>2176</v>
      </c>
      <c r="B1174" s="1">
        <v>0.2951388888888889</v>
      </c>
      <c r="C1174" s="1" t="s">
        <v>2140</v>
      </c>
      <c r="D1174" s="1" t="s">
        <v>2141</v>
      </c>
      <c r="E1174" s="1" t="s">
        <v>2142</v>
      </c>
    </row>
    <row r="1175" spans="1:5" hidden="1">
      <c r="A1175" s="1" t="s">
        <v>2176</v>
      </c>
      <c r="B1175" s="1">
        <v>0.3125</v>
      </c>
      <c r="C1175" s="1" t="s">
        <v>2143</v>
      </c>
      <c r="D1175" s="1" t="s">
        <v>2144</v>
      </c>
      <c r="E1175" s="1" t="s">
        <v>2145</v>
      </c>
    </row>
    <row r="1176" spans="1:5" hidden="1">
      <c r="A1176" s="1" t="s">
        <v>2176</v>
      </c>
      <c r="B1176" s="1">
        <v>0.33333333333333331</v>
      </c>
      <c r="C1176" s="1" t="s">
        <v>11</v>
      </c>
      <c r="D1176" s="1" t="s">
        <v>2146</v>
      </c>
      <c r="E1176" s="1" t="s">
        <v>109</v>
      </c>
    </row>
    <row r="1177" spans="1:5" hidden="1">
      <c r="A1177" s="1" t="s">
        <v>2176</v>
      </c>
      <c r="B1177" s="1">
        <v>0.3576388888888889</v>
      </c>
      <c r="C1177" s="1" t="s">
        <v>2147</v>
      </c>
      <c r="D1177" s="1" t="s">
        <v>2148</v>
      </c>
      <c r="E1177" s="1" t="s">
        <v>2149</v>
      </c>
    </row>
    <row r="1178" spans="1:5" hidden="1">
      <c r="A1178" s="1" t="s">
        <v>2176</v>
      </c>
      <c r="B1178" s="1">
        <v>0.375</v>
      </c>
      <c r="C1178" s="1" t="s">
        <v>2150</v>
      </c>
      <c r="D1178" s="1" t="s">
        <v>2151</v>
      </c>
      <c r="E1178" s="1" t="s">
        <v>2152</v>
      </c>
    </row>
    <row r="1179" spans="1:5" hidden="1">
      <c r="A1179" s="1" t="s">
        <v>2176</v>
      </c>
      <c r="B1179" s="1">
        <v>0.41666666666666669</v>
      </c>
      <c r="C1179" s="1" t="s">
        <v>101</v>
      </c>
      <c r="D1179" s="1" t="s">
        <v>2153</v>
      </c>
      <c r="E1179" s="1" t="s">
        <v>2154</v>
      </c>
    </row>
    <row r="1180" spans="1:5" hidden="1">
      <c r="A1180" s="1" t="s">
        <v>2176</v>
      </c>
      <c r="B1180" s="1">
        <v>0.47916666666666669</v>
      </c>
      <c r="C1180" s="1" t="s">
        <v>2155</v>
      </c>
      <c r="D1180" s="1" t="s">
        <v>2156</v>
      </c>
      <c r="E1180" s="1" t="s">
        <v>168</v>
      </c>
    </row>
    <row r="1181" spans="1:5" hidden="1">
      <c r="A1181" s="1" t="s">
        <v>2176</v>
      </c>
      <c r="B1181" s="1">
        <v>0.5</v>
      </c>
      <c r="C1181" s="1" t="s">
        <v>392</v>
      </c>
      <c r="D1181" s="1" t="s">
        <v>2157</v>
      </c>
      <c r="E1181" s="1" t="s">
        <v>83</v>
      </c>
    </row>
    <row r="1182" spans="1:5" hidden="1">
      <c r="A1182" s="1" t="s">
        <v>2176</v>
      </c>
      <c r="B1182" s="1">
        <v>0.54166666666666663</v>
      </c>
      <c r="C1182" s="1" t="s">
        <v>2158</v>
      </c>
      <c r="D1182" s="1" t="s">
        <v>2159</v>
      </c>
      <c r="E1182" s="1" t="s">
        <v>2160</v>
      </c>
    </row>
    <row r="1183" spans="1:5" hidden="1">
      <c r="A1183" s="1" t="s">
        <v>2176</v>
      </c>
      <c r="B1183" s="1">
        <v>0.60416666666666663</v>
      </c>
      <c r="C1183" s="1" t="s">
        <v>2161</v>
      </c>
      <c r="D1183" s="1" t="s">
        <v>2162</v>
      </c>
      <c r="E1183" s="1" t="s">
        <v>2163</v>
      </c>
    </row>
    <row r="1184" spans="1:5" hidden="1">
      <c r="A1184" s="1" t="s">
        <v>2176</v>
      </c>
      <c r="B1184" s="1">
        <v>0.66666666666666663</v>
      </c>
      <c r="C1184" s="1" t="s">
        <v>215</v>
      </c>
      <c r="D1184" s="1" t="s">
        <v>2164</v>
      </c>
      <c r="E1184" s="1" t="s">
        <v>2165</v>
      </c>
    </row>
    <row r="1185" spans="1:5" hidden="1">
      <c r="A1185" s="1" t="s">
        <v>2176</v>
      </c>
      <c r="B1185" s="1">
        <v>0.75</v>
      </c>
      <c r="C1185" s="1" t="s">
        <v>434</v>
      </c>
      <c r="D1185" s="1" t="s">
        <v>2166</v>
      </c>
      <c r="E1185" s="1" t="s">
        <v>2167</v>
      </c>
    </row>
    <row r="1186" spans="1:5" hidden="1">
      <c r="A1186" s="1" t="s">
        <v>2176</v>
      </c>
      <c r="B1186" s="1">
        <v>0.79166666666666663</v>
      </c>
      <c r="C1186" s="1" t="s">
        <v>2168</v>
      </c>
      <c r="D1186" s="1" t="s">
        <v>2164</v>
      </c>
      <c r="E1186" s="1" t="s">
        <v>2169</v>
      </c>
    </row>
    <row r="1187" spans="1:5" hidden="1">
      <c r="A1187" s="1" t="s">
        <v>2176</v>
      </c>
      <c r="B1187" s="1">
        <v>0.89583333333333337</v>
      </c>
      <c r="C1187" s="1" t="s">
        <v>2170</v>
      </c>
      <c r="D1187" s="1" t="s">
        <v>2171</v>
      </c>
      <c r="E1187" s="1" t="s">
        <v>2172</v>
      </c>
    </row>
    <row r="1188" spans="1:5" hidden="1">
      <c r="A1188" s="1" t="s">
        <v>2176</v>
      </c>
      <c r="B1188" s="1">
        <v>0.91666666666666663</v>
      </c>
      <c r="C1188" s="1" t="s">
        <v>520</v>
      </c>
      <c r="D1188" s="1" t="s">
        <v>2173</v>
      </c>
      <c r="E1188" s="1" t="s">
        <v>2174</v>
      </c>
    </row>
    <row r="1189" spans="1:5" hidden="1">
      <c r="A1189" s="1" t="s">
        <v>2176</v>
      </c>
      <c r="B1189" s="1">
        <v>0.97916666666666663</v>
      </c>
      <c r="C1189" s="1" t="s">
        <v>2175</v>
      </c>
      <c r="D1189" s="1" t="s">
        <v>2141</v>
      </c>
      <c r="E1189" s="1" t="s">
        <v>2172</v>
      </c>
    </row>
    <row r="1190" spans="1:5" hidden="1">
      <c r="A1190" s="1" t="s">
        <v>2176</v>
      </c>
      <c r="B1190" s="1">
        <v>4.1666666666666664E-2</v>
      </c>
      <c r="C1190" s="1" t="s">
        <v>258</v>
      </c>
      <c r="D1190" s="1" t="s">
        <v>324</v>
      </c>
      <c r="E1190" s="1" t="s">
        <v>168</v>
      </c>
    </row>
    <row r="1191" spans="1:5" hidden="1">
      <c r="A1191" s="1"/>
      <c r="B1191" s="1"/>
      <c r="C1191" s="1"/>
      <c r="D1191" s="1"/>
      <c r="E1191" s="1"/>
    </row>
    <row r="1192" spans="1:5" hidden="1">
      <c r="A1192" s="1" t="s">
        <v>2215</v>
      </c>
      <c r="B1192" s="1">
        <v>0.33333333333333331</v>
      </c>
      <c r="C1192" s="1" t="s">
        <v>2177</v>
      </c>
      <c r="D1192" s="1" t="s">
        <v>324</v>
      </c>
      <c r="E1192" s="1" t="s">
        <v>2178</v>
      </c>
    </row>
    <row r="1193" spans="1:5" hidden="1">
      <c r="A1193" s="1" t="s">
        <v>2215</v>
      </c>
      <c r="B1193" s="1">
        <v>0.35416666666666669</v>
      </c>
      <c r="C1193" s="1" t="s">
        <v>2179</v>
      </c>
      <c r="D1193" s="1" t="s">
        <v>2180</v>
      </c>
      <c r="E1193" s="1" t="s">
        <v>2181</v>
      </c>
    </row>
    <row r="1194" spans="1:5" hidden="1">
      <c r="A1194" s="1" t="s">
        <v>2215</v>
      </c>
      <c r="B1194" s="1">
        <v>0.3611111111111111</v>
      </c>
      <c r="C1194" s="1" t="s">
        <v>2182</v>
      </c>
      <c r="D1194" s="1" t="s">
        <v>193</v>
      </c>
      <c r="E1194" s="1" t="s">
        <v>2183</v>
      </c>
    </row>
    <row r="1195" spans="1:5" hidden="1">
      <c r="A1195" s="1" t="s">
        <v>2215</v>
      </c>
      <c r="B1195" s="1">
        <v>0.375</v>
      </c>
      <c r="C1195" s="1" t="s">
        <v>2184</v>
      </c>
      <c r="D1195" s="1" t="s">
        <v>2185</v>
      </c>
      <c r="E1195" s="1" t="s">
        <v>2186</v>
      </c>
    </row>
    <row r="1196" spans="1:5" hidden="1">
      <c r="A1196" s="1" t="s">
        <v>2215</v>
      </c>
      <c r="B1196" s="1">
        <v>0.5</v>
      </c>
      <c r="C1196" s="1" t="s">
        <v>2187</v>
      </c>
      <c r="D1196" s="1" t="s">
        <v>2188</v>
      </c>
      <c r="E1196" s="1" t="s">
        <v>402</v>
      </c>
    </row>
    <row r="1197" spans="1:5" hidden="1">
      <c r="A1197" s="1" t="s">
        <v>2215</v>
      </c>
      <c r="B1197" s="1">
        <v>0.50694444444444442</v>
      </c>
      <c r="C1197" s="1" t="s">
        <v>2189</v>
      </c>
      <c r="D1197" s="1" t="s">
        <v>2190</v>
      </c>
      <c r="E1197" s="1" t="s">
        <v>2191</v>
      </c>
    </row>
    <row r="1198" spans="1:5" hidden="1">
      <c r="A1198" s="1" t="s">
        <v>2215</v>
      </c>
      <c r="B1198" s="1">
        <v>0.52777777777777779</v>
      </c>
      <c r="C1198" s="1" t="s">
        <v>11</v>
      </c>
      <c r="D1198" s="1" t="s">
        <v>1170</v>
      </c>
      <c r="E1198" s="1" t="s">
        <v>2192</v>
      </c>
    </row>
    <row r="1199" spans="1:5" hidden="1">
      <c r="A1199" s="1" t="s">
        <v>2215</v>
      </c>
      <c r="B1199" s="1">
        <v>0.53472222222222221</v>
      </c>
      <c r="C1199" s="1" t="s">
        <v>299</v>
      </c>
      <c r="D1199" s="1" t="s">
        <v>2193</v>
      </c>
      <c r="E1199" s="1" t="s">
        <v>83</v>
      </c>
    </row>
    <row r="1200" spans="1:5" hidden="1">
      <c r="A1200" s="1" t="s">
        <v>2215</v>
      </c>
      <c r="B1200" s="1">
        <v>0.54166666666666663</v>
      </c>
      <c r="C1200" s="1" t="s">
        <v>2194</v>
      </c>
      <c r="D1200" s="1" t="s">
        <v>2195</v>
      </c>
      <c r="E1200" s="1" t="s">
        <v>2186</v>
      </c>
    </row>
    <row r="1201" spans="1:5" hidden="1">
      <c r="A1201" s="1" t="s">
        <v>2215</v>
      </c>
      <c r="B1201" s="1">
        <v>0.66666666666666663</v>
      </c>
      <c r="C1201" s="1" t="s">
        <v>2196</v>
      </c>
      <c r="D1201" s="1" t="s">
        <v>2195</v>
      </c>
      <c r="E1201" s="1" t="s">
        <v>402</v>
      </c>
    </row>
    <row r="1202" spans="1:5" hidden="1">
      <c r="A1202" s="1" t="s">
        <v>2215</v>
      </c>
      <c r="B1202" s="1">
        <v>0.66736111111111107</v>
      </c>
      <c r="C1202" s="1" t="s">
        <v>2197</v>
      </c>
      <c r="D1202" s="1" t="s">
        <v>2198</v>
      </c>
      <c r="E1202" s="1" t="s">
        <v>2199</v>
      </c>
    </row>
    <row r="1203" spans="1:5" hidden="1">
      <c r="A1203" s="1" t="s">
        <v>2215</v>
      </c>
      <c r="B1203" s="1">
        <v>0.68958333333333333</v>
      </c>
      <c r="C1203" s="1" t="s">
        <v>2200</v>
      </c>
      <c r="D1203" s="1" t="s">
        <v>2201</v>
      </c>
      <c r="E1203" s="1" t="s">
        <v>2202</v>
      </c>
    </row>
    <row r="1204" spans="1:5" hidden="1">
      <c r="A1204" s="1" t="s">
        <v>2215</v>
      </c>
      <c r="B1204" s="1">
        <v>0.72916666666666663</v>
      </c>
      <c r="C1204" s="1" t="s">
        <v>2203</v>
      </c>
      <c r="D1204" s="1" t="s">
        <v>2204</v>
      </c>
      <c r="E1204" s="1" t="s">
        <v>2205</v>
      </c>
    </row>
    <row r="1205" spans="1:5" hidden="1">
      <c r="A1205" s="1" t="s">
        <v>2215</v>
      </c>
      <c r="B1205" s="1">
        <v>0.77777777777777779</v>
      </c>
      <c r="C1205" s="1" t="s">
        <v>2206</v>
      </c>
      <c r="D1205" s="1" t="s">
        <v>2207</v>
      </c>
      <c r="E1205" s="1" t="s">
        <v>2208</v>
      </c>
    </row>
    <row r="1206" spans="1:5" hidden="1">
      <c r="A1206" s="1" t="s">
        <v>2215</v>
      </c>
      <c r="B1206" s="1">
        <v>0.85416666666666663</v>
      </c>
      <c r="C1206" s="1" t="s">
        <v>2209</v>
      </c>
      <c r="D1206" s="1" t="s">
        <v>2201</v>
      </c>
      <c r="E1206" s="1" t="s">
        <v>2202</v>
      </c>
    </row>
    <row r="1207" spans="1:5" hidden="1">
      <c r="A1207" s="1" t="s">
        <v>2215</v>
      </c>
      <c r="B1207" s="1">
        <v>0.95833333333333337</v>
      </c>
      <c r="C1207" s="1" t="s">
        <v>11</v>
      </c>
      <c r="D1207" s="1" t="s">
        <v>2210</v>
      </c>
      <c r="E1207" s="1" t="s">
        <v>109</v>
      </c>
    </row>
    <row r="1208" spans="1:5" hidden="1">
      <c r="A1208" s="1" t="s">
        <v>2215</v>
      </c>
      <c r="B1208" s="1">
        <v>0</v>
      </c>
      <c r="C1208" s="1" t="s">
        <v>2211</v>
      </c>
      <c r="D1208" s="1" t="s">
        <v>2212</v>
      </c>
      <c r="E1208" s="1" t="s">
        <v>2213</v>
      </c>
    </row>
    <row r="1209" spans="1:5" hidden="1">
      <c r="A1209" s="1" t="s">
        <v>2215</v>
      </c>
      <c r="B1209" s="1">
        <v>0.125</v>
      </c>
      <c r="C1209" s="1" t="s">
        <v>64</v>
      </c>
      <c r="D1209" s="1" t="s">
        <v>2214</v>
      </c>
      <c r="E1209" s="1" t="s">
        <v>2208</v>
      </c>
    </row>
    <row r="1210" spans="1:5" hidden="1">
      <c r="A1210" s="1"/>
      <c r="B1210" s="1"/>
      <c r="C1210" s="1"/>
      <c r="D1210" s="1"/>
      <c r="E1210" s="1"/>
    </row>
    <row r="1211" spans="1:5" hidden="1">
      <c r="A1211" s="1" t="s">
        <v>2251</v>
      </c>
      <c r="B1211" s="1">
        <v>0.27083333333333331</v>
      </c>
      <c r="C1211" s="1" t="s">
        <v>7</v>
      </c>
      <c r="D1211" s="1" t="s">
        <v>2216</v>
      </c>
      <c r="E1211" s="1" t="s">
        <v>2217</v>
      </c>
    </row>
    <row r="1212" spans="1:5" hidden="1">
      <c r="A1212" s="1" t="s">
        <v>2251</v>
      </c>
      <c r="B1212" s="1">
        <v>0.28125</v>
      </c>
      <c r="C1212" s="1" t="s">
        <v>11</v>
      </c>
      <c r="D1212" s="1" t="s">
        <v>2218</v>
      </c>
      <c r="E1212" s="1" t="s">
        <v>2219</v>
      </c>
    </row>
    <row r="1213" spans="1:5" hidden="1">
      <c r="A1213" s="1" t="s">
        <v>2251</v>
      </c>
      <c r="B1213" s="1">
        <v>0.2951388888888889</v>
      </c>
      <c r="C1213" s="1" t="s">
        <v>273</v>
      </c>
      <c r="D1213" s="1" t="s">
        <v>2220</v>
      </c>
      <c r="E1213" s="1" t="s">
        <v>2221</v>
      </c>
    </row>
    <row r="1214" spans="1:5" hidden="1">
      <c r="A1214" s="1" t="s">
        <v>2251</v>
      </c>
      <c r="B1214" s="1">
        <v>0.30555555555555552</v>
      </c>
      <c r="C1214" s="1" t="s">
        <v>2222</v>
      </c>
      <c r="D1214" s="1" t="s">
        <v>2223</v>
      </c>
      <c r="E1214" s="1" t="s">
        <v>2224</v>
      </c>
    </row>
    <row r="1215" spans="1:5" hidden="1">
      <c r="A1215" s="1" t="s">
        <v>2251</v>
      </c>
      <c r="B1215" s="1">
        <v>0.3298611111111111</v>
      </c>
      <c r="C1215" s="1" t="s">
        <v>388</v>
      </c>
      <c r="D1215" s="1" t="s">
        <v>2225</v>
      </c>
      <c r="E1215" s="1" t="s">
        <v>2226</v>
      </c>
    </row>
    <row r="1216" spans="1:5" hidden="1">
      <c r="A1216" s="1" t="s">
        <v>2251</v>
      </c>
      <c r="B1216" s="1">
        <v>0.33333333333333331</v>
      </c>
      <c r="C1216" s="1" t="s">
        <v>2227</v>
      </c>
      <c r="D1216" s="1" t="s">
        <v>2228</v>
      </c>
      <c r="E1216" s="1" t="s">
        <v>2229</v>
      </c>
    </row>
    <row r="1217" spans="1:5" hidden="1">
      <c r="A1217" s="1" t="s">
        <v>2251</v>
      </c>
      <c r="B1217" s="1">
        <v>0.34375</v>
      </c>
      <c r="C1217" s="1" t="s">
        <v>344</v>
      </c>
      <c r="D1217" s="1" t="s">
        <v>2230</v>
      </c>
      <c r="E1217" s="1" t="s">
        <v>2231</v>
      </c>
    </row>
    <row r="1218" spans="1:5" hidden="1">
      <c r="A1218" s="1" t="s">
        <v>2251</v>
      </c>
      <c r="B1218" s="1">
        <v>0.35416666666666669</v>
      </c>
      <c r="C1218" s="1" t="s">
        <v>348</v>
      </c>
      <c r="D1218" s="1" t="s">
        <v>2232</v>
      </c>
      <c r="E1218" s="1" t="s">
        <v>2233</v>
      </c>
    </row>
    <row r="1219" spans="1:5" hidden="1">
      <c r="A1219" s="1" t="s">
        <v>2251</v>
      </c>
      <c r="B1219" s="1">
        <v>0.47916666666666669</v>
      </c>
      <c r="C1219" s="1" t="s">
        <v>392</v>
      </c>
      <c r="D1219" s="1" t="s">
        <v>2230</v>
      </c>
      <c r="E1219" s="1" t="s">
        <v>2231</v>
      </c>
    </row>
    <row r="1220" spans="1:5" hidden="1">
      <c r="A1220" s="1" t="s">
        <v>2251</v>
      </c>
      <c r="B1220" s="1">
        <v>0.50694444444444442</v>
      </c>
      <c r="C1220" s="1" t="s">
        <v>2234</v>
      </c>
      <c r="D1220" s="1" t="s">
        <v>2235</v>
      </c>
      <c r="E1220" s="1" t="s">
        <v>2236</v>
      </c>
    </row>
    <row r="1221" spans="1:5" hidden="1">
      <c r="A1221" s="1" t="s">
        <v>2251</v>
      </c>
      <c r="B1221" s="1">
        <v>0.54166666666666663</v>
      </c>
      <c r="C1221" s="1" t="s">
        <v>2237</v>
      </c>
      <c r="D1221" s="1" t="s">
        <v>2232</v>
      </c>
      <c r="E1221" s="1" t="s">
        <v>2233</v>
      </c>
    </row>
    <row r="1222" spans="1:5" hidden="1">
      <c r="A1222" s="1" t="s">
        <v>2251</v>
      </c>
      <c r="B1222" s="1">
        <v>0.70833333333333337</v>
      </c>
      <c r="C1222" s="1" t="s">
        <v>47</v>
      </c>
      <c r="D1222" s="1" t="s">
        <v>2238</v>
      </c>
      <c r="E1222" s="1" t="s">
        <v>2239</v>
      </c>
    </row>
    <row r="1223" spans="1:5" hidden="1">
      <c r="A1223" s="1" t="s">
        <v>2251</v>
      </c>
      <c r="B1223" s="1">
        <v>0.73958333333333337</v>
      </c>
      <c r="C1223" s="1" t="s">
        <v>2053</v>
      </c>
      <c r="D1223" s="1" t="s">
        <v>645</v>
      </c>
      <c r="E1223" s="1" t="s">
        <v>2240</v>
      </c>
    </row>
    <row r="1224" spans="1:5" hidden="1">
      <c r="A1224" s="1" t="s">
        <v>2251</v>
      </c>
      <c r="B1224" s="1">
        <v>0.76041666666666663</v>
      </c>
      <c r="C1224" s="1" t="s">
        <v>581</v>
      </c>
      <c r="D1224" s="1" t="s">
        <v>2241</v>
      </c>
      <c r="E1224" s="1" t="s">
        <v>2242</v>
      </c>
    </row>
    <row r="1225" spans="1:5" hidden="1">
      <c r="A1225" s="1" t="s">
        <v>2251</v>
      </c>
      <c r="B1225" s="1">
        <v>0.83333333333333337</v>
      </c>
      <c r="C1225" s="1" t="s">
        <v>2243</v>
      </c>
      <c r="D1225" s="1" t="s">
        <v>645</v>
      </c>
      <c r="E1225" s="1" t="s">
        <v>2244</v>
      </c>
    </row>
    <row r="1226" spans="1:5" hidden="1">
      <c r="A1226" s="1" t="s">
        <v>2251</v>
      </c>
      <c r="B1226" s="1">
        <v>0.84375</v>
      </c>
      <c r="C1226" s="1" t="s">
        <v>11</v>
      </c>
      <c r="D1226" s="1" t="s">
        <v>2245</v>
      </c>
      <c r="E1226" s="1" t="s">
        <v>2246</v>
      </c>
    </row>
    <row r="1227" spans="1:5" hidden="1">
      <c r="A1227" s="1" t="s">
        <v>2251</v>
      </c>
      <c r="B1227" s="1">
        <v>0.85416666666666663</v>
      </c>
      <c r="C1227" s="1" t="s">
        <v>215</v>
      </c>
      <c r="D1227" s="1" t="s">
        <v>2245</v>
      </c>
      <c r="E1227" s="1" t="s">
        <v>2233</v>
      </c>
    </row>
    <row r="1228" spans="1:5" hidden="1">
      <c r="A1228" s="1" t="s">
        <v>2251</v>
      </c>
      <c r="B1228" s="1">
        <v>0.91666666666666663</v>
      </c>
      <c r="C1228" s="1" t="s">
        <v>2247</v>
      </c>
      <c r="D1228" s="1" t="s">
        <v>2245</v>
      </c>
      <c r="E1228" s="1" t="s">
        <v>2248</v>
      </c>
    </row>
    <row r="1229" spans="1:5" hidden="1">
      <c r="A1229" s="1" t="s">
        <v>2251</v>
      </c>
      <c r="B1229" s="1">
        <v>0</v>
      </c>
      <c r="C1229" s="1" t="s">
        <v>258</v>
      </c>
      <c r="D1229" s="1" t="s">
        <v>2249</v>
      </c>
      <c r="E1229" s="1" t="s">
        <v>2250</v>
      </c>
    </row>
    <row r="1230" spans="1:5" hidden="1">
      <c r="A1230" s="1"/>
      <c r="B1230" s="1"/>
      <c r="C1230" s="1"/>
      <c r="D1230" s="1"/>
      <c r="E1230" s="1"/>
    </row>
    <row r="1231" spans="1:5" hidden="1">
      <c r="A1231" s="1" t="s">
        <v>2252</v>
      </c>
      <c r="B1231" s="1">
        <v>0.29166666666666669</v>
      </c>
      <c r="C1231" s="1" t="s">
        <v>7</v>
      </c>
      <c r="D1231" s="1" t="s">
        <v>259</v>
      </c>
      <c r="E1231" s="1"/>
    </row>
    <row r="1232" spans="1:5" hidden="1">
      <c r="A1232" s="1" t="s">
        <v>2252</v>
      </c>
      <c r="B1232" s="1">
        <v>0.3125</v>
      </c>
      <c r="C1232" s="1" t="s">
        <v>404</v>
      </c>
      <c r="D1232" s="1" t="s">
        <v>405</v>
      </c>
      <c r="E1232" s="1" t="s">
        <v>406</v>
      </c>
    </row>
    <row r="1233" spans="1:5" hidden="1">
      <c r="A1233" s="1" t="s">
        <v>2252</v>
      </c>
      <c r="B1233" s="1">
        <v>0.33333333333333331</v>
      </c>
      <c r="C1233" s="1" t="s">
        <v>407</v>
      </c>
      <c r="D1233" s="1" t="s">
        <v>408</v>
      </c>
      <c r="E1233" s="1"/>
    </row>
    <row r="1234" spans="1:5" hidden="1">
      <c r="A1234" s="1" t="s">
        <v>2252</v>
      </c>
      <c r="B1234" s="1">
        <v>0.375</v>
      </c>
      <c r="C1234" s="1" t="s">
        <v>409</v>
      </c>
      <c r="D1234" s="1" t="s">
        <v>410</v>
      </c>
      <c r="E1234" s="1" t="s">
        <v>411</v>
      </c>
    </row>
    <row r="1235" spans="1:5" hidden="1">
      <c r="A1235" s="1" t="s">
        <v>2252</v>
      </c>
      <c r="B1235" s="1">
        <v>0.41666666666666669</v>
      </c>
      <c r="C1235" s="1" t="s">
        <v>412</v>
      </c>
      <c r="D1235" s="1" t="s">
        <v>413</v>
      </c>
      <c r="E1235" s="1" t="s">
        <v>414</v>
      </c>
    </row>
    <row r="1236" spans="1:5" hidden="1">
      <c r="A1236" s="1" t="s">
        <v>2252</v>
      </c>
      <c r="B1236" s="1">
        <v>0.5</v>
      </c>
      <c r="C1236" s="1" t="s">
        <v>415</v>
      </c>
      <c r="D1236" s="1" t="s">
        <v>416</v>
      </c>
      <c r="E1236" s="1" t="s">
        <v>417</v>
      </c>
    </row>
    <row r="1237" spans="1:5" hidden="1">
      <c r="A1237" s="1" t="s">
        <v>2252</v>
      </c>
      <c r="B1237" s="1">
        <v>0.52083333333333337</v>
      </c>
      <c r="C1237" s="1" t="s">
        <v>418</v>
      </c>
      <c r="D1237" s="1" t="s">
        <v>419</v>
      </c>
      <c r="E1237" s="1" t="s">
        <v>168</v>
      </c>
    </row>
    <row r="1238" spans="1:5" hidden="1">
      <c r="A1238" s="1" t="s">
        <v>2252</v>
      </c>
      <c r="B1238" s="1">
        <v>0.54166666666666663</v>
      </c>
      <c r="C1238" s="1" t="s">
        <v>420</v>
      </c>
      <c r="D1238" s="1" t="s">
        <v>421</v>
      </c>
      <c r="E1238" s="1"/>
    </row>
    <row r="1239" spans="1:5" hidden="1">
      <c r="A1239" s="1" t="s">
        <v>2252</v>
      </c>
      <c r="B1239" s="1">
        <v>0.58333333333333337</v>
      </c>
      <c r="C1239" s="1" t="s">
        <v>422</v>
      </c>
      <c r="D1239" s="1"/>
      <c r="E1239" s="1" t="s">
        <v>423</v>
      </c>
    </row>
    <row r="1240" spans="1:5" hidden="1">
      <c r="A1240" s="1" t="s">
        <v>2252</v>
      </c>
      <c r="B1240" s="1">
        <v>0.625</v>
      </c>
      <c r="C1240" s="1" t="s">
        <v>424</v>
      </c>
      <c r="D1240" s="1" t="s">
        <v>425</v>
      </c>
      <c r="E1240" s="1" t="s">
        <v>426</v>
      </c>
    </row>
    <row r="1241" spans="1:5" hidden="1">
      <c r="A1241" s="1" t="s">
        <v>2252</v>
      </c>
      <c r="B1241" s="1">
        <v>0.66666666666666663</v>
      </c>
      <c r="C1241" s="1" t="s">
        <v>427</v>
      </c>
      <c r="D1241" s="1" t="s">
        <v>428</v>
      </c>
      <c r="E1241" s="1" t="s">
        <v>429</v>
      </c>
    </row>
    <row r="1242" spans="1:5" hidden="1">
      <c r="A1242" s="1" t="s">
        <v>2252</v>
      </c>
      <c r="B1242" s="1">
        <v>0.70833333333333337</v>
      </c>
      <c r="C1242" s="1" t="s">
        <v>430</v>
      </c>
      <c r="D1242" s="1"/>
      <c r="E1242" s="1" t="s">
        <v>431</v>
      </c>
    </row>
    <row r="1243" spans="1:5" hidden="1">
      <c r="A1243" s="1" t="s">
        <v>2252</v>
      </c>
      <c r="B1243" s="1">
        <v>0.75</v>
      </c>
      <c r="C1243" s="1" t="s">
        <v>432</v>
      </c>
      <c r="D1243" s="1" t="s">
        <v>433</v>
      </c>
      <c r="E1243" s="1"/>
    </row>
    <row r="1244" spans="1:5" hidden="1">
      <c r="A1244" s="1" t="s">
        <v>2252</v>
      </c>
      <c r="B1244" s="1">
        <v>0.79166666666666663</v>
      </c>
      <c r="C1244" s="1" t="s">
        <v>434</v>
      </c>
      <c r="D1244" s="1" t="s">
        <v>435</v>
      </c>
      <c r="E1244" s="1"/>
    </row>
    <row r="1245" spans="1:5" hidden="1">
      <c r="A1245" s="1" t="s">
        <v>2252</v>
      </c>
      <c r="B1245" s="1">
        <v>0.83333333333333337</v>
      </c>
      <c r="C1245" s="1" t="s">
        <v>436</v>
      </c>
      <c r="D1245" s="1"/>
      <c r="E1245" s="1" t="s">
        <v>437</v>
      </c>
    </row>
    <row r="1246" spans="1:5" hidden="1">
      <c r="A1246" s="1" t="s">
        <v>2252</v>
      </c>
      <c r="B1246" s="1">
        <v>0.875</v>
      </c>
      <c r="C1246" s="1" t="s">
        <v>11</v>
      </c>
      <c r="D1246" s="1" t="s">
        <v>438</v>
      </c>
      <c r="E1246" s="1"/>
    </row>
    <row r="1247" spans="1:5" hidden="1">
      <c r="A1247" s="1" t="s">
        <v>2252</v>
      </c>
      <c r="B1247" s="1">
        <v>0.91666666666666663</v>
      </c>
      <c r="C1247" s="1" t="s">
        <v>439</v>
      </c>
      <c r="D1247" s="1" t="s">
        <v>440</v>
      </c>
      <c r="E1247" s="1" t="s">
        <v>441</v>
      </c>
    </row>
    <row r="1248" spans="1:5" hidden="1">
      <c r="A1248" s="1" t="s">
        <v>2252</v>
      </c>
      <c r="B1248" s="1">
        <v>0.95833333333333337</v>
      </c>
      <c r="C1248" s="1" t="s">
        <v>443</v>
      </c>
      <c r="D1248" s="1" t="s">
        <v>444</v>
      </c>
      <c r="E1248" s="1" t="s">
        <v>445</v>
      </c>
    </row>
    <row r="1249" spans="1:5" hidden="1">
      <c r="A1249" s="1" t="s">
        <v>2252</v>
      </c>
      <c r="B1249" s="1">
        <v>0</v>
      </c>
      <c r="C1249" s="1" t="s">
        <v>223</v>
      </c>
      <c r="D1249" s="1"/>
      <c r="E1249" s="1" t="s">
        <v>168</v>
      </c>
    </row>
    <row r="1250" spans="1:5" hidden="1">
      <c r="A1250" s="1"/>
      <c r="B1250" s="1"/>
      <c r="C1250" s="1"/>
      <c r="D1250" s="1"/>
      <c r="E1250" s="1"/>
    </row>
    <row r="1251" spans="1:5" hidden="1">
      <c r="A1251" s="1" t="s">
        <v>2322</v>
      </c>
      <c r="B1251" s="1">
        <v>0.25</v>
      </c>
      <c r="C1251" s="1" t="s">
        <v>7</v>
      </c>
      <c r="D1251" s="1" t="s">
        <v>595</v>
      </c>
      <c r="E1251" s="1" t="s">
        <v>2253</v>
      </c>
    </row>
    <row r="1252" spans="1:5" hidden="1">
      <c r="A1252" s="1" t="s">
        <v>2322</v>
      </c>
      <c r="B1252" s="1">
        <v>0.26041666666666669</v>
      </c>
      <c r="C1252" s="1" t="s">
        <v>11</v>
      </c>
      <c r="D1252" s="1" t="s">
        <v>2254</v>
      </c>
      <c r="E1252" s="1" t="s">
        <v>2255</v>
      </c>
    </row>
    <row r="1253" spans="1:5" hidden="1">
      <c r="A1253" s="1" t="s">
        <v>2322</v>
      </c>
      <c r="B1253" s="1">
        <v>0.27083333333333331</v>
      </c>
      <c r="C1253" s="1" t="s">
        <v>121</v>
      </c>
      <c r="D1253" s="1" t="s">
        <v>2256</v>
      </c>
      <c r="E1253" s="1" t="s">
        <v>2257</v>
      </c>
    </row>
    <row r="1254" spans="1:5" hidden="1">
      <c r="A1254" s="1" t="s">
        <v>2322</v>
      </c>
      <c r="B1254" s="1">
        <v>0.29166666666666669</v>
      </c>
      <c r="C1254" s="1" t="s">
        <v>388</v>
      </c>
      <c r="D1254" s="1" t="s">
        <v>2258</v>
      </c>
      <c r="E1254" s="1" t="s">
        <v>2259</v>
      </c>
    </row>
    <row r="1255" spans="1:5" hidden="1">
      <c r="A1255" s="1" t="s">
        <v>2322</v>
      </c>
      <c r="B1255" s="1">
        <v>0.30208333333333331</v>
      </c>
      <c r="C1255" s="1" t="s">
        <v>2260</v>
      </c>
      <c r="D1255" s="1" t="s">
        <v>193</v>
      </c>
      <c r="E1255" s="1" t="s">
        <v>17</v>
      </c>
    </row>
    <row r="1256" spans="1:5" hidden="1">
      <c r="A1256" s="1" t="s">
        <v>2322</v>
      </c>
      <c r="B1256" s="1">
        <v>0.3125</v>
      </c>
      <c r="C1256" s="1" t="s">
        <v>2261</v>
      </c>
      <c r="D1256" s="1" t="s">
        <v>2262</v>
      </c>
      <c r="E1256" s="1" t="s">
        <v>2263</v>
      </c>
    </row>
    <row r="1257" spans="1:5" hidden="1">
      <c r="A1257" s="1" t="s">
        <v>2322</v>
      </c>
      <c r="B1257" s="1">
        <v>0.32291666666666669</v>
      </c>
      <c r="C1257" s="1" t="s">
        <v>2264</v>
      </c>
      <c r="D1257" s="1" t="s">
        <v>2265</v>
      </c>
      <c r="E1257" s="1" t="s">
        <v>2266</v>
      </c>
    </row>
    <row r="1258" spans="1:5" hidden="1">
      <c r="A1258" s="1" t="s">
        <v>2322</v>
      </c>
      <c r="B1258" s="1">
        <v>0.33333333333333331</v>
      </c>
      <c r="C1258" s="1" t="s">
        <v>2267</v>
      </c>
      <c r="D1258" s="1" t="s">
        <v>2268</v>
      </c>
      <c r="E1258" s="1" t="s">
        <v>2269</v>
      </c>
    </row>
    <row r="1259" spans="1:5" hidden="1">
      <c r="A1259" s="1" t="s">
        <v>2322</v>
      </c>
      <c r="B1259" s="1">
        <v>0.35416666666666669</v>
      </c>
      <c r="C1259" s="1" t="s">
        <v>2270</v>
      </c>
      <c r="D1259" s="1" t="s">
        <v>259</v>
      </c>
      <c r="E1259" s="1" t="s">
        <v>2271</v>
      </c>
    </row>
    <row r="1260" spans="1:5" hidden="1">
      <c r="A1260" s="1" t="s">
        <v>2322</v>
      </c>
      <c r="B1260" s="1">
        <v>0.36458333333333331</v>
      </c>
      <c r="C1260" s="1" t="s">
        <v>2272</v>
      </c>
      <c r="D1260" s="1" t="s">
        <v>2273</v>
      </c>
      <c r="E1260" s="1" t="s">
        <v>2274</v>
      </c>
    </row>
    <row r="1261" spans="1:5" hidden="1">
      <c r="A1261" s="1" t="s">
        <v>2322</v>
      </c>
      <c r="B1261" s="1">
        <v>0.375</v>
      </c>
      <c r="C1261" s="1" t="s">
        <v>2275</v>
      </c>
      <c r="D1261" s="1" t="s">
        <v>2276</v>
      </c>
      <c r="E1261" s="1" t="s">
        <v>2269</v>
      </c>
    </row>
    <row r="1262" spans="1:5" hidden="1">
      <c r="A1262" s="1" t="s">
        <v>2322</v>
      </c>
      <c r="B1262" s="1">
        <v>0.40277777777777773</v>
      </c>
      <c r="C1262" s="1" t="s">
        <v>2277</v>
      </c>
      <c r="D1262" s="1" t="s">
        <v>2278</v>
      </c>
      <c r="E1262" s="1" t="s">
        <v>2279</v>
      </c>
    </row>
    <row r="1263" spans="1:5" hidden="1">
      <c r="A1263" s="1" t="s">
        <v>2322</v>
      </c>
      <c r="B1263" s="1">
        <v>0.41666666666666669</v>
      </c>
      <c r="C1263" s="1" t="s">
        <v>2280</v>
      </c>
      <c r="D1263" s="1" t="s">
        <v>399</v>
      </c>
      <c r="E1263" s="1" t="s">
        <v>2281</v>
      </c>
    </row>
    <row r="1264" spans="1:5" hidden="1">
      <c r="A1264" s="1" t="s">
        <v>2322</v>
      </c>
      <c r="B1264" s="1">
        <v>0.45833333333333331</v>
      </c>
      <c r="C1264" s="1" t="s">
        <v>2282</v>
      </c>
      <c r="D1264" s="1" t="s">
        <v>2283</v>
      </c>
      <c r="E1264" s="1" t="s">
        <v>2284</v>
      </c>
    </row>
    <row r="1265" spans="1:5" hidden="1">
      <c r="A1265" s="1" t="s">
        <v>2322</v>
      </c>
      <c r="B1265" s="1">
        <v>0.47916666666666669</v>
      </c>
      <c r="C1265" s="1" t="s">
        <v>2285</v>
      </c>
      <c r="D1265" s="1" t="s">
        <v>193</v>
      </c>
      <c r="E1265" s="1" t="s">
        <v>17</v>
      </c>
    </row>
    <row r="1266" spans="1:5" hidden="1">
      <c r="A1266" s="1" t="s">
        <v>2322</v>
      </c>
      <c r="B1266" s="1">
        <v>0.5</v>
      </c>
      <c r="C1266" s="1" t="s">
        <v>2286</v>
      </c>
      <c r="D1266" s="1" t="s">
        <v>259</v>
      </c>
      <c r="E1266" s="1" t="s">
        <v>168</v>
      </c>
    </row>
    <row r="1267" spans="1:5" hidden="1">
      <c r="A1267" s="1" t="s">
        <v>2322</v>
      </c>
      <c r="B1267" s="1">
        <v>0.51041666666666663</v>
      </c>
      <c r="C1267" s="1" t="s">
        <v>2287</v>
      </c>
      <c r="D1267" s="1" t="s">
        <v>399</v>
      </c>
      <c r="E1267" s="1" t="s">
        <v>2288</v>
      </c>
    </row>
    <row r="1268" spans="1:5" hidden="1">
      <c r="A1268" s="1" t="s">
        <v>2322</v>
      </c>
      <c r="B1268" s="1">
        <v>0.52083333333333337</v>
      </c>
      <c r="C1268" s="1" t="s">
        <v>2289</v>
      </c>
      <c r="D1268" s="1" t="s">
        <v>2290</v>
      </c>
      <c r="E1268" s="1" t="s">
        <v>2291</v>
      </c>
    </row>
    <row r="1269" spans="1:5" hidden="1">
      <c r="A1269" s="1" t="s">
        <v>2322</v>
      </c>
      <c r="B1269" s="1">
        <v>0.54166666666666663</v>
      </c>
      <c r="C1269" s="1" t="s">
        <v>2292</v>
      </c>
      <c r="D1269" s="1" t="s">
        <v>2293</v>
      </c>
      <c r="E1269" s="1" t="s">
        <v>109</v>
      </c>
    </row>
    <row r="1270" spans="1:5" hidden="1">
      <c r="A1270" s="1" t="s">
        <v>2322</v>
      </c>
      <c r="B1270" s="1">
        <v>0.55208333333333337</v>
      </c>
      <c r="C1270" s="1" t="s">
        <v>637</v>
      </c>
      <c r="D1270" s="1" t="s">
        <v>2294</v>
      </c>
      <c r="E1270" s="1" t="s">
        <v>2295</v>
      </c>
    </row>
    <row r="1271" spans="1:5" hidden="1">
      <c r="A1271" s="1" t="s">
        <v>2322</v>
      </c>
      <c r="B1271" s="1">
        <v>0.58333333333333337</v>
      </c>
      <c r="C1271" s="1" t="s">
        <v>2296</v>
      </c>
      <c r="D1271" s="1" t="s">
        <v>2297</v>
      </c>
      <c r="E1271" s="1" t="s">
        <v>2298</v>
      </c>
    </row>
    <row r="1272" spans="1:5" hidden="1">
      <c r="A1272" s="1" t="s">
        <v>2322</v>
      </c>
      <c r="B1272" s="1">
        <v>0.625</v>
      </c>
      <c r="C1272" s="1" t="s">
        <v>2299</v>
      </c>
      <c r="D1272" s="1" t="s">
        <v>2300</v>
      </c>
      <c r="E1272" s="1" t="s">
        <v>2301</v>
      </c>
    </row>
    <row r="1273" spans="1:5" hidden="1">
      <c r="A1273" s="1" t="s">
        <v>2322</v>
      </c>
      <c r="B1273" s="1">
        <v>0.66666666666666663</v>
      </c>
      <c r="C1273" s="1" t="s">
        <v>1078</v>
      </c>
      <c r="D1273" s="1" t="s">
        <v>2302</v>
      </c>
      <c r="E1273" s="1" t="s">
        <v>2303</v>
      </c>
    </row>
    <row r="1274" spans="1:5" hidden="1">
      <c r="A1274" s="1" t="s">
        <v>2322</v>
      </c>
      <c r="B1274" s="1">
        <v>0.69444444444444453</v>
      </c>
      <c r="C1274" s="1" t="s">
        <v>2304</v>
      </c>
      <c r="D1274" s="1" t="s">
        <v>399</v>
      </c>
      <c r="E1274" s="1" t="s">
        <v>168</v>
      </c>
    </row>
    <row r="1275" spans="1:5" hidden="1">
      <c r="A1275" s="1" t="s">
        <v>2322</v>
      </c>
      <c r="B1275" s="1">
        <v>0.72916666666666663</v>
      </c>
      <c r="C1275" s="1" t="s">
        <v>2305</v>
      </c>
      <c r="D1275" s="1" t="s">
        <v>1076</v>
      </c>
      <c r="E1275" s="1" t="s">
        <v>2306</v>
      </c>
    </row>
    <row r="1276" spans="1:5" hidden="1">
      <c r="A1276" s="1" t="s">
        <v>2322</v>
      </c>
      <c r="B1276" s="1">
        <v>0.73611111111111116</v>
      </c>
      <c r="C1276" s="1" t="s">
        <v>2307</v>
      </c>
      <c r="D1276" s="1" t="s">
        <v>2308</v>
      </c>
      <c r="E1276" s="1" t="s">
        <v>2309</v>
      </c>
    </row>
    <row r="1277" spans="1:5" hidden="1">
      <c r="A1277" s="1" t="s">
        <v>2322</v>
      </c>
      <c r="B1277" s="1">
        <v>0.77083333333333337</v>
      </c>
      <c r="C1277" s="1" t="s">
        <v>362</v>
      </c>
      <c r="D1277" s="1" t="s">
        <v>193</v>
      </c>
      <c r="E1277" s="1" t="s">
        <v>194</v>
      </c>
    </row>
    <row r="1278" spans="1:5" hidden="1">
      <c r="A1278" s="1" t="s">
        <v>2322</v>
      </c>
      <c r="B1278" s="1">
        <v>0.79166666666666663</v>
      </c>
      <c r="C1278" s="1" t="s">
        <v>769</v>
      </c>
      <c r="D1278" s="1" t="s">
        <v>2310</v>
      </c>
      <c r="E1278" s="1" t="s">
        <v>166</v>
      </c>
    </row>
    <row r="1279" spans="1:5" hidden="1">
      <c r="A1279" s="1" t="s">
        <v>2322</v>
      </c>
      <c r="B1279" s="1">
        <v>0.8125</v>
      </c>
      <c r="C1279" s="1" t="s">
        <v>11</v>
      </c>
      <c r="D1279" s="1" t="s">
        <v>2311</v>
      </c>
      <c r="E1279" s="1" t="s">
        <v>109</v>
      </c>
    </row>
    <row r="1280" spans="1:5" hidden="1">
      <c r="A1280" s="1" t="s">
        <v>2322</v>
      </c>
      <c r="B1280" s="1">
        <v>0.83333333333333337</v>
      </c>
      <c r="C1280" s="1" t="s">
        <v>2312</v>
      </c>
      <c r="D1280" s="1" t="s">
        <v>2313</v>
      </c>
      <c r="E1280" s="1" t="s">
        <v>166</v>
      </c>
    </row>
    <row r="1281" spans="1:5" hidden="1">
      <c r="A1281" s="1" t="s">
        <v>2322</v>
      </c>
      <c r="B1281" s="1">
        <v>0.875</v>
      </c>
      <c r="C1281" s="1" t="s">
        <v>2314</v>
      </c>
      <c r="D1281" s="1" t="s">
        <v>2315</v>
      </c>
      <c r="E1281" s="1" t="s">
        <v>2316</v>
      </c>
    </row>
    <row r="1282" spans="1:5" hidden="1">
      <c r="A1282" s="1" t="s">
        <v>2322</v>
      </c>
      <c r="B1282" s="1">
        <v>0.91666666666666663</v>
      </c>
      <c r="C1282" s="1" t="s">
        <v>2317</v>
      </c>
      <c r="D1282" s="1" t="s">
        <v>1187</v>
      </c>
      <c r="E1282" s="1" t="s">
        <v>2318</v>
      </c>
    </row>
    <row r="1283" spans="1:5" hidden="1">
      <c r="A1283" s="1" t="s">
        <v>2322</v>
      </c>
      <c r="B1283" s="1">
        <v>0.9375</v>
      </c>
      <c r="C1283" s="1" t="s">
        <v>2319</v>
      </c>
      <c r="D1283" s="1" t="s">
        <v>2320</v>
      </c>
      <c r="E1283" s="1" t="s">
        <v>2321</v>
      </c>
    </row>
    <row r="1284" spans="1:5" hidden="1">
      <c r="A1284" s="1" t="s">
        <v>2322</v>
      </c>
      <c r="B1284" s="1">
        <v>0.95833333333333337</v>
      </c>
      <c r="C1284" s="1" t="s">
        <v>258</v>
      </c>
      <c r="D1284" s="1" t="s">
        <v>2311</v>
      </c>
      <c r="E1284" s="1" t="s">
        <v>168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E43B-AFBF-4567-96BA-38F24845BF6A}">
  <dimension ref="A1:E1284"/>
  <sheetViews>
    <sheetView topLeftCell="A1244" workbookViewId="0">
      <selection activeCell="C1267" sqref="A1266:C1267"/>
    </sheetView>
  </sheetViews>
  <sheetFormatPr defaultRowHeight="14.4"/>
  <cols>
    <col min="1" max="1" width="26.88671875" style="28" customWidth="1"/>
    <col min="2" max="2" width="46.21875" style="28" bestFit="1" customWidth="1"/>
    <col min="3" max="3" width="138.33203125" style="28" bestFit="1" customWidth="1"/>
    <col min="4" max="4" width="84.88671875" style="28" bestFit="1" customWidth="1"/>
    <col min="5" max="16384" width="8.88671875" style="28"/>
  </cols>
  <sheetData>
    <row r="1" spans="1:5">
      <c r="A1" s="28" t="s">
        <v>4</v>
      </c>
      <c r="B1" s="28" t="s">
        <v>0</v>
      </c>
      <c r="C1" s="28" t="s">
        <v>1</v>
      </c>
      <c r="D1" s="28" t="s">
        <v>2</v>
      </c>
      <c r="E1" s="28" t="s">
        <v>3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5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>
      <c r="A5" s="1" t="s">
        <v>5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>
      <c r="A6" s="1" t="s">
        <v>5</v>
      </c>
      <c r="B6" s="1" t="s">
        <v>22</v>
      </c>
      <c r="C6" s="1" t="s">
        <v>23</v>
      </c>
      <c r="D6" s="1"/>
      <c r="E6" s="1" t="s">
        <v>24</v>
      </c>
    </row>
    <row r="7" spans="1:5">
      <c r="A7" s="1" t="s">
        <v>5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>
      <c r="A8" s="1" t="s">
        <v>5</v>
      </c>
      <c r="B8" s="1" t="s">
        <v>29</v>
      </c>
      <c r="C8" s="1" t="s">
        <v>30</v>
      </c>
      <c r="D8" s="1"/>
      <c r="E8" s="1" t="s">
        <v>31</v>
      </c>
    </row>
    <row r="9" spans="1:5">
      <c r="A9" s="1" t="s">
        <v>5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>
      <c r="A10" s="1" t="s">
        <v>5</v>
      </c>
      <c r="B10" s="1" t="s">
        <v>36</v>
      </c>
      <c r="C10" s="1" t="s">
        <v>37</v>
      </c>
      <c r="D10" s="1"/>
      <c r="E10" s="1" t="s">
        <v>38</v>
      </c>
    </row>
    <row r="11" spans="1:5">
      <c r="A11" s="1" t="s">
        <v>5</v>
      </c>
      <c r="B11" s="1" t="s">
        <v>39</v>
      </c>
      <c r="C11" s="1" t="s">
        <v>40</v>
      </c>
      <c r="D11" s="1"/>
      <c r="E11" s="1" t="s">
        <v>41</v>
      </c>
    </row>
    <row r="12" spans="1:5">
      <c r="A12" s="1" t="s">
        <v>5</v>
      </c>
      <c r="B12" s="1" t="s">
        <v>42</v>
      </c>
      <c r="C12" s="1" t="s">
        <v>43</v>
      </c>
      <c r="D12" s="1" t="s">
        <v>44</v>
      </c>
      <c r="E12" s="1" t="s">
        <v>45</v>
      </c>
    </row>
    <row r="13" spans="1:5">
      <c r="A13" s="1" t="s">
        <v>5</v>
      </c>
      <c r="B13" s="1" t="s">
        <v>46</v>
      </c>
      <c r="C13" s="1" t="s">
        <v>47</v>
      </c>
      <c r="D13" s="1" t="s">
        <v>48</v>
      </c>
      <c r="E13" s="1" t="s">
        <v>49</v>
      </c>
    </row>
    <row r="14" spans="1:5">
      <c r="A14" s="1" t="s">
        <v>5</v>
      </c>
      <c r="B14" s="1" t="s">
        <v>46</v>
      </c>
      <c r="C14" s="1" t="s">
        <v>50</v>
      </c>
      <c r="D14" s="1" t="s">
        <v>20</v>
      </c>
      <c r="E14" s="1" t="s">
        <v>21</v>
      </c>
    </row>
    <row r="15" spans="1:5">
      <c r="A15" s="1" t="s">
        <v>5</v>
      </c>
      <c r="B15" s="1" t="s">
        <v>51</v>
      </c>
      <c r="C15" s="1" t="s">
        <v>52</v>
      </c>
      <c r="D15" s="1" t="s">
        <v>53</v>
      </c>
      <c r="E15" s="1" t="s">
        <v>17</v>
      </c>
    </row>
    <row r="16" spans="1:5">
      <c r="A16" s="1" t="s">
        <v>5</v>
      </c>
      <c r="B16" s="1" t="s">
        <v>54</v>
      </c>
      <c r="C16" s="1" t="s">
        <v>11</v>
      </c>
      <c r="D16" s="1"/>
      <c r="E16" s="1" t="s">
        <v>13</v>
      </c>
    </row>
    <row r="17" spans="1:5">
      <c r="A17" s="1" t="s">
        <v>5</v>
      </c>
      <c r="B17" s="1" t="s">
        <v>55</v>
      </c>
      <c r="C17" s="1" t="s">
        <v>56</v>
      </c>
      <c r="D17" s="1" t="s">
        <v>57</v>
      </c>
      <c r="E17" s="1" t="s">
        <v>58</v>
      </c>
    </row>
    <row r="18" spans="1:5">
      <c r="A18" s="1" t="s">
        <v>5</v>
      </c>
      <c r="B18" s="1" t="s">
        <v>59</v>
      </c>
      <c r="C18" s="1" t="s">
        <v>60</v>
      </c>
      <c r="D18" s="1" t="s">
        <v>61</v>
      </c>
      <c r="E18" s="1" t="s">
        <v>62</v>
      </c>
    </row>
    <row r="19" spans="1:5">
      <c r="A19" s="1" t="s">
        <v>5</v>
      </c>
      <c r="B19" s="1" t="s">
        <v>63</v>
      </c>
      <c r="C19" s="1" t="s">
        <v>64</v>
      </c>
      <c r="D19" s="1"/>
      <c r="E19" s="1"/>
    </row>
    <row r="20" spans="1:5">
      <c r="A20" s="1" t="s">
        <v>5</v>
      </c>
      <c r="B20" s="1"/>
      <c r="C20" s="1"/>
      <c r="D20" s="1"/>
      <c r="E20" s="1"/>
    </row>
    <row r="21" spans="1:5">
      <c r="A21" s="1" t="s">
        <v>5</v>
      </c>
      <c r="B21" s="1"/>
      <c r="C21" s="1"/>
      <c r="D21" s="1"/>
      <c r="E21" s="1"/>
    </row>
    <row r="22" spans="1:5">
      <c r="A22" s="1" t="s">
        <v>5</v>
      </c>
      <c r="B22" s="1"/>
      <c r="C22" s="1"/>
      <c r="D22" s="1"/>
      <c r="E22" s="1"/>
    </row>
    <row r="23" spans="1:5">
      <c r="A23" s="1" t="s">
        <v>5</v>
      </c>
      <c r="B23" s="1"/>
      <c r="C23" s="1"/>
      <c r="D23" s="1"/>
      <c r="E23" s="1"/>
    </row>
    <row r="24" spans="1:5">
      <c r="A24" s="1" t="s">
        <v>5</v>
      </c>
      <c r="B24" s="1"/>
      <c r="C24" s="1"/>
      <c r="D24" s="1"/>
      <c r="E24" s="1"/>
    </row>
    <row r="25" spans="1:5">
      <c r="A25" s="1" t="s">
        <v>5</v>
      </c>
      <c r="B25" s="1"/>
      <c r="C25" s="1"/>
      <c r="D25" s="1"/>
      <c r="E25" s="1"/>
    </row>
    <row r="26" spans="1:5">
      <c r="A26" s="1" t="s">
        <v>5</v>
      </c>
      <c r="B26" s="1"/>
      <c r="C26" s="1"/>
      <c r="D26" s="1"/>
      <c r="E26" s="1"/>
    </row>
    <row r="27" spans="1:5">
      <c r="A27" s="1" t="s">
        <v>5</v>
      </c>
      <c r="B27" s="1"/>
      <c r="C27" s="1"/>
      <c r="D27" s="1"/>
      <c r="E27" s="1"/>
    </row>
    <row r="28" spans="1:5">
      <c r="A28" s="1" t="s">
        <v>5</v>
      </c>
      <c r="B28" s="1"/>
      <c r="C28" s="1"/>
      <c r="D28" s="1"/>
      <c r="E28" s="1"/>
    </row>
    <row r="29" spans="1:5">
      <c r="A29" s="1" t="s">
        <v>5</v>
      </c>
      <c r="B29" s="1"/>
      <c r="C29" s="1"/>
      <c r="D29" s="1"/>
      <c r="E29" s="1"/>
    </row>
    <row r="30" spans="1:5">
      <c r="A30" s="1" t="s">
        <v>5</v>
      </c>
      <c r="B30" s="1"/>
      <c r="C30" s="1"/>
      <c r="D30" s="1"/>
      <c r="E30" s="1"/>
    </row>
    <row r="31" spans="1:5">
      <c r="A31" s="1" t="s">
        <v>65</v>
      </c>
      <c r="B31" s="1" t="s">
        <v>66</v>
      </c>
      <c r="C31" s="1" t="s">
        <v>67</v>
      </c>
      <c r="D31" s="1"/>
      <c r="E31" s="1" t="s">
        <v>68</v>
      </c>
    </row>
    <row r="32" spans="1:5">
      <c r="A32" s="1" t="s">
        <v>65</v>
      </c>
      <c r="B32" s="1" t="s">
        <v>69</v>
      </c>
      <c r="C32" s="1" t="s">
        <v>64</v>
      </c>
      <c r="D32" s="1"/>
      <c r="E32" s="1"/>
    </row>
    <row r="33" spans="1:5">
      <c r="A33" s="1" t="s">
        <v>65</v>
      </c>
      <c r="B33" s="1" t="s">
        <v>6</v>
      </c>
      <c r="C33" s="1" t="s">
        <v>7</v>
      </c>
      <c r="D33" s="1" t="s">
        <v>70</v>
      </c>
      <c r="E33" s="1" t="s">
        <v>71</v>
      </c>
    </row>
    <row r="34" spans="1:5">
      <c r="A34" s="1" t="s">
        <v>65</v>
      </c>
      <c r="B34" s="1" t="s">
        <v>14</v>
      </c>
      <c r="C34" s="1" t="s">
        <v>11</v>
      </c>
      <c r="D34" s="1" t="s">
        <v>72</v>
      </c>
      <c r="E34" s="1" t="s">
        <v>73</v>
      </c>
    </row>
    <row r="35" spans="1:5">
      <c r="A35" s="1" t="s">
        <v>65</v>
      </c>
      <c r="B35" s="1" t="s">
        <v>18</v>
      </c>
      <c r="C35" s="1" t="s">
        <v>74</v>
      </c>
      <c r="D35" s="1" t="s">
        <v>75</v>
      </c>
      <c r="E35" s="1" t="s">
        <v>76</v>
      </c>
    </row>
    <row r="36" spans="1:5">
      <c r="A36" s="1" t="s">
        <v>65</v>
      </c>
      <c r="B36" s="1" t="s">
        <v>77</v>
      </c>
      <c r="C36" s="1" t="s">
        <v>78</v>
      </c>
      <c r="D36" s="1" t="s">
        <v>79</v>
      </c>
      <c r="E36" s="1" t="s">
        <v>80</v>
      </c>
    </row>
    <row r="37" spans="1:5">
      <c r="A37" s="1" t="s">
        <v>65</v>
      </c>
      <c r="B37" s="1" t="s">
        <v>25</v>
      </c>
      <c r="C37" s="1" t="s">
        <v>81</v>
      </c>
      <c r="D37" s="1" t="s">
        <v>82</v>
      </c>
      <c r="E37" s="1" t="s">
        <v>83</v>
      </c>
    </row>
    <row r="38" spans="1:5">
      <c r="A38" s="1" t="s">
        <v>65</v>
      </c>
      <c r="B38" s="1" t="s">
        <v>32</v>
      </c>
      <c r="C38" s="1" t="s">
        <v>78</v>
      </c>
      <c r="D38" s="1" t="s">
        <v>79</v>
      </c>
      <c r="E38" s="1" t="s">
        <v>80</v>
      </c>
    </row>
    <row r="39" spans="1:5">
      <c r="A39" s="1" t="s">
        <v>65</v>
      </c>
      <c r="B39" s="1" t="s">
        <v>84</v>
      </c>
      <c r="C39" s="1" t="s">
        <v>74</v>
      </c>
      <c r="D39" s="1" t="s">
        <v>75</v>
      </c>
      <c r="E39" s="1" t="s">
        <v>76</v>
      </c>
    </row>
    <row r="40" spans="1:5">
      <c r="A40" s="1" t="s">
        <v>65</v>
      </c>
      <c r="B40" s="1" t="s">
        <v>85</v>
      </c>
      <c r="C40" s="1" t="s">
        <v>78</v>
      </c>
      <c r="D40" s="1" t="s">
        <v>79</v>
      </c>
      <c r="E40" s="1" t="s">
        <v>80</v>
      </c>
    </row>
    <row r="41" spans="1:5">
      <c r="A41" s="1" t="s">
        <v>65</v>
      </c>
      <c r="B41" s="1" t="s">
        <v>86</v>
      </c>
      <c r="C41" s="1" t="s">
        <v>87</v>
      </c>
      <c r="D41" s="1" t="s">
        <v>88</v>
      </c>
      <c r="E41" s="1" t="s">
        <v>89</v>
      </c>
    </row>
    <row r="42" spans="1:5">
      <c r="A42" s="1" t="s">
        <v>65</v>
      </c>
      <c r="B42" s="1" t="s">
        <v>90</v>
      </c>
      <c r="C42" s="1" t="s">
        <v>91</v>
      </c>
      <c r="D42" s="1" t="s">
        <v>92</v>
      </c>
      <c r="E42" s="1" t="s">
        <v>83</v>
      </c>
    </row>
    <row r="43" spans="1:5">
      <c r="A43" s="1" t="s">
        <v>65</v>
      </c>
      <c r="B43" s="1" t="s">
        <v>93</v>
      </c>
      <c r="C43" s="1" t="s">
        <v>78</v>
      </c>
      <c r="D43" s="1" t="s">
        <v>79</v>
      </c>
      <c r="E43" s="1" t="s">
        <v>80</v>
      </c>
    </row>
    <row r="44" spans="1:5">
      <c r="A44" s="1" t="s">
        <v>65</v>
      </c>
      <c r="B44" s="1" t="s">
        <v>54</v>
      </c>
      <c r="C44" s="1" t="s">
        <v>11</v>
      </c>
      <c r="D44" s="1" t="s">
        <v>72</v>
      </c>
      <c r="E44" s="1" t="s">
        <v>73</v>
      </c>
    </row>
    <row r="45" spans="1:5">
      <c r="A45" s="1" t="s">
        <v>65</v>
      </c>
      <c r="B45" s="1" t="s">
        <v>55</v>
      </c>
      <c r="C45" s="1" t="s">
        <v>94</v>
      </c>
      <c r="D45" s="1" t="s">
        <v>95</v>
      </c>
      <c r="E45" s="1" t="s">
        <v>96</v>
      </c>
    </row>
    <row r="46" spans="1:5">
      <c r="A46" s="1" t="s">
        <v>65</v>
      </c>
      <c r="B46" s="1" t="s">
        <v>97</v>
      </c>
      <c r="C46" s="1" t="s">
        <v>98</v>
      </c>
      <c r="D46" s="1" t="s">
        <v>99</v>
      </c>
      <c r="E46" s="1" t="s">
        <v>100</v>
      </c>
    </row>
    <row r="47" spans="1:5">
      <c r="A47" s="1" t="s">
        <v>65</v>
      </c>
      <c r="B47" s="1" t="s">
        <v>63</v>
      </c>
      <c r="C47" s="1" t="s">
        <v>101</v>
      </c>
      <c r="D47" s="1"/>
      <c r="E47" s="1" t="s">
        <v>68</v>
      </c>
    </row>
    <row r="48" spans="1:5">
      <c r="A48" s="1" t="s">
        <v>65</v>
      </c>
      <c r="B48" s="1" t="s">
        <v>102</v>
      </c>
      <c r="C48" s="1" t="s">
        <v>64</v>
      </c>
      <c r="D48" s="1"/>
      <c r="E48" s="1"/>
    </row>
    <row r="49" spans="1:5">
      <c r="A49" s="1" t="s">
        <v>103</v>
      </c>
      <c r="B49" s="1" t="s">
        <v>104</v>
      </c>
      <c r="C49" s="1" t="s">
        <v>7</v>
      </c>
      <c r="D49" s="1" t="s">
        <v>105</v>
      </c>
      <c r="E49" s="1" t="s">
        <v>106</v>
      </c>
    </row>
    <row r="50" spans="1:5">
      <c r="A50" s="1" t="s">
        <v>103</v>
      </c>
      <c r="B50" s="1" t="s">
        <v>107</v>
      </c>
      <c r="C50" s="1" t="s">
        <v>11</v>
      </c>
      <c r="D50" s="1" t="s">
        <v>108</v>
      </c>
      <c r="E50" s="1" t="s">
        <v>109</v>
      </c>
    </row>
    <row r="51" spans="1:5">
      <c r="A51" s="1" t="s">
        <v>103</v>
      </c>
      <c r="B51" s="1" t="s">
        <v>66</v>
      </c>
      <c r="C51" s="1" t="s">
        <v>110</v>
      </c>
      <c r="D51" s="1" t="s">
        <v>111</v>
      </c>
      <c r="E51" s="1" t="s">
        <v>112</v>
      </c>
    </row>
    <row r="52" spans="1:5">
      <c r="A52" s="1" t="s">
        <v>103</v>
      </c>
      <c r="B52" s="1" t="s">
        <v>113</v>
      </c>
      <c r="C52" s="1" t="s">
        <v>114</v>
      </c>
      <c r="D52" s="1" t="s">
        <v>115</v>
      </c>
      <c r="E52" s="1" t="s">
        <v>116</v>
      </c>
    </row>
    <row r="53" spans="1:5">
      <c r="A53" s="1" t="s">
        <v>103</v>
      </c>
      <c r="B53" s="1" t="s">
        <v>69</v>
      </c>
      <c r="C53" s="1" t="s">
        <v>117</v>
      </c>
      <c r="D53" s="1" t="s">
        <v>118</v>
      </c>
      <c r="E53" s="1" t="s">
        <v>119</v>
      </c>
    </row>
    <row r="54" spans="1:5">
      <c r="A54" s="1" t="s">
        <v>103</v>
      </c>
      <c r="B54" s="1" t="s">
        <v>120</v>
      </c>
      <c r="C54" s="1" t="s">
        <v>121</v>
      </c>
      <c r="D54" s="1" t="s">
        <v>122</v>
      </c>
      <c r="E54" s="1" t="s">
        <v>108</v>
      </c>
    </row>
    <row r="55" spans="1:5">
      <c r="A55" s="1" t="s">
        <v>103</v>
      </c>
      <c r="B55" s="1" t="s">
        <v>123</v>
      </c>
      <c r="C55" s="1" t="s">
        <v>124</v>
      </c>
      <c r="D55" s="1" t="s">
        <v>108</v>
      </c>
      <c r="E55" s="1" t="s">
        <v>108</v>
      </c>
    </row>
    <row r="56" spans="1:5">
      <c r="A56" s="1" t="s">
        <v>103</v>
      </c>
      <c r="B56" s="1" t="s">
        <v>125</v>
      </c>
      <c r="C56" s="1" t="s">
        <v>126</v>
      </c>
      <c r="D56" s="1" t="s">
        <v>127</v>
      </c>
      <c r="E56" s="1" t="s">
        <v>128</v>
      </c>
    </row>
    <row r="57" spans="1:5">
      <c r="A57" s="1" t="s">
        <v>103</v>
      </c>
      <c r="B57" s="1" t="s">
        <v>129</v>
      </c>
      <c r="C57" s="1" t="s">
        <v>130</v>
      </c>
      <c r="D57" s="1" t="s">
        <v>108</v>
      </c>
      <c r="E57" s="1" t="s">
        <v>131</v>
      </c>
    </row>
    <row r="58" spans="1:5">
      <c r="A58" s="1" t="s">
        <v>103</v>
      </c>
      <c r="B58" s="1" t="s">
        <v>14</v>
      </c>
      <c r="C58" s="1" t="s">
        <v>132</v>
      </c>
      <c r="D58" s="1" t="s">
        <v>108</v>
      </c>
      <c r="E58" s="1" t="s">
        <v>133</v>
      </c>
    </row>
    <row r="59" spans="1:5">
      <c r="A59" s="1" t="s">
        <v>103</v>
      </c>
      <c r="B59" s="1" t="s">
        <v>134</v>
      </c>
      <c r="C59" s="1" t="s">
        <v>78</v>
      </c>
      <c r="D59" s="1" t="s">
        <v>108</v>
      </c>
      <c r="E59" s="1" t="s">
        <v>108</v>
      </c>
    </row>
    <row r="60" spans="1:5">
      <c r="A60" s="1" t="s">
        <v>103</v>
      </c>
      <c r="B60" s="1" t="s">
        <v>135</v>
      </c>
      <c r="C60" s="1" t="s">
        <v>136</v>
      </c>
      <c r="D60" s="1" t="s">
        <v>137</v>
      </c>
      <c r="E60" s="1" t="s">
        <v>138</v>
      </c>
    </row>
    <row r="61" spans="1:5">
      <c r="A61" s="1" t="s">
        <v>103</v>
      </c>
      <c r="B61" s="1" t="s">
        <v>139</v>
      </c>
      <c r="C61" s="1" t="s">
        <v>140</v>
      </c>
      <c r="D61" s="1" t="s">
        <v>108</v>
      </c>
      <c r="E61" s="1" t="s">
        <v>108</v>
      </c>
    </row>
    <row r="62" spans="1:5">
      <c r="A62" s="1" t="s">
        <v>103</v>
      </c>
      <c r="B62" s="1" t="s">
        <v>141</v>
      </c>
      <c r="C62" s="1" t="s">
        <v>142</v>
      </c>
      <c r="D62" s="1" t="s">
        <v>108</v>
      </c>
      <c r="E62" s="1" t="s">
        <v>143</v>
      </c>
    </row>
    <row r="63" spans="1:5">
      <c r="A63" s="1" t="s">
        <v>103</v>
      </c>
      <c r="B63" s="1" t="s">
        <v>25</v>
      </c>
      <c r="C63" s="1" t="s">
        <v>78</v>
      </c>
      <c r="D63" s="1" t="s">
        <v>108</v>
      </c>
      <c r="E63" s="1" t="s">
        <v>108</v>
      </c>
    </row>
    <row r="64" spans="1:5">
      <c r="A64" s="1" t="s">
        <v>103</v>
      </c>
      <c r="B64" s="1" t="s">
        <v>144</v>
      </c>
      <c r="C64" s="1" t="s">
        <v>145</v>
      </c>
      <c r="D64" s="1" t="s">
        <v>146</v>
      </c>
      <c r="E64" s="1" t="s">
        <v>147</v>
      </c>
    </row>
    <row r="65" spans="1:5">
      <c r="A65" s="1" t="s">
        <v>103</v>
      </c>
      <c r="B65" s="1" t="s">
        <v>148</v>
      </c>
      <c r="C65" s="1" t="s">
        <v>78</v>
      </c>
      <c r="D65" s="1" t="s">
        <v>108</v>
      </c>
      <c r="E65" s="1" t="s">
        <v>108</v>
      </c>
    </row>
    <row r="66" spans="1:5">
      <c r="A66" s="1" t="s">
        <v>103</v>
      </c>
      <c r="B66" s="1" t="s">
        <v>86</v>
      </c>
      <c r="C66" s="1" t="s">
        <v>149</v>
      </c>
      <c r="D66" s="1" t="s">
        <v>137</v>
      </c>
      <c r="E66" s="1" t="s">
        <v>108</v>
      </c>
    </row>
    <row r="67" spans="1:5">
      <c r="A67" s="1" t="s">
        <v>103</v>
      </c>
      <c r="B67" s="1" t="s">
        <v>150</v>
      </c>
      <c r="C67" s="1" t="s">
        <v>151</v>
      </c>
      <c r="D67" s="1" t="s">
        <v>152</v>
      </c>
      <c r="E67" s="1" t="s">
        <v>153</v>
      </c>
    </row>
    <row r="68" spans="1:5">
      <c r="A68" s="1" t="s">
        <v>103</v>
      </c>
      <c r="B68" s="1" t="s">
        <v>90</v>
      </c>
      <c r="C68" s="1" t="s">
        <v>154</v>
      </c>
      <c r="D68" s="1" t="s">
        <v>155</v>
      </c>
      <c r="E68" s="1" t="s">
        <v>156</v>
      </c>
    </row>
    <row r="69" spans="1:5">
      <c r="A69" s="1" t="s">
        <v>103</v>
      </c>
      <c r="B69" s="1" t="s">
        <v>93</v>
      </c>
      <c r="C69" s="1" t="s">
        <v>157</v>
      </c>
      <c r="D69" s="1" t="s">
        <v>137</v>
      </c>
      <c r="E69" s="1" t="s">
        <v>158</v>
      </c>
    </row>
    <row r="70" spans="1:5">
      <c r="A70" s="1" t="s">
        <v>103</v>
      </c>
      <c r="B70" s="1" t="s">
        <v>46</v>
      </c>
      <c r="C70" s="1" t="s">
        <v>159</v>
      </c>
      <c r="D70" s="1" t="s">
        <v>160</v>
      </c>
      <c r="E70" s="1" t="s">
        <v>161</v>
      </c>
    </row>
    <row r="71" spans="1:5">
      <c r="A71" s="1" t="s">
        <v>103</v>
      </c>
      <c r="B71" s="1" t="s">
        <v>51</v>
      </c>
      <c r="C71" s="1" t="s">
        <v>162</v>
      </c>
      <c r="D71" s="1" t="s">
        <v>137</v>
      </c>
      <c r="E71" s="1" t="s">
        <v>108</v>
      </c>
    </row>
    <row r="72" spans="1:5">
      <c r="A72" s="1" t="s">
        <v>103</v>
      </c>
      <c r="B72" s="1" t="s">
        <v>163</v>
      </c>
      <c r="C72" s="1" t="s">
        <v>11</v>
      </c>
      <c r="D72" s="1" t="s">
        <v>108</v>
      </c>
      <c r="E72" s="1" t="s">
        <v>109</v>
      </c>
    </row>
    <row r="73" spans="1:5">
      <c r="A73" s="1" t="s">
        <v>103</v>
      </c>
      <c r="B73" s="1" t="s">
        <v>54</v>
      </c>
      <c r="C73" s="1" t="s">
        <v>164</v>
      </c>
      <c r="D73" s="1" t="s">
        <v>165</v>
      </c>
      <c r="E73" s="1" t="s">
        <v>166</v>
      </c>
    </row>
    <row r="74" spans="1:5">
      <c r="A74" s="1" t="s">
        <v>103</v>
      </c>
      <c r="B74" s="1" t="s">
        <v>167</v>
      </c>
      <c r="C74" s="1" t="s">
        <v>64</v>
      </c>
      <c r="D74" s="1" t="s">
        <v>108</v>
      </c>
      <c r="E74" s="1" t="s">
        <v>168</v>
      </c>
    </row>
    <row r="75" spans="1:5">
      <c r="A75" s="1" t="s">
        <v>169</v>
      </c>
      <c r="B75" s="1" t="s">
        <v>69</v>
      </c>
      <c r="C75" s="1" t="s">
        <v>7</v>
      </c>
      <c r="D75" s="1" t="s">
        <v>8</v>
      </c>
      <c r="E75" s="1" t="s">
        <v>9</v>
      </c>
    </row>
    <row r="76" spans="1:5">
      <c r="A76" s="1" t="s">
        <v>169</v>
      </c>
      <c r="B76" s="1" t="s">
        <v>170</v>
      </c>
      <c r="C76" s="1" t="s">
        <v>11</v>
      </c>
      <c r="D76" s="1" t="s">
        <v>171</v>
      </c>
      <c r="E76" s="1" t="s">
        <v>13</v>
      </c>
    </row>
    <row r="77" spans="1:5">
      <c r="A77" s="1" t="s">
        <v>169</v>
      </c>
      <c r="B77" s="1" t="s">
        <v>172</v>
      </c>
      <c r="C77" s="1" t="s">
        <v>121</v>
      </c>
      <c r="D77" s="1" t="s">
        <v>173</v>
      </c>
      <c r="E77" s="1" t="s">
        <v>174</v>
      </c>
    </row>
    <row r="78" spans="1:5">
      <c r="A78" s="1" t="s">
        <v>169</v>
      </c>
      <c r="B78" s="1" t="s">
        <v>175</v>
      </c>
      <c r="C78" s="1" t="s">
        <v>176</v>
      </c>
      <c r="D78" s="1" t="s">
        <v>177</v>
      </c>
      <c r="E78" s="1" t="s">
        <v>178</v>
      </c>
    </row>
    <row r="79" spans="1:5">
      <c r="A79" s="1" t="s">
        <v>169</v>
      </c>
      <c r="B79" s="1" t="s">
        <v>123</v>
      </c>
      <c r="C79" s="1" t="s">
        <v>179</v>
      </c>
      <c r="D79" s="1" t="s">
        <v>180</v>
      </c>
      <c r="E79" s="1" t="s">
        <v>181</v>
      </c>
    </row>
    <row r="80" spans="1:5">
      <c r="A80" s="1" t="s">
        <v>169</v>
      </c>
      <c r="B80" s="1" t="s">
        <v>6</v>
      </c>
      <c r="C80" s="1" t="s">
        <v>182</v>
      </c>
      <c r="D80" s="1" t="s">
        <v>183</v>
      </c>
      <c r="E80" s="1" t="s">
        <v>184</v>
      </c>
    </row>
    <row r="81" spans="1:5">
      <c r="A81" s="1" t="s">
        <v>169</v>
      </c>
      <c r="B81" s="1" t="s">
        <v>14</v>
      </c>
      <c r="C81" s="1" t="s">
        <v>185</v>
      </c>
      <c r="D81" s="1" t="s">
        <v>186</v>
      </c>
      <c r="E81" s="1" t="s">
        <v>187</v>
      </c>
    </row>
    <row r="82" spans="1:5">
      <c r="A82" s="1" t="s">
        <v>169</v>
      </c>
      <c r="B82" s="1" t="s">
        <v>18</v>
      </c>
      <c r="C82" s="1" t="s">
        <v>188</v>
      </c>
      <c r="D82" s="1" t="s">
        <v>189</v>
      </c>
      <c r="E82" s="1" t="s">
        <v>190</v>
      </c>
    </row>
    <row r="83" spans="1:5">
      <c r="A83" s="1" t="s">
        <v>169</v>
      </c>
      <c r="B83" s="1" t="s">
        <v>191</v>
      </c>
      <c r="C83" s="1" t="s">
        <v>192</v>
      </c>
      <c r="D83" s="1" t="s">
        <v>193</v>
      </c>
      <c r="E83" s="1" t="s">
        <v>194</v>
      </c>
    </row>
    <row r="84" spans="1:5">
      <c r="A84" s="1" t="s">
        <v>169</v>
      </c>
      <c r="B84" s="1" t="s">
        <v>195</v>
      </c>
      <c r="C84" s="1" t="s">
        <v>196</v>
      </c>
      <c r="D84" s="1" t="s">
        <v>197</v>
      </c>
      <c r="E84" s="1" t="s">
        <v>198</v>
      </c>
    </row>
    <row r="85" spans="1:5">
      <c r="A85" s="1" t="s">
        <v>169</v>
      </c>
      <c r="B85" s="1" t="s">
        <v>25</v>
      </c>
      <c r="C85" s="1" t="s">
        <v>199</v>
      </c>
      <c r="D85" s="1" t="s">
        <v>200</v>
      </c>
      <c r="E85" s="1" t="s">
        <v>201</v>
      </c>
    </row>
    <row r="86" spans="1:5">
      <c r="A86" s="1" t="s">
        <v>169</v>
      </c>
      <c r="B86" s="1" t="s">
        <v>32</v>
      </c>
      <c r="C86" s="1" t="s">
        <v>202</v>
      </c>
      <c r="D86" s="1" t="s">
        <v>203</v>
      </c>
      <c r="E86" s="1" t="s">
        <v>204</v>
      </c>
    </row>
    <row r="87" spans="1:5">
      <c r="A87" s="1" t="s">
        <v>169</v>
      </c>
      <c r="B87" s="1" t="s">
        <v>205</v>
      </c>
      <c r="C87" s="1" t="s">
        <v>206</v>
      </c>
      <c r="D87" s="1" t="s">
        <v>207</v>
      </c>
      <c r="E87" s="1" t="s">
        <v>96</v>
      </c>
    </row>
    <row r="88" spans="1:5">
      <c r="A88" s="1" t="s">
        <v>169</v>
      </c>
      <c r="B88" s="1" t="s">
        <v>86</v>
      </c>
      <c r="C88" s="1" t="s">
        <v>208</v>
      </c>
      <c r="D88" s="1" t="s">
        <v>200</v>
      </c>
      <c r="E88" s="1" t="s">
        <v>201</v>
      </c>
    </row>
    <row r="89" spans="1:5">
      <c r="A89" s="1" t="s">
        <v>169</v>
      </c>
      <c r="B89" s="1" t="s">
        <v>46</v>
      </c>
      <c r="C89" s="1" t="s">
        <v>209</v>
      </c>
      <c r="D89" s="1" t="s">
        <v>177</v>
      </c>
      <c r="E89" s="1" t="s">
        <v>210</v>
      </c>
    </row>
    <row r="90" spans="1:5">
      <c r="A90" s="1" t="s">
        <v>169</v>
      </c>
      <c r="B90" s="1" t="s">
        <v>211</v>
      </c>
      <c r="C90" s="1" t="s">
        <v>212</v>
      </c>
      <c r="D90" s="1" t="s">
        <v>213</v>
      </c>
      <c r="E90" s="1" t="s">
        <v>62</v>
      </c>
    </row>
    <row r="91" spans="1:5">
      <c r="A91" s="1" t="s">
        <v>169</v>
      </c>
      <c r="B91" s="1" t="s">
        <v>54</v>
      </c>
      <c r="C91" s="1" t="s">
        <v>11</v>
      </c>
      <c r="D91" s="1" t="s">
        <v>171</v>
      </c>
      <c r="E91" s="1" t="s">
        <v>214</v>
      </c>
    </row>
    <row r="92" spans="1:5">
      <c r="A92" s="1" t="s">
        <v>169</v>
      </c>
      <c r="B92" s="1" t="s">
        <v>55</v>
      </c>
      <c r="C92" s="1" t="s">
        <v>215</v>
      </c>
      <c r="D92" s="1" t="s">
        <v>216</v>
      </c>
      <c r="E92" s="1" t="s">
        <v>217</v>
      </c>
    </row>
    <row r="93" spans="1:5">
      <c r="A93" s="1" t="s">
        <v>169</v>
      </c>
      <c r="B93" s="1" t="s">
        <v>59</v>
      </c>
      <c r="C93" s="1" t="s">
        <v>218</v>
      </c>
      <c r="D93" s="1" t="s">
        <v>219</v>
      </c>
      <c r="E93" s="1" t="s">
        <v>96</v>
      </c>
    </row>
    <row r="94" spans="1:5">
      <c r="A94" s="1" t="s">
        <v>169</v>
      </c>
      <c r="B94" s="1" t="s">
        <v>220</v>
      </c>
      <c r="C94" s="1" t="s">
        <v>221</v>
      </c>
      <c r="D94" s="1" t="s">
        <v>222</v>
      </c>
      <c r="E94" s="1" t="s">
        <v>223</v>
      </c>
    </row>
    <row r="95" spans="1:5">
      <c r="A95" s="1" t="s">
        <v>169</v>
      </c>
      <c r="B95" s="1" t="s">
        <v>224</v>
      </c>
      <c r="C95" s="1" t="s">
        <v>64</v>
      </c>
      <c r="D95" s="1"/>
      <c r="E95" s="1"/>
    </row>
    <row r="96" spans="1:5">
      <c r="A96" s="1" t="s">
        <v>169</v>
      </c>
      <c r="B96" s="1"/>
      <c r="C96" s="1"/>
      <c r="D96" s="1"/>
      <c r="E96" s="1"/>
    </row>
    <row r="97" spans="1:5">
      <c r="A97" s="1" t="s">
        <v>169</v>
      </c>
      <c r="B97" s="1"/>
      <c r="C97" s="1"/>
      <c r="D97" s="1"/>
      <c r="E97" s="1"/>
    </row>
    <row r="98" spans="1:5">
      <c r="A98" s="1" t="s">
        <v>169</v>
      </c>
      <c r="B98" s="1"/>
      <c r="C98" s="1"/>
      <c r="D98" s="1"/>
      <c r="E98" s="1"/>
    </row>
    <row r="99" spans="1:5">
      <c r="A99" s="1" t="s">
        <v>169</v>
      </c>
      <c r="B99" s="1"/>
      <c r="C99" s="1"/>
      <c r="D99" s="1"/>
      <c r="E99" s="1"/>
    </row>
    <row r="100" spans="1:5">
      <c r="A100" s="1" t="s">
        <v>169</v>
      </c>
      <c r="B100" s="1"/>
      <c r="C100" s="1"/>
      <c r="D100" s="1"/>
      <c r="E100" s="1"/>
    </row>
    <row r="101" spans="1:5">
      <c r="A101" s="1" t="s">
        <v>169</v>
      </c>
      <c r="B101" s="1"/>
      <c r="C101" s="1"/>
      <c r="D101" s="1"/>
      <c r="E101" s="1"/>
    </row>
    <row r="102" spans="1:5">
      <c r="A102" s="1" t="s">
        <v>169</v>
      </c>
      <c r="B102" s="1"/>
      <c r="C102" s="1"/>
      <c r="D102" s="1"/>
      <c r="E102" s="1"/>
    </row>
    <row r="103" spans="1:5">
      <c r="A103" s="1" t="s">
        <v>169</v>
      </c>
      <c r="B103" s="1"/>
      <c r="C103" s="1"/>
      <c r="D103" s="1"/>
      <c r="E103" s="1"/>
    </row>
    <row r="104" spans="1:5">
      <c r="A104" s="1" t="s">
        <v>225</v>
      </c>
      <c r="B104" s="1" t="s">
        <v>226</v>
      </c>
      <c r="C104" s="1" t="s">
        <v>7</v>
      </c>
      <c r="D104" s="1" t="s">
        <v>227</v>
      </c>
      <c r="E104" s="1" t="s">
        <v>228</v>
      </c>
    </row>
    <row r="105" spans="1:5">
      <c r="A105" s="1" t="s">
        <v>225</v>
      </c>
      <c r="B105" s="1" t="s">
        <v>229</v>
      </c>
      <c r="C105" s="1" t="s">
        <v>230</v>
      </c>
      <c r="D105" s="1" t="s">
        <v>231</v>
      </c>
      <c r="E105" s="1" t="s">
        <v>232</v>
      </c>
    </row>
    <row r="106" spans="1:5">
      <c r="A106" s="1" t="s">
        <v>225</v>
      </c>
      <c r="B106" s="1" t="s">
        <v>233</v>
      </c>
      <c r="C106" s="1" t="s">
        <v>121</v>
      </c>
      <c r="D106" s="1"/>
      <c r="E106" s="1" t="s">
        <v>234</v>
      </c>
    </row>
    <row r="107" spans="1:5">
      <c r="A107" s="1" t="s">
        <v>225</v>
      </c>
      <c r="B107" s="1" t="s">
        <v>235</v>
      </c>
      <c r="C107" s="1" t="s">
        <v>236</v>
      </c>
      <c r="D107" s="1" t="s">
        <v>193</v>
      </c>
      <c r="E107" s="1" t="s">
        <v>83</v>
      </c>
    </row>
    <row r="108" spans="1:5">
      <c r="A108" s="1" t="s">
        <v>225</v>
      </c>
      <c r="B108" s="1" t="s">
        <v>237</v>
      </c>
      <c r="C108" s="1" t="s">
        <v>238</v>
      </c>
      <c r="D108" s="1" t="s">
        <v>239</v>
      </c>
      <c r="E108" s="1" t="s">
        <v>240</v>
      </c>
    </row>
    <row r="109" spans="1:5">
      <c r="A109" s="1" t="s">
        <v>225</v>
      </c>
      <c r="B109" s="1" t="s">
        <v>241</v>
      </c>
      <c r="C109" s="1" t="s">
        <v>242</v>
      </c>
      <c r="D109" s="1" t="s">
        <v>193</v>
      </c>
      <c r="E109" s="1" t="s">
        <v>83</v>
      </c>
    </row>
    <row r="110" spans="1:5">
      <c r="A110" s="1" t="s">
        <v>225</v>
      </c>
      <c r="B110" s="1" t="s">
        <v>243</v>
      </c>
      <c r="C110" s="1" t="s">
        <v>238</v>
      </c>
      <c r="D110" s="1" t="s">
        <v>239</v>
      </c>
      <c r="E110" s="1" t="s">
        <v>240</v>
      </c>
    </row>
    <row r="111" spans="1:5">
      <c r="A111" s="1" t="s">
        <v>225</v>
      </c>
      <c r="B111" s="1" t="s">
        <v>244</v>
      </c>
      <c r="C111" s="1" t="s">
        <v>162</v>
      </c>
      <c r="D111" s="1"/>
      <c r="E111" s="1" t="s">
        <v>245</v>
      </c>
    </row>
    <row r="112" spans="1:5">
      <c r="A112" s="1" t="s">
        <v>225</v>
      </c>
      <c r="B112" s="1" t="s">
        <v>246</v>
      </c>
      <c r="C112" s="1" t="s">
        <v>247</v>
      </c>
      <c r="D112" s="1" t="s">
        <v>193</v>
      </c>
      <c r="E112" s="1" t="s">
        <v>83</v>
      </c>
    </row>
    <row r="113" spans="1:5">
      <c r="A113" s="1" t="s">
        <v>225</v>
      </c>
      <c r="B113" s="1" t="s">
        <v>248</v>
      </c>
      <c r="C113" s="1" t="s">
        <v>230</v>
      </c>
      <c r="D113" s="1" t="s">
        <v>249</v>
      </c>
      <c r="E113" s="1" t="s">
        <v>232</v>
      </c>
    </row>
    <row r="114" spans="1:5">
      <c r="A114" s="1" t="s">
        <v>225</v>
      </c>
      <c r="B114" s="1" t="s">
        <v>250</v>
      </c>
      <c r="C114" s="1" t="s">
        <v>251</v>
      </c>
      <c r="D114" s="1" t="s">
        <v>252</v>
      </c>
      <c r="E114" s="1" t="s">
        <v>253</v>
      </c>
    </row>
    <row r="115" spans="1:5">
      <c r="A115" s="1" t="s">
        <v>225</v>
      </c>
      <c r="B115" s="1" t="s">
        <v>254</v>
      </c>
      <c r="C115" s="1" t="s">
        <v>215</v>
      </c>
      <c r="D115" s="1" t="s">
        <v>255</v>
      </c>
      <c r="E115" s="1" t="s">
        <v>256</v>
      </c>
    </row>
    <row r="116" spans="1:5">
      <c r="A116" s="1" t="s">
        <v>225</v>
      </c>
      <c r="B116" s="1" t="s">
        <v>257</v>
      </c>
      <c r="C116" s="1" t="s">
        <v>258</v>
      </c>
      <c r="D116" s="1" t="s">
        <v>259</v>
      </c>
      <c r="E116" s="1" t="s">
        <v>62</v>
      </c>
    </row>
    <row r="117" spans="1:5">
      <c r="A117" s="1" t="s">
        <v>260</v>
      </c>
      <c r="B117" s="1" t="s">
        <v>104</v>
      </c>
      <c r="C117" s="1" t="s">
        <v>261</v>
      </c>
      <c r="D117" s="1" t="s">
        <v>262</v>
      </c>
      <c r="E117" s="1" t="s">
        <v>263</v>
      </c>
    </row>
    <row r="118" spans="1:5">
      <c r="A118" s="1" t="s">
        <v>260</v>
      </c>
      <c r="B118" s="1" t="s">
        <v>66</v>
      </c>
      <c r="C118" s="1" t="s">
        <v>264</v>
      </c>
      <c r="D118" s="1" t="s">
        <v>265</v>
      </c>
      <c r="E118" s="1" t="s">
        <v>263</v>
      </c>
    </row>
    <row r="119" spans="1:5">
      <c r="A119" s="1" t="s">
        <v>260</v>
      </c>
      <c r="B119" s="1" t="s">
        <v>69</v>
      </c>
      <c r="C119" s="1" t="s">
        <v>7</v>
      </c>
      <c r="D119" s="1" t="s">
        <v>266</v>
      </c>
      <c r="E119" s="1" t="s">
        <v>267</v>
      </c>
    </row>
    <row r="120" spans="1:5">
      <c r="A120" s="1" t="s">
        <v>260</v>
      </c>
      <c r="B120" s="1" t="s">
        <v>170</v>
      </c>
      <c r="C120" s="1" t="s">
        <v>268</v>
      </c>
      <c r="D120" s="1" t="s">
        <v>269</v>
      </c>
      <c r="E120" s="1" t="s">
        <v>270</v>
      </c>
    </row>
    <row r="121" spans="1:5">
      <c r="A121" s="1" t="s">
        <v>260</v>
      </c>
      <c r="B121" s="1" t="s">
        <v>271</v>
      </c>
      <c r="C121" s="1" t="s">
        <v>11</v>
      </c>
      <c r="D121" s="1" t="s">
        <v>72</v>
      </c>
      <c r="E121" s="1" t="s">
        <v>272</v>
      </c>
    </row>
    <row r="122" spans="1:5">
      <c r="A122" s="1" t="s">
        <v>260</v>
      </c>
      <c r="B122" s="1" t="s">
        <v>123</v>
      </c>
      <c r="C122" s="1" t="s">
        <v>273</v>
      </c>
      <c r="D122" s="1" t="s">
        <v>274</v>
      </c>
      <c r="E122" s="1" t="s">
        <v>275</v>
      </c>
    </row>
    <row r="123" spans="1:5">
      <c r="A123" s="1" t="s">
        <v>260</v>
      </c>
      <c r="B123" s="1" t="s">
        <v>6</v>
      </c>
      <c r="C123" s="1" t="s">
        <v>276</v>
      </c>
      <c r="D123" s="1" t="s">
        <v>277</v>
      </c>
      <c r="E123" s="1" t="s">
        <v>278</v>
      </c>
    </row>
    <row r="124" spans="1:5">
      <c r="A124" s="1" t="s">
        <v>260</v>
      </c>
      <c r="B124" s="1" t="s">
        <v>14</v>
      </c>
      <c r="C124" s="1" t="s">
        <v>279</v>
      </c>
      <c r="D124" s="1" t="s">
        <v>280</v>
      </c>
      <c r="E124" s="1" t="s">
        <v>281</v>
      </c>
    </row>
    <row r="125" spans="1:5">
      <c r="A125" s="1" t="s">
        <v>260</v>
      </c>
      <c r="B125" s="1" t="s">
        <v>282</v>
      </c>
      <c r="C125" s="1" t="s">
        <v>283</v>
      </c>
      <c r="D125" s="1" t="s">
        <v>284</v>
      </c>
      <c r="E125" s="1" t="s">
        <v>281</v>
      </c>
    </row>
    <row r="126" spans="1:5">
      <c r="A126" s="1" t="s">
        <v>260</v>
      </c>
      <c r="B126" s="1" t="s">
        <v>18</v>
      </c>
      <c r="C126" s="1" t="s">
        <v>285</v>
      </c>
      <c r="D126" s="1" t="s">
        <v>286</v>
      </c>
      <c r="E126" s="1" t="s">
        <v>287</v>
      </c>
    </row>
    <row r="127" spans="1:5">
      <c r="A127" s="1" t="s">
        <v>260</v>
      </c>
      <c r="B127" s="1" t="s">
        <v>22</v>
      </c>
      <c r="C127" s="1" t="s">
        <v>288</v>
      </c>
      <c r="D127" s="1" t="s">
        <v>289</v>
      </c>
      <c r="E127" s="1" t="s">
        <v>290</v>
      </c>
    </row>
    <row r="128" spans="1:5">
      <c r="A128" s="1" t="s">
        <v>260</v>
      </c>
      <c r="B128" s="1" t="s">
        <v>25</v>
      </c>
      <c r="C128" s="1" t="s">
        <v>291</v>
      </c>
      <c r="D128" s="1" t="s">
        <v>292</v>
      </c>
      <c r="E128" s="1" t="s">
        <v>293</v>
      </c>
    </row>
    <row r="129" spans="1:5">
      <c r="A129" s="1" t="s">
        <v>260</v>
      </c>
      <c r="B129" s="1" t="s">
        <v>294</v>
      </c>
      <c r="C129" s="1" t="s">
        <v>295</v>
      </c>
      <c r="D129" s="1" t="s">
        <v>296</v>
      </c>
      <c r="E129" s="1" t="s">
        <v>297</v>
      </c>
    </row>
    <row r="130" spans="1:5">
      <c r="A130" s="1" t="s">
        <v>260</v>
      </c>
      <c r="B130" s="1" t="s">
        <v>298</v>
      </c>
      <c r="C130" s="1" t="s">
        <v>299</v>
      </c>
      <c r="D130" s="1" t="s">
        <v>300</v>
      </c>
      <c r="E130" s="1" t="s">
        <v>83</v>
      </c>
    </row>
    <row r="131" spans="1:5">
      <c r="A131" s="1" t="s">
        <v>260</v>
      </c>
      <c r="B131" s="1" t="s">
        <v>301</v>
      </c>
      <c r="C131" s="1" t="s">
        <v>302</v>
      </c>
      <c r="D131" s="1" t="s">
        <v>303</v>
      </c>
      <c r="E131" s="1" t="s">
        <v>304</v>
      </c>
    </row>
    <row r="132" spans="1:5">
      <c r="A132" s="1" t="s">
        <v>260</v>
      </c>
      <c r="B132" s="1" t="s">
        <v>85</v>
      </c>
      <c r="C132" s="1" t="s">
        <v>305</v>
      </c>
      <c r="D132" s="1" t="s">
        <v>306</v>
      </c>
      <c r="E132" s="1" t="s">
        <v>307</v>
      </c>
    </row>
    <row r="133" spans="1:5">
      <c r="A133" s="1" t="s">
        <v>260</v>
      </c>
      <c r="B133" s="1" t="s">
        <v>51</v>
      </c>
      <c r="C133" s="1" t="s">
        <v>308</v>
      </c>
      <c r="D133" s="1" t="s">
        <v>309</v>
      </c>
      <c r="E133" s="1" t="s">
        <v>278</v>
      </c>
    </row>
    <row r="134" spans="1:5">
      <c r="A134" s="1" t="s">
        <v>260</v>
      </c>
      <c r="B134" s="1" t="s">
        <v>310</v>
      </c>
      <c r="C134" s="1" t="s">
        <v>11</v>
      </c>
      <c r="D134" s="1" t="s">
        <v>311</v>
      </c>
      <c r="E134" s="1" t="s">
        <v>312</v>
      </c>
    </row>
    <row r="135" spans="1:5">
      <c r="A135" s="1" t="s">
        <v>260</v>
      </c>
      <c r="B135" s="1" t="s">
        <v>313</v>
      </c>
      <c r="C135" s="1" t="s">
        <v>314</v>
      </c>
      <c r="D135" s="1" t="s">
        <v>315</v>
      </c>
      <c r="E135" s="1" t="s">
        <v>316</v>
      </c>
    </row>
    <row r="136" spans="1:5">
      <c r="A136" s="1" t="s">
        <v>260</v>
      </c>
      <c r="B136" s="1" t="s">
        <v>97</v>
      </c>
      <c r="C136" s="1" t="s">
        <v>317</v>
      </c>
      <c r="D136" s="1" t="s">
        <v>318</v>
      </c>
      <c r="E136" s="1" t="s">
        <v>319</v>
      </c>
    </row>
    <row r="137" spans="1:5">
      <c r="A137" s="1" t="s">
        <v>260</v>
      </c>
      <c r="B137" s="1" t="s">
        <v>63</v>
      </c>
      <c r="C137" s="1" t="s">
        <v>320</v>
      </c>
      <c r="D137" s="1" t="s">
        <v>259</v>
      </c>
      <c r="E137" s="1" t="s">
        <v>321</v>
      </c>
    </row>
    <row r="138" spans="1:5">
      <c r="A138" s="1" t="s">
        <v>260</v>
      </c>
      <c r="B138" s="1" t="s">
        <v>102</v>
      </c>
      <c r="C138" s="1" t="s">
        <v>64</v>
      </c>
      <c r="D138" s="1"/>
      <c r="E138" s="1"/>
    </row>
    <row r="139" spans="1:5">
      <c r="A139" s="1" t="s">
        <v>260</v>
      </c>
      <c r="B139" s="1"/>
      <c r="C139" s="1"/>
      <c r="D139" s="1"/>
      <c r="E139" s="1"/>
    </row>
    <row r="140" spans="1:5">
      <c r="A140" s="1" t="s">
        <v>260</v>
      </c>
      <c r="B140" s="1"/>
      <c r="C140" s="1"/>
      <c r="D140" s="1"/>
      <c r="E140" s="1"/>
    </row>
    <row r="141" spans="1:5">
      <c r="A141" s="1" t="s">
        <v>260</v>
      </c>
      <c r="B141" s="1"/>
      <c r="C141" s="1"/>
      <c r="D141" s="1"/>
      <c r="E141" s="1"/>
    </row>
    <row r="142" spans="1:5">
      <c r="A142" s="1" t="s">
        <v>322</v>
      </c>
      <c r="B142" s="1" t="s">
        <v>323</v>
      </c>
      <c r="C142" s="1" t="s">
        <v>7</v>
      </c>
      <c r="D142" s="1" t="s">
        <v>324</v>
      </c>
      <c r="E142" s="1" t="s">
        <v>325</v>
      </c>
    </row>
    <row r="143" spans="1:5">
      <c r="A143" s="1" t="s">
        <v>322</v>
      </c>
      <c r="B143" s="1" t="s">
        <v>326</v>
      </c>
      <c r="C143" s="1" t="s">
        <v>142</v>
      </c>
      <c r="D143" s="1" t="s">
        <v>324</v>
      </c>
      <c r="E143" s="1" t="s">
        <v>327</v>
      </c>
    </row>
    <row r="144" spans="1:5">
      <c r="A144" s="1" t="s">
        <v>322</v>
      </c>
      <c r="B144" s="1" t="s">
        <v>328</v>
      </c>
      <c r="C144" s="1" t="s">
        <v>329</v>
      </c>
      <c r="D144" s="1" t="s">
        <v>330</v>
      </c>
      <c r="E144" s="1" t="s">
        <v>331</v>
      </c>
    </row>
    <row r="145" spans="1:5">
      <c r="A145" s="1" t="s">
        <v>322</v>
      </c>
      <c r="B145" s="1" t="s">
        <v>332</v>
      </c>
      <c r="C145" s="1" t="s">
        <v>333</v>
      </c>
      <c r="D145" s="1" t="s">
        <v>334</v>
      </c>
      <c r="E145" s="1" t="s">
        <v>335</v>
      </c>
    </row>
    <row r="146" spans="1:5">
      <c r="A146" s="1" t="s">
        <v>322</v>
      </c>
      <c r="B146" s="1" t="s">
        <v>336</v>
      </c>
      <c r="C146" s="1" t="s">
        <v>337</v>
      </c>
      <c r="D146" s="1" t="s">
        <v>338</v>
      </c>
      <c r="E146" s="1" t="s">
        <v>339</v>
      </c>
    </row>
    <row r="147" spans="1:5">
      <c r="A147" s="1" t="s">
        <v>322</v>
      </c>
      <c r="B147" s="1" t="s">
        <v>340</v>
      </c>
      <c r="C147" s="1" t="s">
        <v>121</v>
      </c>
      <c r="D147" s="1" t="s">
        <v>341</v>
      </c>
      <c r="E147" s="1" t="s">
        <v>342</v>
      </c>
    </row>
    <row r="148" spans="1:5">
      <c r="A148" s="1" t="s">
        <v>322</v>
      </c>
      <c r="B148" s="1" t="s">
        <v>343</v>
      </c>
      <c r="C148" s="1" t="s">
        <v>344</v>
      </c>
      <c r="D148" s="1" t="s">
        <v>345</v>
      </c>
      <c r="E148" s="1" t="s">
        <v>346</v>
      </c>
    </row>
    <row r="149" spans="1:5">
      <c r="A149" s="1" t="s">
        <v>322</v>
      </c>
      <c r="B149" s="1" t="s">
        <v>347</v>
      </c>
      <c r="C149" s="1" t="s">
        <v>348</v>
      </c>
      <c r="D149" s="1" t="s">
        <v>349</v>
      </c>
      <c r="E149" s="1" t="s">
        <v>350</v>
      </c>
    </row>
    <row r="150" spans="1:5">
      <c r="A150" s="1" t="s">
        <v>322</v>
      </c>
      <c r="B150" s="1" t="s">
        <v>351</v>
      </c>
      <c r="C150" s="1" t="s">
        <v>352</v>
      </c>
      <c r="D150" s="1" t="s">
        <v>353</v>
      </c>
      <c r="E150" s="1" t="s">
        <v>354</v>
      </c>
    </row>
    <row r="151" spans="1:5">
      <c r="A151" s="1" t="s">
        <v>322</v>
      </c>
      <c r="B151" s="1" t="s">
        <v>355</v>
      </c>
      <c r="C151" s="1" t="s">
        <v>356</v>
      </c>
      <c r="D151" s="1" t="s">
        <v>345</v>
      </c>
      <c r="E151" s="1" t="s">
        <v>346</v>
      </c>
    </row>
    <row r="152" spans="1:5">
      <c r="A152" s="1" t="s">
        <v>322</v>
      </c>
      <c r="B152" s="1" t="s">
        <v>357</v>
      </c>
      <c r="C152" s="1" t="s">
        <v>348</v>
      </c>
      <c r="D152" s="1" t="s">
        <v>349</v>
      </c>
      <c r="E152" s="1" t="s">
        <v>350</v>
      </c>
    </row>
    <row r="153" spans="1:5">
      <c r="A153" s="1" t="s">
        <v>322</v>
      </c>
      <c r="B153" s="1" t="s">
        <v>358</v>
      </c>
      <c r="C153" s="1" t="s">
        <v>47</v>
      </c>
      <c r="D153" s="1" t="s">
        <v>359</v>
      </c>
      <c r="E153" s="1" t="s">
        <v>360</v>
      </c>
    </row>
    <row r="154" spans="1:5">
      <c r="A154" s="1" t="s">
        <v>322</v>
      </c>
      <c r="B154" s="1" t="s">
        <v>361</v>
      </c>
      <c r="C154" s="1" t="s">
        <v>362</v>
      </c>
      <c r="D154" s="1" t="s">
        <v>345</v>
      </c>
      <c r="E154" s="1" t="s">
        <v>346</v>
      </c>
    </row>
    <row r="155" spans="1:5">
      <c r="A155" s="1" t="s">
        <v>322</v>
      </c>
      <c r="B155" s="1" t="s">
        <v>363</v>
      </c>
      <c r="C155" s="1" t="s">
        <v>364</v>
      </c>
      <c r="D155" s="1" t="s">
        <v>365</v>
      </c>
      <c r="E155" s="1" t="s">
        <v>366</v>
      </c>
    </row>
    <row r="156" spans="1:5">
      <c r="A156" s="1" t="s">
        <v>322</v>
      </c>
      <c r="B156" s="1" t="s">
        <v>367</v>
      </c>
      <c r="C156" s="1" t="s">
        <v>329</v>
      </c>
      <c r="D156" s="1" t="s">
        <v>368</v>
      </c>
      <c r="E156" s="1" t="s">
        <v>369</v>
      </c>
    </row>
    <row r="157" spans="1:5">
      <c r="A157" s="1" t="s">
        <v>322</v>
      </c>
      <c r="B157" s="1" t="s">
        <v>370</v>
      </c>
      <c r="C157" s="1" t="s">
        <v>371</v>
      </c>
      <c r="D157" s="1" t="s">
        <v>372</v>
      </c>
      <c r="E157" s="1" t="s">
        <v>373</v>
      </c>
    </row>
    <row r="158" spans="1:5">
      <c r="A158" s="1" t="s">
        <v>322</v>
      </c>
      <c r="B158" s="1" t="s">
        <v>374</v>
      </c>
      <c r="C158" s="1" t="s">
        <v>64</v>
      </c>
      <c r="D158" s="1" t="s">
        <v>375</v>
      </c>
      <c r="E158" s="1" t="s">
        <v>376</v>
      </c>
    </row>
    <row r="159" spans="1:5">
      <c r="A159" s="1" t="s">
        <v>322</v>
      </c>
      <c r="B159" s="1"/>
      <c r="C159" s="1"/>
      <c r="D159" s="1"/>
      <c r="E159" s="1"/>
    </row>
    <row r="160" spans="1:5">
      <c r="A160" s="1" t="s">
        <v>322</v>
      </c>
      <c r="B160" s="1"/>
      <c r="C160" s="1"/>
      <c r="D160" s="1"/>
      <c r="E160" s="1"/>
    </row>
    <row r="161" spans="1:5">
      <c r="A161" s="1" t="s">
        <v>322</v>
      </c>
      <c r="B161" s="1"/>
      <c r="C161" s="1"/>
      <c r="D161" s="1"/>
      <c r="E161" s="1"/>
    </row>
    <row r="162" spans="1:5">
      <c r="A162" s="1" t="s">
        <v>322</v>
      </c>
      <c r="B162" s="1"/>
      <c r="C162" s="1"/>
      <c r="D162" s="1"/>
      <c r="E162" s="1"/>
    </row>
    <row r="163" spans="1:5">
      <c r="A163" s="1" t="s">
        <v>322</v>
      </c>
      <c r="B163" s="1"/>
      <c r="C163" s="1"/>
      <c r="D163" s="1"/>
      <c r="E163" s="1"/>
    </row>
    <row r="164" spans="1:5">
      <c r="A164" s="1" t="s">
        <v>322</v>
      </c>
      <c r="B164" s="1"/>
      <c r="C164" s="1"/>
      <c r="D164" s="1"/>
      <c r="E164" s="1"/>
    </row>
    <row r="165" spans="1:5">
      <c r="A165" s="1" t="s">
        <v>322</v>
      </c>
      <c r="B165" s="1"/>
      <c r="C165" s="1"/>
      <c r="D165" s="1"/>
      <c r="E165" s="1"/>
    </row>
    <row r="166" spans="1:5">
      <c r="A166" s="1" t="s">
        <v>322</v>
      </c>
      <c r="B166" s="1"/>
      <c r="C166" s="1"/>
      <c r="D166" s="1"/>
      <c r="E166" s="1"/>
    </row>
    <row r="167" spans="1:5">
      <c r="A167" s="1" t="s">
        <v>322</v>
      </c>
      <c r="B167" s="1"/>
      <c r="C167" s="1"/>
      <c r="D167" s="1"/>
      <c r="E167" s="1"/>
    </row>
    <row r="168" spans="1:5">
      <c r="A168" s="1" t="s">
        <v>322</v>
      </c>
      <c r="B168" s="1"/>
      <c r="C168" s="1"/>
      <c r="D168" s="1"/>
      <c r="E168" s="1"/>
    </row>
    <row r="169" spans="1:5">
      <c r="A169" s="1" t="s">
        <v>377</v>
      </c>
      <c r="B169" s="1" t="s">
        <v>6</v>
      </c>
      <c r="C169" s="1" t="s">
        <v>7</v>
      </c>
      <c r="D169" s="1" t="s">
        <v>324</v>
      </c>
      <c r="E169" s="1"/>
    </row>
    <row r="170" spans="1:5">
      <c r="A170" s="1" t="s">
        <v>377</v>
      </c>
      <c r="B170" s="1" t="s">
        <v>378</v>
      </c>
      <c r="C170" s="1" t="s">
        <v>11</v>
      </c>
      <c r="D170" s="1" t="s">
        <v>379</v>
      </c>
      <c r="E170" s="1" t="s">
        <v>380</v>
      </c>
    </row>
    <row r="171" spans="1:5">
      <c r="A171" s="1" t="s">
        <v>377</v>
      </c>
      <c r="B171" s="1" t="s">
        <v>14</v>
      </c>
      <c r="C171" s="1" t="s">
        <v>273</v>
      </c>
      <c r="D171" s="1" t="s">
        <v>381</v>
      </c>
      <c r="E171" s="1"/>
    </row>
    <row r="172" spans="1:5">
      <c r="A172" s="1" t="s">
        <v>377</v>
      </c>
      <c r="B172" s="1" t="s">
        <v>382</v>
      </c>
      <c r="C172" s="1" t="s">
        <v>344</v>
      </c>
      <c r="D172" s="1" t="s">
        <v>383</v>
      </c>
      <c r="E172" s="1" t="s">
        <v>384</v>
      </c>
    </row>
    <row r="173" spans="1:5">
      <c r="A173" s="1" t="s">
        <v>377</v>
      </c>
      <c r="B173" s="1" t="s">
        <v>134</v>
      </c>
      <c r="C173" s="1" t="s">
        <v>385</v>
      </c>
      <c r="D173" s="1" t="s">
        <v>280</v>
      </c>
      <c r="E173" s="1" t="s">
        <v>386</v>
      </c>
    </row>
    <row r="174" spans="1:5">
      <c r="A174" s="1" t="s">
        <v>377</v>
      </c>
      <c r="B174" s="1" t="s">
        <v>387</v>
      </c>
      <c r="C174" s="1" t="s">
        <v>121</v>
      </c>
      <c r="D174" s="1" t="s">
        <v>324</v>
      </c>
      <c r="E174" s="1" t="s">
        <v>388</v>
      </c>
    </row>
    <row r="175" spans="1:5">
      <c r="A175" s="1" t="s">
        <v>377</v>
      </c>
      <c r="B175" s="1" t="s">
        <v>389</v>
      </c>
      <c r="C175" s="1" t="s">
        <v>78</v>
      </c>
      <c r="D175" s="1" t="s">
        <v>390</v>
      </c>
      <c r="E175" s="1" t="s">
        <v>391</v>
      </c>
    </row>
    <row r="176" spans="1:5">
      <c r="A176" s="1" t="s">
        <v>377</v>
      </c>
      <c r="B176" s="1" t="s">
        <v>32</v>
      </c>
      <c r="C176" s="1" t="s">
        <v>392</v>
      </c>
      <c r="D176" s="1" t="s">
        <v>393</v>
      </c>
      <c r="E176" s="1" t="s">
        <v>83</v>
      </c>
    </row>
    <row r="177" spans="1:5">
      <c r="A177" s="1" t="s">
        <v>377</v>
      </c>
      <c r="B177" s="1" t="s">
        <v>25</v>
      </c>
      <c r="C177" s="1" t="s">
        <v>78</v>
      </c>
      <c r="D177" s="1" t="s">
        <v>390</v>
      </c>
      <c r="E177" s="1" t="s">
        <v>391</v>
      </c>
    </row>
    <row r="178" spans="1:5">
      <c r="A178" s="1" t="s">
        <v>377</v>
      </c>
      <c r="B178" s="1" t="s">
        <v>54</v>
      </c>
      <c r="C178" s="1" t="s">
        <v>394</v>
      </c>
      <c r="D178" s="1" t="s">
        <v>324</v>
      </c>
      <c r="E178" s="1" t="s">
        <v>395</v>
      </c>
    </row>
    <row r="179" spans="1:5">
      <c r="A179" s="1" t="s">
        <v>377</v>
      </c>
      <c r="B179" s="1" t="s">
        <v>55</v>
      </c>
      <c r="C179" s="1" t="s">
        <v>396</v>
      </c>
      <c r="D179" s="1" t="s">
        <v>397</v>
      </c>
      <c r="E179" s="1" t="s">
        <v>83</v>
      </c>
    </row>
    <row r="180" spans="1:5">
      <c r="A180" s="1" t="s">
        <v>377</v>
      </c>
      <c r="B180" s="1" t="s">
        <v>59</v>
      </c>
      <c r="C180" s="1" t="s">
        <v>398</v>
      </c>
      <c r="D180" s="1"/>
      <c r="E180" s="1" t="s">
        <v>68</v>
      </c>
    </row>
    <row r="181" spans="1:5">
      <c r="A181" s="1" t="s">
        <v>377</v>
      </c>
      <c r="B181" s="1" t="s">
        <v>220</v>
      </c>
      <c r="C181" s="1" t="s">
        <v>11</v>
      </c>
      <c r="D181" s="1" t="s">
        <v>399</v>
      </c>
      <c r="E181" s="1" t="s">
        <v>380</v>
      </c>
    </row>
    <row r="182" spans="1:5">
      <c r="A182" s="1" t="s">
        <v>377</v>
      </c>
      <c r="B182" s="1" t="s">
        <v>63</v>
      </c>
      <c r="C182" s="1" t="s">
        <v>400</v>
      </c>
      <c r="D182" s="1"/>
      <c r="E182" s="1" t="s">
        <v>166</v>
      </c>
    </row>
    <row r="183" spans="1:5">
      <c r="A183" s="1" t="s">
        <v>377</v>
      </c>
      <c r="B183" s="1" t="s">
        <v>401</v>
      </c>
      <c r="C183" s="1" t="s">
        <v>64</v>
      </c>
      <c r="D183" s="1"/>
      <c r="E183" s="1" t="s">
        <v>402</v>
      </c>
    </row>
    <row r="184" spans="1:5">
      <c r="A184" s="1" t="s">
        <v>377</v>
      </c>
      <c r="B184" s="1"/>
      <c r="C184" s="1"/>
      <c r="D184" s="1"/>
      <c r="E184" s="1"/>
    </row>
    <row r="185" spans="1:5">
      <c r="A185" s="1" t="s">
        <v>377</v>
      </c>
      <c r="B185" s="1"/>
      <c r="C185" s="1"/>
      <c r="D185" s="1"/>
      <c r="E185" s="1"/>
    </row>
    <row r="186" spans="1:5">
      <c r="A186" s="1" t="s">
        <v>377</v>
      </c>
      <c r="B186" s="1"/>
      <c r="C186" s="1"/>
      <c r="D186" s="1"/>
      <c r="E186" s="1"/>
    </row>
    <row r="187" spans="1:5">
      <c r="A187" s="1" t="s">
        <v>377</v>
      </c>
      <c r="B187" s="1"/>
      <c r="C187" s="1"/>
      <c r="D187" s="1"/>
      <c r="E187" s="1"/>
    </row>
    <row r="188" spans="1:5">
      <c r="A188" s="1" t="s">
        <v>377</v>
      </c>
      <c r="B188" s="1"/>
      <c r="C188" s="1"/>
      <c r="D188" s="1"/>
      <c r="E188" s="1"/>
    </row>
    <row r="189" spans="1:5">
      <c r="A189" s="1" t="s">
        <v>377</v>
      </c>
      <c r="B189" s="1"/>
      <c r="C189" s="1"/>
      <c r="D189" s="1"/>
      <c r="E189" s="1"/>
    </row>
    <row r="190" spans="1:5">
      <c r="A190" s="1" t="s">
        <v>377</v>
      </c>
      <c r="B190" s="1"/>
      <c r="C190" s="1"/>
      <c r="D190" s="1"/>
      <c r="E190" s="1"/>
    </row>
    <row r="191" spans="1:5">
      <c r="A191" s="1" t="s">
        <v>377</v>
      </c>
      <c r="B191" s="1"/>
      <c r="C191" s="1"/>
      <c r="D191" s="1"/>
      <c r="E191" s="1"/>
    </row>
    <row r="192" spans="1:5">
      <c r="A192" s="1" t="s">
        <v>377</v>
      </c>
      <c r="B192" s="1"/>
      <c r="C192" s="1"/>
      <c r="D192" s="1"/>
      <c r="E192" s="1"/>
    </row>
    <row r="193" spans="1:5">
      <c r="A193" s="1" t="s">
        <v>377</v>
      </c>
      <c r="B193" s="1"/>
      <c r="C193" s="1"/>
      <c r="D193" s="1"/>
      <c r="E193" s="1"/>
    </row>
    <row r="194" spans="1:5">
      <c r="A194" s="1" t="s">
        <v>403</v>
      </c>
      <c r="B194" s="1" t="s">
        <v>66</v>
      </c>
      <c r="C194" s="1" t="s">
        <v>7</v>
      </c>
      <c r="D194" s="1" t="s">
        <v>259</v>
      </c>
      <c r="E194" s="1"/>
    </row>
    <row r="195" spans="1:5">
      <c r="A195" s="1" t="s">
        <v>403</v>
      </c>
      <c r="B195" s="1" t="s">
        <v>69</v>
      </c>
      <c r="C195" s="1" t="s">
        <v>404</v>
      </c>
      <c r="D195" s="1" t="s">
        <v>405</v>
      </c>
      <c r="E195" s="1" t="s">
        <v>406</v>
      </c>
    </row>
    <row r="196" spans="1:5">
      <c r="A196" s="1" t="s">
        <v>403</v>
      </c>
      <c r="B196" s="1" t="s">
        <v>175</v>
      </c>
      <c r="C196" s="1" t="s">
        <v>407</v>
      </c>
      <c r="D196" s="1" t="s">
        <v>408</v>
      </c>
      <c r="E196" s="1"/>
    </row>
    <row r="197" spans="1:5">
      <c r="A197" s="1" t="s">
        <v>403</v>
      </c>
      <c r="B197" s="1" t="s">
        <v>14</v>
      </c>
      <c r="C197" s="1" t="s">
        <v>409</v>
      </c>
      <c r="D197" s="1" t="s">
        <v>410</v>
      </c>
      <c r="E197" s="1" t="s">
        <v>411</v>
      </c>
    </row>
    <row r="198" spans="1:5">
      <c r="A198" s="1" t="s">
        <v>403</v>
      </c>
      <c r="B198" s="1" t="s">
        <v>18</v>
      </c>
      <c r="C198" s="1" t="s">
        <v>412</v>
      </c>
      <c r="D198" s="1" t="s">
        <v>413</v>
      </c>
      <c r="E198" s="1" t="s">
        <v>414</v>
      </c>
    </row>
    <row r="199" spans="1:5">
      <c r="A199" s="1" t="s">
        <v>403</v>
      </c>
      <c r="B199" s="1" t="s">
        <v>191</v>
      </c>
      <c r="C199" s="1" t="s">
        <v>415</v>
      </c>
      <c r="D199" s="1" t="s">
        <v>416</v>
      </c>
      <c r="E199" s="1" t="s">
        <v>417</v>
      </c>
    </row>
    <row r="200" spans="1:5">
      <c r="A200" s="1" t="s">
        <v>403</v>
      </c>
      <c r="B200" s="1" t="s">
        <v>139</v>
      </c>
      <c r="C200" s="1" t="s">
        <v>418</v>
      </c>
      <c r="D200" s="1" t="s">
        <v>419</v>
      </c>
      <c r="E200" s="1" t="s">
        <v>168</v>
      </c>
    </row>
    <row r="201" spans="1:5">
      <c r="A201" s="1" t="s">
        <v>403</v>
      </c>
      <c r="B201" s="1" t="s">
        <v>25</v>
      </c>
      <c r="C201" s="1" t="s">
        <v>420</v>
      </c>
      <c r="D201" s="1" t="s">
        <v>421</v>
      </c>
      <c r="E201" s="1"/>
    </row>
    <row r="202" spans="1:5">
      <c r="A202" s="1" t="s">
        <v>403</v>
      </c>
      <c r="B202" s="1" t="s">
        <v>32</v>
      </c>
      <c r="C202" s="1" t="s">
        <v>422</v>
      </c>
      <c r="D202" s="1"/>
      <c r="E202" s="1" t="s">
        <v>423</v>
      </c>
    </row>
    <row r="203" spans="1:5">
      <c r="A203" s="1" t="s">
        <v>403</v>
      </c>
      <c r="B203" s="1" t="s">
        <v>84</v>
      </c>
      <c r="C203" s="1" t="s">
        <v>424</v>
      </c>
      <c r="D203" s="1" t="s">
        <v>425</v>
      </c>
      <c r="E203" s="1" t="s">
        <v>426</v>
      </c>
    </row>
    <row r="204" spans="1:5">
      <c r="A204" s="1" t="s">
        <v>403</v>
      </c>
      <c r="B204" s="1" t="s">
        <v>85</v>
      </c>
      <c r="C204" s="1" t="s">
        <v>427</v>
      </c>
      <c r="D204" s="1" t="s">
        <v>428</v>
      </c>
      <c r="E204" s="1" t="s">
        <v>429</v>
      </c>
    </row>
    <row r="205" spans="1:5">
      <c r="A205" s="1" t="s">
        <v>403</v>
      </c>
      <c r="B205" s="1" t="s">
        <v>205</v>
      </c>
      <c r="C205" s="1" t="s">
        <v>430</v>
      </c>
      <c r="D205" s="1"/>
      <c r="E205" s="1" t="s">
        <v>431</v>
      </c>
    </row>
    <row r="206" spans="1:5">
      <c r="A206" s="1" t="s">
        <v>403</v>
      </c>
      <c r="B206" s="1" t="s">
        <v>150</v>
      </c>
      <c r="C206" s="1" t="s">
        <v>432</v>
      </c>
      <c r="D206" s="1" t="s">
        <v>433</v>
      </c>
      <c r="E206" s="1"/>
    </row>
    <row r="207" spans="1:5">
      <c r="A207" s="1" t="s">
        <v>403</v>
      </c>
      <c r="B207" s="1" t="s">
        <v>93</v>
      </c>
      <c r="C207" s="1" t="s">
        <v>434</v>
      </c>
      <c r="D207" s="1" t="s">
        <v>435</v>
      </c>
      <c r="E207" s="1"/>
    </row>
    <row r="208" spans="1:5">
      <c r="A208" s="1" t="s">
        <v>403</v>
      </c>
      <c r="B208" s="1" t="s">
        <v>51</v>
      </c>
      <c r="C208" s="1" t="s">
        <v>436</v>
      </c>
      <c r="D208" s="1"/>
      <c r="E208" s="1" t="s">
        <v>437</v>
      </c>
    </row>
    <row r="209" spans="1:5">
      <c r="A209" s="1" t="s">
        <v>403</v>
      </c>
      <c r="B209" s="1" t="s">
        <v>54</v>
      </c>
      <c r="C209" s="1" t="s">
        <v>11</v>
      </c>
      <c r="D209" s="1" t="s">
        <v>438</v>
      </c>
      <c r="E209" s="1"/>
    </row>
    <row r="210" spans="1:5">
      <c r="A210" s="1" t="s">
        <v>403</v>
      </c>
      <c r="B210" s="1" t="s">
        <v>97</v>
      </c>
      <c r="C210" s="1" t="s">
        <v>439</v>
      </c>
      <c r="D210" s="1" t="s">
        <v>440</v>
      </c>
      <c r="E210" s="1" t="s">
        <v>441</v>
      </c>
    </row>
    <row r="211" spans="1:5">
      <c r="A211" s="1" t="s">
        <v>403</v>
      </c>
      <c r="B211" s="1" t="s">
        <v>442</v>
      </c>
      <c r="C211" s="1" t="s">
        <v>443</v>
      </c>
      <c r="D211" s="1" t="s">
        <v>444</v>
      </c>
      <c r="E211" s="1" t="s">
        <v>445</v>
      </c>
    </row>
    <row r="212" spans="1:5">
      <c r="A212" s="1" t="s">
        <v>403</v>
      </c>
      <c r="B212" s="1" t="s">
        <v>63</v>
      </c>
      <c r="C212" s="1" t="s">
        <v>223</v>
      </c>
      <c r="D212" s="1"/>
      <c r="E212" s="1" t="s">
        <v>168</v>
      </c>
    </row>
    <row r="213" spans="1:5">
      <c r="A213" s="1" t="s">
        <v>403</v>
      </c>
      <c r="B213" s="1"/>
      <c r="C213" s="1"/>
      <c r="D213" s="1"/>
      <c r="E213" s="1"/>
    </row>
    <row r="214" spans="1:5">
      <c r="A214" s="1" t="s">
        <v>403</v>
      </c>
      <c r="B214" s="1"/>
      <c r="C214" s="1"/>
      <c r="D214" s="1"/>
      <c r="E214" s="1"/>
    </row>
    <row r="215" spans="1:5">
      <c r="A215" s="1" t="s">
        <v>403</v>
      </c>
      <c r="B215" s="1"/>
      <c r="C215" s="1"/>
      <c r="D215" s="1"/>
      <c r="E215" s="1"/>
    </row>
    <row r="216" spans="1:5">
      <c r="A216" s="1" t="s">
        <v>403</v>
      </c>
      <c r="B216" s="1"/>
      <c r="C216" s="1"/>
      <c r="D216" s="1"/>
      <c r="E216" s="1"/>
    </row>
    <row r="217" spans="1:5">
      <c r="A217" s="1" t="s">
        <v>403</v>
      </c>
      <c r="B217" s="1"/>
      <c r="C217" s="1"/>
      <c r="D217" s="1"/>
      <c r="E217" s="1"/>
    </row>
    <row r="218" spans="1:5">
      <c r="A218" s="1" t="s">
        <v>403</v>
      </c>
      <c r="B218" s="1"/>
      <c r="C218" s="1"/>
      <c r="D218" s="1"/>
      <c r="E218" s="1"/>
    </row>
    <row r="219" spans="1:5">
      <c r="A219" s="1" t="s">
        <v>446</v>
      </c>
      <c r="B219" s="1" t="s">
        <v>447</v>
      </c>
      <c r="C219" s="1" t="s">
        <v>7</v>
      </c>
      <c r="D219" s="1" t="s">
        <v>448</v>
      </c>
      <c r="E219" s="1"/>
    </row>
    <row r="220" spans="1:5">
      <c r="A220" s="1" t="s">
        <v>446</v>
      </c>
      <c r="B220" s="1" t="s">
        <v>449</v>
      </c>
      <c r="C220" s="1" t="s">
        <v>450</v>
      </c>
      <c r="D220" s="1" t="s">
        <v>451</v>
      </c>
      <c r="E220" s="1" t="s">
        <v>452</v>
      </c>
    </row>
    <row r="221" spans="1:5">
      <c r="A221" s="1" t="s">
        <v>446</v>
      </c>
      <c r="B221" s="1" t="s">
        <v>453</v>
      </c>
      <c r="C221" s="1" t="s">
        <v>454</v>
      </c>
      <c r="D221" s="1" t="s">
        <v>455</v>
      </c>
      <c r="E221" s="1"/>
    </row>
    <row r="222" spans="1:5">
      <c r="A222" s="1" t="s">
        <v>446</v>
      </c>
      <c r="B222" s="1" t="s">
        <v>456</v>
      </c>
      <c r="C222" s="1" t="s">
        <v>457</v>
      </c>
      <c r="D222" s="1" t="s">
        <v>458</v>
      </c>
      <c r="E222" s="1" t="s">
        <v>459</v>
      </c>
    </row>
    <row r="223" spans="1:5">
      <c r="A223" s="1" t="s">
        <v>446</v>
      </c>
      <c r="B223" s="1" t="s">
        <v>460</v>
      </c>
      <c r="C223" s="1" t="s">
        <v>454</v>
      </c>
      <c r="D223" s="1" t="s">
        <v>461</v>
      </c>
      <c r="E223" s="1" t="s">
        <v>462</v>
      </c>
    </row>
    <row r="224" spans="1:5">
      <c r="A224" s="1" t="s">
        <v>446</v>
      </c>
      <c r="B224" s="1" t="s">
        <v>355</v>
      </c>
      <c r="C224" s="1" t="s">
        <v>463</v>
      </c>
      <c r="D224" s="1" t="s">
        <v>464</v>
      </c>
      <c r="E224" s="1" t="s">
        <v>465</v>
      </c>
    </row>
    <row r="225" spans="1:5">
      <c r="A225" s="1" t="s">
        <v>446</v>
      </c>
      <c r="B225" s="1" t="s">
        <v>466</v>
      </c>
      <c r="C225" s="1" t="s">
        <v>454</v>
      </c>
      <c r="D225" s="1" t="s">
        <v>461</v>
      </c>
      <c r="E225" s="1" t="s">
        <v>467</v>
      </c>
    </row>
    <row r="226" spans="1:5">
      <c r="A226" s="1" t="s">
        <v>446</v>
      </c>
      <c r="B226" s="1" t="s">
        <v>468</v>
      </c>
      <c r="C226" s="1" t="s">
        <v>469</v>
      </c>
      <c r="D226" s="1" t="s">
        <v>470</v>
      </c>
      <c r="E226" s="1" t="s">
        <v>471</v>
      </c>
    </row>
    <row r="227" spans="1:5">
      <c r="A227" s="1" t="s">
        <v>446</v>
      </c>
      <c r="B227" s="1" t="s">
        <v>358</v>
      </c>
      <c r="C227" s="1" t="s">
        <v>472</v>
      </c>
      <c r="D227" s="1" t="s">
        <v>473</v>
      </c>
      <c r="E227" s="1" t="s">
        <v>474</v>
      </c>
    </row>
    <row r="228" spans="1:5">
      <c r="A228" s="1" t="s">
        <v>446</v>
      </c>
      <c r="B228" s="1" t="s">
        <v>475</v>
      </c>
      <c r="C228" s="1" t="s">
        <v>476</v>
      </c>
      <c r="D228" s="1" t="s">
        <v>477</v>
      </c>
      <c r="E228" s="1" t="s">
        <v>478</v>
      </c>
    </row>
    <row r="229" spans="1:5">
      <c r="A229" s="1" t="s">
        <v>446</v>
      </c>
      <c r="B229" s="1" t="s">
        <v>367</v>
      </c>
      <c r="C229" s="1" t="s">
        <v>479</v>
      </c>
      <c r="D229" s="1" t="s">
        <v>480</v>
      </c>
      <c r="E229" s="1" t="s">
        <v>481</v>
      </c>
    </row>
    <row r="230" spans="1:5">
      <c r="A230" s="1" t="s">
        <v>446</v>
      </c>
      <c r="B230" s="1" t="s">
        <v>370</v>
      </c>
      <c r="C230" s="1" t="s">
        <v>64</v>
      </c>
      <c r="D230" s="1"/>
      <c r="E230" s="1" t="s">
        <v>168</v>
      </c>
    </row>
    <row r="231" spans="1:5">
      <c r="A231" s="1" t="s">
        <v>446</v>
      </c>
      <c r="B231" s="1" t="s">
        <v>482</v>
      </c>
      <c r="C231" s="1" t="s">
        <v>483</v>
      </c>
      <c r="D231" s="1" t="s">
        <v>484</v>
      </c>
      <c r="E231" s="1" t="s">
        <v>485</v>
      </c>
    </row>
    <row r="232" spans="1:5">
      <c r="A232" s="1" t="s">
        <v>446</v>
      </c>
      <c r="B232" s="1" t="s">
        <v>486</v>
      </c>
      <c r="C232" s="1" t="s">
        <v>487</v>
      </c>
      <c r="D232" s="1" t="s">
        <v>488</v>
      </c>
      <c r="E232" s="1" t="s">
        <v>489</v>
      </c>
    </row>
    <row r="233" spans="1:5">
      <c r="A233" s="1" t="s">
        <v>446</v>
      </c>
      <c r="B233" s="1" t="s">
        <v>490</v>
      </c>
      <c r="C233" s="1" t="s">
        <v>491</v>
      </c>
      <c r="D233" s="1" t="s">
        <v>492</v>
      </c>
      <c r="E233" s="1" t="s">
        <v>493</v>
      </c>
    </row>
    <row r="234" spans="1:5">
      <c r="A234" s="1" t="s">
        <v>446</v>
      </c>
      <c r="B234" s="1" t="s">
        <v>486</v>
      </c>
      <c r="C234" s="1" t="s">
        <v>487</v>
      </c>
      <c r="D234" s="1" t="s">
        <v>488</v>
      </c>
      <c r="E234" s="1" t="s">
        <v>489</v>
      </c>
    </row>
    <row r="235" spans="1:5">
      <c r="A235" s="1" t="s">
        <v>446</v>
      </c>
      <c r="B235" s="1" t="s">
        <v>494</v>
      </c>
      <c r="C235" s="1" t="s">
        <v>64</v>
      </c>
      <c r="D235" s="1"/>
      <c r="E235" s="1" t="s">
        <v>168</v>
      </c>
    </row>
    <row r="236" spans="1:5">
      <c r="A236" s="1" t="s">
        <v>446</v>
      </c>
      <c r="B236" s="1"/>
      <c r="C236" s="1"/>
      <c r="D236" s="1"/>
      <c r="E236" s="1"/>
    </row>
    <row r="237" spans="1:5">
      <c r="A237" s="1" t="s">
        <v>446</v>
      </c>
      <c r="B237" s="1"/>
      <c r="C237" s="1"/>
      <c r="D237" s="1"/>
      <c r="E237" s="1"/>
    </row>
    <row r="238" spans="1:5">
      <c r="A238" s="1" t="s">
        <v>446</v>
      </c>
      <c r="B238" s="1"/>
      <c r="C238" s="1"/>
      <c r="D238" s="1"/>
      <c r="E238" s="1"/>
    </row>
    <row r="239" spans="1:5">
      <c r="A239" s="1" t="s">
        <v>446</v>
      </c>
      <c r="B239" s="1"/>
      <c r="C239" s="1"/>
      <c r="D239" s="1"/>
      <c r="E239" s="1"/>
    </row>
    <row r="240" spans="1:5">
      <c r="A240" s="1" t="s">
        <v>446</v>
      </c>
      <c r="B240" s="1"/>
      <c r="C240" s="1"/>
      <c r="D240" s="1"/>
      <c r="E240" s="1"/>
    </row>
    <row r="241" spans="1:5">
      <c r="A241" s="1" t="s">
        <v>446</v>
      </c>
      <c r="B241" s="1"/>
      <c r="C241" s="1"/>
      <c r="D241" s="1"/>
      <c r="E241" s="1"/>
    </row>
    <row r="242" spans="1:5">
      <c r="A242" s="1" t="s">
        <v>446</v>
      </c>
      <c r="B242" s="1"/>
      <c r="C242" s="1"/>
      <c r="D242" s="1"/>
      <c r="E242" s="1"/>
    </row>
    <row r="243" spans="1:5">
      <c r="A243" s="1" t="s">
        <v>446</v>
      </c>
      <c r="B243" s="1"/>
      <c r="C243" s="1"/>
      <c r="D243" s="1"/>
      <c r="E243" s="1"/>
    </row>
    <row r="244" spans="1:5">
      <c r="A244" s="1" t="s">
        <v>495</v>
      </c>
      <c r="B244" s="1" t="s">
        <v>496</v>
      </c>
      <c r="C244" s="1" t="s">
        <v>7</v>
      </c>
      <c r="D244" s="1" t="s">
        <v>497</v>
      </c>
      <c r="E244" s="1"/>
    </row>
    <row r="245" spans="1:5">
      <c r="A245" s="1" t="s">
        <v>495</v>
      </c>
      <c r="B245" s="1" t="s">
        <v>498</v>
      </c>
      <c r="C245" s="1" t="s">
        <v>11</v>
      </c>
      <c r="D245" s="1" t="s">
        <v>499</v>
      </c>
      <c r="E245" s="1" t="s">
        <v>500</v>
      </c>
    </row>
    <row r="246" spans="1:5">
      <c r="A246" s="1" t="s">
        <v>495</v>
      </c>
      <c r="B246" s="1" t="s">
        <v>271</v>
      </c>
      <c r="C246" s="1" t="s">
        <v>344</v>
      </c>
      <c r="D246" s="1" t="s">
        <v>501</v>
      </c>
      <c r="E246" s="1" t="s">
        <v>502</v>
      </c>
    </row>
    <row r="247" spans="1:5">
      <c r="A247" s="1" t="s">
        <v>495</v>
      </c>
      <c r="B247" s="1" t="s">
        <v>125</v>
      </c>
      <c r="C247" s="1" t="s">
        <v>404</v>
      </c>
      <c r="D247" s="1" t="s">
        <v>503</v>
      </c>
      <c r="E247" s="1"/>
    </row>
    <row r="248" spans="1:5">
      <c r="A248" s="1" t="s">
        <v>495</v>
      </c>
      <c r="B248" s="1" t="s">
        <v>14</v>
      </c>
      <c r="C248" s="1" t="s">
        <v>388</v>
      </c>
      <c r="D248" s="1" t="s">
        <v>504</v>
      </c>
      <c r="E248" s="1"/>
    </row>
    <row r="249" spans="1:5">
      <c r="A249" s="1" t="s">
        <v>495</v>
      </c>
      <c r="B249" s="1" t="s">
        <v>22</v>
      </c>
      <c r="C249" s="1" t="s">
        <v>30</v>
      </c>
      <c r="D249" s="1" t="s">
        <v>259</v>
      </c>
      <c r="E249" s="1" t="s">
        <v>505</v>
      </c>
    </row>
    <row r="250" spans="1:5">
      <c r="A250" s="1" t="s">
        <v>495</v>
      </c>
      <c r="B250" s="1" t="s">
        <v>191</v>
      </c>
      <c r="C250" s="1" t="s">
        <v>392</v>
      </c>
      <c r="D250" s="1" t="s">
        <v>506</v>
      </c>
      <c r="E250" s="1" t="s">
        <v>507</v>
      </c>
    </row>
    <row r="251" spans="1:5">
      <c r="A251" s="1" t="s">
        <v>495</v>
      </c>
      <c r="B251" s="1" t="s">
        <v>139</v>
      </c>
      <c r="C251" s="1" t="s">
        <v>508</v>
      </c>
      <c r="D251" s="1" t="s">
        <v>509</v>
      </c>
      <c r="E251" s="1"/>
    </row>
    <row r="252" spans="1:5">
      <c r="A252" s="1" t="s">
        <v>495</v>
      </c>
      <c r="B252" s="1" t="s">
        <v>301</v>
      </c>
      <c r="C252" s="1" t="s">
        <v>510</v>
      </c>
      <c r="D252" s="1" t="s">
        <v>511</v>
      </c>
      <c r="E252" s="1" t="s">
        <v>505</v>
      </c>
    </row>
    <row r="253" spans="1:5">
      <c r="A253" s="1" t="s">
        <v>495</v>
      </c>
      <c r="B253" s="1" t="s">
        <v>150</v>
      </c>
      <c r="C253" s="1" t="s">
        <v>47</v>
      </c>
      <c r="D253" s="1"/>
      <c r="E253" s="1" t="s">
        <v>512</v>
      </c>
    </row>
    <row r="254" spans="1:5">
      <c r="A254" s="1" t="s">
        <v>495</v>
      </c>
      <c r="B254" s="1" t="s">
        <v>513</v>
      </c>
      <c r="C254" s="1" t="s">
        <v>514</v>
      </c>
      <c r="D254" s="1" t="s">
        <v>515</v>
      </c>
      <c r="E254" s="1"/>
    </row>
    <row r="255" spans="1:5">
      <c r="A255" s="1" t="s">
        <v>495</v>
      </c>
      <c r="B255" s="1" t="s">
        <v>93</v>
      </c>
      <c r="C255" s="1" t="s">
        <v>362</v>
      </c>
      <c r="D255" s="1" t="s">
        <v>193</v>
      </c>
      <c r="E255" s="1" t="s">
        <v>507</v>
      </c>
    </row>
    <row r="256" spans="1:5">
      <c r="A256" s="1" t="s">
        <v>495</v>
      </c>
      <c r="B256" s="1" t="s">
        <v>46</v>
      </c>
      <c r="C256" s="1" t="s">
        <v>516</v>
      </c>
      <c r="D256" s="1" t="s">
        <v>517</v>
      </c>
      <c r="E256" s="1" t="s">
        <v>518</v>
      </c>
    </row>
    <row r="257" spans="1:5">
      <c r="A257" s="1" t="s">
        <v>495</v>
      </c>
      <c r="B257" s="1" t="s">
        <v>54</v>
      </c>
      <c r="C257" s="1" t="s">
        <v>519</v>
      </c>
      <c r="D257" s="1" t="s">
        <v>517</v>
      </c>
      <c r="E257" s="1" t="s">
        <v>518</v>
      </c>
    </row>
    <row r="258" spans="1:5">
      <c r="A258" s="1" t="s">
        <v>495</v>
      </c>
      <c r="B258" s="1" t="s">
        <v>97</v>
      </c>
      <c r="C258" s="1" t="s">
        <v>520</v>
      </c>
      <c r="D258" s="1" t="s">
        <v>521</v>
      </c>
      <c r="E258" s="1" t="s">
        <v>522</v>
      </c>
    </row>
    <row r="259" spans="1:5">
      <c r="A259" s="1" t="s">
        <v>495</v>
      </c>
      <c r="B259" s="1" t="s">
        <v>167</v>
      </c>
      <c r="C259" s="1" t="s">
        <v>64</v>
      </c>
      <c r="D259" s="1" t="s">
        <v>523</v>
      </c>
      <c r="E259" s="1" t="s">
        <v>524</v>
      </c>
    </row>
    <row r="260" spans="1:5">
      <c r="A260" s="1" t="s">
        <v>495</v>
      </c>
      <c r="B260" s="1"/>
      <c r="C260" s="1"/>
      <c r="D260" s="1"/>
      <c r="E260" s="1"/>
    </row>
    <row r="261" spans="1:5">
      <c r="A261" s="1" t="s">
        <v>495</v>
      </c>
      <c r="B261" s="1"/>
      <c r="C261" s="1"/>
      <c r="D261" s="1"/>
      <c r="E261" s="1"/>
    </row>
    <row r="262" spans="1:5">
      <c r="A262" s="1" t="s">
        <v>495</v>
      </c>
      <c r="B262" s="1"/>
      <c r="C262" s="1"/>
      <c r="D262" s="1"/>
      <c r="E262" s="1"/>
    </row>
    <row r="263" spans="1:5">
      <c r="A263" s="1" t="s">
        <v>495</v>
      </c>
      <c r="B263" s="1"/>
      <c r="C263" s="1"/>
      <c r="D263" s="1"/>
      <c r="E263" s="1"/>
    </row>
    <row r="264" spans="1:5">
      <c r="A264" s="1" t="s">
        <v>495</v>
      </c>
      <c r="B264" s="1"/>
      <c r="C264" s="1"/>
      <c r="D264" s="1"/>
      <c r="E264" s="1"/>
    </row>
    <row r="265" spans="1:5">
      <c r="A265" s="1" t="s">
        <v>495</v>
      </c>
      <c r="B265" s="1"/>
      <c r="C265" s="1"/>
      <c r="D265" s="1"/>
      <c r="E265" s="1"/>
    </row>
    <row r="266" spans="1:5">
      <c r="A266" s="1" t="s">
        <v>495</v>
      </c>
      <c r="B266" s="1"/>
      <c r="C266" s="1"/>
      <c r="D266" s="1"/>
      <c r="E266" s="1"/>
    </row>
    <row r="267" spans="1:5">
      <c r="A267" s="1" t="s">
        <v>495</v>
      </c>
      <c r="B267" s="1"/>
      <c r="C267" s="1"/>
      <c r="D267" s="1"/>
      <c r="E267" s="1"/>
    </row>
    <row r="268" spans="1:5">
      <c r="A268" s="1" t="s">
        <v>495</v>
      </c>
      <c r="B268" s="1"/>
      <c r="C268" s="1"/>
      <c r="D268" s="1"/>
      <c r="E268" s="1"/>
    </row>
    <row r="269" spans="1:5">
      <c r="A269" s="1" t="s">
        <v>525</v>
      </c>
      <c r="B269" s="1" t="s">
        <v>526</v>
      </c>
      <c r="C269" s="1" t="s">
        <v>527</v>
      </c>
      <c r="D269" s="1" t="s">
        <v>528</v>
      </c>
      <c r="E269" s="1" t="s">
        <v>529</v>
      </c>
    </row>
    <row r="270" spans="1:5">
      <c r="A270" s="1" t="s">
        <v>525</v>
      </c>
      <c r="B270" s="1" t="s">
        <v>530</v>
      </c>
      <c r="C270" s="1" t="s">
        <v>531</v>
      </c>
      <c r="D270" s="1" t="s">
        <v>532</v>
      </c>
      <c r="E270" s="1" t="s">
        <v>533</v>
      </c>
    </row>
    <row r="271" spans="1:5">
      <c r="A271" s="1" t="s">
        <v>525</v>
      </c>
      <c r="B271" s="1" t="s">
        <v>534</v>
      </c>
      <c r="C271" s="1" t="s">
        <v>535</v>
      </c>
      <c r="D271" s="1" t="s">
        <v>536</v>
      </c>
      <c r="E271" s="1" t="s">
        <v>537</v>
      </c>
    </row>
    <row r="272" spans="1:5">
      <c r="A272" s="1" t="s">
        <v>525</v>
      </c>
      <c r="B272" s="1" t="s">
        <v>538</v>
      </c>
      <c r="C272" s="1" t="s">
        <v>11</v>
      </c>
      <c r="D272" s="1" t="s">
        <v>539</v>
      </c>
      <c r="E272" s="1" t="s">
        <v>540</v>
      </c>
    </row>
    <row r="273" spans="1:5">
      <c r="A273" s="1" t="s">
        <v>525</v>
      </c>
      <c r="B273" s="1" t="s">
        <v>541</v>
      </c>
      <c r="C273" s="1" t="s">
        <v>542</v>
      </c>
      <c r="D273" s="1" t="s">
        <v>543</v>
      </c>
      <c r="E273" s="1" t="s">
        <v>544</v>
      </c>
    </row>
    <row r="274" spans="1:5">
      <c r="A274" s="1" t="s">
        <v>525</v>
      </c>
      <c r="B274" s="1" t="s">
        <v>226</v>
      </c>
      <c r="C274" s="1" t="s">
        <v>404</v>
      </c>
      <c r="D274" s="1" t="s">
        <v>545</v>
      </c>
      <c r="E274" s="1" t="s">
        <v>546</v>
      </c>
    </row>
    <row r="275" spans="1:5">
      <c r="A275" s="1" t="s">
        <v>525</v>
      </c>
      <c r="B275" s="1" t="s">
        <v>547</v>
      </c>
      <c r="C275" s="1" t="s">
        <v>344</v>
      </c>
      <c r="D275" s="1" t="s">
        <v>548</v>
      </c>
      <c r="E275" s="1" t="s">
        <v>83</v>
      </c>
    </row>
    <row r="276" spans="1:5">
      <c r="A276" s="1" t="s">
        <v>525</v>
      </c>
      <c r="B276" s="1" t="s">
        <v>549</v>
      </c>
      <c r="C276" s="1" t="s">
        <v>30</v>
      </c>
      <c r="D276" s="1" t="s">
        <v>550</v>
      </c>
      <c r="E276" s="1" t="s">
        <v>551</v>
      </c>
    </row>
    <row r="277" spans="1:5">
      <c r="A277" s="1" t="s">
        <v>525</v>
      </c>
      <c r="B277" s="1" t="s">
        <v>552</v>
      </c>
      <c r="C277" s="1" t="s">
        <v>553</v>
      </c>
      <c r="D277" s="1" t="s">
        <v>554</v>
      </c>
      <c r="E277" s="1" t="s">
        <v>555</v>
      </c>
    </row>
    <row r="278" spans="1:5">
      <c r="A278" s="1" t="s">
        <v>525</v>
      </c>
      <c r="B278" s="1" t="s">
        <v>237</v>
      </c>
      <c r="C278" s="1" t="s">
        <v>78</v>
      </c>
      <c r="D278" s="1" t="s">
        <v>556</v>
      </c>
      <c r="E278" s="1" t="s">
        <v>557</v>
      </c>
    </row>
    <row r="279" spans="1:5">
      <c r="A279" s="1" t="s">
        <v>525</v>
      </c>
      <c r="B279" s="1" t="s">
        <v>558</v>
      </c>
      <c r="C279" s="1" t="s">
        <v>559</v>
      </c>
      <c r="D279" s="1" t="s">
        <v>560</v>
      </c>
      <c r="E279" s="1" t="s">
        <v>561</v>
      </c>
    </row>
    <row r="280" spans="1:5">
      <c r="A280" s="1" t="s">
        <v>525</v>
      </c>
      <c r="B280" s="1" t="s">
        <v>562</v>
      </c>
      <c r="C280" s="1" t="s">
        <v>78</v>
      </c>
      <c r="D280" s="1" t="s">
        <v>556</v>
      </c>
      <c r="E280" s="1" t="s">
        <v>557</v>
      </c>
    </row>
    <row r="281" spans="1:5">
      <c r="A281" s="1" t="s">
        <v>525</v>
      </c>
      <c r="B281" s="1" t="s">
        <v>241</v>
      </c>
      <c r="C281" s="1" t="s">
        <v>563</v>
      </c>
      <c r="D281" s="1" t="s">
        <v>564</v>
      </c>
      <c r="E281" s="1" t="s">
        <v>565</v>
      </c>
    </row>
    <row r="282" spans="1:5">
      <c r="A282" s="1" t="s">
        <v>525</v>
      </c>
      <c r="B282" s="1" t="s">
        <v>566</v>
      </c>
      <c r="C282" s="1" t="s">
        <v>78</v>
      </c>
      <c r="D282" s="1" t="s">
        <v>556</v>
      </c>
      <c r="E282" s="1" t="s">
        <v>557</v>
      </c>
    </row>
    <row r="283" spans="1:5">
      <c r="A283" s="1" t="s">
        <v>525</v>
      </c>
      <c r="B283" s="1" t="s">
        <v>567</v>
      </c>
      <c r="C283" s="1" t="s">
        <v>568</v>
      </c>
      <c r="D283" s="1" t="s">
        <v>569</v>
      </c>
      <c r="E283" s="1" t="s">
        <v>570</v>
      </c>
    </row>
    <row r="284" spans="1:5">
      <c r="A284" s="1" t="s">
        <v>525</v>
      </c>
      <c r="B284" s="1" t="s">
        <v>571</v>
      </c>
      <c r="C284" s="1" t="s">
        <v>78</v>
      </c>
      <c r="D284" s="1" t="s">
        <v>572</v>
      </c>
      <c r="E284" s="1" t="s">
        <v>557</v>
      </c>
    </row>
    <row r="285" spans="1:5">
      <c r="A285" s="1" t="s">
        <v>525</v>
      </c>
      <c r="B285" s="1" t="s">
        <v>573</v>
      </c>
      <c r="C285" s="1" t="s">
        <v>514</v>
      </c>
      <c r="D285" s="1" t="s">
        <v>545</v>
      </c>
      <c r="E285" s="1" t="s">
        <v>574</v>
      </c>
    </row>
    <row r="286" spans="1:5">
      <c r="A286" s="1" t="s">
        <v>525</v>
      </c>
      <c r="B286" s="1" t="s">
        <v>575</v>
      </c>
      <c r="C286" s="1" t="s">
        <v>531</v>
      </c>
      <c r="D286" s="1" t="s">
        <v>532</v>
      </c>
      <c r="E286" s="1" t="s">
        <v>533</v>
      </c>
    </row>
    <row r="287" spans="1:5">
      <c r="A287" s="1" t="s">
        <v>525</v>
      </c>
      <c r="B287" s="1" t="s">
        <v>576</v>
      </c>
      <c r="C287" s="1" t="s">
        <v>535</v>
      </c>
      <c r="D287" s="1" t="s">
        <v>536</v>
      </c>
      <c r="E287" s="1" t="s">
        <v>537</v>
      </c>
    </row>
    <row r="288" spans="1:5">
      <c r="A288" s="1" t="s">
        <v>525</v>
      </c>
      <c r="B288" s="1" t="s">
        <v>577</v>
      </c>
      <c r="C288" s="1" t="s">
        <v>362</v>
      </c>
      <c r="D288" s="1" t="s">
        <v>578</v>
      </c>
      <c r="E288" s="1" t="s">
        <v>579</v>
      </c>
    </row>
    <row r="289" spans="1:5">
      <c r="A289" s="1" t="s">
        <v>525</v>
      </c>
      <c r="B289" s="1" t="s">
        <v>580</v>
      </c>
      <c r="C289" s="1" t="s">
        <v>581</v>
      </c>
      <c r="D289" s="1" t="s">
        <v>582</v>
      </c>
      <c r="E289" s="1" t="s">
        <v>583</v>
      </c>
    </row>
    <row r="290" spans="1:5">
      <c r="A290" s="1" t="s">
        <v>525</v>
      </c>
      <c r="B290" s="1" t="s">
        <v>248</v>
      </c>
      <c r="C290" s="1" t="s">
        <v>11</v>
      </c>
      <c r="D290" s="1" t="s">
        <v>539</v>
      </c>
      <c r="E290" s="1" t="s">
        <v>540</v>
      </c>
    </row>
    <row r="291" spans="1:5">
      <c r="A291" s="1" t="s">
        <v>525</v>
      </c>
      <c r="B291" s="1" t="s">
        <v>584</v>
      </c>
      <c r="C291" s="1" t="s">
        <v>516</v>
      </c>
      <c r="D291" s="1" t="s">
        <v>585</v>
      </c>
      <c r="E291" s="1" t="s">
        <v>586</v>
      </c>
    </row>
    <row r="292" spans="1:5">
      <c r="A292" s="1" t="s">
        <v>525</v>
      </c>
      <c r="B292" s="1" t="s">
        <v>254</v>
      </c>
      <c r="C292" s="1" t="s">
        <v>587</v>
      </c>
      <c r="D292" s="1" t="s">
        <v>588</v>
      </c>
      <c r="E292" s="1" t="s">
        <v>589</v>
      </c>
    </row>
    <row r="293" spans="1:5">
      <c r="A293" s="1" t="s">
        <v>525</v>
      </c>
      <c r="B293" s="1" t="s">
        <v>590</v>
      </c>
      <c r="C293" s="1" t="s">
        <v>64</v>
      </c>
      <c r="D293" s="1" t="s">
        <v>591</v>
      </c>
      <c r="E293" s="1" t="s">
        <v>592</v>
      </c>
    </row>
    <row r="294" spans="1:5">
      <c r="A294" s="1" t="s">
        <v>593</v>
      </c>
      <c r="B294" s="1" t="s">
        <v>104</v>
      </c>
      <c r="C294" s="1" t="s">
        <v>594</v>
      </c>
      <c r="D294" s="1" t="s">
        <v>595</v>
      </c>
      <c r="E294" s="1" t="s">
        <v>62</v>
      </c>
    </row>
    <row r="295" spans="1:5">
      <c r="A295" s="1" t="s">
        <v>593</v>
      </c>
      <c r="B295" s="1" t="s">
        <v>66</v>
      </c>
      <c r="C295" s="1" t="s">
        <v>596</v>
      </c>
      <c r="D295" s="1" t="s">
        <v>259</v>
      </c>
      <c r="E295" s="1" t="s">
        <v>597</v>
      </c>
    </row>
    <row r="296" spans="1:5">
      <c r="A296" s="1" t="s">
        <v>593</v>
      </c>
      <c r="B296" s="1" t="s">
        <v>598</v>
      </c>
      <c r="C296" s="1" t="s">
        <v>599</v>
      </c>
      <c r="D296" s="1" t="s">
        <v>600</v>
      </c>
      <c r="E296" s="1" t="s">
        <v>601</v>
      </c>
    </row>
    <row r="297" spans="1:5">
      <c r="A297" s="1" t="s">
        <v>593</v>
      </c>
      <c r="B297" s="1" t="s">
        <v>69</v>
      </c>
      <c r="C297" s="1" t="s">
        <v>11</v>
      </c>
      <c r="D297" s="1" t="s">
        <v>249</v>
      </c>
      <c r="E297" s="1" t="s">
        <v>109</v>
      </c>
    </row>
    <row r="298" spans="1:5">
      <c r="A298" s="1" t="s">
        <v>593</v>
      </c>
      <c r="B298" s="1" t="s">
        <v>172</v>
      </c>
      <c r="C298" s="1" t="s">
        <v>602</v>
      </c>
      <c r="D298" s="1" t="s">
        <v>603</v>
      </c>
      <c r="E298" s="1" t="s">
        <v>604</v>
      </c>
    </row>
    <row r="299" spans="1:5">
      <c r="A299" s="1" t="s">
        <v>593</v>
      </c>
      <c r="B299" s="1" t="s">
        <v>605</v>
      </c>
      <c r="C299" s="1" t="s">
        <v>606</v>
      </c>
      <c r="D299" s="1" t="s">
        <v>193</v>
      </c>
      <c r="E299" s="1" t="s">
        <v>607</v>
      </c>
    </row>
    <row r="300" spans="1:5">
      <c r="A300" s="1" t="s">
        <v>593</v>
      </c>
      <c r="B300" s="1" t="s">
        <v>10</v>
      </c>
      <c r="C300" s="1" t="s">
        <v>385</v>
      </c>
      <c r="D300" s="1" t="s">
        <v>608</v>
      </c>
      <c r="E300" s="1" t="s">
        <v>609</v>
      </c>
    </row>
    <row r="301" spans="1:5">
      <c r="A301" s="1" t="s">
        <v>593</v>
      </c>
      <c r="B301" s="1" t="s">
        <v>610</v>
      </c>
      <c r="C301" s="1" t="s">
        <v>611</v>
      </c>
      <c r="D301" s="1" t="s">
        <v>612</v>
      </c>
      <c r="E301" s="1" t="s">
        <v>613</v>
      </c>
    </row>
    <row r="302" spans="1:5">
      <c r="A302" s="1" t="s">
        <v>593</v>
      </c>
      <c r="B302" s="1" t="s">
        <v>14</v>
      </c>
      <c r="C302" s="1" t="s">
        <v>614</v>
      </c>
      <c r="D302" s="1" t="s">
        <v>615</v>
      </c>
      <c r="E302" s="1" t="s">
        <v>616</v>
      </c>
    </row>
    <row r="303" spans="1:5">
      <c r="A303" s="1" t="s">
        <v>593</v>
      </c>
      <c r="B303" s="1" t="s">
        <v>617</v>
      </c>
      <c r="C303" s="1" t="s">
        <v>618</v>
      </c>
      <c r="D303" s="1" t="s">
        <v>619</v>
      </c>
      <c r="E303" s="1" t="s">
        <v>620</v>
      </c>
    </row>
    <row r="304" spans="1:5">
      <c r="A304" s="1" t="s">
        <v>593</v>
      </c>
      <c r="B304" s="1" t="s">
        <v>387</v>
      </c>
      <c r="C304" s="1" t="s">
        <v>388</v>
      </c>
      <c r="D304" s="1" t="s">
        <v>621</v>
      </c>
      <c r="E304" s="1" t="s">
        <v>622</v>
      </c>
    </row>
    <row r="305" spans="1:5">
      <c r="A305" s="1" t="s">
        <v>593</v>
      </c>
      <c r="B305" s="1" t="s">
        <v>18</v>
      </c>
      <c r="C305" s="1" t="s">
        <v>559</v>
      </c>
      <c r="D305" s="1" t="s">
        <v>623</v>
      </c>
      <c r="E305" s="1" t="s">
        <v>624</v>
      </c>
    </row>
    <row r="306" spans="1:5">
      <c r="A306" s="1" t="s">
        <v>593</v>
      </c>
      <c r="B306" s="1" t="s">
        <v>191</v>
      </c>
      <c r="C306" s="1" t="s">
        <v>625</v>
      </c>
      <c r="D306" s="1" t="s">
        <v>193</v>
      </c>
      <c r="E306" s="1" t="s">
        <v>626</v>
      </c>
    </row>
    <row r="307" spans="1:5">
      <c r="A307" s="1" t="s">
        <v>593</v>
      </c>
      <c r="B307" s="1" t="s">
        <v>25</v>
      </c>
      <c r="C307" s="1" t="s">
        <v>627</v>
      </c>
      <c r="D307" s="1" t="s">
        <v>628</v>
      </c>
      <c r="E307" s="1" t="s">
        <v>629</v>
      </c>
    </row>
    <row r="308" spans="1:5">
      <c r="A308" s="1" t="s">
        <v>593</v>
      </c>
      <c r="B308" s="1" t="s">
        <v>630</v>
      </c>
      <c r="C308" s="1" t="s">
        <v>78</v>
      </c>
      <c r="D308" s="1" t="s">
        <v>631</v>
      </c>
      <c r="E308" s="1" t="s">
        <v>632</v>
      </c>
    </row>
    <row r="309" spans="1:5">
      <c r="A309" s="1" t="s">
        <v>593</v>
      </c>
      <c r="B309" s="1" t="s">
        <v>633</v>
      </c>
      <c r="C309" s="1" t="s">
        <v>634</v>
      </c>
      <c r="D309" s="1" t="s">
        <v>635</v>
      </c>
      <c r="E309" s="1" t="s">
        <v>636</v>
      </c>
    </row>
    <row r="310" spans="1:5">
      <c r="A310" s="1" t="s">
        <v>593</v>
      </c>
      <c r="B310" s="1" t="s">
        <v>39</v>
      </c>
      <c r="C310" s="1" t="s">
        <v>637</v>
      </c>
      <c r="D310" s="1" t="s">
        <v>631</v>
      </c>
      <c r="E310" s="1" t="s">
        <v>638</v>
      </c>
    </row>
    <row r="311" spans="1:5">
      <c r="A311" s="1" t="s">
        <v>593</v>
      </c>
      <c r="B311" s="1" t="s">
        <v>205</v>
      </c>
      <c r="C311" s="1" t="s">
        <v>559</v>
      </c>
      <c r="D311" s="1" t="s">
        <v>639</v>
      </c>
      <c r="E311" s="1" t="s">
        <v>640</v>
      </c>
    </row>
    <row r="312" spans="1:5">
      <c r="A312" s="1" t="s">
        <v>593</v>
      </c>
      <c r="B312" s="1" t="s">
        <v>150</v>
      </c>
      <c r="C312" s="1" t="s">
        <v>78</v>
      </c>
      <c r="D312" s="1" t="s">
        <v>631</v>
      </c>
      <c r="E312" s="1" t="s">
        <v>632</v>
      </c>
    </row>
    <row r="313" spans="1:5">
      <c r="A313" s="1" t="s">
        <v>593</v>
      </c>
      <c r="B313" s="1" t="s">
        <v>93</v>
      </c>
      <c r="C313" s="1" t="s">
        <v>641</v>
      </c>
      <c r="D313" s="1" t="s">
        <v>642</v>
      </c>
      <c r="E313" s="1" t="s">
        <v>643</v>
      </c>
    </row>
    <row r="314" spans="1:5">
      <c r="A314" s="1" t="s">
        <v>593</v>
      </c>
      <c r="B314" s="1" t="s">
        <v>313</v>
      </c>
      <c r="C314" s="1" t="s">
        <v>644</v>
      </c>
      <c r="D314" s="1" t="s">
        <v>645</v>
      </c>
      <c r="E314" s="1" t="s">
        <v>646</v>
      </c>
    </row>
    <row r="315" spans="1:5">
      <c r="A315" s="1" t="s">
        <v>593</v>
      </c>
      <c r="B315" s="1" t="s">
        <v>647</v>
      </c>
      <c r="C315" s="1" t="s">
        <v>648</v>
      </c>
      <c r="D315" s="1" t="s">
        <v>649</v>
      </c>
      <c r="E315" s="1" t="s">
        <v>650</v>
      </c>
    </row>
    <row r="316" spans="1:5">
      <c r="A316" s="1" t="s">
        <v>593</v>
      </c>
      <c r="B316" s="1" t="s">
        <v>55</v>
      </c>
      <c r="C316" s="1" t="s">
        <v>651</v>
      </c>
      <c r="D316" s="1" t="s">
        <v>193</v>
      </c>
      <c r="E316" s="1" t="s">
        <v>652</v>
      </c>
    </row>
    <row r="317" spans="1:5">
      <c r="A317" s="1" t="s">
        <v>593</v>
      </c>
      <c r="B317" s="1" t="s">
        <v>97</v>
      </c>
      <c r="C317" s="1" t="s">
        <v>11</v>
      </c>
      <c r="D317" s="1" t="s">
        <v>653</v>
      </c>
      <c r="E317" s="1" t="s">
        <v>654</v>
      </c>
    </row>
    <row r="318" spans="1:5">
      <c r="A318" s="1" t="s">
        <v>593</v>
      </c>
      <c r="B318" s="1" t="s">
        <v>59</v>
      </c>
      <c r="C318" s="1" t="s">
        <v>655</v>
      </c>
      <c r="D318" s="1" t="s">
        <v>656</v>
      </c>
      <c r="E318" s="1" t="s">
        <v>657</v>
      </c>
    </row>
    <row r="319" spans="1:5">
      <c r="A319" s="1" t="s">
        <v>593</v>
      </c>
      <c r="B319" s="1" t="s">
        <v>658</v>
      </c>
      <c r="C319" s="1" t="s">
        <v>659</v>
      </c>
      <c r="D319" s="1" t="s">
        <v>660</v>
      </c>
      <c r="E319" s="1" t="s">
        <v>661</v>
      </c>
    </row>
    <row r="320" spans="1:5">
      <c r="A320" s="1" t="s">
        <v>593</v>
      </c>
      <c r="B320" s="1" t="s">
        <v>220</v>
      </c>
      <c r="C320" s="1" t="s">
        <v>662</v>
      </c>
      <c r="D320" s="1" t="s">
        <v>663</v>
      </c>
      <c r="E320" s="1" t="s">
        <v>664</v>
      </c>
    </row>
    <row r="321" spans="1:5">
      <c r="A321" s="1" t="s">
        <v>593</v>
      </c>
      <c r="B321" s="1" t="s">
        <v>665</v>
      </c>
      <c r="C321" s="1" t="s">
        <v>258</v>
      </c>
      <c r="D321" s="1" t="s">
        <v>259</v>
      </c>
      <c r="E321" s="1" t="s">
        <v>168</v>
      </c>
    </row>
    <row r="322" spans="1:5">
      <c r="A322" s="1" t="s">
        <v>666</v>
      </c>
      <c r="B322" s="1" t="s">
        <v>667</v>
      </c>
      <c r="C322" s="1" t="s">
        <v>668</v>
      </c>
      <c r="D322" s="1" t="s">
        <v>669</v>
      </c>
      <c r="E322" s="1" t="s">
        <v>670</v>
      </c>
    </row>
    <row r="323" spans="1:5">
      <c r="A323" s="1" t="s">
        <v>666</v>
      </c>
      <c r="B323" s="1" t="s">
        <v>671</v>
      </c>
      <c r="C323" s="1" t="s">
        <v>672</v>
      </c>
      <c r="D323" s="1" t="s">
        <v>673</v>
      </c>
      <c r="E323" s="1" t="s">
        <v>674</v>
      </c>
    </row>
    <row r="324" spans="1:5">
      <c r="A324" s="1" t="s">
        <v>666</v>
      </c>
      <c r="B324" s="1" t="s">
        <v>675</v>
      </c>
      <c r="C324" s="1" t="s">
        <v>676</v>
      </c>
      <c r="D324" s="1"/>
      <c r="E324" s="1" t="s">
        <v>677</v>
      </c>
    </row>
    <row r="325" spans="1:5">
      <c r="A325" s="1" t="s">
        <v>666</v>
      </c>
      <c r="B325" s="1" t="s">
        <v>66</v>
      </c>
      <c r="C325" s="1" t="s">
        <v>678</v>
      </c>
      <c r="D325" s="1" t="s">
        <v>679</v>
      </c>
      <c r="E325" s="1"/>
    </row>
    <row r="326" spans="1:5">
      <c r="A326" s="1" t="s">
        <v>666</v>
      </c>
      <c r="B326" s="1" t="s">
        <v>175</v>
      </c>
      <c r="C326" s="1" t="s">
        <v>680</v>
      </c>
      <c r="D326" s="1" t="s">
        <v>681</v>
      </c>
      <c r="E326" s="1"/>
    </row>
    <row r="327" spans="1:5">
      <c r="A327" s="1" t="s">
        <v>666</v>
      </c>
      <c r="B327" s="1" t="s">
        <v>6</v>
      </c>
      <c r="C327" s="1" t="s">
        <v>682</v>
      </c>
      <c r="D327" s="1" t="s">
        <v>683</v>
      </c>
      <c r="E327" s="1"/>
    </row>
    <row r="328" spans="1:5">
      <c r="A328" s="1" t="s">
        <v>666</v>
      </c>
      <c r="B328" s="1" t="s">
        <v>129</v>
      </c>
      <c r="C328" s="1" t="s">
        <v>684</v>
      </c>
      <c r="D328" s="1" t="s">
        <v>685</v>
      </c>
      <c r="E328" s="1"/>
    </row>
    <row r="329" spans="1:5">
      <c r="A329" s="1" t="s">
        <v>666</v>
      </c>
      <c r="B329" s="1" t="s">
        <v>14</v>
      </c>
      <c r="C329" s="1" t="s">
        <v>686</v>
      </c>
      <c r="D329" s="1" t="s">
        <v>687</v>
      </c>
      <c r="E329" s="1"/>
    </row>
    <row r="330" spans="1:5">
      <c r="A330" s="1" t="s">
        <v>666</v>
      </c>
      <c r="B330" s="1" t="s">
        <v>134</v>
      </c>
      <c r="C330" s="1" t="s">
        <v>688</v>
      </c>
      <c r="D330" s="1" t="s">
        <v>689</v>
      </c>
      <c r="E330" s="1" t="s">
        <v>690</v>
      </c>
    </row>
    <row r="331" spans="1:5">
      <c r="A331" s="1" t="s">
        <v>666</v>
      </c>
      <c r="B331" s="1" t="s">
        <v>18</v>
      </c>
      <c r="C331" s="1" t="s">
        <v>691</v>
      </c>
      <c r="D331" s="1" t="s">
        <v>692</v>
      </c>
      <c r="E331" s="1" t="s">
        <v>693</v>
      </c>
    </row>
    <row r="332" spans="1:5">
      <c r="A332" s="1" t="s">
        <v>666</v>
      </c>
      <c r="B332" s="1" t="s">
        <v>77</v>
      </c>
      <c r="C332" s="1" t="s">
        <v>694</v>
      </c>
      <c r="D332" s="1" t="s">
        <v>695</v>
      </c>
      <c r="E332" s="1" t="s">
        <v>696</v>
      </c>
    </row>
    <row r="333" spans="1:5">
      <c r="A333" s="1" t="s">
        <v>666</v>
      </c>
      <c r="B333" s="1" t="s">
        <v>191</v>
      </c>
      <c r="C333" s="1" t="s">
        <v>697</v>
      </c>
      <c r="D333" s="1" t="s">
        <v>698</v>
      </c>
      <c r="E333" s="1"/>
    </row>
    <row r="334" spans="1:5">
      <c r="A334" s="1" t="s">
        <v>666</v>
      </c>
      <c r="B334" s="1" t="s">
        <v>25</v>
      </c>
      <c r="C334" s="1" t="s">
        <v>699</v>
      </c>
      <c r="D334" s="1" t="s">
        <v>700</v>
      </c>
      <c r="E334" s="1" t="s">
        <v>701</v>
      </c>
    </row>
    <row r="335" spans="1:5">
      <c r="A335" s="1" t="s">
        <v>666</v>
      </c>
      <c r="B335" s="1" t="s">
        <v>32</v>
      </c>
      <c r="C335" s="1" t="s">
        <v>702</v>
      </c>
      <c r="D335" s="1" t="s">
        <v>703</v>
      </c>
      <c r="E335" s="1"/>
    </row>
    <row r="336" spans="1:5">
      <c r="A336" s="1" t="s">
        <v>666</v>
      </c>
      <c r="B336" s="1" t="s">
        <v>205</v>
      </c>
      <c r="C336" s="1" t="s">
        <v>704</v>
      </c>
      <c r="D336" s="1" t="s">
        <v>705</v>
      </c>
      <c r="E336" s="1"/>
    </row>
    <row r="337" spans="1:5">
      <c r="A337" s="1" t="s">
        <v>666</v>
      </c>
      <c r="B337" s="1" t="s">
        <v>150</v>
      </c>
      <c r="C337" s="1" t="s">
        <v>706</v>
      </c>
      <c r="D337" s="1" t="s">
        <v>707</v>
      </c>
      <c r="E337" s="1"/>
    </row>
    <row r="338" spans="1:5">
      <c r="A338" s="1" t="s">
        <v>666</v>
      </c>
      <c r="B338" s="1" t="s">
        <v>93</v>
      </c>
      <c r="C338" s="1" t="s">
        <v>708</v>
      </c>
      <c r="D338" s="1" t="s">
        <v>709</v>
      </c>
      <c r="E338" s="1"/>
    </row>
    <row r="339" spans="1:5">
      <c r="A339" s="1" t="s">
        <v>666</v>
      </c>
      <c r="B339" s="1" t="s">
        <v>46</v>
      </c>
      <c r="C339" s="1" t="s">
        <v>710</v>
      </c>
      <c r="D339" s="1" t="s">
        <v>711</v>
      </c>
      <c r="E339" s="1" t="s">
        <v>712</v>
      </c>
    </row>
    <row r="340" spans="1:5">
      <c r="A340" s="1" t="s">
        <v>666</v>
      </c>
      <c r="B340" s="1" t="s">
        <v>313</v>
      </c>
      <c r="C340" s="1" t="s">
        <v>713</v>
      </c>
      <c r="D340" s="1" t="s">
        <v>714</v>
      </c>
      <c r="E340" s="1" t="s">
        <v>715</v>
      </c>
    </row>
    <row r="341" spans="1:5">
      <c r="A341" s="1" t="s">
        <v>666</v>
      </c>
      <c r="B341" s="1" t="s">
        <v>54</v>
      </c>
      <c r="C341" s="1" t="s">
        <v>716</v>
      </c>
      <c r="D341" s="1" t="s">
        <v>717</v>
      </c>
      <c r="E341" s="1" t="s">
        <v>718</v>
      </c>
    </row>
    <row r="342" spans="1:5">
      <c r="A342" s="1" t="s">
        <v>666</v>
      </c>
      <c r="B342" s="1" t="s">
        <v>55</v>
      </c>
      <c r="C342" s="1" t="s">
        <v>719</v>
      </c>
      <c r="D342" s="1" t="s">
        <v>720</v>
      </c>
      <c r="E342" s="1" t="s">
        <v>721</v>
      </c>
    </row>
    <row r="343" spans="1:5">
      <c r="A343" s="1" t="s">
        <v>666</v>
      </c>
      <c r="B343" s="1" t="s">
        <v>97</v>
      </c>
      <c r="C343" s="1" t="s">
        <v>722</v>
      </c>
      <c r="D343" s="1" t="s">
        <v>723</v>
      </c>
      <c r="E343" s="1" t="s">
        <v>724</v>
      </c>
    </row>
    <row r="344" spans="1:5">
      <c r="A344" s="1" t="s">
        <v>666</v>
      </c>
      <c r="B344" s="1"/>
      <c r="C344" s="1"/>
      <c r="D344" s="1"/>
      <c r="E344" s="1"/>
    </row>
    <row r="345" spans="1:5">
      <c r="A345" s="1" t="s">
        <v>666</v>
      </c>
      <c r="B345" s="1"/>
      <c r="C345" s="1"/>
      <c r="D345" s="1"/>
      <c r="E345" s="1"/>
    </row>
    <row r="346" spans="1:5">
      <c r="A346" s="1" t="s">
        <v>666</v>
      </c>
      <c r="B346" s="1"/>
      <c r="C346" s="1"/>
      <c r="D346" s="1"/>
      <c r="E346" s="1"/>
    </row>
    <row r="347" spans="1:5">
      <c r="A347" s="1" t="s">
        <v>666</v>
      </c>
      <c r="B347" s="1"/>
      <c r="C347" s="1"/>
      <c r="D347" s="1"/>
      <c r="E347" s="1"/>
    </row>
    <row r="348" spans="1:5">
      <c r="A348" s="1" t="s">
        <v>725</v>
      </c>
      <c r="B348" s="1" t="s">
        <v>726</v>
      </c>
      <c r="C348" s="1" t="s">
        <v>7</v>
      </c>
      <c r="D348" s="1" t="s">
        <v>727</v>
      </c>
      <c r="E348" s="1" t="s">
        <v>728</v>
      </c>
    </row>
    <row r="349" spans="1:5">
      <c r="A349" s="1" t="s">
        <v>725</v>
      </c>
      <c r="B349" s="1" t="s">
        <v>729</v>
      </c>
      <c r="C349" s="1" t="s">
        <v>730</v>
      </c>
      <c r="D349" s="1" t="s">
        <v>731</v>
      </c>
      <c r="E349" s="1" t="s">
        <v>732</v>
      </c>
    </row>
    <row r="350" spans="1:5">
      <c r="A350" s="1" t="s">
        <v>725</v>
      </c>
      <c r="B350" s="1" t="s">
        <v>733</v>
      </c>
      <c r="C350" s="1" t="s">
        <v>734</v>
      </c>
      <c r="D350" s="1" t="s">
        <v>735</v>
      </c>
      <c r="E350" s="1" t="s">
        <v>736</v>
      </c>
    </row>
    <row r="351" spans="1:5">
      <c r="A351" s="1" t="s">
        <v>725</v>
      </c>
      <c r="B351" s="1" t="s">
        <v>737</v>
      </c>
      <c r="C351" s="1" t="s">
        <v>738</v>
      </c>
      <c r="D351" s="1" t="s">
        <v>739</v>
      </c>
      <c r="E351" s="1" t="s">
        <v>740</v>
      </c>
    </row>
    <row r="352" spans="1:5">
      <c r="A352" s="1" t="s">
        <v>725</v>
      </c>
      <c r="B352" s="1" t="s">
        <v>741</v>
      </c>
      <c r="C352" s="1" t="s">
        <v>742</v>
      </c>
      <c r="D352" s="1" t="s">
        <v>743</v>
      </c>
      <c r="E352" s="1" t="s">
        <v>744</v>
      </c>
    </row>
    <row r="353" spans="1:5">
      <c r="A353" s="1" t="s">
        <v>725</v>
      </c>
      <c r="B353" s="1" t="s">
        <v>355</v>
      </c>
      <c r="C353" s="1" t="s">
        <v>745</v>
      </c>
      <c r="D353" s="1" t="s">
        <v>746</v>
      </c>
      <c r="E353" s="1" t="s">
        <v>747</v>
      </c>
    </row>
    <row r="354" spans="1:5">
      <c r="A354" s="1" t="s">
        <v>725</v>
      </c>
      <c r="B354" s="1" t="s">
        <v>748</v>
      </c>
      <c r="C354" s="1" t="s">
        <v>749</v>
      </c>
      <c r="D354" s="1" t="s">
        <v>750</v>
      </c>
      <c r="E354" s="1" t="s">
        <v>751</v>
      </c>
    </row>
    <row r="355" spans="1:5">
      <c r="A355" s="1" t="s">
        <v>725</v>
      </c>
      <c r="B355" s="1" t="s">
        <v>752</v>
      </c>
      <c r="C355" s="1" t="s">
        <v>753</v>
      </c>
      <c r="D355" s="1" t="s">
        <v>754</v>
      </c>
      <c r="E355" s="1" t="s">
        <v>755</v>
      </c>
    </row>
    <row r="356" spans="1:5">
      <c r="A356" s="1" t="s">
        <v>725</v>
      </c>
      <c r="B356" s="1" t="s">
        <v>361</v>
      </c>
      <c r="C356" s="1" t="s">
        <v>756</v>
      </c>
      <c r="D356" s="1" t="s">
        <v>757</v>
      </c>
      <c r="E356" s="1" t="s">
        <v>758</v>
      </c>
    </row>
    <row r="357" spans="1:5">
      <c r="A357" s="1" t="s">
        <v>725</v>
      </c>
      <c r="B357" s="1" t="s">
        <v>370</v>
      </c>
      <c r="C357" s="1" t="s">
        <v>11</v>
      </c>
      <c r="D357" s="1" t="s">
        <v>759</v>
      </c>
      <c r="E357" s="1" t="s">
        <v>760</v>
      </c>
    </row>
    <row r="358" spans="1:5">
      <c r="A358" s="1" t="s">
        <v>725</v>
      </c>
      <c r="B358" s="1" t="s">
        <v>761</v>
      </c>
      <c r="C358" s="1" t="s">
        <v>762</v>
      </c>
      <c r="D358" s="1" t="s">
        <v>763</v>
      </c>
      <c r="E358" s="1" t="s">
        <v>17</v>
      </c>
    </row>
    <row r="359" spans="1:5">
      <c r="A359" s="1" t="s">
        <v>725</v>
      </c>
      <c r="B359" s="1" t="s">
        <v>764</v>
      </c>
      <c r="C359" s="1" t="s">
        <v>765</v>
      </c>
      <c r="D359" s="1" t="s">
        <v>766</v>
      </c>
      <c r="E359" s="1" t="s">
        <v>767</v>
      </c>
    </row>
    <row r="360" spans="1:5">
      <c r="A360" s="1" t="s">
        <v>725</v>
      </c>
      <c r="B360" s="1" t="s">
        <v>768</v>
      </c>
      <c r="C360" s="1" t="s">
        <v>769</v>
      </c>
      <c r="D360" s="1" t="s">
        <v>770</v>
      </c>
      <c r="E360" s="1" t="s">
        <v>771</v>
      </c>
    </row>
    <row r="361" spans="1:5">
      <c r="A361" s="1" t="s">
        <v>725</v>
      </c>
      <c r="B361" s="1" t="s">
        <v>490</v>
      </c>
      <c r="C361" s="1" t="s">
        <v>772</v>
      </c>
      <c r="D361" s="1" t="s">
        <v>773</v>
      </c>
      <c r="E361" s="1" t="s">
        <v>774</v>
      </c>
    </row>
    <row r="362" spans="1:5">
      <c r="A362" s="1" t="s">
        <v>725</v>
      </c>
      <c r="B362" s="1"/>
      <c r="C362" s="1"/>
      <c r="D362" s="1"/>
      <c r="E362" s="1"/>
    </row>
    <row r="363" spans="1:5">
      <c r="A363" s="1" t="s">
        <v>725</v>
      </c>
      <c r="B363" s="1"/>
      <c r="C363" s="1"/>
      <c r="D363" s="1"/>
      <c r="E363" s="1"/>
    </row>
    <row r="364" spans="1:5">
      <c r="A364" s="1" t="s">
        <v>725</v>
      </c>
      <c r="B364" s="1"/>
      <c r="C364" s="1"/>
      <c r="D364" s="1"/>
      <c r="E364" s="1"/>
    </row>
    <row r="365" spans="1:5">
      <c r="A365" s="1" t="s">
        <v>725</v>
      </c>
      <c r="B365" s="1"/>
      <c r="C365" s="1"/>
      <c r="D365" s="1"/>
      <c r="E365" s="1"/>
    </row>
    <row r="366" spans="1:5">
      <c r="A366" s="1" t="s">
        <v>725</v>
      </c>
      <c r="B366" s="1"/>
      <c r="C366" s="1"/>
      <c r="D366" s="1"/>
      <c r="E366" s="1"/>
    </row>
    <row r="367" spans="1:5">
      <c r="A367" s="1" t="s">
        <v>725</v>
      </c>
      <c r="B367" s="1"/>
      <c r="C367" s="1"/>
      <c r="D367" s="1"/>
      <c r="E367" s="1"/>
    </row>
    <row r="368" spans="1:5">
      <c r="A368" s="1" t="s">
        <v>725</v>
      </c>
      <c r="B368" s="1"/>
      <c r="C368" s="1"/>
      <c r="D368" s="1"/>
      <c r="E368" s="1"/>
    </row>
    <row r="369" spans="1:5">
      <c r="A369" s="1" t="s">
        <v>725</v>
      </c>
      <c r="B369" s="1"/>
      <c r="C369" s="1"/>
      <c r="D369" s="1"/>
      <c r="E369" s="1"/>
    </row>
    <row r="370" spans="1:5">
      <c r="A370" s="1" t="s">
        <v>725</v>
      </c>
      <c r="B370" s="1"/>
      <c r="C370" s="1"/>
      <c r="D370" s="1"/>
      <c r="E370" s="1"/>
    </row>
    <row r="371" spans="1:5">
      <c r="A371" s="1" t="s">
        <v>725</v>
      </c>
      <c r="B371" s="1"/>
      <c r="C371" s="1"/>
      <c r="D371" s="1"/>
      <c r="E371" s="1"/>
    </row>
    <row r="372" spans="1:5">
      <c r="A372" s="1" t="s">
        <v>725</v>
      </c>
      <c r="B372" s="1"/>
      <c r="C372" s="1"/>
      <c r="D372" s="1"/>
      <c r="E372" s="1"/>
    </row>
    <row r="373" spans="1:5">
      <c r="A373" s="1" t="s">
        <v>725</v>
      </c>
      <c r="B373" s="1"/>
      <c r="C373" s="1"/>
      <c r="D373" s="1"/>
      <c r="E373" s="1"/>
    </row>
    <row r="374" spans="1:5">
      <c r="A374" s="1" t="s">
        <v>725</v>
      </c>
      <c r="B374" s="1"/>
      <c r="C374" s="1"/>
      <c r="D374" s="1"/>
      <c r="E374" s="1"/>
    </row>
    <row r="375" spans="1:5">
      <c r="A375" s="1" t="s">
        <v>775</v>
      </c>
      <c r="B375" s="1" t="s">
        <v>323</v>
      </c>
      <c r="C375" s="1" t="s">
        <v>7</v>
      </c>
      <c r="D375" s="1" t="s">
        <v>776</v>
      </c>
      <c r="E375" s="1"/>
    </row>
    <row r="376" spans="1:5">
      <c r="A376" s="1" t="s">
        <v>775</v>
      </c>
      <c r="B376" s="1" t="s">
        <v>777</v>
      </c>
      <c r="C376" s="1" t="s">
        <v>778</v>
      </c>
      <c r="D376" s="1"/>
      <c r="E376" s="1"/>
    </row>
    <row r="377" spans="1:5">
      <c r="A377" s="1" t="s">
        <v>775</v>
      </c>
      <c r="B377" s="1" t="s">
        <v>779</v>
      </c>
      <c r="C377" s="1" t="s">
        <v>780</v>
      </c>
      <c r="D377" s="1"/>
      <c r="E377" s="1" t="s">
        <v>781</v>
      </c>
    </row>
    <row r="378" spans="1:5">
      <c r="A378" s="1" t="s">
        <v>775</v>
      </c>
      <c r="B378" s="1" t="s">
        <v>332</v>
      </c>
      <c r="C378" s="1" t="s">
        <v>782</v>
      </c>
      <c r="D378" s="1" t="s">
        <v>399</v>
      </c>
      <c r="E378" s="1" t="s">
        <v>783</v>
      </c>
    </row>
    <row r="379" spans="1:5">
      <c r="A379" s="1" t="s">
        <v>775</v>
      </c>
      <c r="B379" s="1" t="s">
        <v>343</v>
      </c>
      <c r="C379" s="1" t="s">
        <v>784</v>
      </c>
      <c r="D379" s="1"/>
      <c r="E379" s="1" t="s">
        <v>785</v>
      </c>
    </row>
    <row r="380" spans="1:5">
      <c r="A380" s="1" t="s">
        <v>775</v>
      </c>
      <c r="B380" s="1" t="s">
        <v>447</v>
      </c>
      <c r="C380" s="1" t="s">
        <v>786</v>
      </c>
      <c r="D380" s="1" t="s">
        <v>787</v>
      </c>
      <c r="E380" s="1" t="s">
        <v>788</v>
      </c>
    </row>
    <row r="381" spans="1:5">
      <c r="A381" s="1" t="s">
        <v>775</v>
      </c>
      <c r="B381" s="1" t="s">
        <v>789</v>
      </c>
      <c r="C381" s="1" t="s">
        <v>344</v>
      </c>
      <c r="D381" s="1"/>
      <c r="E381" s="1"/>
    </row>
    <row r="382" spans="1:5">
      <c r="A382" s="1" t="s">
        <v>775</v>
      </c>
      <c r="B382" s="1" t="s">
        <v>456</v>
      </c>
      <c r="C382" s="1" t="s">
        <v>790</v>
      </c>
      <c r="D382" s="1" t="s">
        <v>791</v>
      </c>
      <c r="E382" s="1"/>
    </row>
    <row r="383" spans="1:5">
      <c r="A383" s="1" t="s">
        <v>775</v>
      </c>
      <c r="B383" s="1" t="s">
        <v>741</v>
      </c>
      <c r="C383" s="1" t="s">
        <v>792</v>
      </c>
      <c r="D383" s="1"/>
      <c r="E383" s="1" t="s">
        <v>793</v>
      </c>
    </row>
    <row r="384" spans="1:5">
      <c r="A384" s="1" t="s">
        <v>775</v>
      </c>
      <c r="B384" s="1" t="s">
        <v>794</v>
      </c>
      <c r="C384" s="1" t="s">
        <v>795</v>
      </c>
      <c r="D384" s="1"/>
      <c r="E384" s="1"/>
    </row>
    <row r="385" spans="1:5">
      <c r="A385" s="1" t="s">
        <v>775</v>
      </c>
      <c r="B385" s="1" t="s">
        <v>355</v>
      </c>
      <c r="C385" s="1" t="s">
        <v>796</v>
      </c>
      <c r="D385" s="1" t="s">
        <v>797</v>
      </c>
      <c r="E385" s="1" t="s">
        <v>798</v>
      </c>
    </row>
    <row r="386" spans="1:5">
      <c r="A386" s="1" t="s">
        <v>775</v>
      </c>
      <c r="B386" s="1" t="s">
        <v>799</v>
      </c>
      <c r="C386" s="1" t="s">
        <v>563</v>
      </c>
      <c r="D386" s="1"/>
      <c r="E386" s="1"/>
    </row>
    <row r="387" spans="1:5">
      <c r="A387" s="1" t="s">
        <v>775</v>
      </c>
      <c r="B387" s="1" t="s">
        <v>800</v>
      </c>
      <c r="C387" s="1" t="s">
        <v>385</v>
      </c>
      <c r="D387" s="1"/>
      <c r="E387" s="1"/>
    </row>
    <row r="388" spans="1:5">
      <c r="A388" s="1" t="s">
        <v>775</v>
      </c>
      <c r="B388" s="1" t="s">
        <v>357</v>
      </c>
      <c r="C388" s="1" t="s">
        <v>801</v>
      </c>
      <c r="D388" s="1"/>
      <c r="E388" s="1"/>
    </row>
    <row r="389" spans="1:5">
      <c r="A389" s="1" t="s">
        <v>775</v>
      </c>
      <c r="B389" s="1" t="s">
        <v>802</v>
      </c>
      <c r="C389" s="1" t="s">
        <v>803</v>
      </c>
      <c r="D389" s="1"/>
      <c r="E389" s="1" t="s">
        <v>804</v>
      </c>
    </row>
    <row r="390" spans="1:5">
      <c r="A390" s="1" t="s">
        <v>775</v>
      </c>
      <c r="B390" s="1" t="s">
        <v>805</v>
      </c>
      <c r="C390" s="1" t="s">
        <v>806</v>
      </c>
      <c r="D390" s="1"/>
      <c r="E390" s="1" t="s">
        <v>807</v>
      </c>
    </row>
    <row r="391" spans="1:5">
      <c r="A391" s="1" t="s">
        <v>775</v>
      </c>
      <c r="B391" s="1" t="s">
        <v>752</v>
      </c>
      <c r="C391" s="1" t="s">
        <v>362</v>
      </c>
      <c r="D391" s="1"/>
      <c r="E391" s="1"/>
    </row>
    <row r="392" spans="1:5">
      <c r="A392" s="1" t="s">
        <v>775</v>
      </c>
      <c r="B392" s="1" t="s">
        <v>808</v>
      </c>
      <c r="C392" s="1" t="s">
        <v>809</v>
      </c>
      <c r="D392" s="1"/>
      <c r="E392" s="1" t="s">
        <v>810</v>
      </c>
    </row>
    <row r="393" spans="1:5">
      <c r="A393" s="1" t="s">
        <v>775</v>
      </c>
      <c r="B393" s="1" t="s">
        <v>358</v>
      </c>
      <c r="C393" s="1" t="s">
        <v>811</v>
      </c>
      <c r="D393" s="1"/>
      <c r="E393" s="1"/>
    </row>
    <row r="394" spans="1:5">
      <c r="A394" s="1" t="s">
        <v>775</v>
      </c>
      <c r="B394" s="1" t="s">
        <v>475</v>
      </c>
      <c r="C394" s="1" t="s">
        <v>812</v>
      </c>
      <c r="D394" s="1" t="s">
        <v>399</v>
      </c>
      <c r="E394" s="1" t="s">
        <v>783</v>
      </c>
    </row>
    <row r="395" spans="1:5">
      <c r="A395" s="1" t="s">
        <v>775</v>
      </c>
      <c r="B395" s="1" t="s">
        <v>813</v>
      </c>
      <c r="C395" s="1" t="s">
        <v>814</v>
      </c>
      <c r="D395" s="1"/>
      <c r="E395" s="1"/>
    </row>
    <row r="396" spans="1:5">
      <c r="A396" s="1" t="s">
        <v>775</v>
      </c>
      <c r="B396" s="1" t="s">
        <v>815</v>
      </c>
      <c r="C396" s="1" t="s">
        <v>816</v>
      </c>
      <c r="D396" s="1"/>
      <c r="E396" s="1"/>
    </row>
    <row r="397" spans="1:5">
      <c r="A397" s="1" t="s">
        <v>775</v>
      </c>
      <c r="B397" s="1" t="s">
        <v>817</v>
      </c>
      <c r="C397" s="1" t="s">
        <v>215</v>
      </c>
      <c r="D397" s="1"/>
      <c r="E397" s="1" t="s">
        <v>818</v>
      </c>
    </row>
    <row r="398" spans="1:5">
      <c r="A398" s="1" t="s">
        <v>775</v>
      </c>
      <c r="B398" s="1" t="s">
        <v>819</v>
      </c>
      <c r="C398" s="1" t="s">
        <v>820</v>
      </c>
      <c r="D398" s="1" t="s">
        <v>324</v>
      </c>
      <c r="E398" s="1" t="s">
        <v>821</v>
      </c>
    </row>
    <row r="399" spans="1:5">
      <c r="A399" s="1" t="s">
        <v>775</v>
      </c>
      <c r="B399" s="1" t="s">
        <v>822</v>
      </c>
      <c r="C399" s="1" t="s">
        <v>258</v>
      </c>
      <c r="D399" s="1"/>
      <c r="E399" s="1"/>
    </row>
    <row r="400" spans="1:5">
      <c r="A400" s="1" t="s">
        <v>775</v>
      </c>
      <c r="B400" s="1"/>
      <c r="C400" s="1"/>
      <c r="D400" s="1"/>
      <c r="E400" s="1"/>
    </row>
    <row r="401" spans="1:5">
      <c r="A401" s="1" t="s">
        <v>775</v>
      </c>
      <c r="B401" s="1"/>
      <c r="C401" s="1"/>
      <c r="D401" s="1"/>
      <c r="E401" s="1"/>
    </row>
    <row r="402" spans="1:5">
      <c r="A402" s="1" t="s">
        <v>775</v>
      </c>
      <c r="B402" s="1"/>
      <c r="C402" s="1"/>
      <c r="D402" s="1"/>
      <c r="E402" s="1"/>
    </row>
    <row r="403" spans="1:5">
      <c r="A403" s="1" t="s">
        <v>775</v>
      </c>
      <c r="B403" s="1"/>
      <c r="C403" s="1"/>
      <c r="D403" s="1"/>
      <c r="E403" s="1"/>
    </row>
    <row r="404" spans="1:5">
      <c r="A404" s="1" t="s">
        <v>775</v>
      </c>
      <c r="B404" s="1"/>
      <c r="C404" s="1"/>
      <c r="D404" s="1"/>
      <c r="E404" s="1"/>
    </row>
    <row r="405" spans="1:5">
      <c r="A405" s="1" t="s">
        <v>775</v>
      </c>
      <c r="B405" s="1"/>
      <c r="C405" s="1"/>
      <c r="D405" s="1"/>
      <c r="E405" s="1"/>
    </row>
    <row r="406" spans="1:5">
      <c r="A406" s="1" t="s">
        <v>775</v>
      </c>
      <c r="B406" s="1"/>
      <c r="C406" s="1"/>
      <c r="D406" s="1"/>
      <c r="E406" s="1"/>
    </row>
    <row r="407" spans="1:5">
      <c r="A407" s="1" t="s">
        <v>775</v>
      </c>
      <c r="B407" s="1"/>
      <c r="C407" s="1"/>
      <c r="D407" s="1"/>
      <c r="E407" s="1"/>
    </row>
    <row r="408" spans="1:5">
      <c r="A408" s="1" t="s">
        <v>775</v>
      </c>
      <c r="B408" s="1"/>
      <c r="C408" s="1"/>
      <c r="D408" s="1"/>
      <c r="E408" s="1"/>
    </row>
    <row r="409" spans="1:5">
      <c r="A409" s="1" t="s">
        <v>775</v>
      </c>
      <c r="B409" s="1"/>
      <c r="C409" s="1"/>
      <c r="D409" s="1"/>
      <c r="E409" s="1"/>
    </row>
    <row r="410" spans="1:5">
      <c r="A410" s="1" t="s">
        <v>775</v>
      </c>
      <c r="B410" s="1"/>
      <c r="C410" s="1"/>
      <c r="D410" s="1"/>
      <c r="E410" s="1"/>
    </row>
    <row r="411" spans="1:5">
      <c r="A411" s="1" t="s">
        <v>775</v>
      </c>
      <c r="B411" s="1"/>
      <c r="C411" s="1"/>
      <c r="D411" s="1"/>
      <c r="E411" s="1"/>
    </row>
    <row r="412" spans="1:5">
      <c r="A412" s="1" t="s">
        <v>775</v>
      </c>
      <c r="B412" s="1"/>
      <c r="C412" s="1"/>
      <c r="D412" s="1"/>
      <c r="E412" s="1"/>
    </row>
    <row r="413" spans="1:5">
      <c r="A413" s="1" t="s">
        <v>775</v>
      </c>
      <c r="B413" s="1"/>
      <c r="C413" s="1"/>
      <c r="D413" s="1"/>
      <c r="E413" s="1"/>
    </row>
    <row r="414" spans="1:5">
      <c r="A414" s="1" t="s">
        <v>775</v>
      </c>
      <c r="B414" s="1"/>
      <c r="C414" s="1"/>
      <c r="D414" s="1"/>
      <c r="E414" s="1"/>
    </row>
    <row r="415" spans="1:5">
      <c r="A415" s="1" t="s">
        <v>775</v>
      </c>
      <c r="B415" s="1"/>
      <c r="C415" s="1"/>
      <c r="D415" s="1"/>
      <c r="E415" s="1"/>
    </row>
    <row r="416" spans="1:5">
      <c r="A416" s="1" t="s">
        <v>775</v>
      </c>
      <c r="B416" s="1"/>
      <c r="C416" s="1"/>
      <c r="D416" s="1"/>
      <c r="E416" s="1"/>
    </row>
    <row r="417" spans="1:5">
      <c r="A417" s="1" t="s">
        <v>775</v>
      </c>
      <c r="B417" s="1"/>
      <c r="C417" s="1"/>
      <c r="D417" s="1"/>
      <c r="E417" s="1"/>
    </row>
    <row r="418" spans="1:5">
      <c r="A418" s="1" t="s">
        <v>823</v>
      </c>
      <c r="B418" s="1" t="s">
        <v>175</v>
      </c>
      <c r="C418" s="1" t="s">
        <v>824</v>
      </c>
      <c r="D418" s="1" t="s">
        <v>825</v>
      </c>
      <c r="E418" s="1"/>
    </row>
    <row r="419" spans="1:5">
      <c r="A419" s="1" t="s">
        <v>823</v>
      </c>
      <c r="B419" s="1" t="s">
        <v>826</v>
      </c>
      <c r="C419" s="1" t="s">
        <v>827</v>
      </c>
      <c r="D419" s="1"/>
      <c r="E419" s="1" t="s">
        <v>828</v>
      </c>
    </row>
    <row r="420" spans="1:5">
      <c r="A420" s="1" t="s">
        <v>823</v>
      </c>
      <c r="B420" s="1" t="s">
        <v>125</v>
      </c>
      <c r="C420" s="1" t="s">
        <v>829</v>
      </c>
      <c r="D420" s="1"/>
      <c r="E420" s="1" t="s">
        <v>830</v>
      </c>
    </row>
    <row r="421" spans="1:5">
      <c r="A421" s="1" t="s">
        <v>823</v>
      </c>
      <c r="B421" s="1" t="s">
        <v>14</v>
      </c>
      <c r="C421" s="1" t="s">
        <v>831</v>
      </c>
      <c r="D421" s="1"/>
      <c r="E421" s="1" t="s">
        <v>832</v>
      </c>
    </row>
    <row r="422" spans="1:5">
      <c r="A422" s="1" t="s">
        <v>823</v>
      </c>
      <c r="B422" s="1" t="s">
        <v>833</v>
      </c>
      <c r="C422" s="1" t="s">
        <v>834</v>
      </c>
      <c r="D422" s="1" t="s">
        <v>835</v>
      </c>
      <c r="E422" s="1"/>
    </row>
    <row r="423" spans="1:5">
      <c r="A423" s="1" t="s">
        <v>823</v>
      </c>
      <c r="B423" s="1" t="s">
        <v>836</v>
      </c>
      <c r="C423" s="1" t="s">
        <v>716</v>
      </c>
      <c r="D423" s="1"/>
      <c r="E423" s="1" t="s">
        <v>837</v>
      </c>
    </row>
    <row r="424" spans="1:5">
      <c r="A424" s="1" t="s">
        <v>823</v>
      </c>
      <c r="B424" s="1" t="s">
        <v>18</v>
      </c>
      <c r="C424" s="1" t="s">
        <v>838</v>
      </c>
      <c r="D424" s="1" t="s">
        <v>839</v>
      </c>
      <c r="E424" s="1" t="s">
        <v>840</v>
      </c>
    </row>
    <row r="425" spans="1:5">
      <c r="A425" s="1" t="s">
        <v>823</v>
      </c>
      <c r="B425" s="1" t="s">
        <v>191</v>
      </c>
      <c r="C425" s="1" t="s">
        <v>841</v>
      </c>
      <c r="D425" s="1"/>
      <c r="E425" s="1" t="s">
        <v>842</v>
      </c>
    </row>
    <row r="426" spans="1:5">
      <c r="A426" s="1" t="s">
        <v>823</v>
      </c>
      <c r="B426" s="1" t="s">
        <v>25</v>
      </c>
      <c r="C426" s="1" t="s">
        <v>843</v>
      </c>
      <c r="D426" s="1" t="s">
        <v>844</v>
      </c>
      <c r="E426" s="1" t="s">
        <v>845</v>
      </c>
    </row>
    <row r="427" spans="1:5">
      <c r="A427" s="1" t="s">
        <v>823</v>
      </c>
      <c r="B427" s="1" t="s">
        <v>84</v>
      </c>
      <c r="C427" s="1" t="s">
        <v>846</v>
      </c>
      <c r="D427" s="1"/>
      <c r="E427" s="1"/>
    </row>
    <row r="428" spans="1:5">
      <c r="A428" s="1" t="s">
        <v>823</v>
      </c>
      <c r="B428" s="1" t="s">
        <v>36</v>
      </c>
      <c r="C428" s="1" t="s">
        <v>847</v>
      </c>
      <c r="D428" s="1"/>
      <c r="E428" s="1" t="s">
        <v>848</v>
      </c>
    </row>
    <row r="429" spans="1:5">
      <c r="A429" s="1" t="s">
        <v>823</v>
      </c>
      <c r="B429" s="1" t="s">
        <v>150</v>
      </c>
      <c r="C429" s="1" t="s">
        <v>849</v>
      </c>
      <c r="D429" s="1"/>
      <c r="E429" s="1" t="s">
        <v>850</v>
      </c>
    </row>
    <row r="430" spans="1:5">
      <c r="A430" s="1" t="s">
        <v>823</v>
      </c>
      <c r="B430" s="1" t="s">
        <v>90</v>
      </c>
      <c r="C430" s="1" t="s">
        <v>851</v>
      </c>
      <c r="D430" s="1"/>
      <c r="E430" s="1" t="s">
        <v>852</v>
      </c>
    </row>
    <row r="431" spans="1:5">
      <c r="A431" s="1" t="s">
        <v>823</v>
      </c>
      <c r="B431" s="1" t="s">
        <v>51</v>
      </c>
      <c r="C431" s="1" t="s">
        <v>853</v>
      </c>
      <c r="D431" s="1" t="s">
        <v>854</v>
      </c>
      <c r="E431" s="1"/>
    </row>
    <row r="432" spans="1:5">
      <c r="A432" s="1" t="s">
        <v>823</v>
      </c>
      <c r="B432" s="1" t="s">
        <v>97</v>
      </c>
      <c r="C432" s="1" t="s">
        <v>829</v>
      </c>
      <c r="D432" s="1"/>
      <c r="E432" s="1" t="s">
        <v>855</v>
      </c>
    </row>
    <row r="433" spans="1:5">
      <c r="A433" s="1" t="s">
        <v>823</v>
      </c>
      <c r="B433" s="1" t="s">
        <v>63</v>
      </c>
      <c r="C433" s="1" t="s">
        <v>856</v>
      </c>
      <c r="D433" s="1"/>
      <c r="E433" s="1" t="s">
        <v>857</v>
      </c>
    </row>
    <row r="434" spans="1:5">
      <c r="A434" s="1" t="s">
        <v>823</v>
      </c>
      <c r="B434" s="1"/>
      <c r="C434" s="1"/>
      <c r="D434" s="1"/>
      <c r="E434" s="1"/>
    </row>
    <row r="435" spans="1:5">
      <c r="A435" s="1" t="s">
        <v>823</v>
      </c>
      <c r="B435" s="1"/>
      <c r="C435" s="1"/>
      <c r="D435" s="1"/>
      <c r="E435" s="1"/>
    </row>
    <row r="436" spans="1:5">
      <c r="A436" s="1" t="s">
        <v>823</v>
      </c>
      <c r="B436" s="1"/>
      <c r="C436" s="1"/>
      <c r="D436" s="1"/>
      <c r="E436" s="1"/>
    </row>
    <row r="437" spans="1:5">
      <c r="A437" s="1" t="s">
        <v>823</v>
      </c>
      <c r="B437" s="1"/>
      <c r="C437" s="1"/>
      <c r="D437" s="1"/>
      <c r="E437" s="1"/>
    </row>
    <row r="438" spans="1:5">
      <c r="A438" s="1" t="s">
        <v>823</v>
      </c>
      <c r="B438" s="1"/>
      <c r="C438" s="1"/>
      <c r="D438" s="1"/>
      <c r="E438" s="1"/>
    </row>
    <row r="439" spans="1:5">
      <c r="A439" s="1" t="s">
        <v>823</v>
      </c>
      <c r="B439" s="1"/>
      <c r="C439" s="1"/>
      <c r="D439" s="1"/>
      <c r="E439" s="1"/>
    </row>
    <row r="440" spans="1:5">
      <c r="A440" s="1" t="s">
        <v>823</v>
      </c>
      <c r="B440" s="1"/>
      <c r="C440" s="1"/>
      <c r="D440" s="1"/>
      <c r="E440" s="1"/>
    </row>
    <row r="441" spans="1:5">
      <c r="A441" s="1" t="s">
        <v>823</v>
      </c>
      <c r="B441" s="1"/>
      <c r="C441" s="1"/>
      <c r="D441" s="1"/>
      <c r="E441" s="1"/>
    </row>
    <row r="442" spans="1:5">
      <c r="A442" s="1" t="s">
        <v>823</v>
      </c>
      <c r="B442" s="1"/>
      <c r="C442" s="1"/>
      <c r="D442" s="1"/>
      <c r="E442" s="1"/>
    </row>
    <row r="443" spans="1:5">
      <c r="A443" s="1" t="s">
        <v>858</v>
      </c>
      <c r="B443" s="1" t="s">
        <v>66</v>
      </c>
      <c r="C443" s="1" t="s">
        <v>859</v>
      </c>
      <c r="D443" s="1" t="s">
        <v>860</v>
      </c>
      <c r="E443" s="1" t="s">
        <v>861</v>
      </c>
    </row>
    <row r="444" spans="1:5">
      <c r="A444" s="1" t="s">
        <v>858</v>
      </c>
      <c r="B444" s="1" t="s">
        <v>69</v>
      </c>
      <c r="C444" s="1" t="s">
        <v>862</v>
      </c>
      <c r="D444" s="1" t="s">
        <v>266</v>
      </c>
      <c r="E444" s="1" t="s">
        <v>863</v>
      </c>
    </row>
    <row r="445" spans="1:5">
      <c r="A445" s="1" t="s">
        <v>858</v>
      </c>
      <c r="B445" s="1" t="s">
        <v>120</v>
      </c>
      <c r="C445" s="1" t="s">
        <v>11</v>
      </c>
      <c r="D445" s="1" t="s">
        <v>72</v>
      </c>
      <c r="E445" s="1" t="s">
        <v>272</v>
      </c>
    </row>
    <row r="446" spans="1:5">
      <c r="A446" s="1" t="s">
        <v>858</v>
      </c>
      <c r="B446" s="1" t="s">
        <v>175</v>
      </c>
      <c r="C446" s="1" t="s">
        <v>864</v>
      </c>
      <c r="D446" s="1" t="s">
        <v>865</v>
      </c>
      <c r="E446" s="1" t="s">
        <v>866</v>
      </c>
    </row>
    <row r="447" spans="1:5">
      <c r="A447" s="1" t="s">
        <v>858</v>
      </c>
      <c r="B447" s="1" t="s">
        <v>123</v>
      </c>
      <c r="C447" s="1" t="s">
        <v>867</v>
      </c>
      <c r="D447" s="1" t="s">
        <v>868</v>
      </c>
      <c r="E447" s="1" t="s">
        <v>869</v>
      </c>
    </row>
    <row r="448" spans="1:5">
      <c r="A448" s="1" t="s">
        <v>858</v>
      </c>
      <c r="B448" s="1" t="s">
        <v>14</v>
      </c>
      <c r="C448" s="1" t="s">
        <v>870</v>
      </c>
      <c r="D448" s="1" t="s">
        <v>871</v>
      </c>
      <c r="E448" s="1" t="s">
        <v>872</v>
      </c>
    </row>
    <row r="449" spans="1:5">
      <c r="A449" s="1" t="s">
        <v>858</v>
      </c>
      <c r="B449" s="1" t="s">
        <v>191</v>
      </c>
      <c r="C449" s="1" t="s">
        <v>873</v>
      </c>
      <c r="D449" s="1" t="s">
        <v>874</v>
      </c>
      <c r="E449" s="1" t="s">
        <v>875</v>
      </c>
    </row>
    <row r="450" spans="1:5">
      <c r="A450" s="1" t="s">
        <v>858</v>
      </c>
      <c r="B450" s="1" t="s">
        <v>25</v>
      </c>
      <c r="C450" s="1" t="s">
        <v>876</v>
      </c>
      <c r="D450" s="1" t="s">
        <v>877</v>
      </c>
      <c r="E450" s="1" t="s">
        <v>878</v>
      </c>
    </row>
    <row r="451" spans="1:5">
      <c r="A451" s="1" t="s">
        <v>858</v>
      </c>
      <c r="B451" s="1" t="s">
        <v>144</v>
      </c>
      <c r="C451" s="1" t="s">
        <v>879</v>
      </c>
      <c r="D451" s="1" t="s">
        <v>880</v>
      </c>
      <c r="E451" s="1" t="s">
        <v>881</v>
      </c>
    </row>
    <row r="452" spans="1:5">
      <c r="A452" s="1" t="s">
        <v>858</v>
      </c>
      <c r="B452" s="1" t="s">
        <v>84</v>
      </c>
      <c r="C452" s="1" t="s">
        <v>882</v>
      </c>
      <c r="D452" s="1" t="s">
        <v>160</v>
      </c>
      <c r="E452" s="1" t="s">
        <v>161</v>
      </c>
    </row>
    <row r="453" spans="1:5">
      <c r="A453" s="1" t="s">
        <v>858</v>
      </c>
      <c r="B453" s="1" t="s">
        <v>86</v>
      </c>
      <c r="C453" s="1" t="s">
        <v>883</v>
      </c>
      <c r="D453" s="1" t="s">
        <v>884</v>
      </c>
      <c r="E453" s="1" t="s">
        <v>885</v>
      </c>
    </row>
    <row r="454" spans="1:5">
      <c r="A454" s="1" t="s">
        <v>858</v>
      </c>
      <c r="B454" s="1" t="s">
        <v>90</v>
      </c>
      <c r="C454" s="1" t="s">
        <v>886</v>
      </c>
      <c r="D454" s="1" t="s">
        <v>887</v>
      </c>
      <c r="E454" s="1" t="s">
        <v>888</v>
      </c>
    </row>
    <row r="455" spans="1:5">
      <c r="A455" s="1" t="s">
        <v>858</v>
      </c>
      <c r="B455" s="1" t="s">
        <v>46</v>
      </c>
      <c r="C455" s="1" t="s">
        <v>889</v>
      </c>
      <c r="D455" s="1" t="s">
        <v>306</v>
      </c>
      <c r="E455" s="1" t="s">
        <v>307</v>
      </c>
    </row>
    <row r="456" spans="1:5">
      <c r="A456" s="1" t="s">
        <v>858</v>
      </c>
      <c r="B456" s="1" t="s">
        <v>54</v>
      </c>
      <c r="C456" s="1" t="s">
        <v>11</v>
      </c>
      <c r="D456" s="1" t="s">
        <v>72</v>
      </c>
      <c r="E456" s="1" t="s">
        <v>109</v>
      </c>
    </row>
    <row r="457" spans="1:5">
      <c r="A457" s="1" t="s">
        <v>858</v>
      </c>
      <c r="B457" s="1" t="s">
        <v>55</v>
      </c>
      <c r="C457" s="1" t="s">
        <v>110</v>
      </c>
      <c r="D457" s="1" t="s">
        <v>890</v>
      </c>
      <c r="E457" s="1" t="s">
        <v>891</v>
      </c>
    </row>
    <row r="458" spans="1:5">
      <c r="A458" s="1" t="s">
        <v>858</v>
      </c>
      <c r="B458" s="1" t="s">
        <v>892</v>
      </c>
      <c r="C458" s="1" t="s">
        <v>893</v>
      </c>
      <c r="D458" s="1" t="s">
        <v>894</v>
      </c>
      <c r="E458" s="1" t="s">
        <v>319</v>
      </c>
    </row>
    <row r="459" spans="1:5">
      <c r="A459" s="1" t="s">
        <v>858</v>
      </c>
      <c r="B459" s="1" t="s">
        <v>102</v>
      </c>
      <c r="C459" s="1" t="s">
        <v>895</v>
      </c>
      <c r="D459" s="1"/>
      <c r="E459" s="1"/>
    </row>
    <row r="460" spans="1:5">
      <c r="A460" s="1" t="s">
        <v>896</v>
      </c>
      <c r="B460" s="1" t="s">
        <v>897</v>
      </c>
      <c r="C460" s="1" t="s">
        <v>898</v>
      </c>
      <c r="D460" s="1" t="s">
        <v>899</v>
      </c>
      <c r="E460" s="1" t="s">
        <v>900</v>
      </c>
    </row>
    <row r="461" spans="1:5">
      <c r="A461" s="1" t="s">
        <v>896</v>
      </c>
      <c r="B461" s="1" t="s">
        <v>66</v>
      </c>
      <c r="C461" s="1" t="s">
        <v>786</v>
      </c>
      <c r="D461" s="1" t="s">
        <v>901</v>
      </c>
      <c r="E461" s="1" t="s">
        <v>902</v>
      </c>
    </row>
    <row r="462" spans="1:5">
      <c r="A462" s="1" t="s">
        <v>896</v>
      </c>
      <c r="B462" s="1" t="s">
        <v>175</v>
      </c>
      <c r="C462" s="1" t="s">
        <v>903</v>
      </c>
      <c r="D462" s="1" t="s">
        <v>904</v>
      </c>
      <c r="E462" s="1" t="s">
        <v>905</v>
      </c>
    </row>
    <row r="463" spans="1:5">
      <c r="A463" s="1" t="s">
        <v>896</v>
      </c>
      <c r="B463" s="1" t="s">
        <v>906</v>
      </c>
      <c r="C463" s="1" t="s">
        <v>907</v>
      </c>
      <c r="D463" s="1" t="s">
        <v>908</v>
      </c>
      <c r="E463" s="1" t="s">
        <v>909</v>
      </c>
    </row>
    <row r="464" spans="1:5">
      <c r="A464" s="1" t="s">
        <v>896</v>
      </c>
      <c r="B464" s="1" t="s">
        <v>14</v>
      </c>
      <c r="C464" s="1" t="s">
        <v>910</v>
      </c>
      <c r="D464" s="1" t="s">
        <v>911</v>
      </c>
      <c r="E464" s="1" t="s">
        <v>912</v>
      </c>
    </row>
    <row r="465" spans="1:5">
      <c r="A465" s="1" t="s">
        <v>896</v>
      </c>
      <c r="B465" s="1" t="s">
        <v>191</v>
      </c>
      <c r="C465" s="1" t="s">
        <v>242</v>
      </c>
      <c r="D465" s="1" t="s">
        <v>913</v>
      </c>
      <c r="E465" s="1" t="s">
        <v>914</v>
      </c>
    </row>
    <row r="466" spans="1:5">
      <c r="A466" s="1" t="s">
        <v>896</v>
      </c>
      <c r="B466" s="1" t="s">
        <v>25</v>
      </c>
      <c r="C466" s="1" t="s">
        <v>915</v>
      </c>
      <c r="D466" s="1" t="s">
        <v>916</v>
      </c>
      <c r="E466" s="1" t="s">
        <v>917</v>
      </c>
    </row>
    <row r="467" spans="1:5">
      <c r="A467" s="1" t="s">
        <v>896</v>
      </c>
      <c r="B467" s="1" t="s">
        <v>85</v>
      </c>
      <c r="C467" s="1" t="s">
        <v>918</v>
      </c>
      <c r="D467" s="1" t="s">
        <v>919</v>
      </c>
      <c r="E467" s="1" t="s">
        <v>920</v>
      </c>
    </row>
    <row r="468" spans="1:5">
      <c r="A468" s="1" t="s">
        <v>896</v>
      </c>
      <c r="B468" s="1" t="s">
        <v>86</v>
      </c>
      <c r="C468" s="1" t="s">
        <v>921</v>
      </c>
      <c r="D468" s="1" t="s">
        <v>922</v>
      </c>
      <c r="E468" s="1" t="s">
        <v>923</v>
      </c>
    </row>
    <row r="469" spans="1:5">
      <c r="A469" s="1" t="s">
        <v>896</v>
      </c>
      <c r="B469" s="1" t="s">
        <v>924</v>
      </c>
      <c r="C469" s="1" t="s">
        <v>925</v>
      </c>
      <c r="D469" s="1" t="s">
        <v>926</v>
      </c>
      <c r="E469" s="1" t="s">
        <v>927</v>
      </c>
    </row>
    <row r="470" spans="1:5">
      <c r="A470" s="1" t="s">
        <v>896</v>
      </c>
      <c r="B470" s="1" t="s">
        <v>97</v>
      </c>
      <c r="C470" s="1" t="s">
        <v>928</v>
      </c>
      <c r="D470" s="1" t="s">
        <v>929</v>
      </c>
      <c r="E470" s="1" t="s">
        <v>930</v>
      </c>
    </row>
    <row r="471" spans="1:5">
      <c r="A471" s="1" t="s">
        <v>896</v>
      </c>
      <c r="B471" s="1" t="s">
        <v>442</v>
      </c>
      <c r="C471" s="1" t="s">
        <v>931</v>
      </c>
      <c r="D471" s="1" t="s">
        <v>932</v>
      </c>
      <c r="E471" s="1" t="s">
        <v>933</v>
      </c>
    </row>
    <row r="472" spans="1:5">
      <c r="A472" s="1" t="s">
        <v>896</v>
      </c>
      <c r="B472" s="1" t="s">
        <v>934</v>
      </c>
      <c r="C472" s="1" t="s">
        <v>935</v>
      </c>
      <c r="D472" s="1" t="s">
        <v>280</v>
      </c>
      <c r="E472" s="1" t="s">
        <v>936</v>
      </c>
    </row>
    <row r="473" spans="1:5">
      <c r="A473" s="1" t="s">
        <v>896</v>
      </c>
      <c r="B473" s="1" t="s">
        <v>665</v>
      </c>
      <c r="C473" s="1" t="s">
        <v>937</v>
      </c>
      <c r="D473" s="1" t="s">
        <v>932</v>
      </c>
      <c r="E473" s="1" t="s">
        <v>930</v>
      </c>
    </row>
    <row r="474" spans="1:5">
      <c r="A474" s="1" t="s">
        <v>896</v>
      </c>
      <c r="B474" s="1" t="s">
        <v>102</v>
      </c>
      <c r="C474" s="1" t="s">
        <v>223</v>
      </c>
      <c r="D474" s="1" t="s">
        <v>938</v>
      </c>
      <c r="E474" s="1" t="s">
        <v>939</v>
      </c>
    </row>
    <row r="475" spans="1:5">
      <c r="A475" s="1" t="s">
        <v>940</v>
      </c>
      <c r="B475" s="1" t="s">
        <v>63</v>
      </c>
      <c r="C475" s="1" t="s">
        <v>941</v>
      </c>
      <c r="D475" s="1"/>
      <c r="E475" s="1" t="s">
        <v>942</v>
      </c>
    </row>
    <row r="476" spans="1:5">
      <c r="A476" s="1" t="s">
        <v>940</v>
      </c>
      <c r="B476" s="1" t="s">
        <v>943</v>
      </c>
      <c r="C476" s="1" t="s">
        <v>941</v>
      </c>
      <c r="D476" s="1" t="s">
        <v>944</v>
      </c>
      <c r="E476" s="1"/>
    </row>
    <row r="477" spans="1:5">
      <c r="A477" s="1" t="s">
        <v>940</v>
      </c>
      <c r="B477" s="1" t="s">
        <v>175</v>
      </c>
      <c r="C477" s="1" t="s">
        <v>945</v>
      </c>
      <c r="D477" s="1" t="s">
        <v>946</v>
      </c>
      <c r="E477" s="1"/>
    </row>
    <row r="478" spans="1:5">
      <c r="A478" s="1" t="s">
        <v>940</v>
      </c>
      <c r="B478" s="1" t="s">
        <v>6</v>
      </c>
      <c r="C478" s="1" t="s">
        <v>947</v>
      </c>
      <c r="D478" s="1"/>
      <c r="E478" s="1" t="s">
        <v>948</v>
      </c>
    </row>
    <row r="479" spans="1:5">
      <c r="A479" s="1" t="s">
        <v>940</v>
      </c>
      <c r="B479" s="1" t="s">
        <v>14</v>
      </c>
      <c r="C479" s="1" t="s">
        <v>949</v>
      </c>
      <c r="D479" s="1" t="s">
        <v>950</v>
      </c>
      <c r="E479" s="1"/>
    </row>
    <row r="480" spans="1:5">
      <c r="A480" s="1" t="s">
        <v>940</v>
      </c>
      <c r="B480" s="1" t="s">
        <v>134</v>
      </c>
      <c r="C480" s="1" t="s">
        <v>951</v>
      </c>
      <c r="D480" s="1" t="s">
        <v>952</v>
      </c>
      <c r="E480" s="1" t="s">
        <v>953</v>
      </c>
    </row>
    <row r="481" spans="1:5">
      <c r="A481" s="1" t="s">
        <v>940</v>
      </c>
      <c r="B481" s="1" t="s">
        <v>191</v>
      </c>
      <c r="C481" s="1" t="s">
        <v>697</v>
      </c>
      <c r="D481" s="1" t="s">
        <v>954</v>
      </c>
      <c r="E481" s="1" t="s">
        <v>955</v>
      </c>
    </row>
    <row r="482" spans="1:5">
      <c r="A482" s="1" t="s">
        <v>940</v>
      </c>
      <c r="B482" s="1" t="s">
        <v>25</v>
      </c>
      <c r="C482" s="1" t="s">
        <v>956</v>
      </c>
      <c r="D482" s="1"/>
      <c r="E482" s="1" t="s">
        <v>957</v>
      </c>
    </row>
    <row r="483" spans="1:5">
      <c r="A483" s="1" t="s">
        <v>940</v>
      </c>
      <c r="B483" s="1" t="s">
        <v>84</v>
      </c>
      <c r="C483" s="1" t="s">
        <v>958</v>
      </c>
      <c r="D483" s="1"/>
      <c r="E483" s="1" t="s">
        <v>959</v>
      </c>
    </row>
    <row r="484" spans="1:5">
      <c r="A484" s="1" t="s">
        <v>940</v>
      </c>
      <c r="B484" s="1" t="s">
        <v>93</v>
      </c>
      <c r="C484" s="1" t="s">
        <v>708</v>
      </c>
      <c r="D484" s="1"/>
      <c r="E484" s="1" t="s">
        <v>960</v>
      </c>
    </row>
    <row r="485" spans="1:5">
      <c r="A485" s="1" t="s">
        <v>940</v>
      </c>
      <c r="B485" s="1" t="s">
        <v>51</v>
      </c>
      <c r="C485" s="1" t="s">
        <v>947</v>
      </c>
      <c r="D485" s="1" t="s">
        <v>961</v>
      </c>
      <c r="E485" s="1" t="s">
        <v>962</v>
      </c>
    </row>
    <row r="486" spans="1:5">
      <c r="A486" s="1" t="s">
        <v>940</v>
      </c>
      <c r="B486" s="1" t="s">
        <v>54</v>
      </c>
      <c r="C486" s="1" t="s">
        <v>963</v>
      </c>
      <c r="D486" s="1" t="s">
        <v>964</v>
      </c>
      <c r="E486" s="1"/>
    </row>
    <row r="487" spans="1:5">
      <c r="A487" s="1" t="s">
        <v>940</v>
      </c>
      <c r="B487" s="1" t="s">
        <v>442</v>
      </c>
      <c r="C487" s="1" t="s">
        <v>856</v>
      </c>
      <c r="D487" s="1"/>
      <c r="E487" s="1" t="s">
        <v>965</v>
      </c>
    </row>
    <row r="488" spans="1:5">
      <c r="A488" s="1" t="s">
        <v>966</v>
      </c>
      <c r="B488" s="1"/>
      <c r="C488" s="1"/>
      <c r="D488" s="1"/>
      <c r="E488" s="1"/>
    </row>
    <row r="489" spans="1:5">
      <c r="A489" s="1" t="s">
        <v>966</v>
      </c>
      <c r="B489" s="1"/>
      <c r="C489" s="1"/>
      <c r="D489" s="1"/>
      <c r="E489" s="1"/>
    </row>
    <row r="490" spans="1:5">
      <c r="A490" s="1" t="s">
        <v>966</v>
      </c>
      <c r="B490" s="1"/>
      <c r="C490" s="1"/>
      <c r="D490" s="1"/>
      <c r="E490" s="1"/>
    </row>
    <row r="491" spans="1:5">
      <c r="A491" s="1" t="s">
        <v>966</v>
      </c>
      <c r="B491" s="1"/>
      <c r="C491" s="1"/>
      <c r="D491" s="1"/>
      <c r="E491" s="1"/>
    </row>
    <row r="492" spans="1:5">
      <c r="A492" s="1" t="s">
        <v>966</v>
      </c>
      <c r="B492" s="1"/>
      <c r="C492" s="1"/>
      <c r="D492" s="1"/>
      <c r="E492" s="1"/>
    </row>
    <row r="493" spans="1:5">
      <c r="A493" s="1" t="s">
        <v>966</v>
      </c>
      <c r="B493" s="1"/>
      <c r="C493" s="1"/>
      <c r="D493" s="1"/>
      <c r="E493" s="1"/>
    </row>
    <row r="494" spans="1:5">
      <c r="A494" s="1" t="s">
        <v>966</v>
      </c>
      <c r="B494" s="1"/>
      <c r="C494" s="1"/>
      <c r="D494" s="1"/>
      <c r="E494" s="1"/>
    </row>
    <row r="495" spans="1:5">
      <c r="A495" s="1" t="s">
        <v>966</v>
      </c>
      <c r="B495" s="1"/>
      <c r="C495" s="1"/>
      <c r="D495" s="1"/>
      <c r="E495" s="1"/>
    </row>
    <row r="496" spans="1:5">
      <c r="A496" s="1" t="s">
        <v>966</v>
      </c>
      <c r="B496" s="1"/>
      <c r="C496" s="1"/>
      <c r="D496" s="1"/>
      <c r="E496" s="1"/>
    </row>
    <row r="497" spans="1:5">
      <c r="A497" s="1" t="s">
        <v>966</v>
      </c>
      <c r="B497" s="1"/>
      <c r="C497" s="1"/>
      <c r="D497" s="1"/>
      <c r="E497" s="1"/>
    </row>
    <row r="498" spans="1:5">
      <c r="A498" s="1" t="s">
        <v>966</v>
      </c>
      <c r="B498" s="1"/>
      <c r="C498" s="1"/>
      <c r="D498" s="1"/>
      <c r="E498" s="1"/>
    </row>
    <row r="499" spans="1:5">
      <c r="A499" s="1" t="s">
        <v>966</v>
      </c>
      <c r="B499" s="1"/>
      <c r="C499" s="1"/>
      <c r="D499" s="1"/>
      <c r="E499" s="1"/>
    </row>
    <row r="500" spans="1:5">
      <c r="A500" s="1" t="s">
        <v>966</v>
      </c>
      <c r="B500" s="1"/>
      <c r="C500" s="1"/>
      <c r="D500" s="1"/>
      <c r="E500" s="1"/>
    </row>
    <row r="501" spans="1:5">
      <c r="A501" s="1" t="s">
        <v>966</v>
      </c>
      <c r="B501" s="1"/>
      <c r="C501" s="1"/>
      <c r="D501" s="1"/>
      <c r="E501" s="1"/>
    </row>
    <row r="502" spans="1:5">
      <c r="A502" s="1" t="s">
        <v>966</v>
      </c>
      <c r="B502" s="1"/>
      <c r="C502" s="1"/>
      <c r="D502" s="1"/>
      <c r="E502" s="1"/>
    </row>
    <row r="503" spans="1:5">
      <c r="A503" s="1" t="s">
        <v>966</v>
      </c>
      <c r="B503" s="1"/>
      <c r="C503" s="1"/>
      <c r="D503" s="1"/>
      <c r="E503" s="1"/>
    </row>
    <row r="504" spans="1:5">
      <c r="A504" s="1" t="s">
        <v>966</v>
      </c>
      <c r="B504" s="1"/>
      <c r="C504" s="1"/>
      <c r="D504" s="1"/>
      <c r="E504" s="1"/>
    </row>
    <row r="505" spans="1:5">
      <c r="A505" s="1" t="s">
        <v>966</v>
      </c>
      <c r="B505" s="1"/>
      <c r="C505" s="1"/>
      <c r="D505" s="1"/>
      <c r="E505" s="1"/>
    </row>
    <row r="506" spans="1:5">
      <c r="A506" s="1" t="s">
        <v>966</v>
      </c>
      <c r="B506" s="1"/>
      <c r="C506" s="1"/>
      <c r="D506" s="1"/>
      <c r="E506" s="1"/>
    </row>
    <row r="507" spans="1:5">
      <c r="A507" s="1" t="s">
        <v>966</v>
      </c>
      <c r="B507" s="1"/>
      <c r="C507" s="1"/>
      <c r="D507" s="1"/>
      <c r="E507" s="1"/>
    </row>
    <row r="508" spans="1:5">
      <c r="A508" s="1" t="s">
        <v>966</v>
      </c>
      <c r="B508" s="1"/>
      <c r="C508" s="1"/>
      <c r="D508" s="1"/>
      <c r="E508" s="1"/>
    </row>
    <row r="509" spans="1:5">
      <c r="A509" s="1" t="s">
        <v>966</v>
      </c>
      <c r="B509" s="1"/>
      <c r="C509" s="1"/>
      <c r="D509" s="1"/>
      <c r="E509" s="1"/>
    </row>
    <row r="510" spans="1:5">
      <c r="A510" s="1" t="s">
        <v>966</v>
      </c>
      <c r="B510" s="1"/>
      <c r="C510" s="1"/>
      <c r="D510" s="1"/>
      <c r="E510" s="1"/>
    </row>
    <row r="511" spans="1:5">
      <c r="A511" s="1" t="s">
        <v>966</v>
      </c>
      <c r="B511" s="1"/>
      <c r="C511" s="1"/>
      <c r="D511" s="1"/>
      <c r="E511" s="1"/>
    </row>
    <row r="512" spans="1:5">
      <c r="A512" s="1" t="s">
        <v>966</v>
      </c>
      <c r="B512" s="1"/>
      <c r="C512" s="1"/>
      <c r="D512" s="1"/>
      <c r="E512" s="1"/>
    </row>
    <row r="513" spans="1:5">
      <c r="A513" s="1" t="s">
        <v>966</v>
      </c>
      <c r="B513" s="1"/>
      <c r="C513" s="1"/>
      <c r="D513" s="1"/>
      <c r="E513" s="1"/>
    </row>
    <row r="514" spans="1:5">
      <c r="A514" s="1" t="s">
        <v>966</v>
      </c>
      <c r="B514" s="1"/>
      <c r="C514" s="1"/>
      <c r="D514" s="1"/>
      <c r="E514" s="1"/>
    </row>
    <row r="515" spans="1:5">
      <c r="A515" s="1" t="s">
        <v>966</v>
      </c>
      <c r="B515" s="1"/>
      <c r="C515" s="1"/>
      <c r="D515" s="1"/>
      <c r="E515" s="1"/>
    </row>
    <row r="516" spans="1:5">
      <c r="A516" s="1" t="s">
        <v>966</v>
      </c>
      <c r="B516" s="1"/>
      <c r="C516" s="1"/>
      <c r="D516" s="1"/>
      <c r="E516" s="1"/>
    </row>
    <row r="517" spans="1:5">
      <c r="A517" s="1" t="s">
        <v>966</v>
      </c>
      <c r="B517" s="1"/>
      <c r="C517" s="1"/>
      <c r="D517" s="1"/>
      <c r="E517" s="1"/>
    </row>
    <row r="518" spans="1:5">
      <c r="A518" s="1" t="s">
        <v>966</v>
      </c>
      <c r="B518" s="1"/>
      <c r="C518" s="1"/>
      <c r="D518" s="1"/>
      <c r="E518" s="1"/>
    </row>
    <row r="519" spans="1:5">
      <c r="A519" s="1" t="s">
        <v>966</v>
      </c>
      <c r="B519" s="1"/>
      <c r="C519" s="1"/>
      <c r="D519" s="1"/>
      <c r="E519" s="1"/>
    </row>
    <row r="520" spans="1:5">
      <c r="A520" s="1" t="s">
        <v>966</v>
      </c>
      <c r="B520" s="1"/>
      <c r="C520" s="1"/>
      <c r="D520" s="1"/>
      <c r="E520" s="1"/>
    </row>
    <row r="521" spans="1:5">
      <c r="A521" s="1" t="s">
        <v>966</v>
      </c>
      <c r="B521" s="1"/>
      <c r="C521" s="1"/>
      <c r="D521" s="1"/>
      <c r="E521" s="1"/>
    </row>
    <row r="522" spans="1:5">
      <c r="A522" s="1" t="s">
        <v>966</v>
      </c>
      <c r="B522" s="1"/>
      <c r="C522" s="1"/>
      <c r="D522" s="1"/>
      <c r="E522" s="1"/>
    </row>
    <row r="523" spans="1:5">
      <c r="A523" s="1" t="s">
        <v>966</v>
      </c>
      <c r="B523" s="1"/>
      <c r="C523" s="1"/>
      <c r="D523" s="1"/>
      <c r="E523" s="1"/>
    </row>
    <row r="524" spans="1:5">
      <c r="A524" s="1" t="s">
        <v>966</v>
      </c>
      <c r="B524" s="1"/>
      <c r="C524" s="1"/>
      <c r="D524" s="1"/>
      <c r="E524" s="1"/>
    </row>
    <row r="525" spans="1:5">
      <c r="A525" s="1" t="s">
        <v>966</v>
      </c>
      <c r="B525" s="1"/>
      <c r="C525" s="1"/>
      <c r="D525" s="1"/>
      <c r="E525" s="1"/>
    </row>
    <row r="526" spans="1:5">
      <c r="A526" s="1" t="s">
        <v>966</v>
      </c>
      <c r="B526" s="1"/>
      <c r="C526" s="1"/>
      <c r="D526" s="1"/>
      <c r="E526" s="1"/>
    </row>
    <row r="527" spans="1:5">
      <c r="A527" s="1" t="s">
        <v>966</v>
      </c>
      <c r="B527" s="1"/>
      <c r="C527" s="1"/>
      <c r="D527" s="1"/>
      <c r="E527" s="1"/>
    </row>
    <row r="528" spans="1:5">
      <c r="A528" s="1" t="s">
        <v>966</v>
      </c>
      <c r="B528" s="1"/>
      <c r="C528" s="1"/>
      <c r="D528" s="1"/>
      <c r="E528" s="1"/>
    </row>
    <row r="529" spans="1:5">
      <c r="A529" s="1" t="s">
        <v>966</v>
      </c>
      <c r="B529" s="1"/>
      <c r="C529" s="1"/>
      <c r="D529" s="1"/>
      <c r="E529" s="1"/>
    </row>
    <row r="530" spans="1:5">
      <c r="A530" s="1" t="s">
        <v>966</v>
      </c>
      <c r="B530" s="1"/>
      <c r="C530" s="1"/>
      <c r="D530" s="1"/>
      <c r="E530" s="1"/>
    </row>
    <row r="531" spans="1:5">
      <c r="A531" s="1" t="s">
        <v>967</v>
      </c>
      <c r="B531" s="1" t="s">
        <v>968</v>
      </c>
      <c r="C531" s="1" t="s">
        <v>969</v>
      </c>
      <c r="D531" s="1" t="s">
        <v>970</v>
      </c>
      <c r="E531" s="1" t="s">
        <v>971</v>
      </c>
    </row>
    <row r="532" spans="1:5">
      <c r="A532" s="1" t="s">
        <v>967</v>
      </c>
      <c r="B532" s="1" t="s">
        <v>972</v>
      </c>
      <c r="C532" s="1" t="s">
        <v>973</v>
      </c>
      <c r="D532" s="1" t="s">
        <v>974</v>
      </c>
      <c r="E532" s="1" t="s">
        <v>975</v>
      </c>
    </row>
    <row r="533" spans="1:5">
      <c r="A533" s="1" t="s">
        <v>967</v>
      </c>
      <c r="B533" s="1" t="s">
        <v>976</v>
      </c>
      <c r="C533" s="1" t="s">
        <v>977</v>
      </c>
      <c r="D533" s="1"/>
      <c r="E533" s="1" t="s">
        <v>978</v>
      </c>
    </row>
    <row r="534" spans="1:5">
      <c r="A534" s="1" t="s">
        <v>967</v>
      </c>
      <c r="B534" s="1" t="s">
        <v>66</v>
      </c>
      <c r="C534" s="1" t="s">
        <v>979</v>
      </c>
      <c r="D534" s="1" t="s">
        <v>980</v>
      </c>
      <c r="E534" s="1" t="s">
        <v>981</v>
      </c>
    </row>
    <row r="535" spans="1:5">
      <c r="A535" s="1" t="s">
        <v>967</v>
      </c>
      <c r="B535" s="1" t="s">
        <v>6</v>
      </c>
      <c r="C535" s="1" t="s">
        <v>982</v>
      </c>
      <c r="D535" s="1" t="s">
        <v>983</v>
      </c>
      <c r="E535" s="1" t="s">
        <v>984</v>
      </c>
    </row>
    <row r="536" spans="1:5">
      <c r="A536" s="1" t="s">
        <v>967</v>
      </c>
      <c r="B536" s="1" t="s">
        <v>906</v>
      </c>
      <c r="C536" s="1" t="s">
        <v>985</v>
      </c>
      <c r="D536" s="1"/>
      <c r="E536" s="1" t="s">
        <v>986</v>
      </c>
    </row>
    <row r="537" spans="1:5">
      <c r="A537" s="1" t="s">
        <v>967</v>
      </c>
      <c r="B537" s="1" t="s">
        <v>14</v>
      </c>
      <c r="C537" s="1" t="s">
        <v>987</v>
      </c>
      <c r="D537" s="1" t="s">
        <v>988</v>
      </c>
      <c r="E537" s="1" t="s">
        <v>989</v>
      </c>
    </row>
    <row r="538" spans="1:5">
      <c r="A538" s="1" t="s">
        <v>967</v>
      </c>
      <c r="B538" s="1" t="s">
        <v>990</v>
      </c>
      <c r="C538" s="1" t="s">
        <v>991</v>
      </c>
      <c r="D538" s="1" t="s">
        <v>992</v>
      </c>
      <c r="E538" s="1"/>
    </row>
    <row r="539" spans="1:5">
      <c r="A539" s="1" t="s">
        <v>967</v>
      </c>
      <c r="B539" s="1" t="s">
        <v>191</v>
      </c>
      <c r="C539" s="1" t="s">
        <v>993</v>
      </c>
      <c r="D539" s="1"/>
      <c r="E539" s="1" t="s">
        <v>994</v>
      </c>
    </row>
    <row r="540" spans="1:5">
      <c r="A540" s="1" t="s">
        <v>967</v>
      </c>
      <c r="B540" s="1" t="s">
        <v>139</v>
      </c>
      <c r="C540" s="1" t="s">
        <v>995</v>
      </c>
      <c r="D540" s="1" t="s">
        <v>996</v>
      </c>
      <c r="E540" s="1" t="s">
        <v>997</v>
      </c>
    </row>
    <row r="541" spans="1:5">
      <c r="A541" s="1" t="s">
        <v>967</v>
      </c>
      <c r="B541" s="1" t="s">
        <v>32</v>
      </c>
      <c r="C541" s="1" t="s">
        <v>998</v>
      </c>
      <c r="D541" s="1"/>
      <c r="E541" s="1" t="s">
        <v>997</v>
      </c>
    </row>
    <row r="542" spans="1:5">
      <c r="A542" s="1" t="s">
        <v>967</v>
      </c>
      <c r="B542" s="1" t="s">
        <v>999</v>
      </c>
      <c r="C542" s="1" t="s">
        <v>1000</v>
      </c>
      <c r="D542" s="1" t="s">
        <v>1001</v>
      </c>
      <c r="E542" s="1" t="s">
        <v>1002</v>
      </c>
    </row>
    <row r="543" spans="1:5">
      <c r="A543" s="1" t="s">
        <v>967</v>
      </c>
      <c r="B543" s="1" t="s">
        <v>205</v>
      </c>
      <c r="C543" s="1" t="s">
        <v>1003</v>
      </c>
      <c r="D543" s="1" t="s">
        <v>1004</v>
      </c>
      <c r="E543" s="1"/>
    </row>
    <row r="544" spans="1:5">
      <c r="A544" s="1" t="s">
        <v>967</v>
      </c>
      <c r="B544" s="1" t="s">
        <v>86</v>
      </c>
      <c r="C544" s="1" t="s">
        <v>1005</v>
      </c>
      <c r="D544" s="1"/>
      <c r="E544" s="1" t="s">
        <v>1006</v>
      </c>
    </row>
    <row r="545" spans="1:5">
      <c r="A545" s="1" t="s">
        <v>967</v>
      </c>
      <c r="B545" s="1" t="s">
        <v>513</v>
      </c>
      <c r="C545" s="1" t="s">
        <v>1007</v>
      </c>
      <c r="D545" s="1" t="s">
        <v>1008</v>
      </c>
      <c r="E545" s="1" t="s">
        <v>1009</v>
      </c>
    </row>
    <row r="546" spans="1:5">
      <c r="A546" s="1" t="s">
        <v>967</v>
      </c>
      <c r="B546" s="1" t="s">
        <v>51</v>
      </c>
      <c r="C546" s="1" t="s">
        <v>1010</v>
      </c>
      <c r="D546" s="1" t="s">
        <v>1011</v>
      </c>
      <c r="E546" s="1" t="s">
        <v>1012</v>
      </c>
    </row>
    <row r="547" spans="1:5">
      <c r="A547" s="1" t="s">
        <v>967</v>
      </c>
      <c r="B547" s="1" t="s">
        <v>54</v>
      </c>
      <c r="C547" s="1" t="s">
        <v>1013</v>
      </c>
      <c r="D547" s="1" t="s">
        <v>1014</v>
      </c>
      <c r="E547" s="1" t="s">
        <v>1015</v>
      </c>
    </row>
    <row r="548" spans="1:5">
      <c r="A548" s="1" t="s">
        <v>967</v>
      </c>
      <c r="B548" s="1" t="s">
        <v>59</v>
      </c>
      <c r="C548" s="1" t="s">
        <v>1016</v>
      </c>
      <c r="D548" s="1"/>
      <c r="E548" s="1" t="s">
        <v>1017</v>
      </c>
    </row>
    <row r="549" spans="1:5">
      <c r="A549" s="1" t="s">
        <v>967</v>
      </c>
      <c r="B549" s="1" t="s">
        <v>442</v>
      </c>
      <c r="C549" s="1" t="s">
        <v>1018</v>
      </c>
      <c r="D549" s="1"/>
      <c r="E549" s="1" t="s">
        <v>1019</v>
      </c>
    </row>
    <row r="550" spans="1:5">
      <c r="A550" s="1" t="s">
        <v>967</v>
      </c>
      <c r="B550" s="1"/>
      <c r="C550" s="1"/>
      <c r="D550" s="1"/>
      <c r="E550" s="1"/>
    </row>
    <row r="551" spans="1:5">
      <c r="A551" s="1" t="s">
        <v>967</v>
      </c>
      <c r="B551" s="1"/>
      <c r="C551" s="1"/>
      <c r="D551" s="1"/>
      <c r="E551" s="1"/>
    </row>
    <row r="552" spans="1:5">
      <c r="A552" s="1" t="s">
        <v>967</v>
      </c>
      <c r="B552" s="1"/>
      <c r="C552" s="1"/>
      <c r="D552" s="1"/>
      <c r="E552" s="1"/>
    </row>
    <row r="553" spans="1:5">
      <c r="A553" s="1" t="s">
        <v>967</v>
      </c>
      <c r="B553" s="1"/>
      <c r="C553" s="1"/>
      <c r="D553" s="1"/>
      <c r="E553" s="1"/>
    </row>
    <row r="554" spans="1:5">
      <c r="A554" s="1" t="s">
        <v>967</v>
      </c>
      <c r="B554" s="1"/>
      <c r="C554" s="1"/>
      <c r="D554" s="1"/>
      <c r="E554" s="1"/>
    </row>
    <row r="555" spans="1:5">
      <c r="A555" s="1" t="s">
        <v>967</v>
      </c>
      <c r="B555" s="1"/>
      <c r="C555" s="1"/>
      <c r="D555" s="1"/>
      <c r="E555" s="1"/>
    </row>
    <row r="556" spans="1:5">
      <c r="A556" s="1" t="s">
        <v>967</v>
      </c>
      <c r="B556" s="1"/>
      <c r="C556" s="1"/>
      <c r="D556" s="1"/>
      <c r="E556" s="1"/>
    </row>
    <row r="557" spans="1:5">
      <c r="A557" s="1" t="s">
        <v>967</v>
      </c>
      <c r="B557" s="1"/>
      <c r="C557" s="1"/>
      <c r="D557" s="1"/>
      <c r="E557" s="1"/>
    </row>
    <row r="558" spans="1:5">
      <c r="A558" s="1" t="s">
        <v>967</v>
      </c>
      <c r="B558" s="1"/>
      <c r="C558" s="1"/>
      <c r="D558" s="1"/>
      <c r="E558" s="1"/>
    </row>
    <row r="559" spans="1:5">
      <c r="A559" s="1" t="s">
        <v>1020</v>
      </c>
      <c r="B559" s="2">
        <v>0.25</v>
      </c>
      <c r="C559" s="1" t="s">
        <v>7</v>
      </c>
      <c r="D559" s="1" t="s">
        <v>1021</v>
      </c>
      <c r="E559" s="1" t="s">
        <v>1022</v>
      </c>
    </row>
    <row r="560" spans="1:5">
      <c r="A560" s="1" t="s">
        <v>1020</v>
      </c>
      <c r="B560" s="2">
        <v>0.27083333333333331</v>
      </c>
      <c r="C560" s="1" t="s">
        <v>611</v>
      </c>
      <c r="D560" s="1" t="s">
        <v>1023</v>
      </c>
      <c r="E560" s="1" t="s">
        <v>1024</v>
      </c>
    </row>
    <row r="561" spans="1:5">
      <c r="A561" s="1" t="s">
        <v>1020</v>
      </c>
      <c r="B561" s="2">
        <v>0.29166666666666669</v>
      </c>
      <c r="C561" s="1" t="s">
        <v>11</v>
      </c>
      <c r="D561" s="1" t="s">
        <v>379</v>
      </c>
      <c r="E561" s="1" t="s">
        <v>1025</v>
      </c>
    </row>
    <row r="562" spans="1:5">
      <c r="A562" s="1" t="s">
        <v>1020</v>
      </c>
      <c r="B562" s="2">
        <v>0.3125</v>
      </c>
      <c r="C562" s="1" t="s">
        <v>337</v>
      </c>
      <c r="D562" s="1" t="s">
        <v>1026</v>
      </c>
      <c r="E562" s="1" t="s">
        <v>1027</v>
      </c>
    </row>
    <row r="563" spans="1:5">
      <c r="A563" s="1" t="s">
        <v>1020</v>
      </c>
      <c r="B563" s="2">
        <v>0.33333333333333331</v>
      </c>
      <c r="C563" s="1" t="s">
        <v>1028</v>
      </c>
      <c r="D563" s="1" t="s">
        <v>1029</v>
      </c>
      <c r="E563" s="1" t="s">
        <v>1030</v>
      </c>
    </row>
    <row r="564" spans="1:5">
      <c r="A564" s="1" t="s">
        <v>1020</v>
      </c>
      <c r="B564" s="2">
        <v>0.35416666666666669</v>
      </c>
      <c r="C564" s="1" t="s">
        <v>1031</v>
      </c>
      <c r="D564" s="1" t="s">
        <v>1029</v>
      </c>
      <c r="E564" s="1" t="s">
        <v>1030</v>
      </c>
    </row>
    <row r="565" spans="1:5">
      <c r="A565" s="1" t="s">
        <v>1020</v>
      </c>
      <c r="B565" s="2">
        <v>0.375</v>
      </c>
      <c r="C565" s="1" t="s">
        <v>1032</v>
      </c>
      <c r="D565" s="1" t="s">
        <v>1029</v>
      </c>
      <c r="E565" s="1" t="s">
        <v>1030</v>
      </c>
    </row>
    <row r="566" spans="1:5">
      <c r="A566" s="1" t="s">
        <v>1020</v>
      </c>
      <c r="B566" s="2">
        <v>0.38541666666666669</v>
      </c>
      <c r="C566" s="1" t="s">
        <v>1033</v>
      </c>
      <c r="D566" s="1" t="s">
        <v>1034</v>
      </c>
      <c r="E566" s="1" t="s">
        <v>1035</v>
      </c>
    </row>
    <row r="567" spans="1:5">
      <c r="A567" s="1" t="s">
        <v>1020</v>
      </c>
      <c r="B567" s="2">
        <v>0.39583333333333331</v>
      </c>
      <c r="C567" s="1" t="s">
        <v>1036</v>
      </c>
      <c r="D567" s="1" t="s">
        <v>1037</v>
      </c>
      <c r="E567" s="1" t="s">
        <v>1038</v>
      </c>
    </row>
    <row r="568" spans="1:5">
      <c r="A568" s="1" t="s">
        <v>1020</v>
      </c>
      <c r="B568" s="2">
        <v>0.39583333333333331</v>
      </c>
      <c r="C568" s="1" t="s">
        <v>348</v>
      </c>
      <c r="D568" s="1" t="s">
        <v>1039</v>
      </c>
      <c r="E568" s="1" t="s">
        <v>1040</v>
      </c>
    </row>
    <row r="569" spans="1:5">
      <c r="A569" s="1" t="s">
        <v>1020</v>
      </c>
      <c r="B569" s="2">
        <v>0.5</v>
      </c>
      <c r="C569" s="1" t="s">
        <v>192</v>
      </c>
      <c r="D569" s="1" t="s">
        <v>1029</v>
      </c>
      <c r="E569" s="1" t="s">
        <v>194</v>
      </c>
    </row>
    <row r="570" spans="1:5">
      <c r="A570" s="1" t="s">
        <v>1020</v>
      </c>
      <c r="B570" s="2">
        <v>0.53125</v>
      </c>
      <c r="C570" s="1" t="s">
        <v>1041</v>
      </c>
      <c r="D570" s="1" t="s">
        <v>1042</v>
      </c>
      <c r="E570" s="1" t="s">
        <v>1043</v>
      </c>
    </row>
    <row r="571" spans="1:5">
      <c r="A571" s="1" t="s">
        <v>1020</v>
      </c>
      <c r="B571" s="2">
        <v>0.54166666666666663</v>
      </c>
      <c r="C571" s="1" t="s">
        <v>1044</v>
      </c>
      <c r="D571" s="1" t="s">
        <v>1039</v>
      </c>
      <c r="E571" s="1" t="s">
        <v>1040</v>
      </c>
    </row>
    <row r="572" spans="1:5">
      <c r="A572" s="1" t="s">
        <v>1020</v>
      </c>
      <c r="B572" s="2">
        <v>0.75</v>
      </c>
      <c r="C572" s="1" t="s">
        <v>47</v>
      </c>
      <c r="D572" s="1" t="s">
        <v>1045</v>
      </c>
      <c r="E572" s="1" t="s">
        <v>1046</v>
      </c>
    </row>
    <row r="573" spans="1:5">
      <c r="A573" s="1" t="s">
        <v>1020</v>
      </c>
      <c r="B573" s="2">
        <v>0.77083333333333337</v>
      </c>
      <c r="C573" s="1" t="s">
        <v>1047</v>
      </c>
      <c r="D573" s="1" t="s">
        <v>1034</v>
      </c>
      <c r="E573" s="1" t="s">
        <v>1035</v>
      </c>
    </row>
    <row r="574" spans="1:5">
      <c r="A574" s="1" t="s">
        <v>1020</v>
      </c>
      <c r="B574" s="2">
        <v>0.79166666666666663</v>
      </c>
      <c r="C574" s="1" t="s">
        <v>1048</v>
      </c>
      <c r="D574" s="1" t="s">
        <v>1029</v>
      </c>
      <c r="E574" s="1" t="s">
        <v>1030</v>
      </c>
    </row>
    <row r="575" spans="1:5">
      <c r="A575" s="1" t="s">
        <v>1020</v>
      </c>
      <c r="B575" s="2">
        <v>0.8125</v>
      </c>
      <c r="C575" s="1" t="s">
        <v>1031</v>
      </c>
      <c r="D575" s="1" t="s">
        <v>1029</v>
      </c>
      <c r="E575" s="1" t="s">
        <v>1030</v>
      </c>
    </row>
    <row r="576" spans="1:5">
      <c r="A576" s="1" t="s">
        <v>1020</v>
      </c>
      <c r="B576" s="2">
        <v>0.83333333333333337</v>
      </c>
      <c r="C576" s="1" t="s">
        <v>1032</v>
      </c>
      <c r="D576" s="1" t="s">
        <v>1029</v>
      </c>
      <c r="E576" s="1" t="s">
        <v>1030</v>
      </c>
    </row>
    <row r="577" spans="1:5">
      <c r="A577" s="1" t="s">
        <v>1020</v>
      </c>
      <c r="B577" s="2">
        <v>0.84027777777777779</v>
      </c>
      <c r="C577" s="1" t="s">
        <v>91</v>
      </c>
      <c r="D577" s="1" t="s">
        <v>27</v>
      </c>
      <c r="E577" s="1" t="s">
        <v>1049</v>
      </c>
    </row>
    <row r="578" spans="1:5">
      <c r="A578" s="1" t="s">
        <v>1020</v>
      </c>
      <c r="B578" s="2">
        <v>0.85416666666666663</v>
      </c>
      <c r="C578" s="1" t="s">
        <v>168</v>
      </c>
      <c r="D578" s="1" t="s">
        <v>1050</v>
      </c>
      <c r="E578" s="1" t="s">
        <v>1051</v>
      </c>
    </row>
    <row r="579" spans="1:5">
      <c r="A579" s="1" t="s">
        <v>1020</v>
      </c>
      <c r="B579" s="2">
        <v>0.91666666666666663</v>
      </c>
      <c r="C579" s="1" t="s">
        <v>11</v>
      </c>
      <c r="D579" s="1" t="s">
        <v>379</v>
      </c>
      <c r="E579" s="1" t="s">
        <v>1051</v>
      </c>
    </row>
    <row r="580" spans="1:5">
      <c r="A580" s="1" t="s">
        <v>1020</v>
      </c>
      <c r="B580" s="2">
        <v>0.9375</v>
      </c>
      <c r="C580" s="1" t="s">
        <v>64</v>
      </c>
      <c r="D580" s="1" t="s">
        <v>1052</v>
      </c>
      <c r="E580" s="1" t="s">
        <v>1053</v>
      </c>
    </row>
    <row r="581" spans="1:5">
      <c r="A581" s="1" t="s">
        <v>1054</v>
      </c>
      <c r="B581" s="2">
        <v>0.25</v>
      </c>
      <c r="C581" s="1" t="s">
        <v>7</v>
      </c>
      <c r="D581" s="1" t="s">
        <v>12</v>
      </c>
      <c r="E581" s="1" t="s">
        <v>1055</v>
      </c>
    </row>
    <row r="582" spans="1:5">
      <c r="A582" s="1" t="s">
        <v>1054</v>
      </c>
      <c r="B582" s="2">
        <v>0.25694444444444442</v>
      </c>
      <c r="C582" s="1" t="s">
        <v>11</v>
      </c>
      <c r="D582" s="1" t="s">
        <v>1056</v>
      </c>
      <c r="E582" s="1" t="s">
        <v>109</v>
      </c>
    </row>
    <row r="583" spans="1:5">
      <c r="A583" s="1" t="s">
        <v>1054</v>
      </c>
      <c r="B583" s="2">
        <v>0.30555555555555558</v>
      </c>
      <c r="C583" s="1" t="s">
        <v>1057</v>
      </c>
      <c r="D583" s="1" t="s">
        <v>1058</v>
      </c>
      <c r="E583" s="1"/>
    </row>
    <row r="584" spans="1:5">
      <c r="A584" s="1" t="s">
        <v>1054</v>
      </c>
      <c r="B584" s="2">
        <v>0.35069444444444442</v>
      </c>
      <c r="C584" s="1" t="s">
        <v>124</v>
      </c>
      <c r="D584" s="1"/>
      <c r="E584" s="1" t="s">
        <v>546</v>
      </c>
    </row>
    <row r="585" spans="1:5">
      <c r="A585" s="1" t="s">
        <v>1054</v>
      </c>
      <c r="B585" s="2">
        <v>0.375</v>
      </c>
      <c r="C585" s="1" t="s">
        <v>78</v>
      </c>
      <c r="D585" s="1" t="s">
        <v>791</v>
      </c>
      <c r="E585" s="1" t="s">
        <v>1059</v>
      </c>
    </row>
    <row r="586" spans="1:5">
      <c r="A586" s="1" t="s">
        <v>1054</v>
      </c>
      <c r="B586" s="2">
        <v>0.37847222222222221</v>
      </c>
      <c r="C586" s="1" t="s">
        <v>1060</v>
      </c>
      <c r="D586" s="1" t="s">
        <v>1061</v>
      </c>
      <c r="E586" s="1" t="s">
        <v>1062</v>
      </c>
    </row>
    <row r="587" spans="1:5">
      <c r="A587" s="1" t="s">
        <v>1054</v>
      </c>
      <c r="B587" s="2">
        <v>0.41666666666666669</v>
      </c>
      <c r="C587" s="1" t="s">
        <v>1063</v>
      </c>
      <c r="D587" s="1" t="s">
        <v>1064</v>
      </c>
      <c r="E587" s="1" t="s">
        <v>1065</v>
      </c>
    </row>
    <row r="588" spans="1:5">
      <c r="A588" s="1" t="s">
        <v>1054</v>
      </c>
      <c r="B588" s="2">
        <v>0.5</v>
      </c>
      <c r="C588" s="1" t="s">
        <v>1066</v>
      </c>
      <c r="D588" s="1" t="s">
        <v>1067</v>
      </c>
      <c r="E588" s="1" t="s">
        <v>1068</v>
      </c>
    </row>
    <row r="589" spans="1:5">
      <c r="A589" s="1" t="s">
        <v>1054</v>
      </c>
      <c r="B589" s="2">
        <v>0.54166666666666663</v>
      </c>
      <c r="C589" s="1" t="s">
        <v>801</v>
      </c>
      <c r="D589" s="1" t="s">
        <v>1069</v>
      </c>
      <c r="E589" s="1" t="s">
        <v>1070</v>
      </c>
    </row>
    <row r="590" spans="1:5">
      <c r="A590" s="1" t="s">
        <v>1054</v>
      </c>
      <c r="B590" s="2">
        <v>0.57291666666666663</v>
      </c>
      <c r="C590" s="1" t="s">
        <v>1071</v>
      </c>
      <c r="D590" s="1"/>
      <c r="E590" s="1" t="s">
        <v>1072</v>
      </c>
    </row>
    <row r="591" spans="1:5">
      <c r="A591" s="1" t="s">
        <v>1054</v>
      </c>
      <c r="B591" s="2">
        <v>0.60416666666666663</v>
      </c>
      <c r="C591" s="1" t="s">
        <v>1073</v>
      </c>
      <c r="D591" s="1" t="s">
        <v>1074</v>
      </c>
      <c r="E591" s="1" t="s">
        <v>1075</v>
      </c>
    </row>
    <row r="592" spans="1:5">
      <c r="A592" s="1" t="s">
        <v>1054</v>
      </c>
      <c r="B592" s="2">
        <v>0.61458333333333337</v>
      </c>
      <c r="C592" s="1" t="s">
        <v>637</v>
      </c>
      <c r="D592" s="1" t="s">
        <v>1076</v>
      </c>
      <c r="E592" s="1" t="s">
        <v>1077</v>
      </c>
    </row>
    <row r="593" spans="1:5">
      <c r="A593" s="1" t="s">
        <v>1054</v>
      </c>
      <c r="B593" s="2">
        <v>0.66666666666666663</v>
      </c>
      <c r="C593" s="1" t="s">
        <v>1078</v>
      </c>
      <c r="D593" s="1" t="s">
        <v>1079</v>
      </c>
      <c r="E593" s="1" t="s">
        <v>1080</v>
      </c>
    </row>
    <row r="594" spans="1:5">
      <c r="A594" s="1" t="s">
        <v>1054</v>
      </c>
      <c r="B594" s="2">
        <v>0.72916666666666663</v>
      </c>
      <c r="C594" s="1" t="s">
        <v>91</v>
      </c>
      <c r="D594" s="1" t="s">
        <v>1081</v>
      </c>
      <c r="E594" s="1" t="s">
        <v>1082</v>
      </c>
    </row>
    <row r="595" spans="1:5">
      <c r="A595" s="1" t="s">
        <v>1054</v>
      </c>
      <c r="B595" s="2">
        <v>0.75</v>
      </c>
      <c r="C595" s="1" t="s">
        <v>581</v>
      </c>
      <c r="D595" s="1" t="s">
        <v>1083</v>
      </c>
      <c r="E595" s="1" t="s">
        <v>1084</v>
      </c>
    </row>
    <row r="596" spans="1:5">
      <c r="A596" s="1" t="s">
        <v>1054</v>
      </c>
      <c r="B596" s="2">
        <v>0.83333333333333337</v>
      </c>
      <c r="C596" s="1" t="s">
        <v>94</v>
      </c>
      <c r="D596" s="1"/>
      <c r="E596" s="1" t="s">
        <v>1085</v>
      </c>
    </row>
    <row r="597" spans="1:5">
      <c r="A597" s="1" t="s">
        <v>1054</v>
      </c>
      <c r="B597" s="2">
        <v>0.89583333333333337</v>
      </c>
      <c r="C597" s="1" t="s">
        <v>251</v>
      </c>
      <c r="D597" s="1"/>
      <c r="E597" s="1" t="s">
        <v>586</v>
      </c>
    </row>
    <row r="598" spans="1:5">
      <c r="A598" s="1" t="s">
        <v>1054</v>
      </c>
      <c r="B598" s="2">
        <v>0</v>
      </c>
      <c r="C598" s="1" t="s">
        <v>258</v>
      </c>
      <c r="D598" s="1"/>
      <c r="E598" s="1" t="s">
        <v>168</v>
      </c>
    </row>
    <row r="599" spans="1:5">
      <c r="A599" s="1" t="s">
        <v>2002</v>
      </c>
      <c r="B599" s="1" t="s">
        <v>0</v>
      </c>
      <c r="C599" s="1" t="s">
        <v>1</v>
      </c>
      <c r="D599" s="1" t="s">
        <v>2</v>
      </c>
      <c r="E599" s="1" t="s">
        <v>3</v>
      </c>
    </row>
    <row r="600" spans="1:5">
      <c r="A600" s="1" t="s">
        <v>2002</v>
      </c>
      <c r="B600" s="1" t="s">
        <v>1330</v>
      </c>
      <c r="C600" s="1" t="s">
        <v>2003</v>
      </c>
      <c r="D600" s="1" t="s">
        <v>2004</v>
      </c>
      <c r="E600" s="1" t="s">
        <v>62</v>
      </c>
    </row>
    <row r="601" spans="1:5">
      <c r="A601" s="1" t="s">
        <v>2002</v>
      </c>
      <c r="B601" s="1" t="s">
        <v>1333</v>
      </c>
      <c r="C601" s="1" t="s">
        <v>2003</v>
      </c>
      <c r="D601" s="1" t="s">
        <v>2004</v>
      </c>
      <c r="E601" s="1" t="s">
        <v>2005</v>
      </c>
    </row>
    <row r="602" spans="1:5">
      <c r="A602" s="1" t="s">
        <v>2002</v>
      </c>
      <c r="B602" s="1" t="s">
        <v>1198</v>
      </c>
      <c r="C602" s="1" t="s">
        <v>2003</v>
      </c>
      <c r="D602" s="1" t="s">
        <v>2004</v>
      </c>
      <c r="E602" s="1" t="s">
        <v>2005</v>
      </c>
    </row>
    <row r="603" spans="1:5">
      <c r="A603" s="1" t="s">
        <v>2002</v>
      </c>
      <c r="B603" s="1" t="s">
        <v>1201</v>
      </c>
      <c r="C603" s="1" t="s">
        <v>2003</v>
      </c>
      <c r="D603" s="1" t="s">
        <v>2004</v>
      </c>
      <c r="E603" s="1" t="s">
        <v>2005</v>
      </c>
    </row>
    <row r="604" spans="1:5">
      <c r="A604" s="1" t="s">
        <v>2002</v>
      </c>
      <c r="B604" s="1" t="s">
        <v>1203</v>
      </c>
      <c r="C604" s="1" t="s">
        <v>2006</v>
      </c>
      <c r="D604" s="1" t="s">
        <v>2007</v>
      </c>
      <c r="E604" s="1" t="s">
        <v>1623</v>
      </c>
    </row>
    <row r="605" spans="1:5">
      <c r="A605" s="1" t="s">
        <v>2002</v>
      </c>
      <c r="B605" s="1" t="s">
        <v>1206</v>
      </c>
      <c r="C605" s="1" t="s">
        <v>404</v>
      </c>
      <c r="D605" s="1" t="s">
        <v>122</v>
      </c>
      <c r="E605" s="1" t="s">
        <v>2008</v>
      </c>
    </row>
    <row r="606" spans="1:5">
      <c r="A606" s="1" t="s">
        <v>2002</v>
      </c>
      <c r="B606" s="1" t="s">
        <v>1548</v>
      </c>
      <c r="C606" s="1" t="s">
        <v>2009</v>
      </c>
      <c r="D606" s="1"/>
      <c r="E606" s="1" t="s">
        <v>2010</v>
      </c>
    </row>
    <row r="607" spans="1:5">
      <c r="A607" s="1" t="s">
        <v>2002</v>
      </c>
      <c r="B607" s="1" t="s">
        <v>1247</v>
      </c>
      <c r="C607" s="1" t="s">
        <v>2011</v>
      </c>
      <c r="D607" s="1" t="s">
        <v>2012</v>
      </c>
      <c r="E607" s="1"/>
    </row>
    <row r="608" spans="1:5">
      <c r="A608" s="1" t="s">
        <v>2002</v>
      </c>
      <c r="B608" s="1" t="s">
        <v>1292</v>
      </c>
      <c r="C608" s="1" t="s">
        <v>879</v>
      </c>
      <c r="D608" s="1"/>
      <c r="E608" s="1" t="s">
        <v>2013</v>
      </c>
    </row>
    <row r="609" spans="1:5">
      <c r="A609" s="1" t="s">
        <v>2002</v>
      </c>
      <c r="B609" s="1" t="s">
        <v>1209</v>
      </c>
      <c r="C609" s="1" t="s">
        <v>392</v>
      </c>
      <c r="D609" s="1" t="s">
        <v>2014</v>
      </c>
      <c r="E609" s="1" t="s">
        <v>2015</v>
      </c>
    </row>
    <row r="610" spans="1:5">
      <c r="A610" s="1" t="s">
        <v>2002</v>
      </c>
      <c r="B610" s="1" t="s">
        <v>1213</v>
      </c>
      <c r="C610" s="1" t="s">
        <v>2016</v>
      </c>
      <c r="D610" s="1"/>
      <c r="E610" s="1" t="s">
        <v>2017</v>
      </c>
    </row>
    <row r="611" spans="1:5">
      <c r="A611" s="1" t="s">
        <v>2002</v>
      </c>
      <c r="B611" s="1" t="s">
        <v>1255</v>
      </c>
      <c r="C611" s="1" t="s">
        <v>1634</v>
      </c>
      <c r="D611" s="1" t="s">
        <v>2018</v>
      </c>
      <c r="E611" s="1"/>
    </row>
    <row r="612" spans="1:5">
      <c r="A612" s="1" t="s">
        <v>2002</v>
      </c>
      <c r="B612" s="1" t="s">
        <v>1216</v>
      </c>
      <c r="C612" s="1" t="s">
        <v>2019</v>
      </c>
      <c r="D612" s="1" t="s">
        <v>193</v>
      </c>
      <c r="E612" s="1" t="s">
        <v>2020</v>
      </c>
    </row>
    <row r="613" spans="1:5">
      <c r="A613" s="1" t="s">
        <v>2002</v>
      </c>
      <c r="B613" s="1" t="s">
        <v>1348</v>
      </c>
      <c r="C613" s="1" t="s">
        <v>2021</v>
      </c>
      <c r="D613" s="1"/>
      <c r="E613" s="1" t="s">
        <v>2022</v>
      </c>
    </row>
    <row r="614" spans="1:5">
      <c r="A614" s="1" t="s">
        <v>2002</v>
      </c>
      <c r="B614" s="1" t="s">
        <v>1264</v>
      </c>
      <c r="C614" s="1" t="s">
        <v>362</v>
      </c>
      <c r="D614" s="1" t="s">
        <v>2023</v>
      </c>
      <c r="E614" s="1" t="s">
        <v>2024</v>
      </c>
    </row>
    <row r="615" spans="1:5">
      <c r="A615" s="1" t="s">
        <v>2002</v>
      </c>
      <c r="B615" s="1" t="s">
        <v>1226</v>
      </c>
      <c r="C615" s="1" t="s">
        <v>2021</v>
      </c>
      <c r="D615" s="1"/>
      <c r="E615" s="1" t="s">
        <v>2025</v>
      </c>
    </row>
    <row r="616" spans="1:5">
      <c r="A616" s="1" t="s">
        <v>2002</v>
      </c>
      <c r="B616" s="1" t="s">
        <v>1313</v>
      </c>
      <c r="C616" s="1" t="s">
        <v>2026</v>
      </c>
      <c r="D616" s="1"/>
      <c r="E616" s="1" t="s">
        <v>2027</v>
      </c>
    </row>
    <row r="617" spans="1:5">
      <c r="A617" s="1" t="s">
        <v>2002</v>
      </c>
      <c r="B617" s="1" t="s">
        <v>2028</v>
      </c>
      <c r="C617" s="1" t="s">
        <v>2029</v>
      </c>
      <c r="D617" s="1" t="s">
        <v>2030</v>
      </c>
      <c r="E617" s="1" t="s">
        <v>2031</v>
      </c>
    </row>
    <row r="618" spans="1:5">
      <c r="A618" s="1" t="s">
        <v>2002</v>
      </c>
      <c r="B618" s="1" t="s">
        <v>1354</v>
      </c>
      <c r="C618" s="1" t="s">
        <v>64</v>
      </c>
      <c r="D618" s="1"/>
      <c r="E618" s="1" t="s">
        <v>62</v>
      </c>
    </row>
    <row r="619" spans="1:5">
      <c r="A619" s="1" t="s">
        <v>1943</v>
      </c>
      <c r="B619" s="1" t="s">
        <v>0</v>
      </c>
      <c r="C619" s="1" t="s">
        <v>1</v>
      </c>
      <c r="D619" s="1" t="s">
        <v>2</v>
      </c>
      <c r="E619" s="1" t="s">
        <v>3</v>
      </c>
    </row>
    <row r="620" spans="1:5">
      <c r="A620" s="1" t="s">
        <v>1943</v>
      </c>
      <c r="B620" s="1" t="s">
        <v>1944</v>
      </c>
      <c r="C620" s="1" t="s">
        <v>1945</v>
      </c>
      <c r="D620" s="1" t="s">
        <v>259</v>
      </c>
      <c r="E620" s="1" t="s">
        <v>1946</v>
      </c>
    </row>
    <row r="621" spans="1:5">
      <c r="A621" s="1" t="s">
        <v>1943</v>
      </c>
      <c r="B621" s="1" t="s">
        <v>1947</v>
      </c>
      <c r="C621" s="1" t="s">
        <v>404</v>
      </c>
      <c r="D621" s="1" t="s">
        <v>122</v>
      </c>
      <c r="E621" s="1" t="s">
        <v>1948</v>
      </c>
    </row>
    <row r="622" spans="1:5">
      <c r="A622" s="1" t="s">
        <v>1943</v>
      </c>
      <c r="B622" s="1" t="s">
        <v>1167</v>
      </c>
      <c r="C622" s="1" t="s">
        <v>388</v>
      </c>
      <c r="D622" s="1" t="s">
        <v>1949</v>
      </c>
      <c r="E622" s="1" t="s">
        <v>1950</v>
      </c>
    </row>
    <row r="623" spans="1:5">
      <c r="A623" s="1" t="s">
        <v>1943</v>
      </c>
      <c r="B623" s="1" t="s">
        <v>1951</v>
      </c>
      <c r="C623" s="1" t="s">
        <v>1952</v>
      </c>
      <c r="D623" s="1" t="s">
        <v>1953</v>
      </c>
      <c r="E623" s="1" t="s">
        <v>1954</v>
      </c>
    </row>
    <row r="624" spans="1:5">
      <c r="A624" s="1" t="s">
        <v>1943</v>
      </c>
      <c r="B624" s="1" t="s">
        <v>1703</v>
      </c>
      <c r="C624" s="1" t="s">
        <v>352</v>
      </c>
      <c r="D624" s="1" t="s">
        <v>75</v>
      </c>
      <c r="E624" s="1" t="s">
        <v>1955</v>
      </c>
    </row>
    <row r="625" spans="1:5">
      <c r="A625" s="1" t="s">
        <v>1943</v>
      </c>
      <c r="B625" s="1" t="s">
        <v>1956</v>
      </c>
      <c r="C625" s="1" t="s">
        <v>1957</v>
      </c>
      <c r="D625" s="1" t="s">
        <v>1958</v>
      </c>
      <c r="E625" s="1" t="s">
        <v>1959</v>
      </c>
    </row>
    <row r="626" spans="1:5">
      <c r="A626" s="1" t="s">
        <v>1943</v>
      </c>
      <c r="B626" s="1" t="s">
        <v>1960</v>
      </c>
      <c r="C626" s="1" t="s">
        <v>1961</v>
      </c>
      <c r="D626" s="1" t="s">
        <v>1962</v>
      </c>
      <c r="E626" s="1" t="s">
        <v>1963</v>
      </c>
    </row>
    <row r="627" spans="1:5">
      <c r="A627" s="1" t="s">
        <v>1943</v>
      </c>
      <c r="B627" s="1" t="s">
        <v>1964</v>
      </c>
      <c r="C627" s="1" t="s">
        <v>78</v>
      </c>
      <c r="D627" s="1" t="s">
        <v>1965</v>
      </c>
      <c r="E627" s="1" t="s">
        <v>1966</v>
      </c>
    </row>
    <row r="628" spans="1:5">
      <c r="A628" s="1" t="s">
        <v>1943</v>
      </c>
      <c r="B628" s="1" t="s">
        <v>1172</v>
      </c>
      <c r="C628" s="1" t="s">
        <v>1967</v>
      </c>
      <c r="D628" s="1" t="s">
        <v>75</v>
      </c>
      <c r="E628" s="1" t="s">
        <v>1968</v>
      </c>
    </row>
    <row r="629" spans="1:5">
      <c r="A629" s="1" t="s">
        <v>1943</v>
      </c>
      <c r="B629" s="1" t="s">
        <v>1969</v>
      </c>
      <c r="C629" s="1" t="s">
        <v>1970</v>
      </c>
      <c r="D629" s="1" t="s">
        <v>1971</v>
      </c>
      <c r="E629" s="1" t="s">
        <v>1972</v>
      </c>
    </row>
    <row r="630" spans="1:5">
      <c r="A630" s="1" t="s">
        <v>1943</v>
      </c>
      <c r="B630" s="1" t="s">
        <v>1973</v>
      </c>
      <c r="C630" s="1" t="s">
        <v>78</v>
      </c>
      <c r="D630" s="1"/>
      <c r="E630" s="1"/>
    </row>
    <row r="631" spans="1:5">
      <c r="A631" s="1" t="s">
        <v>1943</v>
      </c>
      <c r="B631" s="1" t="s">
        <v>1974</v>
      </c>
      <c r="C631" s="1" t="s">
        <v>559</v>
      </c>
      <c r="D631" s="1" t="s">
        <v>1975</v>
      </c>
      <c r="E631" s="1" t="s">
        <v>561</v>
      </c>
    </row>
    <row r="632" spans="1:5">
      <c r="A632" s="1" t="s">
        <v>1943</v>
      </c>
      <c r="B632" s="1" t="s">
        <v>1175</v>
      </c>
      <c r="C632" s="1" t="s">
        <v>78</v>
      </c>
      <c r="D632" s="1"/>
      <c r="E632" s="1"/>
    </row>
    <row r="633" spans="1:5">
      <c r="A633" s="1" t="s">
        <v>1943</v>
      </c>
      <c r="B633" s="1" t="s">
        <v>1976</v>
      </c>
      <c r="C633" s="1" t="s">
        <v>1977</v>
      </c>
      <c r="D633" s="1" t="s">
        <v>1978</v>
      </c>
      <c r="E633" s="1" t="s">
        <v>1979</v>
      </c>
    </row>
    <row r="634" spans="1:5">
      <c r="A634" s="1" t="s">
        <v>1943</v>
      </c>
      <c r="B634" s="1" t="s">
        <v>1980</v>
      </c>
      <c r="C634" s="1" t="s">
        <v>1981</v>
      </c>
      <c r="D634" s="1" t="s">
        <v>1982</v>
      </c>
      <c r="E634" s="1" t="s">
        <v>1983</v>
      </c>
    </row>
    <row r="635" spans="1:5">
      <c r="A635" s="1" t="s">
        <v>1943</v>
      </c>
      <c r="B635" s="1" t="s">
        <v>1720</v>
      </c>
      <c r="C635" s="1" t="s">
        <v>1984</v>
      </c>
      <c r="D635" s="1" t="s">
        <v>1985</v>
      </c>
      <c r="E635" s="1" t="s">
        <v>1986</v>
      </c>
    </row>
    <row r="636" spans="1:5">
      <c r="A636" s="1" t="s">
        <v>1943</v>
      </c>
      <c r="B636" s="1" t="s">
        <v>1183</v>
      </c>
      <c r="C636" s="1" t="s">
        <v>395</v>
      </c>
      <c r="D636" s="1" t="s">
        <v>1987</v>
      </c>
      <c r="E636" s="1" t="s">
        <v>1988</v>
      </c>
    </row>
    <row r="637" spans="1:5">
      <c r="A637" s="1" t="s">
        <v>1943</v>
      </c>
      <c r="B637" s="1" t="s">
        <v>1184</v>
      </c>
      <c r="C637" s="1" t="s">
        <v>11</v>
      </c>
      <c r="D637" s="1" t="s">
        <v>1989</v>
      </c>
      <c r="E637" s="1" t="s">
        <v>1990</v>
      </c>
    </row>
    <row r="638" spans="1:5">
      <c r="A638" s="1" t="s">
        <v>1943</v>
      </c>
      <c r="B638" s="1" t="s">
        <v>1991</v>
      </c>
      <c r="C638" s="1" t="s">
        <v>1992</v>
      </c>
      <c r="D638" s="1" t="s">
        <v>1993</v>
      </c>
      <c r="E638" s="1" t="s">
        <v>1994</v>
      </c>
    </row>
    <row r="639" spans="1:5">
      <c r="A639" s="1" t="s">
        <v>1943</v>
      </c>
      <c r="B639" s="1" t="s">
        <v>1995</v>
      </c>
      <c r="C639" s="1" t="s">
        <v>1996</v>
      </c>
      <c r="D639" s="1" t="s">
        <v>1997</v>
      </c>
      <c r="E639" s="1" t="s">
        <v>1998</v>
      </c>
    </row>
    <row r="640" spans="1:5">
      <c r="A640" s="1" t="s">
        <v>1943</v>
      </c>
      <c r="B640" s="1" t="s">
        <v>1999</v>
      </c>
      <c r="C640" s="1" t="s">
        <v>64</v>
      </c>
      <c r="D640" s="1" t="s">
        <v>2000</v>
      </c>
      <c r="E640" s="1" t="s">
        <v>2001</v>
      </c>
    </row>
    <row r="641" spans="1:5">
      <c r="A641" s="1" t="s">
        <v>1903</v>
      </c>
      <c r="B641" s="1" t="s">
        <v>0</v>
      </c>
      <c r="C641" s="1" t="s">
        <v>1</v>
      </c>
      <c r="D641" s="1" t="s">
        <v>2</v>
      </c>
      <c r="E641" s="1" t="s">
        <v>3</v>
      </c>
    </row>
    <row r="642" spans="1:5">
      <c r="A642" s="1" t="s">
        <v>1903</v>
      </c>
      <c r="B642" s="1" t="s">
        <v>1904</v>
      </c>
      <c r="C642" s="1" t="s">
        <v>1905</v>
      </c>
      <c r="D642" s="1" t="s">
        <v>1906</v>
      </c>
      <c r="E642" s="1" t="s">
        <v>1907</v>
      </c>
    </row>
    <row r="643" spans="1:5">
      <c r="A643" s="1" t="s">
        <v>1903</v>
      </c>
      <c r="B643" s="1" t="s">
        <v>1908</v>
      </c>
      <c r="C643" s="1" t="s">
        <v>1479</v>
      </c>
      <c r="D643" s="1"/>
      <c r="E643" s="1"/>
    </row>
    <row r="644" spans="1:5">
      <c r="A644" s="1" t="s">
        <v>1903</v>
      </c>
      <c r="B644" s="1" t="s">
        <v>1909</v>
      </c>
      <c r="C644" s="1" t="s">
        <v>1910</v>
      </c>
      <c r="D644" s="1" t="s">
        <v>1911</v>
      </c>
      <c r="E644" s="1"/>
    </row>
    <row r="645" spans="1:5">
      <c r="A645" s="1" t="s">
        <v>1903</v>
      </c>
      <c r="B645" s="1" t="s">
        <v>1912</v>
      </c>
      <c r="C645" s="1" t="s">
        <v>1913</v>
      </c>
      <c r="D645" s="1" t="s">
        <v>1914</v>
      </c>
      <c r="E645" s="1" t="s">
        <v>1915</v>
      </c>
    </row>
    <row r="646" spans="1:5">
      <c r="A646" s="1" t="s">
        <v>1903</v>
      </c>
      <c r="B646" s="1" t="s">
        <v>1445</v>
      </c>
      <c r="C646" s="1" t="s">
        <v>1916</v>
      </c>
      <c r="D646" s="1" t="s">
        <v>1917</v>
      </c>
      <c r="E646" s="1" t="s">
        <v>1918</v>
      </c>
    </row>
    <row r="647" spans="1:5">
      <c r="A647" s="1" t="s">
        <v>1903</v>
      </c>
      <c r="B647" s="1" t="s">
        <v>1919</v>
      </c>
      <c r="C647" s="1" t="s">
        <v>1920</v>
      </c>
      <c r="D647" s="1"/>
      <c r="E647" s="1" t="s">
        <v>1921</v>
      </c>
    </row>
    <row r="648" spans="1:5">
      <c r="A648" s="1" t="s">
        <v>1903</v>
      </c>
      <c r="B648" s="1" t="s">
        <v>1922</v>
      </c>
      <c r="C648" s="1" t="s">
        <v>1923</v>
      </c>
      <c r="D648" s="1"/>
      <c r="E648" s="1" t="s">
        <v>1924</v>
      </c>
    </row>
    <row r="649" spans="1:5">
      <c r="A649" s="1" t="s">
        <v>1903</v>
      </c>
      <c r="B649" s="1" t="s">
        <v>1925</v>
      </c>
      <c r="C649" s="1" t="s">
        <v>1926</v>
      </c>
      <c r="D649" s="1" t="s">
        <v>1927</v>
      </c>
      <c r="E649" s="1" t="s">
        <v>1928</v>
      </c>
    </row>
    <row r="650" spans="1:5">
      <c r="A650" s="1" t="s">
        <v>1903</v>
      </c>
      <c r="B650" s="1" t="s">
        <v>1465</v>
      </c>
      <c r="C650" s="1" t="s">
        <v>1466</v>
      </c>
      <c r="D650" s="1" t="s">
        <v>1929</v>
      </c>
      <c r="E650" s="1" t="s">
        <v>1468</v>
      </c>
    </row>
    <row r="651" spans="1:5">
      <c r="A651" s="1" t="s">
        <v>1903</v>
      </c>
      <c r="B651" s="1" t="s">
        <v>1469</v>
      </c>
      <c r="C651" s="1" t="s">
        <v>1930</v>
      </c>
      <c r="D651" s="1" t="s">
        <v>1931</v>
      </c>
      <c r="E651" s="1" t="s">
        <v>1932</v>
      </c>
    </row>
    <row r="652" spans="1:5">
      <c r="A652" s="1" t="s">
        <v>1903</v>
      </c>
      <c r="B652" s="1" t="s">
        <v>1933</v>
      </c>
      <c r="C652" s="1" t="s">
        <v>1920</v>
      </c>
      <c r="D652" s="1" t="s">
        <v>1482</v>
      </c>
      <c r="E652" s="1" t="s">
        <v>1921</v>
      </c>
    </row>
    <row r="653" spans="1:5">
      <c r="A653" s="1" t="s">
        <v>1903</v>
      </c>
      <c r="B653" s="1" t="s">
        <v>1934</v>
      </c>
      <c r="C653" s="1" t="s">
        <v>1471</v>
      </c>
      <c r="D653" s="1" t="s">
        <v>1935</v>
      </c>
      <c r="E653" s="1" t="s">
        <v>1936</v>
      </c>
    </row>
    <row r="654" spans="1:5">
      <c r="A654" s="1" t="s">
        <v>1903</v>
      </c>
      <c r="B654" s="1" t="s">
        <v>1937</v>
      </c>
      <c r="C654" s="1" t="s">
        <v>1938</v>
      </c>
      <c r="D654" s="1" t="s">
        <v>1939</v>
      </c>
      <c r="E654" s="1" t="s">
        <v>1940</v>
      </c>
    </row>
    <row r="655" spans="1:5">
      <c r="A655" s="1" t="s">
        <v>1903</v>
      </c>
      <c r="B655" s="1" t="s">
        <v>1941</v>
      </c>
      <c r="C655" s="1" t="s">
        <v>1479</v>
      </c>
      <c r="D655" s="1"/>
      <c r="E655" s="1"/>
    </row>
    <row r="656" spans="1:5">
      <c r="A656" s="1" t="s">
        <v>1903</v>
      </c>
      <c r="B656" s="1" t="s">
        <v>1942</v>
      </c>
      <c r="C656" s="1" t="s">
        <v>1485</v>
      </c>
      <c r="D656" s="1"/>
      <c r="E656" s="1"/>
    </row>
    <row r="657" spans="1:5">
      <c r="A657" s="1" t="s">
        <v>1903</v>
      </c>
      <c r="B657" s="1"/>
      <c r="C657" s="1"/>
      <c r="D657" s="1"/>
      <c r="E657" s="1"/>
    </row>
    <row r="658" spans="1:5">
      <c r="A658" s="1" t="s">
        <v>1903</v>
      </c>
      <c r="B658" s="1"/>
      <c r="C658" s="1"/>
      <c r="D658" s="1"/>
      <c r="E658" s="1"/>
    </row>
    <row r="659" spans="1:5">
      <c r="A659" s="1" t="s">
        <v>1903</v>
      </c>
      <c r="B659" s="1"/>
      <c r="C659" s="1"/>
      <c r="D659" s="1"/>
      <c r="E659" s="1"/>
    </row>
    <row r="660" spans="1:5">
      <c r="A660" s="1" t="s">
        <v>1903</v>
      </c>
      <c r="B660" s="1"/>
      <c r="C660" s="1"/>
      <c r="D660" s="1"/>
      <c r="E660" s="1"/>
    </row>
    <row r="661" spans="1:5">
      <c r="A661" s="1" t="s">
        <v>1903</v>
      </c>
      <c r="B661" s="1"/>
      <c r="C661" s="1"/>
      <c r="D661" s="1"/>
      <c r="E661" s="1"/>
    </row>
    <row r="662" spans="1:5">
      <c r="A662" s="1" t="s">
        <v>1903</v>
      </c>
      <c r="B662" s="1"/>
      <c r="C662" s="1"/>
      <c r="D662" s="1"/>
      <c r="E662" s="1"/>
    </row>
    <row r="663" spans="1:5">
      <c r="A663" s="1" t="s">
        <v>1903</v>
      </c>
      <c r="B663" s="1"/>
      <c r="C663" s="1"/>
      <c r="D663" s="1"/>
      <c r="E663" s="1"/>
    </row>
    <row r="664" spans="1:5">
      <c r="A664" s="1" t="s">
        <v>1903</v>
      </c>
      <c r="B664" s="1"/>
      <c r="C664" s="1"/>
      <c r="D664" s="1"/>
      <c r="E664" s="1"/>
    </row>
    <row r="665" spans="1:5">
      <c r="A665" s="1" t="s">
        <v>1903</v>
      </c>
      <c r="B665" s="1"/>
      <c r="C665" s="1"/>
      <c r="D665" s="1"/>
      <c r="E665" s="1"/>
    </row>
    <row r="666" spans="1:5">
      <c r="A666" s="1" t="s">
        <v>1903</v>
      </c>
      <c r="B666" s="1"/>
      <c r="C666" s="1"/>
      <c r="D666" s="1"/>
      <c r="E666" s="1"/>
    </row>
    <row r="667" spans="1:5">
      <c r="A667" s="1" t="s">
        <v>1875</v>
      </c>
      <c r="B667" s="1" t="s">
        <v>0</v>
      </c>
      <c r="C667" s="1" t="s">
        <v>1</v>
      </c>
      <c r="D667" s="1" t="s">
        <v>2</v>
      </c>
      <c r="E667" s="1" t="s">
        <v>3</v>
      </c>
    </row>
    <row r="668" spans="1:5">
      <c r="A668" s="1" t="s">
        <v>1875</v>
      </c>
      <c r="B668" s="1" t="s">
        <v>1621</v>
      </c>
      <c r="C668" s="1" t="s">
        <v>7</v>
      </c>
      <c r="D668" s="1" t="s">
        <v>595</v>
      </c>
      <c r="E668" s="1" t="s">
        <v>1876</v>
      </c>
    </row>
    <row r="669" spans="1:5">
      <c r="A669" s="1" t="s">
        <v>1875</v>
      </c>
      <c r="B669" s="1" t="s">
        <v>1333</v>
      </c>
      <c r="C669" s="1" t="s">
        <v>1877</v>
      </c>
      <c r="D669" s="1" t="s">
        <v>1878</v>
      </c>
      <c r="E669" s="1" t="s">
        <v>1879</v>
      </c>
    </row>
    <row r="670" spans="1:5">
      <c r="A670" s="1" t="s">
        <v>1875</v>
      </c>
      <c r="B670" s="1" t="s">
        <v>1880</v>
      </c>
      <c r="C670" s="1" t="s">
        <v>1881</v>
      </c>
      <c r="D670" s="1" t="s">
        <v>399</v>
      </c>
      <c r="E670" s="1" t="s">
        <v>1882</v>
      </c>
    </row>
    <row r="671" spans="1:5">
      <c r="A671" s="1" t="s">
        <v>1875</v>
      </c>
      <c r="B671" s="1" t="s">
        <v>1203</v>
      </c>
      <c r="C671" s="1" t="s">
        <v>11</v>
      </c>
      <c r="D671" s="1" t="s">
        <v>1883</v>
      </c>
      <c r="E671" s="1" t="s">
        <v>1884</v>
      </c>
    </row>
    <row r="672" spans="1:5">
      <c r="A672" s="1" t="s">
        <v>1875</v>
      </c>
      <c r="B672" s="1" t="s">
        <v>1206</v>
      </c>
      <c r="C672" s="1" t="s">
        <v>1099</v>
      </c>
      <c r="D672" s="1" t="s">
        <v>292</v>
      </c>
      <c r="E672" s="1" t="s">
        <v>1885</v>
      </c>
    </row>
    <row r="673" spans="1:5">
      <c r="A673" s="1" t="s">
        <v>1875</v>
      </c>
      <c r="B673" s="1" t="s">
        <v>1241</v>
      </c>
      <c r="C673" s="1" t="s">
        <v>385</v>
      </c>
      <c r="D673" s="1" t="s">
        <v>1886</v>
      </c>
      <c r="E673" s="1" t="s">
        <v>386</v>
      </c>
    </row>
    <row r="674" spans="1:5">
      <c r="A674" s="1" t="s">
        <v>1875</v>
      </c>
      <c r="B674" s="1" t="s">
        <v>1548</v>
      </c>
      <c r="C674" s="1" t="s">
        <v>889</v>
      </c>
      <c r="D674" s="1"/>
      <c r="E674" s="1" t="s">
        <v>1887</v>
      </c>
    </row>
    <row r="675" spans="1:5">
      <c r="A675" s="1" t="s">
        <v>1875</v>
      </c>
      <c r="B675" s="1" t="s">
        <v>1285</v>
      </c>
      <c r="C675" s="1" t="s">
        <v>1858</v>
      </c>
      <c r="D675" s="1"/>
      <c r="E675" s="1" t="s">
        <v>1888</v>
      </c>
    </row>
    <row r="676" spans="1:5">
      <c r="A676" s="1" t="s">
        <v>1875</v>
      </c>
      <c r="B676" s="1" t="s">
        <v>1364</v>
      </c>
      <c r="C676" s="1" t="s">
        <v>1889</v>
      </c>
      <c r="D676" s="1" t="s">
        <v>1890</v>
      </c>
      <c r="E676" s="1" t="s">
        <v>58</v>
      </c>
    </row>
    <row r="677" spans="1:5">
      <c r="A677" s="1" t="s">
        <v>1875</v>
      </c>
      <c r="B677" s="1" t="s">
        <v>1210</v>
      </c>
      <c r="C677" s="1" t="s">
        <v>242</v>
      </c>
      <c r="D677" s="1" t="s">
        <v>1891</v>
      </c>
      <c r="E677" s="1" t="s">
        <v>17</v>
      </c>
    </row>
    <row r="678" spans="1:5">
      <c r="A678" s="1" t="s">
        <v>1875</v>
      </c>
      <c r="B678" s="1" t="s">
        <v>1255</v>
      </c>
      <c r="C678" s="1" t="s">
        <v>634</v>
      </c>
      <c r="D678" s="1"/>
      <c r="E678" s="1" t="s">
        <v>1892</v>
      </c>
    </row>
    <row r="679" spans="1:5">
      <c r="A679" s="1" t="s">
        <v>1875</v>
      </c>
      <c r="B679" s="1" t="s">
        <v>1283</v>
      </c>
      <c r="C679" s="1" t="s">
        <v>1893</v>
      </c>
      <c r="D679" s="1" t="s">
        <v>1894</v>
      </c>
      <c r="E679" s="1"/>
    </row>
    <row r="680" spans="1:5">
      <c r="A680" s="1" t="s">
        <v>1875</v>
      </c>
      <c r="B680" s="1" t="s">
        <v>1505</v>
      </c>
      <c r="C680" s="1" t="s">
        <v>559</v>
      </c>
      <c r="D680" s="1"/>
      <c r="E680" s="1" t="s">
        <v>1895</v>
      </c>
    </row>
    <row r="681" spans="1:5">
      <c r="A681" s="1" t="s">
        <v>1875</v>
      </c>
      <c r="B681" s="1" t="s">
        <v>1348</v>
      </c>
      <c r="C681" s="1" t="s">
        <v>362</v>
      </c>
      <c r="D681" s="1"/>
      <c r="E681" s="1" t="s">
        <v>1896</v>
      </c>
    </row>
    <row r="682" spans="1:5">
      <c r="A682" s="1" t="s">
        <v>1875</v>
      </c>
      <c r="B682" s="1" t="s">
        <v>1223</v>
      </c>
      <c r="C682" s="1" t="s">
        <v>168</v>
      </c>
      <c r="D682" s="1" t="s">
        <v>1897</v>
      </c>
      <c r="E682" s="1" t="s">
        <v>529</v>
      </c>
    </row>
    <row r="683" spans="1:5">
      <c r="A683" s="1" t="s">
        <v>1875</v>
      </c>
      <c r="B683" s="1" t="s">
        <v>1228</v>
      </c>
      <c r="C683" s="1" t="s">
        <v>1898</v>
      </c>
      <c r="D683" s="1" t="s">
        <v>1899</v>
      </c>
      <c r="E683" s="1" t="s">
        <v>1900</v>
      </c>
    </row>
    <row r="684" spans="1:5">
      <c r="A684" s="1" t="s">
        <v>1875</v>
      </c>
      <c r="B684" s="1" t="s">
        <v>1271</v>
      </c>
      <c r="C684" s="1" t="s">
        <v>1901</v>
      </c>
      <c r="D684" s="1"/>
      <c r="E684" s="1" t="s">
        <v>1902</v>
      </c>
    </row>
    <row r="685" spans="1:5">
      <c r="A685" s="1" t="s">
        <v>1875</v>
      </c>
      <c r="B685" s="1" t="s">
        <v>1232</v>
      </c>
      <c r="C685" s="1" t="s">
        <v>64</v>
      </c>
      <c r="D685" s="1"/>
      <c r="E685" s="1" t="s">
        <v>223</v>
      </c>
    </row>
    <row r="686" spans="1:5">
      <c r="A686" s="1" t="s">
        <v>1843</v>
      </c>
      <c r="B686" s="1" t="s">
        <v>0</v>
      </c>
      <c r="C686" s="1" t="s">
        <v>1</v>
      </c>
      <c r="D686" s="1" t="s">
        <v>2</v>
      </c>
      <c r="E686" s="1" t="s">
        <v>3</v>
      </c>
    </row>
    <row r="687" spans="1:5">
      <c r="A687" s="1" t="s">
        <v>1843</v>
      </c>
      <c r="B687" s="1" t="s">
        <v>1195</v>
      </c>
      <c r="C687" s="1" t="s">
        <v>1844</v>
      </c>
      <c r="D687" s="1" t="s">
        <v>1845</v>
      </c>
      <c r="E687" s="1"/>
    </row>
    <row r="688" spans="1:5">
      <c r="A688" s="1" t="s">
        <v>1843</v>
      </c>
      <c r="B688" s="1" t="s">
        <v>1650</v>
      </c>
      <c r="C688" s="1" t="s">
        <v>1846</v>
      </c>
      <c r="D688" s="1"/>
      <c r="E688" s="1" t="s">
        <v>1847</v>
      </c>
    </row>
    <row r="689" spans="1:5">
      <c r="A689" s="1" t="s">
        <v>1843</v>
      </c>
      <c r="B689" s="1" t="s">
        <v>1198</v>
      </c>
      <c r="C689" s="1" t="s">
        <v>1848</v>
      </c>
      <c r="D689" s="1"/>
      <c r="E689" s="1" t="s">
        <v>1847</v>
      </c>
    </row>
    <row r="690" spans="1:5">
      <c r="A690" s="1" t="s">
        <v>1843</v>
      </c>
      <c r="B690" s="1" t="s">
        <v>1201</v>
      </c>
      <c r="C690" s="1" t="s">
        <v>831</v>
      </c>
      <c r="D690" s="1"/>
      <c r="E690" s="1" t="s">
        <v>1849</v>
      </c>
    </row>
    <row r="691" spans="1:5">
      <c r="A691" s="1" t="s">
        <v>1843</v>
      </c>
      <c r="B691" s="1" t="s">
        <v>1816</v>
      </c>
      <c r="C691" s="1" t="s">
        <v>1850</v>
      </c>
      <c r="D691" s="1" t="s">
        <v>1851</v>
      </c>
      <c r="E691" s="1" t="s">
        <v>1852</v>
      </c>
    </row>
    <row r="692" spans="1:5">
      <c r="A692" s="1" t="s">
        <v>1843</v>
      </c>
      <c r="B692" s="1" t="s">
        <v>1206</v>
      </c>
      <c r="C692" s="1" t="s">
        <v>1853</v>
      </c>
      <c r="D692" s="1"/>
      <c r="E692" s="1" t="s">
        <v>1854</v>
      </c>
    </row>
    <row r="693" spans="1:5">
      <c r="A693" s="1" t="s">
        <v>1843</v>
      </c>
      <c r="B693" s="1" t="s">
        <v>1855</v>
      </c>
      <c r="C693" s="1" t="s">
        <v>1856</v>
      </c>
      <c r="D693" s="1"/>
      <c r="E693" s="1" t="s">
        <v>1857</v>
      </c>
    </row>
    <row r="694" spans="1:5">
      <c r="A694" s="1" t="s">
        <v>1843</v>
      </c>
      <c r="B694" s="1" t="s">
        <v>1285</v>
      </c>
      <c r="C694" s="1" t="s">
        <v>1858</v>
      </c>
      <c r="D694" s="1" t="s">
        <v>1859</v>
      </c>
      <c r="E694" s="1" t="s">
        <v>1860</v>
      </c>
    </row>
    <row r="695" spans="1:5">
      <c r="A695" s="1" t="s">
        <v>1843</v>
      </c>
      <c r="B695" s="1" t="s">
        <v>1210</v>
      </c>
      <c r="C695" s="1" t="s">
        <v>1861</v>
      </c>
      <c r="D695" s="1" t="s">
        <v>1862</v>
      </c>
      <c r="E695" s="1" t="s">
        <v>1852</v>
      </c>
    </row>
    <row r="696" spans="1:5">
      <c r="A696" s="1" t="s">
        <v>1843</v>
      </c>
      <c r="B696" s="1" t="s">
        <v>1255</v>
      </c>
      <c r="C696" s="1" t="s">
        <v>1214</v>
      </c>
      <c r="D696" s="1" t="s">
        <v>1859</v>
      </c>
      <c r="E696" s="1"/>
    </row>
    <row r="697" spans="1:5">
      <c r="A697" s="1" t="s">
        <v>1843</v>
      </c>
      <c r="B697" s="1" t="s">
        <v>1505</v>
      </c>
      <c r="C697" s="1" t="s">
        <v>1853</v>
      </c>
      <c r="D697" s="1"/>
      <c r="E697" s="1" t="s">
        <v>1854</v>
      </c>
    </row>
    <row r="698" spans="1:5">
      <c r="A698" s="1" t="s">
        <v>1843</v>
      </c>
      <c r="B698" s="1" t="s">
        <v>1508</v>
      </c>
      <c r="C698" s="1" t="s">
        <v>1863</v>
      </c>
      <c r="D698" s="1" t="s">
        <v>1864</v>
      </c>
      <c r="E698" s="1"/>
    </row>
    <row r="699" spans="1:5">
      <c r="A699" s="1" t="s">
        <v>1843</v>
      </c>
      <c r="B699" s="1" t="s">
        <v>1348</v>
      </c>
      <c r="C699" s="1" t="s">
        <v>1217</v>
      </c>
      <c r="D699" s="1" t="s">
        <v>1865</v>
      </c>
      <c r="E699" s="1" t="s">
        <v>1866</v>
      </c>
    </row>
    <row r="700" spans="1:5">
      <c r="A700" s="1" t="s">
        <v>1843</v>
      </c>
      <c r="B700" s="1" t="s">
        <v>1223</v>
      </c>
      <c r="C700" s="1" t="s">
        <v>1867</v>
      </c>
      <c r="D700" s="1"/>
      <c r="E700" s="1" t="s">
        <v>1852</v>
      </c>
    </row>
    <row r="701" spans="1:5">
      <c r="A701" s="1" t="s">
        <v>1843</v>
      </c>
      <c r="B701" s="1" t="s">
        <v>1228</v>
      </c>
      <c r="C701" s="1" t="s">
        <v>1868</v>
      </c>
      <c r="D701" s="1"/>
      <c r="E701" s="1" t="s">
        <v>1869</v>
      </c>
    </row>
    <row r="702" spans="1:5">
      <c r="A702" s="1" t="s">
        <v>1843</v>
      </c>
      <c r="B702" s="1" t="s">
        <v>1870</v>
      </c>
      <c r="C702" s="1" t="s">
        <v>831</v>
      </c>
      <c r="D702" s="1"/>
      <c r="E702" s="1" t="s">
        <v>1871</v>
      </c>
    </row>
    <row r="703" spans="1:5">
      <c r="A703" s="1" t="s">
        <v>1843</v>
      </c>
      <c r="B703" s="1" t="s">
        <v>1354</v>
      </c>
      <c r="C703" s="1" t="s">
        <v>1872</v>
      </c>
      <c r="D703" s="1"/>
      <c r="E703" s="1" t="s">
        <v>1873</v>
      </c>
    </row>
    <row r="704" spans="1:5">
      <c r="A704" s="1" t="s">
        <v>1843</v>
      </c>
      <c r="B704" s="1" t="s">
        <v>1232</v>
      </c>
      <c r="C704" s="1" t="s">
        <v>1018</v>
      </c>
      <c r="D704" s="1"/>
      <c r="E704" s="1" t="s">
        <v>1874</v>
      </c>
    </row>
    <row r="705" spans="1:5">
      <c r="A705" s="1" t="s">
        <v>1814</v>
      </c>
      <c r="B705" s="1" t="s">
        <v>0</v>
      </c>
      <c r="C705" s="1" t="s">
        <v>1</v>
      </c>
      <c r="D705" s="1" t="s">
        <v>2</v>
      </c>
      <c r="E705" s="1" t="s">
        <v>3</v>
      </c>
    </row>
    <row r="706" spans="1:5">
      <c r="A706" s="1" t="s">
        <v>1814</v>
      </c>
      <c r="B706" s="1" t="s">
        <v>1203</v>
      </c>
      <c r="C706" s="1" t="s">
        <v>7</v>
      </c>
      <c r="D706" s="1" t="s">
        <v>259</v>
      </c>
      <c r="E706" s="1" t="s">
        <v>1815</v>
      </c>
    </row>
    <row r="707" spans="1:5">
      <c r="A707" s="1" t="s">
        <v>1814</v>
      </c>
      <c r="B707" s="1" t="s">
        <v>1816</v>
      </c>
      <c r="C707" s="1" t="s">
        <v>11</v>
      </c>
      <c r="D707" s="1" t="s">
        <v>72</v>
      </c>
      <c r="E707" s="1" t="s">
        <v>1817</v>
      </c>
    </row>
    <row r="708" spans="1:5">
      <c r="A708" s="1" t="s">
        <v>1814</v>
      </c>
      <c r="B708" s="1" t="s">
        <v>1206</v>
      </c>
      <c r="C708" s="1" t="s">
        <v>404</v>
      </c>
      <c r="D708" s="1" t="s">
        <v>1818</v>
      </c>
      <c r="E708" s="1" t="s">
        <v>1161</v>
      </c>
    </row>
    <row r="709" spans="1:5">
      <c r="A709" s="1" t="s">
        <v>1814</v>
      </c>
      <c r="B709" s="1" t="s">
        <v>1538</v>
      </c>
      <c r="C709" s="1" t="s">
        <v>1819</v>
      </c>
      <c r="D709" s="1" t="s">
        <v>1820</v>
      </c>
      <c r="E709" s="1" t="s">
        <v>1821</v>
      </c>
    </row>
    <row r="710" spans="1:5">
      <c r="A710" s="1" t="s">
        <v>1814</v>
      </c>
      <c r="B710" s="1" t="s">
        <v>1241</v>
      </c>
      <c r="C710" s="1" t="s">
        <v>348</v>
      </c>
      <c r="D710" s="1"/>
      <c r="E710" s="1"/>
    </row>
    <row r="711" spans="1:5">
      <c r="A711" s="1" t="s">
        <v>1814</v>
      </c>
      <c r="B711" s="1" t="s">
        <v>1285</v>
      </c>
      <c r="C711" s="1" t="s">
        <v>1822</v>
      </c>
      <c r="D711" s="1"/>
      <c r="E711" s="1" t="s">
        <v>1823</v>
      </c>
    </row>
    <row r="712" spans="1:5">
      <c r="A712" s="1" t="s">
        <v>1814</v>
      </c>
      <c r="B712" s="1" t="s">
        <v>1292</v>
      </c>
      <c r="C712" s="1" t="s">
        <v>1824</v>
      </c>
      <c r="D712" s="1" t="s">
        <v>1825</v>
      </c>
      <c r="E712" s="1" t="s">
        <v>1826</v>
      </c>
    </row>
    <row r="713" spans="1:5">
      <c r="A713" s="1" t="s">
        <v>1814</v>
      </c>
      <c r="B713" s="1" t="s">
        <v>1210</v>
      </c>
      <c r="C713" s="1" t="s">
        <v>1827</v>
      </c>
      <c r="D713" s="1" t="s">
        <v>1828</v>
      </c>
      <c r="E713" s="1" t="s">
        <v>1829</v>
      </c>
    </row>
    <row r="714" spans="1:5">
      <c r="A714" s="1" t="s">
        <v>1814</v>
      </c>
      <c r="B714" s="1" t="s">
        <v>1255</v>
      </c>
      <c r="C714" s="1" t="s">
        <v>348</v>
      </c>
      <c r="D714" s="1"/>
      <c r="E714" s="1"/>
    </row>
    <row r="715" spans="1:5">
      <c r="A715" s="1" t="s">
        <v>1814</v>
      </c>
      <c r="B715" s="1" t="s">
        <v>1505</v>
      </c>
      <c r="C715" s="1" t="s">
        <v>1830</v>
      </c>
      <c r="D715" s="1" t="s">
        <v>1825</v>
      </c>
      <c r="E715" s="1" t="s">
        <v>1826</v>
      </c>
    </row>
    <row r="716" spans="1:5">
      <c r="A716" s="1" t="s">
        <v>1814</v>
      </c>
      <c r="B716" s="1" t="s">
        <v>1508</v>
      </c>
      <c r="C716" s="1" t="s">
        <v>1831</v>
      </c>
      <c r="D716" s="1" t="s">
        <v>1832</v>
      </c>
      <c r="E716" s="1"/>
    </row>
    <row r="717" spans="1:5">
      <c r="A717" s="1" t="s">
        <v>1814</v>
      </c>
      <c r="B717" s="1" t="s">
        <v>1374</v>
      </c>
      <c r="C717" s="1" t="s">
        <v>1833</v>
      </c>
      <c r="D717" s="1" t="s">
        <v>1834</v>
      </c>
      <c r="E717" s="1"/>
    </row>
    <row r="718" spans="1:5">
      <c r="A718" s="1" t="s">
        <v>1814</v>
      </c>
      <c r="B718" s="1" t="s">
        <v>1348</v>
      </c>
      <c r="C718" s="1" t="s">
        <v>1835</v>
      </c>
      <c r="D718" s="1" t="s">
        <v>1836</v>
      </c>
      <c r="E718" s="1"/>
    </row>
    <row r="719" spans="1:5">
      <c r="A719" s="1" t="s">
        <v>1814</v>
      </c>
      <c r="B719" s="1" t="s">
        <v>1411</v>
      </c>
      <c r="C719" s="1" t="s">
        <v>514</v>
      </c>
      <c r="D719" s="1" t="s">
        <v>1818</v>
      </c>
      <c r="E719" s="1" t="s">
        <v>1080</v>
      </c>
    </row>
    <row r="720" spans="1:5">
      <c r="A720" s="1" t="s">
        <v>1814</v>
      </c>
      <c r="B720" s="1" t="s">
        <v>1837</v>
      </c>
      <c r="C720" s="1" t="s">
        <v>1838</v>
      </c>
      <c r="D720" s="1" t="s">
        <v>1839</v>
      </c>
      <c r="E720" s="1" t="s">
        <v>1840</v>
      </c>
    </row>
    <row r="721" spans="1:5">
      <c r="A721" s="1" t="s">
        <v>1814</v>
      </c>
      <c r="B721" s="1" t="s">
        <v>1229</v>
      </c>
      <c r="C721" s="1" t="s">
        <v>362</v>
      </c>
      <c r="D721" s="1"/>
      <c r="E721" s="1" t="s">
        <v>1841</v>
      </c>
    </row>
    <row r="722" spans="1:5">
      <c r="A722" s="1" t="s">
        <v>1814</v>
      </c>
      <c r="B722" s="1" t="s">
        <v>1381</v>
      </c>
      <c r="C722" s="1" t="s">
        <v>11</v>
      </c>
      <c r="D722" s="1" t="s">
        <v>72</v>
      </c>
      <c r="E722" s="1" t="s">
        <v>1817</v>
      </c>
    </row>
    <row r="723" spans="1:5">
      <c r="A723" s="1" t="s">
        <v>1814</v>
      </c>
      <c r="B723" s="1" t="s">
        <v>1354</v>
      </c>
      <c r="C723" s="1" t="s">
        <v>215</v>
      </c>
      <c r="D723" s="1" t="s">
        <v>280</v>
      </c>
      <c r="E723" s="1" t="s">
        <v>1842</v>
      </c>
    </row>
    <row r="724" spans="1:5">
      <c r="A724" s="1" t="s">
        <v>1814</v>
      </c>
      <c r="B724" s="1" t="s">
        <v>1323</v>
      </c>
      <c r="C724" s="1" t="s">
        <v>64</v>
      </c>
      <c r="D724" s="1" t="s">
        <v>259</v>
      </c>
      <c r="E724" s="1" t="s">
        <v>62</v>
      </c>
    </row>
    <row r="725" spans="1:5">
      <c r="A725" s="1" t="s">
        <v>1740</v>
      </c>
      <c r="B725" s="1" t="s">
        <v>0</v>
      </c>
      <c r="C725" s="1" t="s">
        <v>1</v>
      </c>
      <c r="D725" s="1" t="s">
        <v>2</v>
      </c>
      <c r="E725" s="1" t="s">
        <v>3</v>
      </c>
    </row>
    <row r="726" spans="1:5">
      <c r="A726" s="1" t="s">
        <v>1740</v>
      </c>
      <c r="B726" s="1" t="s">
        <v>726</v>
      </c>
      <c r="C726" s="1" t="s">
        <v>786</v>
      </c>
      <c r="D726" s="1" t="s">
        <v>1741</v>
      </c>
      <c r="E726" s="1" t="s">
        <v>1742</v>
      </c>
    </row>
    <row r="727" spans="1:5">
      <c r="A727" s="1" t="s">
        <v>1740</v>
      </c>
      <c r="B727" s="1" t="s">
        <v>1743</v>
      </c>
      <c r="C727" s="1" t="s">
        <v>1744</v>
      </c>
      <c r="D727" s="1" t="s">
        <v>1745</v>
      </c>
      <c r="E727" s="1" t="s">
        <v>1746</v>
      </c>
    </row>
    <row r="728" spans="1:5">
      <c r="A728" s="1" t="s">
        <v>1740</v>
      </c>
      <c r="B728" s="1" t="s">
        <v>737</v>
      </c>
      <c r="C728" s="1" t="s">
        <v>1747</v>
      </c>
      <c r="D728" s="1" t="s">
        <v>1748</v>
      </c>
      <c r="E728" s="1" t="s">
        <v>1749</v>
      </c>
    </row>
    <row r="729" spans="1:5">
      <c r="A729" s="1" t="s">
        <v>1740</v>
      </c>
      <c r="B729" s="1" t="s">
        <v>1750</v>
      </c>
      <c r="C729" s="1" t="s">
        <v>1751</v>
      </c>
      <c r="D729" s="1" t="s">
        <v>1752</v>
      </c>
      <c r="E729" s="1" t="s">
        <v>1753</v>
      </c>
    </row>
    <row r="730" spans="1:5">
      <c r="A730" s="1" t="s">
        <v>1740</v>
      </c>
      <c r="B730" s="1" t="s">
        <v>1754</v>
      </c>
      <c r="C730" s="1" t="s">
        <v>1755</v>
      </c>
      <c r="D730" s="1" t="s">
        <v>1756</v>
      </c>
      <c r="E730" s="1" t="s">
        <v>1757</v>
      </c>
    </row>
    <row r="731" spans="1:5">
      <c r="A731" s="1" t="s">
        <v>1740</v>
      </c>
      <c r="B731" s="1" t="s">
        <v>1758</v>
      </c>
      <c r="C731" s="1" t="s">
        <v>348</v>
      </c>
      <c r="D731" s="1" t="s">
        <v>1759</v>
      </c>
      <c r="E731" s="1" t="s">
        <v>1760</v>
      </c>
    </row>
    <row r="732" spans="1:5">
      <c r="A732" s="1" t="s">
        <v>1740</v>
      </c>
      <c r="B732" s="1" t="s">
        <v>741</v>
      </c>
      <c r="C732" s="1" t="s">
        <v>1761</v>
      </c>
      <c r="D732" s="1" t="s">
        <v>1762</v>
      </c>
      <c r="E732" s="1" t="s">
        <v>1763</v>
      </c>
    </row>
    <row r="733" spans="1:5">
      <c r="A733" s="1" t="s">
        <v>1740</v>
      </c>
      <c r="B733" s="1" t="s">
        <v>1764</v>
      </c>
      <c r="C733" s="1" t="s">
        <v>1765</v>
      </c>
      <c r="D733" s="1" t="s">
        <v>1076</v>
      </c>
      <c r="E733" s="1" t="s">
        <v>632</v>
      </c>
    </row>
    <row r="734" spans="1:5">
      <c r="A734" s="1" t="s">
        <v>1740</v>
      </c>
      <c r="B734" s="1" t="s">
        <v>355</v>
      </c>
      <c r="C734" s="1" t="s">
        <v>1766</v>
      </c>
      <c r="D734" s="1" t="s">
        <v>1767</v>
      </c>
      <c r="E734" s="1" t="s">
        <v>1768</v>
      </c>
    </row>
    <row r="735" spans="1:5">
      <c r="A735" s="1" t="s">
        <v>1740</v>
      </c>
      <c r="B735" s="1" t="s">
        <v>1769</v>
      </c>
      <c r="C735" s="1" t="s">
        <v>1770</v>
      </c>
      <c r="D735" s="1" t="s">
        <v>1771</v>
      </c>
      <c r="E735" s="1" t="s">
        <v>1772</v>
      </c>
    </row>
    <row r="736" spans="1:5">
      <c r="A736" s="1" t="s">
        <v>1740</v>
      </c>
      <c r="B736" s="1" t="s">
        <v>800</v>
      </c>
      <c r="C736" s="1" t="s">
        <v>1041</v>
      </c>
      <c r="D736" s="1" t="s">
        <v>1773</v>
      </c>
      <c r="E736" s="1" t="s">
        <v>1774</v>
      </c>
    </row>
    <row r="737" spans="1:5">
      <c r="A737" s="1" t="s">
        <v>1740</v>
      </c>
      <c r="B737" s="1" t="s">
        <v>357</v>
      </c>
      <c r="C737" s="1" t="s">
        <v>1775</v>
      </c>
      <c r="D737" s="1" t="s">
        <v>1076</v>
      </c>
      <c r="E737" s="1" t="s">
        <v>1776</v>
      </c>
    </row>
    <row r="738" spans="1:5">
      <c r="A738" s="1" t="s">
        <v>1740</v>
      </c>
      <c r="B738" s="1" t="s">
        <v>1777</v>
      </c>
      <c r="C738" s="1" t="s">
        <v>559</v>
      </c>
      <c r="D738" s="1" t="s">
        <v>1778</v>
      </c>
      <c r="E738" s="1" t="s">
        <v>1779</v>
      </c>
    </row>
    <row r="739" spans="1:5">
      <c r="A739" s="1" t="s">
        <v>1740</v>
      </c>
      <c r="B739" s="1" t="s">
        <v>748</v>
      </c>
      <c r="C739" s="1" t="s">
        <v>637</v>
      </c>
      <c r="D739" s="1" t="s">
        <v>1076</v>
      </c>
      <c r="E739" s="1" t="s">
        <v>1780</v>
      </c>
    </row>
    <row r="740" spans="1:5">
      <c r="A740" s="1" t="s">
        <v>1740</v>
      </c>
      <c r="B740" s="1" t="s">
        <v>1781</v>
      </c>
      <c r="C740" s="1" t="s">
        <v>1782</v>
      </c>
      <c r="D740" s="1" t="s">
        <v>1745</v>
      </c>
      <c r="E740" s="1" t="s">
        <v>1783</v>
      </c>
    </row>
    <row r="741" spans="1:5">
      <c r="A741" s="1" t="s">
        <v>1740</v>
      </c>
      <c r="B741" s="1" t="s">
        <v>475</v>
      </c>
      <c r="C741" s="1" t="s">
        <v>1784</v>
      </c>
      <c r="D741" s="1" t="s">
        <v>1785</v>
      </c>
      <c r="E741" s="1" t="s">
        <v>1786</v>
      </c>
    </row>
    <row r="742" spans="1:5">
      <c r="A742" s="1" t="s">
        <v>1740</v>
      </c>
      <c r="B742" s="1" t="s">
        <v>1787</v>
      </c>
      <c r="C742" s="1" t="s">
        <v>1788</v>
      </c>
      <c r="D742" s="1" t="s">
        <v>1789</v>
      </c>
      <c r="E742" s="1" t="s">
        <v>1790</v>
      </c>
    </row>
    <row r="743" spans="1:5">
      <c r="A743" s="1" t="s">
        <v>1740</v>
      </c>
      <c r="B743" s="1" t="s">
        <v>367</v>
      </c>
      <c r="C743" s="1" t="s">
        <v>1791</v>
      </c>
      <c r="D743" s="1" t="s">
        <v>1792</v>
      </c>
      <c r="E743" s="1" t="s">
        <v>1793</v>
      </c>
    </row>
    <row r="744" spans="1:5">
      <c r="A744" s="1" t="s">
        <v>1740</v>
      </c>
      <c r="B744" s="1" t="s">
        <v>370</v>
      </c>
      <c r="C744" s="1" t="s">
        <v>1794</v>
      </c>
      <c r="D744" s="1" t="s">
        <v>1795</v>
      </c>
      <c r="E744" s="1" t="s">
        <v>1796</v>
      </c>
    </row>
    <row r="745" spans="1:5">
      <c r="A745" s="1" t="s">
        <v>1740</v>
      </c>
      <c r="B745" s="1" t="s">
        <v>764</v>
      </c>
      <c r="C745" s="1" t="s">
        <v>1797</v>
      </c>
      <c r="D745" s="1" t="s">
        <v>1798</v>
      </c>
      <c r="E745" s="1" t="s">
        <v>771</v>
      </c>
    </row>
    <row r="746" spans="1:5">
      <c r="A746" s="1" t="s">
        <v>1740</v>
      </c>
      <c r="B746" s="1" t="s">
        <v>815</v>
      </c>
      <c r="C746" s="1" t="s">
        <v>11</v>
      </c>
      <c r="D746" s="1" t="s">
        <v>1799</v>
      </c>
      <c r="E746" s="1" t="s">
        <v>1800</v>
      </c>
    </row>
    <row r="747" spans="1:5">
      <c r="A747" s="1" t="s">
        <v>1740</v>
      </c>
      <c r="B747" s="1" t="s">
        <v>817</v>
      </c>
      <c r="C747" s="1" t="s">
        <v>273</v>
      </c>
      <c r="D747" s="1" t="s">
        <v>1801</v>
      </c>
      <c r="E747" s="1" t="s">
        <v>1802</v>
      </c>
    </row>
    <row r="748" spans="1:5">
      <c r="A748" s="1" t="s">
        <v>1740</v>
      </c>
      <c r="B748" s="1" t="s">
        <v>1803</v>
      </c>
      <c r="C748" s="1" t="s">
        <v>1804</v>
      </c>
      <c r="D748" s="1" t="s">
        <v>1805</v>
      </c>
      <c r="E748" s="1" t="s">
        <v>1806</v>
      </c>
    </row>
    <row r="749" spans="1:5">
      <c r="A749" s="1" t="s">
        <v>1740</v>
      </c>
      <c r="B749" s="1" t="s">
        <v>1807</v>
      </c>
      <c r="C749" s="1" t="s">
        <v>1808</v>
      </c>
      <c r="D749" s="1" t="s">
        <v>1809</v>
      </c>
      <c r="E749" s="1" t="s">
        <v>1810</v>
      </c>
    </row>
    <row r="750" spans="1:5">
      <c r="A750" s="1" t="s">
        <v>1740</v>
      </c>
      <c r="B750" s="1" t="s">
        <v>1811</v>
      </c>
      <c r="C750" s="1" t="s">
        <v>258</v>
      </c>
      <c r="D750" s="1" t="s">
        <v>1812</v>
      </c>
      <c r="E750" s="1" t="s">
        <v>1813</v>
      </c>
    </row>
    <row r="751" spans="1:5">
      <c r="A751" s="1" t="s">
        <v>1444</v>
      </c>
      <c r="B751" s="1" t="s">
        <v>0</v>
      </c>
      <c r="C751" s="1" t="s">
        <v>1</v>
      </c>
      <c r="D751" s="1" t="s">
        <v>2</v>
      </c>
      <c r="E751" s="1" t="s">
        <v>3</v>
      </c>
    </row>
    <row r="752" spans="1:5">
      <c r="A752" s="1" t="s">
        <v>1444</v>
      </c>
      <c r="B752" s="1" t="s">
        <v>1445</v>
      </c>
      <c r="C752" s="1" t="s">
        <v>824</v>
      </c>
      <c r="D752" s="1" t="s">
        <v>1446</v>
      </c>
      <c r="E752" s="1"/>
    </row>
    <row r="753" spans="1:5">
      <c r="A753" s="1" t="s">
        <v>1444</v>
      </c>
      <c r="B753" s="1" t="s">
        <v>1447</v>
      </c>
      <c r="C753" s="1" t="s">
        <v>1448</v>
      </c>
      <c r="D753" s="1" t="s">
        <v>1449</v>
      </c>
      <c r="E753" s="1" t="s">
        <v>1450</v>
      </c>
    </row>
    <row r="754" spans="1:5">
      <c r="A754" s="1" t="s">
        <v>1444</v>
      </c>
      <c r="B754" s="1" t="s">
        <v>1451</v>
      </c>
      <c r="C754" s="1" t="s">
        <v>1452</v>
      </c>
      <c r="D754" s="1"/>
      <c r="E754" s="1"/>
    </row>
    <row r="755" spans="1:5">
      <c r="A755" s="1" t="s">
        <v>1444</v>
      </c>
      <c r="B755" s="1" t="s">
        <v>1453</v>
      </c>
      <c r="C755" s="1" t="s">
        <v>1454</v>
      </c>
      <c r="D755" s="1"/>
      <c r="E755" s="1" t="s">
        <v>1455</v>
      </c>
    </row>
    <row r="756" spans="1:5">
      <c r="A756" s="1" t="s">
        <v>1444</v>
      </c>
      <c r="B756" s="1" t="s">
        <v>1456</v>
      </c>
      <c r="C756" s="1" t="s">
        <v>1457</v>
      </c>
      <c r="D756" s="1"/>
      <c r="E756" s="1"/>
    </row>
    <row r="757" spans="1:5">
      <c r="A757" s="1" t="s">
        <v>1444</v>
      </c>
      <c r="B757" s="1" t="s">
        <v>1458</v>
      </c>
      <c r="C757" s="1" t="s">
        <v>1459</v>
      </c>
      <c r="D757" s="1" t="s">
        <v>1460</v>
      </c>
      <c r="E757" s="1" t="s">
        <v>1461</v>
      </c>
    </row>
    <row r="758" spans="1:5">
      <c r="A758" s="1" t="s">
        <v>1444</v>
      </c>
      <c r="B758" s="1" t="s">
        <v>1462</v>
      </c>
      <c r="C758" s="1" t="s">
        <v>1463</v>
      </c>
      <c r="D758" s="1"/>
      <c r="E758" s="1" t="s">
        <v>1464</v>
      </c>
    </row>
    <row r="759" spans="1:5">
      <c r="A759" s="1" t="s">
        <v>1444</v>
      </c>
      <c r="B759" s="1" t="s">
        <v>1465</v>
      </c>
      <c r="C759" s="1" t="s">
        <v>1466</v>
      </c>
      <c r="D759" s="1" t="s">
        <v>1467</v>
      </c>
      <c r="E759" s="1" t="s">
        <v>1468</v>
      </c>
    </row>
    <row r="760" spans="1:5">
      <c r="A760" s="1" t="s">
        <v>1444</v>
      </c>
      <c r="B760" s="1" t="s">
        <v>1469</v>
      </c>
      <c r="C760" s="1" t="s">
        <v>1459</v>
      </c>
      <c r="D760" s="1" t="s">
        <v>1460</v>
      </c>
      <c r="E760" s="1" t="s">
        <v>1461</v>
      </c>
    </row>
    <row r="761" spans="1:5">
      <c r="A761" s="1" t="s">
        <v>1444</v>
      </c>
      <c r="B761" s="1" t="s">
        <v>1470</v>
      </c>
      <c r="C761" s="1" t="s">
        <v>1471</v>
      </c>
      <c r="D761" s="1" t="s">
        <v>1472</v>
      </c>
      <c r="E761" s="1" t="s">
        <v>1473</v>
      </c>
    </row>
    <row r="762" spans="1:5">
      <c r="A762" s="1" t="s">
        <v>1444</v>
      </c>
      <c r="B762" s="1" t="s">
        <v>1474</v>
      </c>
      <c r="C762" s="1" t="s">
        <v>1475</v>
      </c>
      <c r="D762" s="1" t="s">
        <v>1476</v>
      </c>
      <c r="E762" s="1" t="s">
        <v>1477</v>
      </c>
    </row>
    <row r="763" spans="1:5">
      <c r="A763" s="1" t="s">
        <v>1444</v>
      </c>
      <c r="B763" s="1" t="s">
        <v>1478</v>
      </c>
      <c r="C763" s="1" t="s">
        <v>1479</v>
      </c>
      <c r="D763" s="1"/>
      <c r="E763" s="1"/>
    </row>
    <row r="764" spans="1:5">
      <c r="A764" s="1" t="s">
        <v>1444</v>
      </c>
      <c r="B764" s="1" t="s">
        <v>1480</v>
      </c>
      <c r="C764" s="1" t="s">
        <v>1481</v>
      </c>
      <c r="D764" s="1" t="s">
        <v>1482</v>
      </c>
      <c r="E764" s="1" t="s">
        <v>1483</v>
      </c>
    </row>
    <row r="765" spans="1:5">
      <c r="A765" s="1" t="s">
        <v>1444</v>
      </c>
      <c r="B765" s="1" t="s">
        <v>1484</v>
      </c>
      <c r="C765" s="1" t="s">
        <v>1485</v>
      </c>
      <c r="D765" s="1"/>
      <c r="E765" s="1"/>
    </row>
    <row r="766" spans="1:5">
      <c r="A766" s="1" t="s">
        <v>1486</v>
      </c>
      <c r="B766" s="1" t="s">
        <v>1487</v>
      </c>
      <c r="C766" s="1" t="s">
        <v>1488</v>
      </c>
      <c r="D766" s="1" t="s">
        <v>1489</v>
      </c>
      <c r="E766" s="1" t="s">
        <v>1490</v>
      </c>
    </row>
    <row r="767" spans="1:5">
      <c r="A767" s="1" t="s">
        <v>1486</v>
      </c>
      <c r="B767" s="1" t="s">
        <v>1198</v>
      </c>
      <c r="C767" s="1" t="s">
        <v>1491</v>
      </c>
      <c r="D767" s="1" t="s">
        <v>1492</v>
      </c>
      <c r="E767" s="1"/>
    </row>
    <row r="768" spans="1:5">
      <c r="A768" s="1" t="s">
        <v>1486</v>
      </c>
      <c r="B768" s="1" t="s">
        <v>1493</v>
      </c>
      <c r="C768" s="1" t="s">
        <v>1494</v>
      </c>
      <c r="D768" s="1"/>
      <c r="E768" s="1" t="s">
        <v>263</v>
      </c>
    </row>
    <row r="769" spans="1:5">
      <c r="A769" s="1" t="s">
        <v>1486</v>
      </c>
      <c r="B769" s="1" t="s">
        <v>1206</v>
      </c>
      <c r="C769" s="1" t="s">
        <v>1491</v>
      </c>
      <c r="D769" s="1" t="s">
        <v>1492</v>
      </c>
      <c r="E769" s="1"/>
    </row>
    <row r="770" spans="1:5">
      <c r="A770" s="1" t="s">
        <v>1486</v>
      </c>
      <c r="B770" s="1" t="s">
        <v>1495</v>
      </c>
      <c r="C770" s="1" t="s">
        <v>1496</v>
      </c>
      <c r="D770" s="1"/>
      <c r="E770" s="1" t="s">
        <v>263</v>
      </c>
    </row>
    <row r="771" spans="1:5">
      <c r="A771" s="1" t="s">
        <v>1486</v>
      </c>
      <c r="B771" s="1" t="s">
        <v>1241</v>
      </c>
      <c r="C771" s="1" t="s">
        <v>7</v>
      </c>
      <c r="D771" s="1"/>
      <c r="E771" s="1" t="s">
        <v>109</v>
      </c>
    </row>
    <row r="772" spans="1:5">
      <c r="A772" s="1" t="s">
        <v>1486</v>
      </c>
      <c r="B772" s="1" t="s">
        <v>1395</v>
      </c>
      <c r="C772" s="1" t="s">
        <v>11</v>
      </c>
      <c r="D772" s="1"/>
      <c r="E772" s="1" t="s">
        <v>1497</v>
      </c>
    </row>
    <row r="773" spans="1:5">
      <c r="A773" s="1" t="s">
        <v>1486</v>
      </c>
      <c r="B773" s="1" t="s">
        <v>1285</v>
      </c>
      <c r="C773" s="1" t="s">
        <v>1498</v>
      </c>
      <c r="D773" s="1"/>
      <c r="E773" s="1"/>
    </row>
    <row r="774" spans="1:5">
      <c r="A774" s="1" t="s">
        <v>1486</v>
      </c>
      <c r="B774" s="1" t="s">
        <v>1292</v>
      </c>
      <c r="C774" s="1" t="s">
        <v>1499</v>
      </c>
      <c r="D774" s="1" t="s">
        <v>1500</v>
      </c>
      <c r="E774" s="1" t="s">
        <v>1501</v>
      </c>
    </row>
    <row r="775" spans="1:5">
      <c r="A775" s="1" t="s">
        <v>1486</v>
      </c>
      <c r="B775" s="1" t="s">
        <v>1502</v>
      </c>
      <c r="C775" s="1" t="s">
        <v>1498</v>
      </c>
      <c r="D775" s="1"/>
      <c r="E775" s="1"/>
    </row>
    <row r="776" spans="1:5">
      <c r="A776" s="1" t="s">
        <v>1486</v>
      </c>
      <c r="B776" s="1" t="s">
        <v>1210</v>
      </c>
      <c r="C776" s="1" t="s">
        <v>273</v>
      </c>
      <c r="D776" s="1"/>
      <c r="E776" s="1"/>
    </row>
    <row r="777" spans="1:5">
      <c r="A777" s="1" t="s">
        <v>1486</v>
      </c>
      <c r="B777" s="1" t="s">
        <v>1255</v>
      </c>
      <c r="C777" s="1" t="s">
        <v>1503</v>
      </c>
      <c r="D777" s="1"/>
      <c r="E777" s="1" t="s">
        <v>1504</v>
      </c>
    </row>
    <row r="778" spans="1:5">
      <c r="A778" s="1" t="s">
        <v>1486</v>
      </c>
      <c r="B778" s="1" t="s">
        <v>1505</v>
      </c>
      <c r="C778" s="1" t="s">
        <v>520</v>
      </c>
      <c r="D778" s="1" t="s">
        <v>1506</v>
      </c>
      <c r="E778" s="1" t="s">
        <v>1507</v>
      </c>
    </row>
    <row r="779" spans="1:5">
      <c r="A779" s="1" t="s">
        <v>1486</v>
      </c>
      <c r="B779" s="1" t="s">
        <v>1508</v>
      </c>
      <c r="C779" s="1" t="s">
        <v>520</v>
      </c>
      <c r="D779" s="1"/>
      <c r="E779" s="1" t="s">
        <v>1507</v>
      </c>
    </row>
    <row r="780" spans="1:5">
      <c r="A780" s="1" t="s">
        <v>1486</v>
      </c>
      <c r="B780" s="1" t="s">
        <v>1374</v>
      </c>
      <c r="C780" s="1" t="s">
        <v>1509</v>
      </c>
      <c r="D780" s="1" t="s">
        <v>1510</v>
      </c>
      <c r="E780" s="1" t="s">
        <v>96</v>
      </c>
    </row>
    <row r="781" spans="1:5">
      <c r="A781" s="1" t="s">
        <v>1486</v>
      </c>
      <c r="B781" s="1" t="s">
        <v>1216</v>
      </c>
      <c r="C781" s="1" t="s">
        <v>1511</v>
      </c>
      <c r="D781" s="1"/>
      <c r="E781" s="1" t="s">
        <v>96</v>
      </c>
    </row>
    <row r="782" spans="1:5">
      <c r="A782" s="1" t="s">
        <v>1486</v>
      </c>
      <c r="B782" s="1" t="s">
        <v>1348</v>
      </c>
      <c r="C782" s="1" t="s">
        <v>1512</v>
      </c>
      <c r="D782" s="1" t="s">
        <v>1513</v>
      </c>
      <c r="E782" s="1" t="s">
        <v>1514</v>
      </c>
    </row>
    <row r="783" spans="1:5">
      <c r="A783" s="1" t="s">
        <v>1486</v>
      </c>
      <c r="B783" s="1" t="s">
        <v>1223</v>
      </c>
      <c r="C783" s="1" t="s">
        <v>1515</v>
      </c>
      <c r="D783" s="1"/>
      <c r="E783" s="1" t="s">
        <v>96</v>
      </c>
    </row>
    <row r="784" spans="1:5">
      <c r="A784" s="1" t="s">
        <v>1486</v>
      </c>
      <c r="B784" s="1" t="s">
        <v>1228</v>
      </c>
      <c r="C784" s="1" t="s">
        <v>11</v>
      </c>
      <c r="D784" s="1"/>
      <c r="E784" s="1"/>
    </row>
    <row r="785" spans="1:5">
      <c r="A785" s="1" t="s">
        <v>1486</v>
      </c>
      <c r="B785" s="1" t="s">
        <v>1229</v>
      </c>
      <c r="C785" s="1" t="s">
        <v>520</v>
      </c>
      <c r="D785" s="1" t="s">
        <v>1516</v>
      </c>
      <c r="E785" s="1" t="s">
        <v>1507</v>
      </c>
    </row>
    <row r="786" spans="1:5">
      <c r="A786" s="1" t="s">
        <v>1486</v>
      </c>
      <c r="B786" s="1" t="s">
        <v>1354</v>
      </c>
      <c r="C786" s="1" t="s">
        <v>520</v>
      </c>
      <c r="D786" s="1" t="s">
        <v>1517</v>
      </c>
      <c r="E786" s="1" t="s">
        <v>1507</v>
      </c>
    </row>
    <row r="787" spans="1:5">
      <c r="A787" s="1" t="s">
        <v>1486</v>
      </c>
      <c r="B787" s="1" t="s">
        <v>1232</v>
      </c>
      <c r="C787" s="1" t="s">
        <v>520</v>
      </c>
      <c r="D787" s="1"/>
      <c r="E787" s="1" t="s">
        <v>1507</v>
      </c>
    </row>
    <row r="788" spans="1:5">
      <c r="A788" s="1" t="s">
        <v>1486</v>
      </c>
      <c r="B788" s="1" t="s">
        <v>1518</v>
      </c>
      <c r="C788" s="1" t="s">
        <v>64</v>
      </c>
      <c r="D788" s="1"/>
      <c r="E788" s="1"/>
    </row>
    <row r="789" spans="1:5">
      <c r="A789" s="1" t="s">
        <v>1486</v>
      </c>
      <c r="B789" s="1"/>
      <c r="C789" s="1"/>
      <c r="D789" s="1"/>
      <c r="E789" s="1"/>
    </row>
    <row r="790" spans="1:5">
      <c r="A790" s="1" t="s">
        <v>1486</v>
      </c>
      <c r="B790" s="1"/>
      <c r="C790" s="1"/>
      <c r="D790" s="1"/>
      <c r="E790" s="1"/>
    </row>
    <row r="791" spans="1:5">
      <c r="A791" s="1" t="s">
        <v>1486</v>
      </c>
      <c r="B791" s="1"/>
      <c r="C791" s="1"/>
      <c r="D791" s="1"/>
      <c r="E791" s="1"/>
    </row>
    <row r="792" spans="1:5">
      <c r="A792" s="1" t="s">
        <v>1486</v>
      </c>
      <c r="B792" s="1"/>
      <c r="C792" s="1"/>
      <c r="D792" s="1"/>
      <c r="E792" s="1"/>
    </row>
    <row r="793" spans="1:5">
      <c r="A793" s="1" t="s">
        <v>1486</v>
      </c>
      <c r="B793" s="1"/>
      <c r="C793" s="1"/>
      <c r="D793" s="1"/>
      <c r="E793" s="1"/>
    </row>
    <row r="794" spans="1:5">
      <c r="A794" s="1" t="s">
        <v>1486</v>
      </c>
      <c r="B794" s="1"/>
      <c r="C794" s="1"/>
      <c r="D794" s="1"/>
      <c r="E794" s="1"/>
    </row>
    <row r="795" spans="1:5">
      <c r="A795" s="1" t="s">
        <v>1486</v>
      </c>
      <c r="B795" s="1"/>
      <c r="C795" s="1"/>
      <c r="D795" s="1"/>
      <c r="E795" s="1"/>
    </row>
    <row r="796" spans="1:5">
      <c r="A796" s="1" t="s">
        <v>1519</v>
      </c>
      <c r="B796" s="1" t="s">
        <v>0</v>
      </c>
      <c r="C796" s="1" t="s">
        <v>1</v>
      </c>
      <c r="D796" s="1" t="s">
        <v>2</v>
      </c>
      <c r="E796" s="1" t="s">
        <v>3</v>
      </c>
    </row>
    <row r="797" spans="1:5">
      <c r="A797" s="1" t="s">
        <v>1519</v>
      </c>
      <c r="B797" s="1" t="s">
        <v>1192</v>
      </c>
      <c r="C797" s="1" t="s">
        <v>1520</v>
      </c>
      <c r="D797" s="1" t="s">
        <v>1521</v>
      </c>
      <c r="E797" s="1"/>
    </row>
    <row r="798" spans="1:5">
      <c r="A798" s="1" t="s">
        <v>1519</v>
      </c>
      <c r="B798" s="1" t="s">
        <v>1195</v>
      </c>
      <c r="C798" s="1" t="s">
        <v>7</v>
      </c>
      <c r="D798" s="1" t="s">
        <v>324</v>
      </c>
      <c r="E798" s="1" t="s">
        <v>1522</v>
      </c>
    </row>
    <row r="799" spans="1:5">
      <c r="A799" s="1" t="s">
        <v>1519</v>
      </c>
      <c r="B799" s="1" t="s">
        <v>1523</v>
      </c>
      <c r="C799" s="1" t="s">
        <v>11</v>
      </c>
      <c r="D799" s="1" t="s">
        <v>1524</v>
      </c>
      <c r="E799" s="1" t="s">
        <v>1525</v>
      </c>
    </row>
    <row r="800" spans="1:5">
      <c r="A800" s="1" t="s">
        <v>1519</v>
      </c>
      <c r="B800" s="1" t="s">
        <v>1526</v>
      </c>
      <c r="C800" s="1" t="s">
        <v>110</v>
      </c>
      <c r="D800" s="1" t="s">
        <v>1527</v>
      </c>
      <c r="E800" s="1" t="s">
        <v>1528</v>
      </c>
    </row>
    <row r="801" spans="1:5">
      <c r="A801" s="1" t="s">
        <v>1519</v>
      </c>
      <c r="B801" s="1" t="s">
        <v>1330</v>
      </c>
      <c r="C801" s="1" t="s">
        <v>1529</v>
      </c>
      <c r="D801" s="1" t="s">
        <v>1530</v>
      </c>
      <c r="E801" s="1" t="s">
        <v>281</v>
      </c>
    </row>
    <row r="802" spans="1:5">
      <c r="A802" s="1" t="s">
        <v>1519</v>
      </c>
      <c r="B802" s="1" t="s">
        <v>1198</v>
      </c>
      <c r="C802" s="1" t="s">
        <v>1531</v>
      </c>
      <c r="D802" s="1" t="s">
        <v>1532</v>
      </c>
      <c r="E802" s="1" t="s">
        <v>1533</v>
      </c>
    </row>
    <row r="803" spans="1:5">
      <c r="A803" s="1" t="s">
        <v>1519</v>
      </c>
      <c r="B803" s="1" t="s">
        <v>1206</v>
      </c>
      <c r="C803" s="1" t="s">
        <v>1534</v>
      </c>
      <c r="D803" s="1"/>
      <c r="E803" s="1"/>
    </row>
    <row r="804" spans="1:5">
      <c r="A804" s="1" t="s">
        <v>1519</v>
      </c>
      <c r="B804" s="1" t="s">
        <v>1237</v>
      </c>
      <c r="C804" s="1" t="s">
        <v>1535</v>
      </c>
      <c r="D804" s="1" t="s">
        <v>1536</v>
      </c>
      <c r="E804" s="1" t="s">
        <v>1537</v>
      </c>
    </row>
    <row r="805" spans="1:5">
      <c r="A805" s="1" t="s">
        <v>1519</v>
      </c>
      <c r="B805" s="1" t="s">
        <v>1538</v>
      </c>
      <c r="C805" s="1" t="s">
        <v>344</v>
      </c>
      <c r="D805" s="1" t="s">
        <v>1539</v>
      </c>
      <c r="E805" s="1" t="s">
        <v>1540</v>
      </c>
    </row>
    <row r="806" spans="1:5">
      <c r="A806" s="1" t="s">
        <v>1519</v>
      </c>
      <c r="B806" s="1" t="s">
        <v>1541</v>
      </c>
      <c r="C806" s="1" t="s">
        <v>124</v>
      </c>
      <c r="D806" s="1"/>
      <c r="E806" s="1"/>
    </row>
    <row r="807" spans="1:5">
      <c r="A807" s="1" t="s">
        <v>1519</v>
      </c>
      <c r="B807" s="1" t="s">
        <v>1241</v>
      </c>
      <c r="C807" s="1" t="s">
        <v>1542</v>
      </c>
      <c r="D807" s="1" t="s">
        <v>1543</v>
      </c>
      <c r="E807" s="1" t="s">
        <v>1544</v>
      </c>
    </row>
    <row r="808" spans="1:5">
      <c r="A808" s="1" t="s">
        <v>1519</v>
      </c>
      <c r="B808" s="1" t="s">
        <v>1395</v>
      </c>
      <c r="C808" s="1" t="s">
        <v>1545</v>
      </c>
      <c r="D808" s="1" t="s">
        <v>1546</v>
      </c>
      <c r="E808" s="1" t="s">
        <v>1547</v>
      </c>
    </row>
    <row r="809" spans="1:5">
      <c r="A809" s="1" t="s">
        <v>1519</v>
      </c>
      <c r="B809" s="1" t="s">
        <v>1548</v>
      </c>
      <c r="C809" s="1" t="s">
        <v>1549</v>
      </c>
      <c r="D809" s="1" t="s">
        <v>1550</v>
      </c>
      <c r="E809" s="1" t="s">
        <v>1551</v>
      </c>
    </row>
    <row r="810" spans="1:5">
      <c r="A810" s="1" t="s">
        <v>1519</v>
      </c>
      <c r="B810" s="1" t="s">
        <v>1285</v>
      </c>
      <c r="C810" s="1" t="s">
        <v>1552</v>
      </c>
      <c r="D810" s="1" t="s">
        <v>1553</v>
      </c>
      <c r="E810" s="1" t="s">
        <v>1554</v>
      </c>
    </row>
    <row r="811" spans="1:5">
      <c r="A811" s="1" t="s">
        <v>1519</v>
      </c>
      <c r="B811" s="1" t="s">
        <v>1555</v>
      </c>
      <c r="C811" s="1" t="s">
        <v>1556</v>
      </c>
      <c r="D811" s="1" t="s">
        <v>1557</v>
      </c>
      <c r="E811" s="1" t="s">
        <v>1558</v>
      </c>
    </row>
    <row r="812" spans="1:5">
      <c r="A812" s="1" t="s">
        <v>1519</v>
      </c>
      <c r="B812" s="1" t="s">
        <v>1292</v>
      </c>
      <c r="C812" s="1" t="s">
        <v>1559</v>
      </c>
      <c r="D812" s="1" t="s">
        <v>1560</v>
      </c>
      <c r="E812" s="1" t="s">
        <v>1561</v>
      </c>
    </row>
    <row r="813" spans="1:5">
      <c r="A813" s="1" t="s">
        <v>1519</v>
      </c>
      <c r="B813" s="1" t="s">
        <v>1502</v>
      </c>
      <c r="C813" s="1" t="s">
        <v>1562</v>
      </c>
      <c r="D813" s="1" t="s">
        <v>1563</v>
      </c>
      <c r="E813" s="1" t="s">
        <v>1564</v>
      </c>
    </row>
    <row r="814" spans="1:5">
      <c r="A814" s="1" t="s">
        <v>1519</v>
      </c>
      <c r="B814" s="1" t="s">
        <v>1210</v>
      </c>
      <c r="C814" s="1" t="s">
        <v>1565</v>
      </c>
      <c r="D814" s="1" t="s">
        <v>1566</v>
      </c>
      <c r="E814" s="1" t="s">
        <v>1567</v>
      </c>
    </row>
    <row r="815" spans="1:5">
      <c r="A815" s="1" t="s">
        <v>1519</v>
      </c>
      <c r="B815" s="1" t="s">
        <v>1213</v>
      </c>
      <c r="C815" s="1" t="s">
        <v>1568</v>
      </c>
      <c r="D815" s="1" t="s">
        <v>645</v>
      </c>
      <c r="E815" s="1" t="s">
        <v>1569</v>
      </c>
    </row>
    <row r="816" spans="1:5">
      <c r="A816" s="1" t="s">
        <v>1519</v>
      </c>
      <c r="B816" s="1" t="s">
        <v>1255</v>
      </c>
      <c r="C816" s="1" t="s">
        <v>1570</v>
      </c>
      <c r="D816" s="1" t="s">
        <v>1571</v>
      </c>
      <c r="E816" s="1" t="s">
        <v>1572</v>
      </c>
    </row>
    <row r="817" spans="1:5">
      <c r="A817" s="1" t="s">
        <v>1519</v>
      </c>
      <c r="B817" s="1" t="s">
        <v>1573</v>
      </c>
      <c r="C817" s="1" t="s">
        <v>1574</v>
      </c>
      <c r="D817" s="1" t="s">
        <v>1575</v>
      </c>
      <c r="E817" s="1" t="s">
        <v>1576</v>
      </c>
    </row>
    <row r="818" spans="1:5">
      <c r="A818" s="1" t="s">
        <v>1519</v>
      </c>
      <c r="B818" s="1" t="s">
        <v>1577</v>
      </c>
      <c r="C818" s="1" t="s">
        <v>1578</v>
      </c>
      <c r="D818" s="1" t="s">
        <v>1579</v>
      </c>
      <c r="E818" s="1" t="s">
        <v>1580</v>
      </c>
    </row>
    <row r="819" spans="1:5">
      <c r="A819" s="1" t="s">
        <v>1519</v>
      </c>
      <c r="B819" s="1" t="s">
        <v>1505</v>
      </c>
      <c r="C819" s="1" t="s">
        <v>1581</v>
      </c>
      <c r="D819" s="1" t="s">
        <v>1582</v>
      </c>
      <c r="E819" s="1" t="s">
        <v>1583</v>
      </c>
    </row>
    <row r="820" spans="1:5">
      <c r="A820" s="1" t="s">
        <v>1519</v>
      </c>
      <c r="B820" s="1" t="s">
        <v>1508</v>
      </c>
      <c r="C820" s="1" t="s">
        <v>1584</v>
      </c>
      <c r="D820" s="1" t="s">
        <v>1585</v>
      </c>
      <c r="E820" s="1" t="s">
        <v>1586</v>
      </c>
    </row>
    <row r="821" spans="1:5">
      <c r="A821" s="1" t="s">
        <v>1519</v>
      </c>
      <c r="B821" s="1" t="s">
        <v>1374</v>
      </c>
      <c r="C821" s="1" t="s">
        <v>1587</v>
      </c>
      <c r="D821" s="1" t="s">
        <v>1588</v>
      </c>
      <c r="E821" s="1" t="s">
        <v>1589</v>
      </c>
    </row>
    <row r="822" spans="1:5">
      <c r="A822" s="1" t="s">
        <v>1519</v>
      </c>
      <c r="B822" s="1" t="s">
        <v>1590</v>
      </c>
      <c r="C822" s="1" t="s">
        <v>1591</v>
      </c>
      <c r="D822" s="1" t="s">
        <v>1592</v>
      </c>
      <c r="E822" s="1" t="s">
        <v>1593</v>
      </c>
    </row>
    <row r="823" spans="1:5">
      <c r="A823" s="1" t="s">
        <v>1519</v>
      </c>
      <c r="B823" s="1" t="s">
        <v>1594</v>
      </c>
      <c r="C823" s="1" t="s">
        <v>1595</v>
      </c>
      <c r="D823" s="1" t="s">
        <v>399</v>
      </c>
      <c r="E823" s="1" t="s">
        <v>1596</v>
      </c>
    </row>
    <row r="824" spans="1:5">
      <c r="A824" s="1" t="s">
        <v>1519</v>
      </c>
      <c r="B824" s="1" t="s">
        <v>1216</v>
      </c>
      <c r="C824" s="1" t="s">
        <v>1597</v>
      </c>
      <c r="D824" s="1" t="s">
        <v>1598</v>
      </c>
      <c r="E824" s="1" t="s">
        <v>1599</v>
      </c>
    </row>
    <row r="825" spans="1:5">
      <c r="A825" s="1" t="s">
        <v>1519</v>
      </c>
      <c r="B825" s="1" t="s">
        <v>1600</v>
      </c>
      <c r="C825" s="1" t="s">
        <v>1258</v>
      </c>
      <c r="D825" s="1"/>
      <c r="E825" s="1"/>
    </row>
    <row r="826" spans="1:5">
      <c r="A826" s="1" t="s">
        <v>1519</v>
      </c>
      <c r="B826" s="1" t="s">
        <v>1264</v>
      </c>
      <c r="C826" s="1" t="s">
        <v>1531</v>
      </c>
      <c r="D826" s="1" t="s">
        <v>1532</v>
      </c>
      <c r="E826" s="1" t="s">
        <v>1533</v>
      </c>
    </row>
    <row r="827" spans="1:5">
      <c r="A827" s="1" t="s">
        <v>1519</v>
      </c>
      <c r="B827" s="1" t="s">
        <v>1601</v>
      </c>
      <c r="C827" s="1" t="s">
        <v>1602</v>
      </c>
      <c r="D827" s="1"/>
      <c r="E827" s="1"/>
    </row>
    <row r="828" spans="1:5">
      <c r="A828" s="1" t="s">
        <v>1519</v>
      </c>
      <c r="B828" s="1" t="s">
        <v>1228</v>
      </c>
      <c r="C828" s="1" t="s">
        <v>1603</v>
      </c>
      <c r="D828" s="1" t="s">
        <v>1604</v>
      </c>
      <c r="E828" s="1" t="s">
        <v>83</v>
      </c>
    </row>
    <row r="829" spans="1:5">
      <c r="A829" s="1" t="s">
        <v>1519</v>
      </c>
      <c r="B829" s="1" t="s">
        <v>1411</v>
      </c>
      <c r="C829" s="1" t="s">
        <v>1605</v>
      </c>
      <c r="D829" s="1" t="s">
        <v>536</v>
      </c>
      <c r="E829" s="1" t="s">
        <v>1606</v>
      </c>
    </row>
    <row r="830" spans="1:5">
      <c r="A830" s="1" t="s">
        <v>1519</v>
      </c>
      <c r="B830" s="1" t="s">
        <v>1607</v>
      </c>
      <c r="C830" s="1" t="s">
        <v>395</v>
      </c>
      <c r="D830" s="1"/>
      <c r="E830" s="1"/>
    </row>
    <row r="831" spans="1:5">
      <c r="A831" s="1" t="s">
        <v>1519</v>
      </c>
      <c r="B831" s="1" t="s">
        <v>1608</v>
      </c>
      <c r="C831" s="1" t="s">
        <v>11</v>
      </c>
      <c r="D831" s="1" t="s">
        <v>1609</v>
      </c>
      <c r="E831" s="1" t="s">
        <v>1610</v>
      </c>
    </row>
    <row r="832" spans="1:5">
      <c r="A832" s="1" t="s">
        <v>1519</v>
      </c>
      <c r="B832" s="1" t="s">
        <v>1611</v>
      </c>
      <c r="C832" s="1" t="s">
        <v>1612</v>
      </c>
      <c r="D832" s="1" t="s">
        <v>1613</v>
      </c>
      <c r="E832" s="1" t="s">
        <v>1614</v>
      </c>
    </row>
    <row r="833" spans="1:5">
      <c r="A833" s="1" t="s">
        <v>1519</v>
      </c>
      <c r="B833" s="1" t="s">
        <v>1232</v>
      </c>
      <c r="C833" s="1" t="s">
        <v>1615</v>
      </c>
      <c r="D833" s="1" t="s">
        <v>1616</v>
      </c>
      <c r="E833" s="1" t="s">
        <v>1617</v>
      </c>
    </row>
    <row r="834" spans="1:5">
      <c r="A834" s="1" t="s">
        <v>1519</v>
      </c>
      <c r="B834" s="1" t="s">
        <v>1618</v>
      </c>
      <c r="C834" s="1" t="s">
        <v>258</v>
      </c>
      <c r="D834" s="1" t="s">
        <v>1619</v>
      </c>
      <c r="E834" s="1" t="s">
        <v>168</v>
      </c>
    </row>
    <row r="835" spans="1:5">
      <c r="A835" s="1" t="s">
        <v>1620</v>
      </c>
      <c r="B835" s="1" t="s">
        <v>0</v>
      </c>
      <c r="C835" s="1" t="s">
        <v>1</v>
      </c>
      <c r="D835" s="1" t="s">
        <v>2</v>
      </c>
      <c r="E835" s="1" t="s">
        <v>3</v>
      </c>
    </row>
    <row r="836" spans="1:5">
      <c r="A836" s="1" t="s">
        <v>1620</v>
      </c>
      <c r="B836" s="1" t="s">
        <v>1621</v>
      </c>
      <c r="C836" s="1" t="s">
        <v>7</v>
      </c>
      <c r="D836" s="1" t="s">
        <v>1622</v>
      </c>
      <c r="E836" s="1"/>
    </row>
    <row r="837" spans="1:5">
      <c r="A837" s="1" t="s">
        <v>1620</v>
      </c>
      <c r="B837" s="1" t="s">
        <v>1333</v>
      </c>
      <c r="C837" s="1" t="s">
        <v>11</v>
      </c>
      <c r="D837" s="1"/>
      <c r="E837" s="1" t="s">
        <v>1623</v>
      </c>
    </row>
    <row r="838" spans="1:5">
      <c r="A838" s="1" t="s">
        <v>1620</v>
      </c>
      <c r="B838" s="1" t="s">
        <v>1198</v>
      </c>
      <c r="C838" s="1" t="s">
        <v>404</v>
      </c>
      <c r="D838" s="1" t="s">
        <v>1624</v>
      </c>
      <c r="E838" s="1" t="s">
        <v>1625</v>
      </c>
    </row>
    <row r="839" spans="1:5">
      <c r="A839" s="1" t="s">
        <v>1620</v>
      </c>
      <c r="B839" s="1" t="s">
        <v>1415</v>
      </c>
      <c r="C839" s="1" t="s">
        <v>388</v>
      </c>
      <c r="D839" s="1"/>
      <c r="E839" s="1"/>
    </row>
    <row r="840" spans="1:5">
      <c r="A840" s="1" t="s">
        <v>1620</v>
      </c>
      <c r="B840" s="1" t="s">
        <v>1626</v>
      </c>
      <c r="C840" s="1" t="s">
        <v>344</v>
      </c>
      <c r="D840" s="1"/>
      <c r="E840" s="1" t="s">
        <v>1627</v>
      </c>
    </row>
    <row r="841" spans="1:5">
      <c r="A841" s="1" t="s">
        <v>1620</v>
      </c>
      <c r="B841" s="1" t="s">
        <v>1206</v>
      </c>
      <c r="C841" s="1" t="s">
        <v>348</v>
      </c>
      <c r="D841" s="1" t="s">
        <v>1628</v>
      </c>
      <c r="E841" s="1" t="s">
        <v>1629</v>
      </c>
    </row>
    <row r="842" spans="1:5">
      <c r="A842" s="1" t="s">
        <v>1620</v>
      </c>
      <c r="B842" s="1" t="s">
        <v>1292</v>
      </c>
      <c r="C842" s="1" t="s">
        <v>1375</v>
      </c>
      <c r="D842" s="1" t="s">
        <v>1630</v>
      </c>
      <c r="E842" s="1" t="s">
        <v>161</v>
      </c>
    </row>
    <row r="843" spans="1:5">
      <c r="A843" s="1" t="s">
        <v>1620</v>
      </c>
      <c r="B843" s="1" t="s">
        <v>1210</v>
      </c>
      <c r="C843" s="1" t="s">
        <v>1631</v>
      </c>
      <c r="D843" s="1" t="s">
        <v>1632</v>
      </c>
      <c r="E843" s="1" t="s">
        <v>1633</v>
      </c>
    </row>
    <row r="844" spans="1:5">
      <c r="A844" s="1" t="s">
        <v>1620</v>
      </c>
      <c r="B844" s="1" t="s">
        <v>1255</v>
      </c>
      <c r="C844" s="1" t="s">
        <v>1634</v>
      </c>
      <c r="D844" s="1" t="s">
        <v>1635</v>
      </c>
      <c r="E844" s="1" t="s">
        <v>1636</v>
      </c>
    </row>
    <row r="845" spans="1:5">
      <c r="A845" s="1" t="s">
        <v>1620</v>
      </c>
      <c r="B845" s="1" t="s">
        <v>1505</v>
      </c>
      <c r="C845" s="1" t="s">
        <v>30</v>
      </c>
      <c r="D845" s="1"/>
      <c r="E845" s="1" t="s">
        <v>1637</v>
      </c>
    </row>
    <row r="846" spans="1:5">
      <c r="A846" s="1" t="s">
        <v>1620</v>
      </c>
      <c r="B846" s="1" t="s">
        <v>1216</v>
      </c>
      <c r="C846" s="1" t="s">
        <v>47</v>
      </c>
      <c r="D846" s="1" t="s">
        <v>1638</v>
      </c>
      <c r="E846" s="1" t="s">
        <v>1639</v>
      </c>
    </row>
    <row r="847" spans="1:5">
      <c r="A847" s="1" t="s">
        <v>1620</v>
      </c>
      <c r="B847" s="1" t="s">
        <v>1348</v>
      </c>
      <c r="C847" s="1" t="s">
        <v>395</v>
      </c>
      <c r="D847" s="1"/>
      <c r="E847" s="1"/>
    </row>
    <row r="848" spans="1:5">
      <c r="A848" s="1" t="s">
        <v>1620</v>
      </c>
      <c r="B848" s="1" t="s">
        <v>1223</v>
      </c>
      <c r="C848" s="1" t="s">
        <v>362</v>
      </c>
      <c r="D848" s="1" t="s">
        <v>1640</v>
      </c>
      <c r="E848" s="1" t="s">
        <v>1641</v>
      </c>
    </row>
    <row r="849" spans="1:5">
      <c r="A849" s="1" t="s">
        <v>1620</v>
      </c>
      <c r="B849" s="1" t="s">
        <v>1228</v>
      </c>
      <c r="C849" s="1" t="s">
        <v>516</v>
      </c>
      <c r="D849" s="1" t="s">
        <v>1642</v>
      </c>
      <c r="E849" s="1" t="s">
        <v>1643</v>
      </c>
    </row>
    <row r="850" spans="1:5">
      <c r="A850" s="1" t="s">
        <v>1620</v>
      </c>
      <c r="B850" s="1" t="s">
        <v>1229</v>
      </c>
      <c r="C850" s="1" t="s">
        <v>1644</v>
      </c>
      <c r="D850" s="1"/>
      <c r="E850" s="1" t="s">
        <v>1645</v>
      </c>
    </row>
    <row r="851" spans="1:5">
      <c r="A851" s="1" t="s">
        <v>1620</v>
      </c>
      <c r="B851" s="1" t="s">
        <v>1232</v>
      </c>
      <c r="C851" s="1" t="s">
        <v>64</v>
      </c>
      <c r="D851" s="1" t="s">
        <v>1646</v>
      </c>
      <c r="E851" s="1" t="s">
        <v>62</v>
      </c>
    </row>
    <row r="852" spans="1:5">
      <c r="A852" s="1" t="s">
        <v>1681</v>
      </c>
      <c r="B852" s="1" t="s">
        <v>0</v>
      </c>
      <c r="C852" s="1" t="s">
        <v>1</v>
      </c>
      <c r="D852" s="1" t="s">
        <v>2</v>
      </c>
      <c r="E852" s="1" t="s">
        <v>3</v>
      </c>
    </row>
    <row r="853" spans="1:5">
      <c r="A853" s="1" t="s">
        <v>1681</v>
      </c>
      <c r="B853" s="1" t="s">
        <v>340</v>
      </c>
      <c r="C853" s="1" t="s">
        <v>7</v>
      </c>
      <c r="D853" s="1" t="s">
        <v>1682</v>
      </c>
      <c r="E853" s="1"/>
    </row>
    <row r="854" spans="1:5">
      <c r="A854" s="1" t="s">
        <v>1681</v>
      </c>
      <c r="B854" s="1" t="s">
        <v>1683</v>
      </c>
      <c r="C854" s="1" t="s">
        <v>450</v>
      </c>
      <c r="D854" s="1" t="s">
        <v>1684</v>
      </c>
      <c r="E854" s="1" t="s">
        <v>1685</v>
      </c>
    </row>
    <row r="855" spans="1:5">
      <c r="A855" s="1" t="s">
        <v>1681</v>
      </c>
      <c r="B855" s="1" t="s">
        <v>1686</v>
      </c>
      <c r="C855" s="1" t="s">
        <v>1687</v>
      </c>
      <c r="D855" s="1" t="s">
        <v>1688</v>
      </c>
      <c r="E855" s="1" t="s">
        <v>1689</v>
      </c>
    </row>
    <row r="856" spans="1:5">
      <c r="A856" s="1" t="s">
        <v>1681</v>
      </c>
      <c r="B856" s="1" t="s">
        <v>1167</v>
      </c>
      <c r="C856" s="1" t="s">
        <v>1690</v>
      </c>
      <c r="D856" s="1" t="s">
        <v>1691</v>
      </c>
      <c r="E856" s="1"/>
    </row>
    <row r="857" spans="1:5">
      <c r="A857" s="1" t="s">
        <v>1681</v>
      </c>
      <c r="B857" s="1" t="s">
        <v>1692</v>
      </c>
      <c r="C857" s="1" t="s">
        <v>1693</v>
      </c>
      <c r="D857" s="1" t="s">
        <v>1694</v>
      </c>
      <c r="E857" s="1" t="s">
        <v>1695</v>
      </c>
    </row>
    <row r="858" spans="1:5">
      <c r="A858" s="1" t="s">
        <v>1681</v>
      </c>
      <c r="B858" s="1" t="s">
        <v>1696</v>
      </c>
      <c r="C858" s="1" t="s">
        <v>1697</v>
      </c>
      <c r="D858" s="1" t="s">
        <v>1698</v>
      </c>
      <c r="E858" s="1"/>
    </row>
    <row r="859" spans="1:5">
      <c r="A859" s="1" t="s">
        <v>1681</v>
      </c>
      <c r="B859" s="1" t="s">
        <v>1699</v>
      </c>
      <c r="C859" s="1" t="s">
        <v>1700</v>
      </c>
      <c r="D859" s="1" t="s">
        <v>1701</v>
      </c>
      <c r="E859" s="1" t="s">
        <v>1702</v>
      </c>
    </row>
    <row r="860" spans="1:5">
      <c r="A860" s="1" t="s">
        <v>1681</v>
      </c>
      <c r="B860" s="1" t="s">
        <v>1703</v>
      </c>
      <c r="C860" s="1" t="s">
        <v>348</v>
      </c>
      <c r="D860" s="1"/>
      <c r="E860" s="1"/>
    </row>
    <row r="861" spans="1:5">
      <c r="A861" s="1" t="s">
        <v>1681</v>
      </c>
      <c r="B861" s="1" t="s">
        <v>1704</v>
      </c>
      <c r="C861" s="1" t="s">
        <v>559</v>
      </c>
      <c r="D861" s="1" t="s">
        <v>1705</v>
      </c>
      <c r="E861" s="1" t="s">
        <v>1706</v>
      </c>
    </row>
    <row r="862" spans="1:5">
      <c r="A862" s="1" t="s">
        <v>1681</v>
      </c>
      <c r="B862" s="1" t="s">
        <v>1707</v>
      </c>
      <c r="C862" s="1" t="s">
        <v>1708</v>
      </c>
      <c r="D862" s="1" t="s">
        <v>1709</v>
      </c>
      <c r="E862" s="1" t="s">
        <v>1702</v>
      </c>
    </row>
    <row r="863" spans="1:5">
      <c r="A863" s="1" t="s">
        <v>1681</v>
      </c>
      <c r="B863" s="1" t="s">
        <v>1710</v>
      </c>
      <c r="C863" s="1" t="s">
        <v>1711</v>
      </c>
      <c r="D863" s="1" t="s">
        <v>1712</v>
      </c>
      <c r="E863" s="1" t="s">
        <v>1713</v>
      </c>
    </row>
    <row r="864" spans="1:5">
      <c r="A864" s="1" t="s">
        <v>1681</v>
      </c>
      <c r="B864" s="1" t="s">
        <v>1172</v>
      </c>
      <c r="C864" s="1" t="s">
        <v>78</v>
      </c>
      <c r="D864" s="1" t="s">
        <v>1714</v>
      </c>
      <c r="E864" s="1" t="s">
        <v>1715</v>
      </c>
    </row>
    <row r="865" spans="1:5">
      <c r="A865" s="1" t="s">
        <v>1681</v>
      </c>
      <c r="B865" s="1" t="s">
        <v>1175</v>
      </c>
      <c r="C865" s="1" t="s">
        <v>1716</v>
      </c>
      <c r="D865" s="1" t="s">
        <v>1717</v>
      </c>
      <c r="E865" s="1" t="s">
        <v>1718</v>
      </c>
    </row>
    <row r="866" spans="1:5">
      <c r="A866" s="1" t="s">
        <v>1681</v>
      </c>
      <c r="B866" s="1" t="s">
        <v>1719</v>
      </c>
      <c r="C866" s="1" t="s">
        <v>637</v>
      </c>
      <c r="D866" s="1"/>
      <c r="E866" s="1"/>
    </row>
    <row r="867" spans="1:5">
      <c r="A867" s="1" t="s">
        <v>1681</v>
      </c>
      <c r="B867" s="1" t="s">
        <v>1720</v>
      </c>
      <c r="C867" s="1" t="s">
        <v>1721</v>
      </c>
      <c r="D867" s="1" t="s">
        <v>1722</v>
      </c>
      <c r="E867" s="1" t="s">
        <v>1723</v>
      </c>
    </row>
    <row r="868" spans="1:5">
      <c r="A868" s="1" t="s">
        <v>1681</v>
      </c>
      <c r="B868" s="1" t="s">
        <v>1724</v>
      </c>
      <c r="C868" s="1" t="s">
        <v>1725</v>
      </c>
      <c r="D868" s="1" t="s">
        <v>1726</v>
      </c>
      <c r="E868" s="1" t="s">
        <v>1727</v>
      </c>
    </row>
    <row r="869" spans="1:5">
      <c r="A869" s="1" t="s">
        <v>1681</v>
      </c>
      <c r="B869" s="1" t="s">
        <v>1185</v>
      </c>
      <c r="C869" s="1" t="s">
        <v>1728</v>
      </c>
      <c r="D869" s="1" t="s">
        <v>1694</v>
      </c>
      <c r="E869" s="1" t="s">
        <v>1695</v>
      </c>
    </row>
    <row r="870" spans="1:5">
      <c r="A870" s="1" t="s">
        <v>1681</v>
      </c>
      <c r="B870" s="1" t="s">
        <v>1729</v>
      </c>
      <c r="C870" s="1" t="s">
        <v>1730</v>
      </c>
      <c r="D870" s="1" t="s">
        <v>1731</v>
      </c>
      <c r="E870" s="1"/>
    </row>
    <row r="871" spans="1:5">
      <c r="A871" s="1" t="s">
        <v>1681</v>
      </c>
      <c r="B871" s="1" t="s">
        <v>1732</v>
      </c>
      <c r="C871" s="1" t="s">
        <v>1733</v>
      </c>
      <c r="D871" s="1" t="s">
        <v>1734</v>
      </c>
      <c r="E871" s="1" t="s">
        <v>1735</v>
      </c>
    </row>
    <row r="872" spans="1:5">
      <c r="A872" s="1" t="s">
        <v>1681</v>
      </c>
      <c r="B872" s="1" t="s">
        <v>1736</v>
      </c>
      <c r="C872" s="1" t="s">
        <v>516</v>
      </c>
      <c r="D872" s="1" t="s">
        <v>1737</v>
      </c>
      <c r="E872" s="1" t="s">
        <v>1738</v>
      </c>
    </row>
    <row r="873" spans="1:5">
      <c r="A873" s="1" t="s">
        <v>1681</v>
      </c>
      <c r="B873" s="1" t="s">
        <v>1739</v>
      </c>
      <c r="C873" s="1" t="s">
        <v>64</v>
      </c>
      <c r="D873" s="1"/>
      <c r="E873" s="1" t="s">
        <v>168</v>
      </c>
    </row>
    <row r="874" spans="1:5">
      <c r="A874" s="1" t="s">
        <v>1681</v>
      </c>
      <c r="B874" s="1"/>
      <c r="C874" s="1"/>
      <c r="D874" s="1"/>
      <c r="E874" s="1"/>
    </row>
    <row r="875" spans="1:5">
      <c r="A875" s="1" t="s">
        <v>1681</v>
      </c>
      <c r="B875" s="1"/>
      <c r="C875" s="1"/>
      <c r="D875" s="1"/>
      <c r="E875" s="1"/>
    </row>
    <row r="876" spans="1:5">
      <c r="A876" s="1" t="s">
        <v>1647</v>
      </c>
      <c r="B876" s="1" t="s">
        <v>0</v>
      </c>
      <c r="C876" s="1" t="s">
        <v>1</v>
      </c>
      <c r="D876" s="1" t="s">
        <v>2</v>
      </c>
      <c r="E876" s="1" t="s">
        <v>3</v>
      </c>
    </row>
    <row r="877" spans="1:5">
      <c r="A877" s="1" t="s">
        <v>1647</v>
      </c>
      <c r="B877" s="1" t="s">
        <v>1195</v>
      </c>
      <c r="C877" s="1" t="s">
        <v>7</v>
      </c>
      <c r="D877" s="1" t="s">
        <v>1648</v>
      </c>
      <c r="E877" s="1" t="s">
        <v>1649</v>
      </c>
    </row>
    <row r="878" spans="1:5">
      <c r="A878" s="1" t="s">
        <v>1647</v>
      </c>
      <c r="B878" s="1" t="s">
        <v>1650</v>
      </c>
      <c r="C878" s="1" t="s">
        <v>1651</v>
      </c>
      <c r="D878" s="1"/>
      <c r="E878" s="1"/>
    </row>
    <row r="879" spans="1:5">
      <c r="A879" s="1" t="s">
        <v>1647</v>
      </c>
      <c r="B879" s="1" t="s">
        <v>1330</v>
      </c>
      <c r="C879" s="1" t="s">
        <v>1652</v>
      </c>
      <c r="D879" s="1"/>
      <c r="E879" s="1"/>
    </row>
    <row r="880" spans="1:5">
      <c r="A880" s="1" t="s">
        <v>1647</v>
      </c>
      <c r="B880" s="1" t="s">
        <v>1198</v>
      </c>
      <c r="C880" s="1" t="s">
        <v>1653</v>
      </c>
      <c r="D880" s="1" t="s">
        <v>1654</v>
      </c>
      <c r="E880" s="1"/>
    </row>
    <row r="881" spans="1:5">
      <c r="A881" s="1" t="s">
        <v>1647</v>
      </c>
      <c r="B881" s="1" t="s">
        <v>1206</v>
      </c>
      <c r="C881" s="1" t="s">
        <v>1655</v>
      </c>
      <c r="D881" s="1" t="s">
        <v>1656</v>
      </c>
      <c r="E881" s="1" t="s">
        <v>1657</v>
      </c>
    </row>
    <row r="882" spans="1:5">
      <c r="A882" s="1" t="s">
        <v>1647</v>
      </c>
      <c r="B882" s="1" t="s">
        <v>1241</v>
      </c>
      <c r="C882" s="1" t="s">
        <v>1658</v>
      </c>
      <c r="D882" s="1"/>
      <c r="E882" s="1"/>
    </row>
    <row r="883" spans="1:5">
      <c r="A883" s="1" t="s">
        <v>1647</v>
      </c>
      <c r="B883" s="1" t="s">
        <v>1285</v>
      </c>
      <c r="C883" s="1" t="s">
        <v>1659</v>
      </c>
      <c r="D883" s="1" t="s">
        <v>1660</v>
      </c>
      <c r="E883" s="1" t="s">
        <v>1661</v>
      </c>
    </row>
    <row r="884" spans="1:5">
      <c r="A884" s="1" t="s">
        <v>1647</v>
      </c>
      <c r="B884" s="1" t="s">
        <v>1364</v>
      </c>
      <c r="C884" s="1" t="s">
        <v>1662</v>
      </c>
      <c r="D884" s="1" t="s">
        <v>1663</v>
      </c>
      <c r="E884" s="1" t="s">
        <v>1664</v>
      </c>
    </row>
    <row r="885" spans="1:5">
      <c r="A885" s="1" t="s">
        <v>1647</v>
      </c>
      <c r="B885" s="1" t="s">
        <v>1502</v>
      </c>
      <c r="C885" s="1" t="s">
        <v>1665</v>
      </c>
      <c r="D885" s="1"/>
      <c r="E885" s="1"/>
    </row>
    <row r="886" spans="1:5">
      <c r="A886" s="1" t="s">
        <v>1647</v>
      </c>
      <c r="B886" s="1" t="s">
        <v>1666</v>
      </c>
      <c r="C886" s="1" t="s">
        <v>1667</v>
      </c>
      <c r="D886" s="1"/>
      <c r="E886" s="1"/>
    </row>
    <row r="887" spans="1:5">
      <c r="A887" s="1" t="s">
        <v>1647</v>
      </c>
      <c r="B887" s="1" t="s">
        <v>1210</v>
      </c>
      <c r="C887" s="1" t="s">
        <v>1668</v>
      </c>
      <c r="D887" s="1"/>
      <c r="E887" s="1"/>
    </row>
    <row r="888" spans="1:5">
      <c r="A888" s="1" t="s">
        <v>1647</v>
      </c>
      <c r="B888" s="1" t="s">
        <v>1255</v>
      </c>
      <c r="C888" s="1" t="s">
        <v>1669</v>
      </c>
      <c r="D888" s="1" t="s">
        <v>1670</v>
      </c>
      <c r="E888" s="1" t="s">
        <v>1671</v>
      </c>
    </row>
    <row r="889" spans="1:5">
      <c r="A889" s="1" t="s">
        <v>1647</v>
      </c>
      <c r="B889" s="1" t="s">
        <v>1505</v>
      </c>
      <c r="C889" s="1" t="s">
        <v>1672</v>
      </c>
      <c r="D889" s="1" t="s">
        <v>1673</v>
      </c>
      <c r="E889" s="1" t="s">
        <v>1674</v>
      </c>
    </row>
    <row r="890" spans="1:5">
      <c r="A890" s="1" t="s">
        <v>1647</v>
      </c>
      <c r="B890" s="1" t="s">
        <v>1374</v>
      </c>
      <c r="C890" s="1" t="s">
        <v>1675</v>
      </c>
      <c r="D890" s="1" t="s">
        <v>1676</v>
      </c>
      <c r="E890" s="1" t="s">
        <v>1677</v>
      </c>
    </row>
    <row r="891" spans="1:5">
      <c r="A891" s="1" t="s">
        <v>1647</v>
      </c>
      <c r="B891" s="1" t="s">
        <v>1229</v>
      </c>
      <c r="C891" s="1" t="s">
        <v>1678</v>
      </c>
      <c r="D891" s="1"/>
      <c r="E891" s="1"/>
    </row>
    <row r="892" spans="1:5">
      <c r="A892" s="1" t="s">
        <v>1647</v>
      </c>
      <c r="B892" s="1" t="s">
        <v>1354</v>
      </c>
      <c r="C892" s="1" t="s">
        <v>395</v>
      </c>
      <c r="D892" s="1" t="s">
        <v>1679</v>
      </c>
      <c r="E892" s="1" t="s">
        <v>1680</v>
      </c>
    </row>
    <row r="893" spans="1:5">
      <c r="A893" s="1" t="s">
        <v>1647</v>
      </c>
      <c r="B893" s="1" t="s">
        <v>1232</v>
      </c>
      <c r="C893" s="1" t="s">
        <v>1651</v>
      </c>
      <c r="D893" s="1"/>
      <c r="E893" s="1"/>
    </row>
    <row r="894" spans="1:5">
      <c r="A894" s="1" t="s">
        <v>1647</v>
      </c>
      <c r="B894" s="1" t="s">
        <v>1518</v>
      </c>
      <c r="C894" s="1" t="s">
        <v>64</v>
      </c>
      <c r="D894" s="1"/>
      <c r="E894" s="1"/>
    </row>
    <row r="895" spans="1:5">
      <c r="A895" s="1" t="s">
        <v>1647</v>
      </c>
      <c r="B895" s="1"/>
      <c r="C895" s="1"/>
      <c r="D895" s="1"/>
      <c r="E895" s="1"/>
    </row>
    <row r="896" spans="1:5">
      <c r="A896" s="1" t="s">
        <v>1647</v>
      </c>
      <c r="B896" s="1"/>
      <c r="C896" s="1"/>
      <c r="D896" s="1"/>
      <c r="E896" s="1"/>
    </row>
    <row r="897" spans="1:5">
      <c r="A897" s="1" t="s">
        <v>1647</v>
      </c>
      <c r="B897" s="1"/>
      <c r="C897" s="1"/>
      <c r="D897" s="1"/>
      <c r="E897" s="1"/>
    </row>
    <row r="898" spans="1:5">
      <c r="A898" s="1" t="s">
        <v>1647</v>
      </c>
      <c r="B898" s="1"/>
      <c r="C898" s="1"/>
      <c r="D898" s="1"/>
      <c r="E898" s="1"/>
    </row>
    <row r="899" spans="1:5">
      <c r="A899" s="1" t="s">
        <v>1647</v>
      </c>
      <c r="B899" s="1"/>
      <c r="C899" s="1"/>
      <c r="D899" s="1"/>
      <c r="E899" s="1"/>
    </row>
    <row r="900" spans="1:5">
      <c r="A900" s="1" t="s">
        <v>1647</v>
      </c>
      <c r="B900" s="1"/>
      <c r="C900" s="1"/>
      <c r="D900" s="1"/>
      <c r="E900" s="1"/>
    </row>
    <row r="901" spans="1:5">
      <c r="A901" s="1" t="s">
        <v>1647</v>
      </c>
      <c r="B901" s="1"/>
      <c r="C901" s="1"/>
      <c r="D901" s="1"/>
      <c r="E901" s="1"/>
    </row>
    <row r="902" spans="1:5">
      <c r="A902" s="1" t="s">
        <v>1647</v>
      </c>
      <c r="B902" s="1"/>
      <c r="C902" s="1"/>
      <c r="D902" s="1"/>
      <c r="E902" s="1"/>
    </row>
    <row r="903" spans="1:5">
      <c r="A903" s="1" t="s">
        <v>1647</v>
      </c>
      <c r="B903" s="1"/>
      <c r="C903" s="1"/>
      <c r="D903" s="1"/>
      <c r="E903" s="1"/>
    </row>
    <row r="904" spans="1:5">
      <c r="A904" s="1" t="s">
        <v>1647</v>
      </c>
      <c r="B904" s="1"/>
      <c r="C904" s="1"/>
      <c r="D904" s="1"/>
      <c r="E904" s="1"/>
    </row>
    <row r="905" spans="1:5">
      <c r="A905" s="1" t="s">
        <v>1647</v>
      </c>
      <c r="B905" s="1"/>
      <c r="C905" s="1"/>
      <c r="D905" s="1"/>
      <c r="E905" s="1"/>
    </row>
    <row r="906" spans="1:5">
      <c r="A906" s="1" t="s">
        <v>1647</v>
      </c>
      <c r="B906" s="1"/>
      <c r="C906" s="1"/>
      <c r="D906" s="1"/>
      <c r="E906" s="1"/>
    </row>
    <row r="907" spans="1:5">
      <c r="A907" s="1" t="s">
        <v>1647</v>
      </c>
      <c r="B907" s="1"/>
      <c r="C907" s="1"/>
      <c r="D907" s="1"/>
      <c r="E907" s="1"/>
    </row>
    <row r="908" spans="1:5">
      <c r="A908" s="1" t="s">
        <v>1159</v>
      </c>
      <c r="B908" s="1" t="s">
        <v>0</v>
      </c>
      <c r="C908" s="1" t="s">
        <v>1</v>
      </c>
      <c r="D908" s="1" t="s">
        <v>2</v>
      </c>
      <c r="E908" s="1" t="s">
        <v>3</v>
      </c>
    </row>
    <row r="909" spans="1:5">
      <c r="A909" s="1" t="s">
        <v>1159</v>
      </c>
      <c r="B909" s="1" t="s">
        <v>1160</v>
      </c>
      <c r="C909" s="1" t="s">
        <v>7</v>
      </c>
      <c r="D909" s="1" t="s">
        <v>105</v>
      </c>
      <c r="E909" s="1" t="s">
        <v>1161</v>
      </c>
    </row>
    <row r="910" spans="1:5">
      <c r="A910" s="1" t="s">
        <v>1159</v>
      </c>
      <c r="B910" s="1" t="s">
        <v>1162</v>
      </c>
      <c r="C910" s="1" t="s">
        <v>11</v>
      </c>
      <c r="D910" s="1" t="s">
        <v>72</v>
      </c>
      <c r="E910" s="1" t="s">
        <v>109</v>
      </c>
    </row>
    <row r="911" spans="1:5">
      <c r="A911" s="1" t="s">
        <v>1159</v>
      </c>
      <c r="B911" s="1" t="s">
        <v>1163</v>
      </c>
      <c r="C911" s="1" t="s">
        <v>236</v>
      </c>
      <c r="D911" s="1" t="s">
        <v>383</v>
      </c>
      <c r="E911" s="1" t="s">
        <v>83</v>
      </c>
    </row>
    <row r="912" spans="1:5">
      <c r="A912" s="1" t="s">
        <v>1159</v>
      </c>
      <c r="B912" s="1" t="s">
        <v>777</v>
      </c>
      <c r="C912" s="1" t="s">
        <v>1164</v>
      </c>
      <c r="D912" s="1" t="s">
        <v>1165</v>
      </c>
      <c r="E912" s="1" t="s">
        <v>263</v>
      </c>
    </row>
    <row r="913" spans="1:5">
      <c r="A913" s="1" t="s">
        <v>1159</v>
      </c>
      <c r="B913" s="1" t="s">
        <v>1166</v>
      </c>
      <c r="C913" s="1" t="s">
        <v>234</v>
      </c>
      <c r="D913" s="1" t="s">
        <v>504</v>
      </c>
      <c r="E913" s="1" t="s">
        <v>263</v>
      </c>
    </row>
    <row r="914" spans="1:5">
      <c r="A914" s="1" t="s">
        <v>1159</v>
      </c>
      <c r="B914" s="1" t="s">
        <v>1167</v>
      </c>
      <c r="C914" s="1" t="s">
        <v>78</v>
      </c>
      <c r="D914" s="1" t="s">
        <v>504</v>
      </c>
      <c r="E914" s="1" t="s">
        <v>391</v>
      </c>
    </row>
    <row r="915" spans="1:5">
      <c r="A915" s="1" t="s">
        <v>1159</v>
      </c>
      <c r="B915" s="1" t="s">
        <v>1168</v>
      </c>
      <c r="C915" s="1" t="s">
        <v>1169</v>
      </c>
      <c r="D915" s="1" t="s">
        <v>1170</v>
      </c>
      <c r="E915" s="1" t="s">
        <v>83</v>
      </c>
    </row>
    <row r="916" spans="1:5">
      <c r="A916" s="1" t="s">
        <v>1159</v>
      </c>
      <c r="B916" s="1" t="s">
        <v>1171</v>
      </c>
      <c r="C916" s="1" t="s">
        <v>78</v>
      </c>
      <c r="D916" s="1" t="s">
        <v>504</v>
      </c>
      <c r="E916" s="1" t="s">
        <v>391</v>
      </c>
    </row>
    <row r="917" spans="1:5">
      <c r="A917" s="1" t="s">
        <v>1159</v>
      </c>
      <c r="B917" s="1" t="s">
        <v>1172</v>
      </c>
      <c r="C917" s="1" t="s">
        <v>559</v>
      </c>
      <c r="D917" s="1" t="s">
        <v>1173</v>
      </c>
      <c r="E917" s="1" t="s">
        <v>1174</v>
      </c>
    </row>
    <row r="918" spans="1:5">
      <c r="A918" s="1" t="s">
        <v>1159</v>
      </c>
      <c r="B918" s="1" t="s">
        <v>1175</v>
      </c>
      <c r="C918" s="1" t="s">
        <v>47</v>
      </c>
      <c r="D918" s="1" t="s">
        <v>1176</v>
      </c>
      <c r="E918" s="1" t="s">
        <v>1177</v>
      </c>
    </row>
    <row r="919" spans="1:5">
      <c r="A919" s="1" t="s">
        <v>1159</v>
      </c>
      <c r="B919" s="1" t="s">
        <v>1178</v>
      </c>
      <c r="C919" s="1" t="s">
        <v>1179</v>
      </c>
      <c r="D919" s="1" t="s">
        <v>1180</v>
      </c>
      <c r="E919" s="1" t="s">
        <v>1080</v>
      </c>
    </row>
    <row r="920" spans="1:5">
      <c r="A920" s="1" t="s">
        <v>1159</v>
      </c>
      <c r="B920" s="1" t="s">
        <v>1181</v>
      </c>
      <c r="C920" s="1" t="s">
        <v>162</v>
      </c>
      <c r="D920" s="1" t="s">
        <v>53</v>
      </c>
      <c r="E920" s="1" t="s">
        <v>1182</v>
      </c>
    </row>
    <row r="921" spans="1:5">
      <c r="A921" s="1" t="s">
        <v>1159</v>
      </c>
      <c r="B921" s="1" t="s">
        <v>1183</v>
      </c>
      <c r="C921" s="1" t="s">
        <v>247</v>
      </c>
      <c r="D921" s="1" t="s">
        <v>1170</v>
      </c>
      <c r="E921" s="1" t="s">
        <v>83</v>
      </c>
    </row>
    <row r="922" spans="1:5">
      <c r="A922" s="1" t="s">
        <v>1159</v>
      </c>
      <c r="B922" s="1" t="s">
        <v>1184</v>
      </c>
      <c r="C922" s="1" t="s">
        <v>11</v>
      </c>
      <c r="D922" s="1" t="s">
        <v>72</v>
      </c>
      <c r="E922" s="1" t="s">
        <v>380</v>
      </c>
    </row>
    <row r="923" spans="1:5">
      <c r="A923" s="1" t="s">
        <v>1159</v>
      </c>
      <c r="B923" s="1" t="s">
        <v>1185</v>
      </c>
      <c r="C923" s="1" t="s">
        <v>1186</v>
      </c>
      <c r="D923" s="1" t="s">
        <v>1187</v>
      </c>
      <c r="E923" s="1" t="s">
        <v>1188</v>
      </c>
    </row>
    <row r="924" spans="1:5">
      <c r="A924" s="1" t="s">
        <v>1159</v>
      </c>
      <c r="B924" s="1" t="s">
        <v>1184</v>
      </c>
      <c r="C924" s="1" t="s">
        <v>258</v>
      </c>
      <c r="D924" s="1" t="s">
        <v>1189</v>
      </c>
      <c r="E924" s="1" t="s">
        <v>1190</v>
      </c>
    </row>
    <row r="925" spans="1:5">
      <c r="A925" s="1" t="s">
        <v>1191</v>
      </c>
      <c r="B925" s="1" t="s">
        <v>0</v>
      </c>
      <c r="C925" s="1" t="s">
        <v>1</v>
      </c>
      <c r="D925" s="1" t="s">
        <v>2</v>
      </c>
      <c r="E925" s="1" t="s">
        <v>3</v>
      </c>
    </row>
    <row r="926" spans="1:5">
      <c r="A926" s="1" t="s">
        <v>1191</v>
      </c>
      <c r="B926" s="1" t="s">
        <v>1192</v>
      </c>
      <c r="C926" s="1" t="s">
        <v>824</v>
      </c>
      <c r="D926" s="1" t="s">
        <v>825</v>
      </c>
      <c r="E926" s="1"/>
    </row>
    <row r="927" spans="1:5">
      <c r="A927" s="1" t="s">
        <v>1191</v>
      </c>
      <c r="B927" s="1" t="s">
        <v>1193</v>
      </c>
      <c r="C927" s="1" t="s">
        <v>831</v>
      </c>
      <c r="D927" s="1"/>
      <c r="E927" s="1" t="s">
        <v>1194</v>
      </c>
    </row>
    <row r="928" spans="1:5">
      <c r="A928" s="1" t="s">
        <v>1191</v>
      </c>
      <c r="B928" s="1" t="s">
        <v>1195</v>
      </c>
      <c r="C928" s="1" t="s">
        <v>1196</v>
      </c>
      <c r="D928" s="1"/>
      <c r="E928" s="1" t="s">
        <v>1197</v>
      </c>
    </row>
    <row r="929" spans="1:5">
      <c r="A929" s="1" t="s">
        <v>1191</v>
      </c>
      <c r="B929" s="1" t="s">
        <v>1198</v>
      </c>
      <c r="C929" s="1" t="s">
        <v>1199</v>
      </c>
      <c r="D929" s="1" t="s">
        <v>1200</v>
      </c>
      <c r="E929" s="1"/>
    </row>
    <row r="930" spans="1:5">
      <c r="A930" s="1" t="s">
        <v>1191</v>
      </c>
      <c r="B930" s="1" t="s">
        <v>1201</v>
      </c>
      <c r="C930" s="1" t="s">
        <v>834</v>
      </c>
      <c r="D930" s="1" t="s">
        <v>1202</v>
      </c>
      <c r="E930" s="1"/>
    </row>
    <row r="931" spans="1:5">
      <c r="A931" s="1" t="s">
        <v>1191</v>
      </c>
      <c r="B931" s="1" t="s">
        <v>1203</v>
      </c>
      <c r="C931" s="1" t="s">
        <v>1204</v>
      </c>
      <c r="D931" s="1"/>
      <c r="E931" s="1" t="s">
        <v>1205</v>
      </c>
    </row>
    <row r="932" spans="1:5">
      <c r="A932" s="1" t="s">
        <v>1191</v>
      </c>
      <c r="B932" s="1" t="s">
        <v>1206</v>
      </c>
      <c r="C932" s="1" t="s">
        <v>1207</v>
      </c>
      <c r="D932" s="1" t="s">
        <v>1208</v>
      </c>
      <c r="E932" s="1"/>
    </row>
    <row r="933" spans="1:5">
      <c r="A933" s="1" t="s">
        <v>1191</v>
      </c>
      <c r="B933" s="1" t="s">
        <v>1209</v>
      </c>
      <c r="C933" s="1" t="s">
        <v>841</v>
      </c>
      <c r="D933" s="1" t="s">
        <v>1202</v>
      </c>
      <c r="E933" s="1"/>
    </row>
    <row r="934" spans="1:5">
      <c r="A934" s="1" t="s">
        <v>1191</v>
      </c>
      <c r="B934" s="1" t="s">
        <v>1210</v>
      </c>
      <c r="C934" s="1" t="s">
        <v>1211</v>
      </c>
      <c r="D934" s="1"/>
      <c r="E934" s="1" t="s">
        <v>1212</v>
      </c>
    </row>
    <row r="935" spans="1:5">
      <c r="A935" s="1" t="s">
        <v>1191</v>
      </c>
      <c r="B935" s="1" t="s">
        <v>1213</v>
      </c>
      <c r="C935" s="1" t="s">
        <v>1214</v>
      </c>
      <c r="D935" s="1" t="s">
        <v>1215</v>
      </c>
      <c r="E935" s="1"/>
    </row>
    <row r="936" spans="1:5">
      <c r="A936" s="1" t="s">
        <v>1191</v>
      </c>
      <c r="B936" s="1" t="s">
        <v>1216</v>
      </c>
      <c r="C936" s="1" t="s">
        <v>1217</v>
      </c>
      <c r="D936" s="1"/>
      <c r="E936" s="1" t="s">
        <v>1218</v>
      </c>
    </row>
    <row r="937" spans="1:5">
      <c r="A937" s="1" t="s">
        <v>1191</v>
      </c>
      <c r="B937" s="1" t="s">
        <v>1219</v>
      </c>
      <c r="C937" s="1" t="s">
        <v>1220</v>
      </c>
      <c r="D937" s="1" t="s">
        <v>1221</v>
      </c>
      <c r="E937" s="1" t="s">
        <v>1222</v>
      </c>
    </row>
    <row r="938" spans="1:5">
      <c r="A938" s="1" t="s">
        <v>1191</v>
      </c>
      <c r="B938" s="1" t="s">
        <v>1223</v>
      </c>
      <c r="C938" s="1" t="s">
        <v>1224</v>
      </c>
      <c r="D938" s="1"/>
      <c r="E938" s="1"/>
    </row>
    <row r="939" spans="1:5">
      <c r="A939" s="1" t="s">
        <v>1191</v>
      </c>
      <c r="B939" s="1" t="s">
        <v>1225</v>
      </c>
      <c r="C939" s="1" t="s">
        <v>831</v>
      </c>
      <c r="D939" s="1"/>
      <c r="E939" s="1" t="s">
        <v>1194</v>
      </c>
    </row>
    <row r="940" spans="1:5">
      <c r="A940" s="1" t="s">
        <v>1191</v>
      </c>
      <c r="B940" s="1" t="s">
        <v>1226</v>
      </c>
      <c r="C940" s="1" t="s">
        <v>708</v>
      </c>
      <c r="D940" s="1"/>
      <c r="E940" s="1" t="s">
        <v>1227</v>
      </c>
    </row>
    <row r="941" spans="1:5">
      <c r="A941" s="1" t="s">
        <v>1191</v>
      </c>
      <c r="B941" s="1" t="s">
        <v>1228</v>
      </c>
      <c r="C941" s="1" t="s">
        <v>1211</v>
      </c>
      <c r="D941" s="1"/>
      <c r="E941" s="1" t="s">
        <v>1212</v>
      </c>
    </row>
    <row r="942" spans="1:5">
      <c r="A942" s="1" t="s">
        <v>1191</v>
      </c>
      <c r="B942" s="1" t="s">
        <v>1229</v>
      </c>
      <c r="C942" s="1" t="s">
        <v>1230</v>
      </c>
      <c r="D942" s="1"/>
      <c r="E942" s="1" t="s">
        <v>1231</v>
      </c>
    </row>
    <row r="943" spans="1:5">
      <c r="A943" s="1" t="s">
        <v>1191</v>
      </c>
      <c r="B943" s="1" t="s">
        <v>1232</v>
      </c>
      <c r="C943" s="1" t="s">
        <v>1233</v>
      </c>
      <c r="D943" s="1"/>
      <c r="E943" s="1" t="s">
        <v>1234</v>
      </c>
    </row>
    <row r="944" spans="1:5">
      <c r="A944" s="1" t="s">
        <v>1235</v>
      </c>
      <c r="B944" s="1" t="s">
        <v>0</v>
      </c>
      <c r="C944" s="1" t="s">
        <v>1</v>
      </c>
      <c r="D944" s="1" t="s">
        <v>2</v>
      </c>
      <c r="E944" s="1" t="s">
        <v>3</v>
      </c>
    </row>
    <row r="945" spans="1:5">
      <c r="A945" s="1" t="s">
        <v>1235</v>
      </c>
      <c r="B945" s="1" t="s">
        <v>1206</v>
      </c>
      <c r="C945" s="1" t="s">
        <v>7</v>
      </c>
      <c r="D945" s="1" t="s">
        <v>1236</v>
      </c>
      <c r="E945" s="1"/>
    </row>
    <row r="946" spans="1:5">
      <c r="A946" s="1" t="s">
        <v>1235</v>
      </c>
      <c r="B946" s="1" t="s">
        <v>1237</v>
      </c>
      <c r="C946" s="1" t="s">
        <v>1238</v>
      </c>
      <c r="D946" s="1" t="s">
        <v>1239</v>
      </c>
      <c r="E946" s="1" t="s">
        <v>1240</v>
      </c>
    </row>
    <row r="947" spans="1:5">
      <c r="A947" s="1" t="s">
        <v>1235</v>
      </c>
      <c r="B947" s="1" t="s">
        <v>1241</v>
      </c>
      <c r="C947" s="1" t="s">
        <v>11</v>
      </c>
      <c r="D947" s="1" t="s">
        <v>1242</v>
      </c>
      <c r="E947" s="1" t="s">
        <v>1243</v>
      </c>
    </row>
    <row r="948" spans="1:5">
      <c r="A948" s="1" t="s">
        <v>1235</v>
      </c>
      <c r="B948" s="1" t="s">
        <v>1244</v>
      </c>
      <c r="C948" s="1" t="s">
        <v>404</v>
      </c>
      <c r="D948" s="1" t="s">
        <v>1245</v>
      </c>
      <c r="E948" s="1" t="s">
        <v>1246</v>
      </c>
    </row>
    <row r="949" spans="1:5">
      <c r="A949" s="1" t="s">
        <v>1235</v>
      </c>
      <c r="B949" s="1" t="s">
        <v>1247</v>
      </c>
      <c r="C949" s="1" t="s">
        <v>23</v>
      </c>
      <c r="D949" s="1" t="s">
        <v>1248</v>
      </c>
      <c r="E949" s="1" t="s">
        <v>1249</v>
      </c>
    </row>
    <row r="950" spans="1:5">
      <c r="A950" s="1" t="s">
        <v>1235</v>
      </c>
      <c r="B950" s="1" t="s">
        <v>1250</v>
      </c>
      <c r="C950" s="1" t="s">
        <v>1251</v>
      </c>
      <c r="D950" s="1" t="s">
        <v>1252</v>
      </c>
      <c r="E950" s="1" t="s">
        <v>1253</v>
      </c>
    </row>
    <row r="951" spans="1:5">
      <c r="A951" s="1" t="s">
        <v>1235</v>
      </c>
      <c r="B951" s="1" t="s">
        <v>1210</v>
      </c>
      <c r="C951" s="1" t="s">
        <v>625</v>
      </c>
      <c r="D951" s="1" t="s">
        <v>292</v>
      </c>
      <c r="E951" s="1" t="s">
        <v>1254</v>
      </c>
    </row>
    <row r="952" spans="1:5">
      <c r="A952" s="1" t="s">
        <v>1235</v>
      </c>
      <c r="B952" s="1" t="s">
        <v>1255</v>
      </c>
      <c r="C952" s="1" t="s">
        <v>1256</v>
      </c>
      <c r="D952" s="1" t="s">
        <v>34</v>
      </c>
      <c r="E952" s="1" t="s">
        <v>1070</v>
      </c>
    </row>
    <row r="953" spans="1:5">
      <c r="A953" s="1" t="s">
        <v>1235</v>
      </c>
      <c r="B953" s="1" t="s">
        <v>1257</v>
      </c>
      <c r="C953" s="1" t="s">
        <v>1258</v>
      </c>
      <c r="D953" s="1"/>
      <c r="E953" s="1" t="s">
        <v>1259</v>
      </c>
    </row>
    <row r="954" spans="1:5">
      <c r="A954" s="1" t="s">
        <v>1235</v>
      </c>
      <c r="B954" s="1" t="s">
        <v>1260</v>
      </c>
      <c r="C954" s="1" t="s">
        <v>1261</v>
      </c>
      <c r="D954" s="1" t="s">
        <v>1262</v>
      </c>
      <c r="E954" s="1" t="s">
        <v>1263</v>
      </c>
    </row>
    <row r="955" spans="1:5">
      <c r="A955" s="1" t="s">
        <v>1235</v>
      </c>
      <c r="B955" s="1" t="s">
        <v>1264</v>
      </c>
      <c r="C955" s="1" t="s">
        <v>1258</v>
      </c>
      <c r="D955" s="1"/>
      <c r="E955" s="1" t="s">
        <v>1265</v>
      </c>
    </row>
    <row r="956" spans="1:5">
      <c r="A956" s="1" t="s">
        <v>1235</v>
      </c>
      <c r="B956" s="1" t="s">
        <v>1266</v>
      </c>
      <c r="C956" s="1" t="s">
        <v>514</v>
      </c>
      <c r="D956" s="1" t="s">
        <v>1245</v>
      </c>
      <c r="E956" s="1" t="s">
        <v>1246</v>
      </c>
    </row>
    <row r="957" spans="1:5">
      <c r="A957" s="1" t="s">
        <v>1235</v>
      </c>
      <c r="B957" s="1" t="s">
        <v>1226</v>
      </c>
      <c r="C957" s="1" t="s">
        <v>395</v>
      </c>
      <c r="D957" s="1"/>
      <c r="E957" s="1" t="s">
        <v>62</v>
      </c>
    </row>
    <row r="958" spans="1:5">
      <c r="A958" s="1" t="s">
        <v>1235</v>
      </c>
      <c r="B958" s="1" t="s">
        <v>1228</v>
      </c>
      <c r="C958" s="1" t="s">
        <v>52</v>
      </c>
      <c r="D958" s="1" t="s">
        <v>1267</v>
      </c>
      <c r="E958" s="1" t="s">
        <v>1268</v>
      </c>
    </row>
    <row r="959" spans="1:5">
      <c r="A959" s="1" t="s">
        <v>1235</v>
      </c>
      <c r="B959" s="1" t="s">
        <v>1229</v>
      </c>
      <c r="C959" s="1" t="s">
        <v>1238</v>
      </c>
      <c r="D959" s="1" t="s">
        <v>1269</v>
      </c>
      <c r="E959" s="1" t="s">
        <v>1270</v>
      </c>
    </row>
    <row r="960" spans="1:5">
      <c r="A960" s="1" t="s">
        <v>1235</v>
      </c>
      <c r="B960" s="1" t="s">
        <v>1271</v>
      </c>
      <c r="C960" s="1" t="s">
        <v>11</v>
      </c>
      <c r="D960" s="1" t="s">
        <v>72</v>
      </c>
      <c r="E960" s="1" t="s">
        <v>1243</v>
      </c>
    </row>
    <row r="961" spans="1:5">
      <c r="A961" s="1" t="s">
        <v>1235</v>
      </c>
      <c r="B961" s="1" t="s">
        <v>1232</v>
      </c>
      <c r="C961" s="1" t="s">
        <v>110</v>
      </c>
      <c r="D961" s="1" t="s">
        <v>1272</v>
      </c>
      <c r="E961" s="1" t="s">
        <v>1273</v>
      </c>
    </row>
    <row r="962" spans="1:5">
      <c r="A962" s="1" t="s">
        <v>1235</v>
      </c>
      <c r="B962" s="1" t="s">
        <v>1274</v>
      </c>
      <c r="C962" s="1" t="s">
        <v>1275</v>
      </c>
      <c r="D962" s="1" t="s">
        <v>1276</v>
      </c>
      <c r="E962" s="1" t="s">
        <v>1277</v>
      </c>
    </row>
    <row r="963" spans="1:5">
      <c r="A963" s="1" t="s">
        <v>1235</v>
      </c>
      <c r="B963" s="1" t="s">
        <v>1278</v>
      </c>
      <c r="C963" s="1" t="s">
        <v>60</v>
      </c>
      <c r="D963" s="1" t="s">
        <v>1279</v>
      </c>
      <c r="E963" s="1" t="s">
        <v>1053</v>
      </c>
    </row>
    <row r="964" spans="1:5">
      <c r="A964" s="1" t="s">
        <v>1235</v>
      </c>
      <c r="B964" s="1" t="s">
        <v>1280</v>
      </c>
      <c r="C964" s="1" t="s">
        <v>1275</v>
      </c>
      <c r="D964" s="1" t="s">
        <v>1281</v>
      </c>
      <c r="E964" s="1" t="s">
        <v>1282</v>
      </c>
    </row>
    <row r="965" spans="1:5">
      <c r="A965" s="1" t="s">
        <v>1235</v>
      </c>
      <c r="B965" s="1" t="s">
        <v>1283</v>
      </c>
      <c r="C965" s="1" t="s">
        <v>258</v>
      </c>
      <c r="D965" s="1" t="s">
        <v>1279</v>
      </c>
      <c r="E965" s="1" t="s">
        <v>62</v>
      </c>
    </row>
    <row r="966" spans="1:5">
      <c r="A966" s="1" t="s">
        <v>1284</v>
      </c>
      <c r="B966" s="1" t="s">
        <v>0</v>
      </c>
      <c r="C966" s="1" t="s">
        <v>1</v>
      </c>
      <c r="D966" s="1" t="s">
        <v>2</v>
      </c>
      <c r="E966" s="1" t="s">
        <v>3</v>
      </c>
    </row>
    <row r="967" spans="1:5">
      <c r="A967" s="1" t="s">
        <v>1284</v>
      </c>
      <c r="B967" s="1" t="s">
        <v>1285</v>
      </c>
      <c r="C967" s="1" t="s">
        <v>7</v>
      </c>
      <c r="D967" s="1" t="s">
        <v>1286</v>
      </c>
      <c r="E967" s="1" t="s">
        <v>1287</v>
      </c>
    </row>
    <row r="968" spans="1:5">
      <c r="A968" s="1" t="s">
        <v>1284</v>
      </c>
      <c r="B968" s="1" t="s">
        <v>1288</v>
      </c>
      <c r="C968" s="1" t="s">
        <v>1289</v>
      </c>
      <c r="D968" s="1" t="s">
        <v>1290</v>
      </c>
      <c r="E968" s="1" t="s">
        <v>1291</v>
      </c>
    </row>
    <row r="969" spans="1:5">
      <c r="A969" s="1" t="s">
        <v>1284</v>
      </c>
      <c r="B969" s="1" t="s">
        <v>1292</v>
      </c>
      <c r="C969" s="1" t="s">
        <v>1293</v>
      </c>
      <c r="D969" s="1" t="s">
        <v>1294</v>
      </c>
      <c r="E969" s="1" t="s">
        <v>1295</v>
      </c>
    </row>
    <row r="970" spans="1:5">
      <c r="A970" s="1" t="s">
        <v>1284</v>
      </c>
      <c r="B970" s="1" t="s">
        <v>1210</v>
      </c>
      <c r="C970" s="1" t="s">
        <v>1296</v>
      </c>
      <c r="D970" s="1" t="s">
        <v>1297</v>
      </c>
      <c r="E970" s="1" t="s">
        <v>1298</v>
      </c>
    </row>
    <row r="971" spans="1:5">
      <c r="A971" s="1" t="s">
        <v>1284</v>
      </c>
      <c r="B971" s="1" t="s">
        <v>1299</v>
      </c>
      <c r="C971" s="1" t="s">
        <v>1300</v>
      </c>
      <c r="D971" s="1" t="s">
        <v>1301</v>
      </c>
      <c r="E971" s="1" t="s">
        <v>1302</v>
      </c>
    </row>
    <row r="972" spans="1:5">
      <c r="A972" s="1" t="s">
        <v>1284</v>
      </c>
      <c r="B972" s="1" t="s">
        <v>1213</v>
      </c>
      <c r="C972" s="1" t="s">
        <v>299</v>
      </c>
      <c r="D972" s="1" t="s">
        <v>1303</v>
      </c>
      <c r="E972" s="1" t="s">
        <v>83</v>
      </c>
    </row>
    <row r="973" spans="1:5">
      <c r="A973" s="1" t="s">
        <v>1284</v>
      </c>
      <c r="B973" s="1" t="s">
        <v>1255</v>
      </c>
      <c r="C973" s="1" t="s">
        <v>78</v>
      </c>
      <c r="D973" s="1" t="s">
        <v>1304</v>
      </c>
      <c r="E973" s="1" t="s">
        <v>1305</v>
      </c>
    </row>
    <row r="974" spans="1:5">
      <c r="A974" s="1" t="s">
        <v>1284</v>
      </c>
      <c r="B974" s="1" t="s">
        <v>1306</v>
      </c>
      <c r="C974" s="1" t="s">
        <v>1307</v>
      </c>
      <c r="D974" s="1" t="s">
        <v>1308</v>
      </c>
      <c r="E974" s="1" t="s">
        <v>1309</v>
      </c>
    </row>
    <row r="975" spans="1:5">
      <c r="A975" s="1" t="s">
        <v>1284</v>
      </c>
      <c r="B975" s="1" t="s">
        <v>1310</v>
      </c>
      <c r="C975" s="1" t="s">
        <v>78</v>
      </c>
      <c r="D975" s="1" t="s">
        <v>1311</v>
      </c>
      <c r="E975" s="1" t="s">
        <v>1312</v>
      </c>
    </row>
    <row r="976" spans="1:5">
      <c r="A976" s="1" t="s">
        <v>1284</v>
      </c>
      <c r="B976" s="1" t="s">
        <v>1226</v>
      </c>
      <c r="C976" s="1" t="s">
        <v>47</v>
      </c>
      <c r="D976" s="1" t="s">
        <v>193</v>
      </c>
      <c r="E976" s="1" t="s">
        <v>557</v>
      </c>
    </row>
    <row r="977" spans="1:5">
      <c r="A977" s="1" t="s">
        <v>1284</v>
      </c>
      <c r="B977" s="1" t="s">
        <v>1313</v>
      </c>
      <c r="C977" s="1" t="s">
        <v>1300</v>
      </c>
      <c r="D977" s="1" t="s">
        <v>1314</v>
      </c>
      <c r="E977" s="1" t="s">
        <v>1315</v>
      </c>
    </row>
    <row r="978" spans="1:5">
      <c r="A978" s="1" t="s">
        <v>1284</v>
      </c>
      <c r="B978" s="1" t="s">
        <v>1228</v>
      </c>
      <c r="C978" s="1" t="s">
        <v>299</v>
      </c>
      <c r="D978" s="1" t="s">
        <v>1316</v>
      </c>
      <c r="E978" s="1" t="s">
        <v>1317</v>
      </c>
    </row>
    <row r="979" spans="1:5">
      <c r="A979" s="1" t="s">
        <v>1284</v>
      </c>
      <c r="B979" s="1" t="s">
        <v>1229</v>
      </c>
      <c r="C979" s="1" t="s">
        <v>519</v>
      </c>
      <c r="D979" s="1" t="s">
        <v>1318</v>
      </c>
      <c r="E979" s="1" t="s">
        <v>1319</v>
      </c>
    </row>
    <row r="980" spans="1:5">
      <c r="A980" s="1" t="s">
        <v>1284</v>
      </c>
      <c r="B980" s="1" t="s">
        <v>1232</v>
      </c>
      <c r="C980" s="1" t="s">
        <v>1320</v>
      </c>
      <c r="D980" s="1" t="s">
        <v>1321</v>
      </c>
      <c r="E980" s="1" t="s">
        <v>1322</v>
      </c>
    </row>
    <row r="981" spans="1:5">
      <c r="A981" s="1" t="s">
        <v>1284</v>
      </c>
      <c r="B981" s="1" t="s">
        <v>1323</v>
      </c>
      <c r="C981" s="1" t="s">
        <v>1300</v>
      </c>
      <c r="D981" s="1" t="s">
        <v>1324</v>
      </c>
      <c r="E981" s="1" t="s">
        <v>1325</v>
      </c>
    </row>
    <row r="982" spans="1:5">
      <c r="A982" s="1" t="s">
        <v>1284</v>
      </c>
      <c r="B982" s="1" t="s">
        <v>1326</v>
      </c>
      <c r="C982" s="1" t="s">
        <v>64</v>
      </c>
      <c r="D982" s="1" t="s">
        <v>1327</v>
      </c>
      <c r="E982" s="1" t="s">
        <v>1328</v>
      </c>
    </row>
    <row r="983" spans="1:5">
      <c r="A983" s="1" t="s">
        <v>1284</v>
      </c>
      <c r="B983" s="1"/>
      <c r="C983" s="1"/>
      <c r="D983" s="1"/>
      <c r="E983" s="1"/>
    </row>
    <row r="984" spans="1:5">
      <c r="A984" s="1" t="s">
        <v>1284</v>
      </c>
      <c r="B984" s="1"/>
      <c r="C984" s="1"/>
      <c r="D984" s="1"/>
      <c r="E984" s="1"/>
    </row>
    <row r="985" spans="1:5">
      <c r="A985" s="1" t="s">
        <v>1284</v>
      </c>
      <c r="B985" s="1"/>
      <c r="C985" s="1"/>
      <c r="D985" s="1"/>
      <c r="E985" s="1"/>
    </row>
    <row r="986" spans="1:5">
      <c r="A986" s="1" t="s">
        <v>1284</v>
      </c>
      <c r="B986" s="1"/>
      <c r="C986" s="1"/>
      <c r="D986" s="1"/>
      <c r="E986" s="1"/>
    </row>
    <row r="987" spans="1:5">
      <c r="A987" s="1" t="s">
        <v>1284</v>
      </c>
      <c r="B987" s="1"/>
      <c r="C987" s="1"/>
      <c r="D987" s="1"/>
      <c r="E987" s="1"/>
    </row>
    <row r="988" spans="1:5">
      <c r="A988" s="1" t="s">
        <v>1284</v>
      </c>
      <c r="B988" s="1"/>
      <c r="C988" s="1"/>
      <c r="D988" s="1"/>
      <c r="E988" s="1"/>
    </row>
    <row r="989" spans="1:5">
      <c r="A989" s="1" t="s">
        <v>1284</v>
      </c>
      <c r="B989" s="1"/>
      <c r="C989" s="1"/>
      <c r="D989" s="1"/>
      <c r="E989" s="1"/>
    </row>
    <row r="990" spans="1:5">
      <c r="A990" s="1" t="s">
        <v>1284</v>
      </c>
      <c r="B990" s="1"/>
      <c r="C990" s="1"/>
      <c r="D990" s="1"/>
      <c r="E990" s="1"/>
    </row>
    <row r="991" spans="1:5">
      <c r="A991" s="1" t="s">
        <v>1284</v>
      </c>
      <c r="B991" s="1"/>
      <c r="C991" s="1"/>
      <c r="D991" s="1"/>
      <c r="E991" s="1"/>
    </row>
    <row r="992" spans="1:5">
      <c r="A992" s="1" t="s">
        <v>1284</v>
      </c>
      <c r="B992" s="1"/>
      <c r="C992" s="1"/>
      <c r="D992" s="1"/>
      <c r="E992" s="1"/>
    </row>
    <row r="993" spans="1:5">
      <c r="A993" s="1" t="s">
        <v>1284</v>
      </c>
      <c r="B993" s="1"/>
      <c r="C993" s="1"/>
      <c r="D993" s="1"/>
      <c r="E993" s="1"/>
    </row>
    <row r="994" spans="1:5">
      <c r="A994" s="1" t="s">
        <v>1329</v>
      </c>
      <c r="B994" s="1" t="s">
        <v>0</v>
      </c>
      <c r="C994" s="1" t="s">
        <v>1</v>
      </c>
      <c r="D994" s="1" t="s">
        <v>2</v>
      </c>
      <c r="E994" s="1" t="s">
        <v>3</v>
      </c>
    </row>
    <row r="995" spans="1:5">
      <c r="A995" s="1" t="s">
        <v>1329</v>
      </c>
      <c r="B995" s="1" t="s">
        <v>1330</v>
      </c>
      <c r="C995" s="1" t="s">
        <v>7</v>
      </c>
      <c r="D995" s="1" t="s">
        <v>1331</v>
      </c>
      <c r="E995" s="1" t="s">
        <v>1332</v>
      </c>
    </row>
    <row r="996" spans="1:5">
      <c r="A996" s="1" t="s">
        <v>1329</v>
      </c>
      <c r="B996" s="1" t="s">
        <v>1333</v>
      </c>
      <c r="C996" s="1" t="s">
        <v>786</v>
      </c>
      <c r="D996" s="1"/>
      <c r="E996" s="1" t="s">
        <v>1334</v>
      </c>
    </row>
    <row r="997" spans="1:5">
      <c r="A997" s="1" t="s">
        <v>1329</v>
      </c>
      <c r="B997" s="1" t="s">
        <v>1201</v>
      </c>
      <c r="C997" s="1" t="s">
        <v>820</v>
      </c>
      <c r="D997" s="1"/>
      <c r="E997" s="1" t="s">
        <v>1335</v>
      </c>
    </row>
    <row r="998" spans="1:5">
      <c r="A998" s="1" t="s">
        <v>1329</v>
      </c>
      <c r="B998" s="1" t="s">
        <v>1203</v>
      </c>
      <c r="C998" s="1" t="s">
        <v>1336</v>
      </c>
      <c r="D998" s="1" t="s">
        <v>1337</v>
      </c>
      <c r="E998" s="1" t="s">
        <v>1338</v>
      </c>
    </row>
    <row r="999" spans="1:5">
      <c r="A999" s="1" t="s">
        <v>1329</v>
      </c>
      <c r="B999" s="1" t="s">
        <v>1206</v>
      </c>
      <c r="C999" s="1" t="s">
        <v>344</v>
      </c>
      <c r="D999" s="1"/>
      <c r="E999" s="1" t="s">
        <v>1339</v>
      </c>
    </row>
    <row r="1000" spans="1:5">
      <c r="A1000" s="1" t="s">
        <v>1329</v>
      </c>
      <c r="B1000" s="1" t="s">
        <v>1241</v>
      </c>
      <c r="C1000" s="1" t="s">
        <v>1340</v>
      </c>
      <c r="D1000" s="1" t="s">
        <v>1341</v>
      </c>
      <c r="E1000" s="1" t="s">
        <v>1342</v>
      </c>
    </row>
    <row r="1001" spans="1:5">
      <c r="A1001" s="1" t="s">
        <v>1329</v>
      </c>
      <c r="B1001" s="1" t="s">
        <v>1213</v>
      </c>
      <c r="C1001" s="1" t="s">
        <v>392</v>
      </c>
      <c r="D1001" s="1" t="s">
        <v>1343</v>
      </c>
      <c r="E1001" s="1" t="s">
        <v>1344</v>
      </c>
    </row>
    <row r="1002" spans="1:5">
      <c r="A1002" s="1" t="s">
        <v>1329</v>
      </c>
      <c r="B1002" s="1" t="s">
        <v>1283</v>
      </c>
      <c r="C1002" s="1" t="s">
        <v>1345</v>
      </c>
      <c r="D1002" s="1" t="s">
        <v>1346</v>
      </c>
      <c r="E1002" s="1" t="s">
        <v>1347</v>
      </c>
    </row>
    <row r="1003" spans="1:5">
      <c r="A1003" s="1" t="s">
        <v>1329</v>
      </c>
      <c r="B1003" s="1" t="s">
        <v>1348</v>
      </c>
      <c r="C1003" s="1" t="s">
        <v>1349</v>
      </c>
      <c r="D1003" s="1" t="s">
        <v>1337</v>
      </c>
      <c r="E1003" s="1" t="s">
        <v>1350</v>
      </c>
    </row>
    <row r="1004" spans="1:5">
      <c r="A1004" s="1" t="s">
        <v>1329</v>
      </c>
      <c r="B1004" s="1" t="s">
        <v>1223</v>
      </c>
      <c r="C1004" s="1" t="s">
        <v>362</v>
      </c>
      <c r="D1004" s="1"/>
      <c r="E1004" s="1" t="s">
        <v>1339</v>
      </c>
    </row>
    <row r="1005" spans="1:5">
      <c r="A1005" s="1" t="s">
        <v>1329</v>
      </c>
      <c r="B1005" s="1" t="s">
        <v>1226</v>
      </c>
      <c r="C1005" s="1" t="s">
        <v>1351</v>
      </c>
      <c r="D1005" s="1" t="s">
        <v>1352</v>
      </c>
      <c r="E1005" s="1" t="s">
        <v>1353</v>
      </c>
    </row>
    <row r="1006" spans="1:5">
      <c r="A1006" s="1" t="s">
        <v>1329</v>
      </c>
      <c r="B1006" s="1" t="s">
        <v>1354</v>
      </c>
      <c r="C1006" s="1" t="s">
        <v>11</v>
      </c>
      <c r="D1006" s="1"/>
      <c r="E1006" s="1" t="s">
        <v>1334</v>
      </c>
    </row>
    <row r="1007" spans="1:5">
      <c r="A1007" s="1" t="s">
        <v>1329</v>
      </c>
      <c r="B1007" s="1" t="s">
        <v>1271</v>
      </c>
      <c r="C1007" s="1" t="s">
        <v>215</v>
      </c>
      <c r="D1007" s="1" t="s">
        <v>1355</v>
      </c>
      <c r="E1007" s="1" t="s">
        <v>1356</v>
      </c>
    </row>
    <row r="1008" spans="1:5">
      <c r="A1008" s="1" t="s">
        <v>1329</v>
      </c>
      <c r="B1008" s="1" t="s">
        <v>1357</v>
      </c>
      <c r="C1008" s="1" t="s">
        <v>258</v>
      </c>
      <c r="D1008" s="1"/>
      <c r="E1008" s="1" t="s">
        <v>62</v>
      </c>
    </row>
    <row r="1009" spans="1:5">
      <c r="A1009" s="1" t="s">
        <v>1358</v>
      </c>
      <c r="B1009" s="1" t="s">
        <v>0</v>
      </c>
      <c r="C1009" s="1" t="s">
        <v>1</v>
      </c>
      <c r="D1009" s="1" t="s">
        <v>2</v>
      </c>
      <c r="E1009" s="1" t="s">
        <v>3</v>
      </c>
    </row>
    <row r="1010" spans="1:5">
      <c r="A1010" s="1" t="s">
        <v>1358</v>
      </c>
      <c r="B1010" s="1" t="s">
        <v>1285</v>
      </c>
      <c r="C1010" s="1" t="s">
        <v>7</v>
      </c>
      <c r="D1010" s="1" t="s">
        <v>1359</v>
      </c>
      <c r="E1010" s="1" t="s">
        <v>1360</v>
      </c>
    </row>
    <row r="1011" spans="1:5">
      <c r="A1011" s="1" t="s">
        <v>1358</v>
      </c>
      <c r="B1011" s="1" t="s">
        <v>1361</v>
      </c>
      <c r="C1011" s="1" t="s">
        <v>11</v>
      </c>
      <c r="D1011" s="1" t="s">
        <v>1362</v>
      </c>
      <c r="E1011" s="1" t="s">
        <v>1363</v>
      </c>
    </row>
    <row r="1012" spans="1:5">
      <c r="A1012" s="1" t="s">
        <v>1358</v>
      </c>
      <c r="B1012" s="1" t="s">
        <v>1364</v>
      </c>
      <c r="C1012" s="1" t="s">
        <v>1365</v>
      </c>
      <c r="D1012" s="1" t="s">
        <v>1366</v>
      </c>
      <c r="E1012" s="1" t="s">
        <v>1367</v>
      </c>
    </row>
    <row r="1013" spans="1:5">
      <c r="A1013" s="1" t="s">
        <v>1358</v>
      </c>
      <c r="B1013" s="1" t="s">
        <v>1292</v>
      </c>
      <c r="C1013" s="1" t="s">
        <v>299</v>
      </c>
      <c r="D1013" s="1" t="s">
        <v>1067</v>
      </c>
      <c r="E1013" s="1" t="s">
        <v>1368</v>
      </c>
    </row>
    <row r="1014" spans="1:5">
      <c r="A1014" s="1" t="s">
        <v>1358</v>
      </c>
      <c r="B1014" s="1" t="s">
        <v>1369</v>
      </c>
      <c r="C1014" s="1" t="s">
        <v>637</v>
      </c>
      <c r="D1014" s="1" t="s">
        <v>1370</v>
      </c>
      <c r="E1014" s="1" t="s">
        <v>1371</v>
      </c>
    </row>
    <row r="1015" spans="1:5">
      <c r="A1015" s="1" t="s">
        <v>1358</v>
      </c>
      <c r="B1015" s="1" t="s">
        <v>1210</v>
      </c>
      <c r="C1015" s="1" t="s">
        <v>299</v>
      </c>
      <c r="D1015" s="1" t="s">
        <v>1067</v>
      </c>
      <c r="E1015" s="1" t="s">
        <v>1368</v>
      </c>
    </row>
    <row r="1016" spans="1:5">
      <c r="A1016" s="1" t="s">
        <v>1358</v>
      </c>
      <c r="B1016" s="1" t="s">
        <v>1213</v>
      </c>
      <c r="C1016" s="1" t="s">
        <v>1372</v>
      </c>
      <c r="D1016" s="1" t="s">
        <v>1359</v>
      </c>
      <c r="E1016" s="1" t="s">
        <v>1373</v>
      </c>
    </row>
    <row r="1017" spans="1:5">
      <c r="A1017" s="1" t="s">
        <v>1358</v>
      </c>
      <c r="B1017" s="1" t="s">
        <v>1255</v>
      </c>
      <c r="C1017" s="1" t="s">
        <v>348</v>
      </c>
      <c r="D1017" s="1" t="s">
        <v>1370</v>
      </c>
      <c r="E1017" s="1" t="s">
        <v>1371</v>
      </c>
    </row>
    <row r="1018" spans="1:5">
      <c r="A1018" s="1" t="s">
        <v>1358</v>
      </c>
      <c r="B1018" s="1" t="s">
        <v>1374</v>
      </c>
      <c r="C1018" s="1" t="s">
        <v>1375</v>
      </c>
      <c r="D1018" s="1" t="s">
        <v>193</v>
      </c>
      <c r="E1018" s="1" t="s">
        <v>1376</v>
      </c>
    </row>
    <row r="1019" spans="1:5">
      <c r="A1019" s="1" t="s">
        <v>1358</v>
      </c>
      <c r="B1019" s="1" t="s">
        <v>1219</v>
      </c>
      <c r="C1019" s="1" t="s">
        <v>47</v>
      </c>
      <c r="D1019" s="1" t="s">
        <v>399</v>
      </c>
      <c r="E1019" s="1" t="s">
        <v>1377</v>
      </c>
    </row>
    <row r="1020" spans="1:5">
      <c r="A1020" s="1" t="s">
        <v>1358</v>
      </c>
      <c r="B1020" s="1" t="s">
        <v>1348</v>
      </c>
      <c r="C1020" s="1" t="s">
        <v>299</v>
      </c>
      <c r="D1020" s="1" t="s">
        <v>1067</v>
      </c>
      <c r="E1020" s="1" t="s">
        <v>1368</v>
      </c>
    </row>
    <row r="1021" spans="1:5">
      <c r="A1021" s="1" t="s">
        <v>1358</v>
      </c>
      <c r="B1021" s="1" t="s">
        <v>1226</v>
      </c>
      <c r="C1021" s="1" t="s">
        <v>1378</v>
      </c>
      <c r="D1021" s="1" t="s">
        <v>1379</v>
      </c>
      <c r="E1021" s="1" t="s">
        <v>1380</v>
      </c>
    </row>
    <row r="1022" spans="1:5">
      <c r="A1022" s="1" t="s">
        <v>1358</v>
      </c>
      <c r="B1022" s="1" t="s">
        <v>1381</v>
      </c>
      <c r="C1022" s="1" t="s">
        <v>210</v>
      </c>
      <c r="D1022" s="1" t="s">
        <v>1382</v>
      </c>
      <c r="E1022" s="1" t="s">
        <v>62</v>
      </c>
    </row>
    <row r="1023" spans="1:5">
      <c r="A1023" s="1" t="s">
        <v>1358</v>
      </c>
      <c r="B1023" s="1" t="s">
        <v>1354</v>
      </c>
      <c r="C1023" s="1" t="s">
        <v>11</v>
      </c>
      <c r="D1023" s="1" t="s">
        <v>1383</v>
      </c>
      <c r="E1023" s="1" t="s">
        <v>1384</v>
      </c>
    </row>
    <row r="1024" spans="1:5">
      <c r="A1024" s="1" t="s">
        <v>1358</v>
      </c>
      <c r="B1024" s="1" t="s">
        <v>1323</v>
      </c>
      <c r="C1024" s="1" t="s">
        <v>258</v>
      </c>
      <c r="D1024" s="1" t="s">
        <v>1385</v>
      </c>
      <c r="E1024" s="1" t="s">
        <v>1386</v>
      </c>
    </row>
    <row r="1025" spans="1:5">
      <c r="A1025" s="1" t="s">
        <v>1358</v>
      </c>
      <c r="B1025" s="1"/>
      <c r="C1025" s="1"/>
      <c r="D1025" s="1"/>
      <c r="E1025" s="1"/>
    </row>
    <row r="1026" spans="1:5">
      <c r="A1026" s="1" t="s">
        <v>1358</v>
      </c>
      <c r="B1026" s="1"/>
      <c r="C1026" s="1"/>
      <c r="D1026" s="1"/>
      <c r="E1026" s="1"/>
    </row>
    <row r="1027" spans="1:5">
      <c r="A1027" s="1" t="s">
        <v>1358</v>
      </c>
      <c r="B1027" s="1"/>
      <c r="C1027" s="1"/>
      <c r="D1027" s="1"/>
      <c r="E1027" s="1"/>
    </row>
    <row r="1028" spans="1:5">
      <c r="A1028" s="1" t="s">
        <v>1358</v>
      </c>
      <c r="B1028" s="1"/>
      <c r="C1028" s="1"/>
      <c r="D1028" s="1"/>
      <c r="E1028" s="1"/>
    </row>
    <row r="1029" spans="1:5">
      <c r="A1029" s="1" t="s">
        <v>1358</v>
      </c>
      <c r="B1029" s="1"/>
      <c r="C1029" s="1"/>
      <c r="D1029" s="1"/>
      <c r="E1029" s="1"/>
    </row>
    <row r="1030" spans="1:5">
      <c r="A1030" s="1" t="s">
        <v>1358</v>
      </c>
      <c r="B1030" s="1"/>
      <c r="C1030" s="1"/>
      <c r="D1030" s="1"/>
      <c r="E1030" s="1"/>
    </row>
    <row r="1031" spans="1:5">
      <c r="A1031" s="1" t="s">
        <v>1358</v>
      </c>
      <c r="B1031" s="1"/>
      <c r="C1031" s="1"/>
      <c r="D1031" s="1"/>
      <c r="E1031" s="1"/>
    </row>
    <row r="1032" spans="1:5">
      <c r="A1032" s="1" t="s">
        <v>1358</v>
      </c>
      <c r="B1032" s="1"/>
      <c r="C1032" s="1"/>
      <c r="D1032" s="1"/>
      <c r="E1032" s="1"/>
    </row>
    <row r="1033" spans="1:5">
      <c r="A1033" s="1" t="s">
        <v>1358</v>
      </c>
      <c r="B1033" s="1"/>
      <c r="C1033" s="1"/>
      <c r="D1033" s="1"/>
      <c r="E1033" s="1"/>
    </row>
    <row r="1034" spans="1:5">
      <c r="A1034" s="1" t="s">
        <v>1358</v>
      </c>
      <c r="B1034" s="1"/>
      <c r="C1034" s="1"/>
      <c r="D1034" s="1"/>
      <c r="E1034" s="1"/>
    </row>
    <row r="1035" spans="1:5">
      <c r="A1035" s="1" t="s">
        <v>1358</v>
      </c>
      <c r="B1035" s="1"/>
      <c r="C1035" s="1"/>
      <c r="D1035" s="1"/>
      <c r="E1035" s="1"/>
    </row>
    <row r="1036" spans="1:5">
      <c r="A1036" s="1" t="s">
        <v>1358</v>
      </c>
      <c r="B1036" s="1"/>
      <c r="C1036" s="1"/>
      <c r="D1036" s="1"/>
      <c r="E1036" s="1"/>
    </row>
    <row r="1037" spans="1:5">
      <c r="A1037" s="1" t="s">
        <v>1387</v>
      </c>
      <c r="B1037" s="1" t="s">
        <v>0</v>
      </c>
      <c r="C1037" s="1" t="s">
        <v>1</v>
      </c>
      <c r="D1037" s="1" t="s">
        <v>2</v>
      </c>
      <c r="E1037" s="1" t="s">
        <v>3</v>
      </c>
    </row>
    <row r="1038" spans="1:5">
      <c r="A1038" s="1" t="s">
        <v>1387</v>
      </c>
      <c r="B1038" s="1" t="s">
        <v>1330</v>
      </c>
      <c r="C1038" s="1" t="s">
        <v>7</v>
      </c>
      <c r="D1038" s="1" t="s">
        <v>1388</v>
      </c>
      <c r="E1038" s="1" t="s">
        <v>1389</v>
      </c>
    </row>
    <row r="1039" spans="1:5">
      <c r="A1039" s="1" t="s">
        <v>1387</v>
      </c>
      <c r="B1039" s="1" t="s">
        <v>1333</v>
      </c>
      <c r="C1039" s="1" t="s">
        <v>786</v>
      </c>
      <c r="D1039" s="1" t="s">
        <v>72</v>
      </c>
      <c r="E1039" s="1" t="s">
        <v>1334</v>
      </c>
    </row>
    <row r="1040" spans="1:5">
      <c r="A1040" s="1" t="s">
        <v>1387</v>
      </c>
      <c r="B1040" s="1" t="s">
        <v>1201</v>
      </c>
      <c r="C1040" s="1" t="s">
        <v>611</v>
      </c>
      <c r="D1040" s="1"/>
      <c r="E1040" s="1" t="s">
        <v>1390</v>
      </c>
    </row>
    <row r="1041" spans="1:5">
      <c r="A1041" s="1" t="s">
        <v>1387</v>
      </c>
      <c r="B1041" s="1" t="s">
        <v>1203</v>
      </c>
      <c r="C1041" s="1" t="s">
        <v>344</v>
      </c>
      <c r="D1041" s="1" t="s">
        <v>1391</v>
      </c>
      <c r="E1041" s="1" t="s">
        <v>1392</v>
      </c>
    </row>
    <row r="1042" spans="1:5">
      <c r="A1042" s="1" t="s">
        <v>1387</v>
      </c>
      <c r="B1042" s="1" t="s">
        <v>1206</v>
      </c>
      <c r="C1042" s="1" t="s">
        <v>1393</v>
      </c>
      <c r="D1042" s="1" t="s">
        <v>390</v>
      </c>
      <c r="E1042" s="1"/>
    </row>
    <row r="1043" spans="1:5">
      <c r="A1043" s="1" t="s">
        <v>1387</v>
      </c>
      <c r="B1043" s="1" t="s">
        <v>1241</v>
      </c>
      <c r="C1043" s="1" t="s">
        <v>634</v>
      </c>
      <c r="D1043" s="1"/>
      <c r="E1043" s="1" t="s">
        <v>1394</v>
      </c>
    </row>
    <row r="1044" spans="1:5">
      <c r="A1044" s="1" t="s">
        <v>1387</v>
      </c>
      <c r="B1044" s="1" t="s">
        <v>1395</v>
      </c>
      <c r="C1044" s="1" t="s">
        <v>1396</v>
      </c>
      <c r="D1044" s="1"/>
      <c r="E1044" s="1" t="s">
        <v>1397</v>
      </c>
    </row>
    <row r="1045" spans="1:5">
      <c r="A1045" s="1" t="s">
        <v>1387</v>
      </c>
      <c r="B1045" s="1" t="s">
        <v>1285</v>
      </c>
      <c r="C1045" s="1" t="s">
        <v>1398</v>
      </c>
      <c r="D1045" s="1"/>
      <c r="E1045" s="1" t="s">
        <v>1397</v>
      </c>
    </row>
    <row r="1046" spans="1:5">
      <c r="A1046" s="1" t="s">
        <v>1387</v>
      </c>
      <c r="B1046" s="1" t="s">
        <v>1292</v>
      </c>
      <c r="C1046" s="1" t="s">
        <v>1399</v>
      </c>
      <c r="D1046" s="1"/>
      <c r="E1046" s="1" t="s">
        <v>1400</v>
      </c>
    </row>
    <row r="1047" spans="1:5">
      <c r="A1047" s="1" t="s">
        <v>1387</v>
      </c>
      <c r="B1047" s="1" t="s">
        <v>1210</v>
      </c>
      <c r="C1047" s="1" t="s">
        <v>392</v>
      </c>
      <c r="D1047" s="1" t="s">
        <v>259</v>
      </c>
      <c r="E1047" s="1" t="s">
        <v>1401</v>
      </c>
    </row>
    <row r="1048" spans="1:5">
      <c r="A1048" s="1" t="s">
        <v>1387</v>
      </c>
      <c r="B1048" s="1" t="s">
        <v>1402</v>
      </c>
      <c r="C1048" s="1" t="s">
        <v>1372</v>
      </c>
      <c r="D1048" s="1"/>
      <c r="E1048" s="1" t="s">
        <v>62</v>
      </c>
    </row>
    <row r="1049" spans="1:5">
      <c r="A1049" s="1" t="s">
        <v>1387</v>
      </c>
      <c r="B1049" s="1" t="s">
        <v>1255</v>
      </c>
      <c r="C1049" s="1" t="s">
        <v>634</v>
      </c>
      <c r="D1049" s="1"/>
      <c r="E1049" s="1" t="s">
        <v>1043</v>
      </c>
    </row>
    <row r="1050" spans="1:5">
      <c r="A1050" s="1" t="s">
        <v>1387</v>
      </c>
      <c r="B1050" s="1" t="s">
        <v>1283</v>
      </c>
      <c r="C1050" s="1" t="s">
        <v>1403</v>
      </c>
      <c r="D1050" s="1" t="s">
        <v>1404</v>
      </c>
      <c r="E1050" s="1"/>
    </row>
    <row r="1051" spans="1:5">
      <c r="A1051" s="1" t="s">
        <v>1387</v>
      </c>
      <c r="B1051" s="1" t="s">
        <v>1405</v>
      </c>
      <c r="C1051" s="1" t="s">
        <v>1399</v>
      </c>
      <c r="D1051" s="1"/>
      <c r="E1051" s="1" t="s">
        <v>1400</v>
      </c>
    </row>
    <row r="1052" spans="1:5">
      <c r="A1052" s="1" t="s">
        <v>1387</v>
      </c>
      <c r="B1052" s="1" t="s">
        <v>1406</v>
      </c>
      <c r="C1052" s="1" t="s">
        <v>1407</v>
      </c>
      <c r="D1052" s="1"/>
      <c r="E1052" s="1"/>
    </row>
    <row r="1053" spans="1:5">
      <c r="A1053" s="1" t="s">
        <v>1387</v>
      </c>
      <c r="B1053" s="1" t="s">
        <v>1216</v>
      </c>
      <c r="C1053" s="1" t="s">
        <v>611</v>
      </c>
      <c r="D1053" s="1"/>
      <c r="E1053" s="1" t="s">
        <v>1390</v>
      </c>
    </row>
    <row r="1054" spans="1:5">
      <c r="A1054" s="1" t="s">
        <v>1387</v>
      </c>
      <c r="B1054" s="1" t="s">
        <v>1219</v>
      </c>
      <c r="C1054" s="1" t="s">
        <v>385</v>
      </c>
      <c r="D1054" s="1"/>
      <c r="E1054" s="1" t="s">
        <v>1408</v>
      </c>
    </row>
    <row r="1055" spans="1:5">
      <c r="A1055" s="1" t="s">
        <v>1387</v>
      </c>
      <c r="B1055" s="1" t="s">
        <v>1348</v>
      </c>
      <c r="C1055" s="1" t="s">
        <v>94</v>
      </c>
      <c r="D1055" s="1"/>
      <c r="E1055" s="1" t="s">
        <v>1409</v>
      </c>
    </row>
    <row r="1056" spans="1:5">
      <c r="A1056" s="1" t="s">
        <v>1387</v>
      </c>
      <c r="B1056" s="1" t="s">
        <v>1264</v>
      </c>
      <c r="C1056" s="1" t="s">
        <v>11</v>
      </c>
      <c r="D1056" s="1"/>
      <c r="E1056" s="1" t="s">
        <v>380</v>
      </c>
    </row>
    <row r="1057" spans="1:5">
      <c r="A1057" s="1" t="s">
        <v>1387</v>
      </c>
      <c r="B1057" s="1" t="s">
        <v>1223</v>
      </c>
      <c r="C1057" s="1" t="s">
        <v>820</v>
      </c>
      <c r="D1057" s="1"/>
      <c r="E1057" s="1" t="s">
        <v>1408</v>
      </c>
    </row>
    <row r="1058" spans="1:5">
      <c r="A1058" s="1" t="s">
        <v>1387</v>
      </c>
      <c r="B1058" s="1" t="s">
        <v>1226</v>
      </c>
      <c r="C1058" s="1" t="s">
        <v>362</v>
      </c>
      <c r="D1058" s="1"/>
      <c r="E1058" s="1" t="s">
        <v>1401</v>
      </c>
    </row>
    <row r="1059" spans="1:5">
      <c r="A1059" s="1" t="s">
        <v>1387</v>
      </c>
      <c r="B1059" s="1" t="s">
        <v>1228</v>
      </c>
      <c r="C1059" s="1" t="s">
        <v>1410</v>
      </c>
      <c r="D1059" s="1"/>
      <c r="E1059" s="1" t="s">
        <v>166</v>
      </c>
    </row>
    <row r="1060" spans="1:5">
      <c r="A1060" s="1" t="s">
        <v>1387</v>
      </c>
      <c r="B1060" s="1" t="s">
        <v>1411</v>
      </c>
      <c r="C1060" s="1" t="s">
        <v>218</v>
      </c>
      <c r="D1060" s="1" t="s">
        <v>1412</v>
      </c>
      <c r="E1060" s="1" t="s">
        <v>1409</v>
      </c>
    </row>
    <row r="1061" spans="1:5">
      <c r="A1061" s="1" t="s">
        <v>1387</v>
      </c>
      <c r="B1061" s="1" t="s">
        <v>1354</v>
      </c>
      <c r="C1061" s="1" t="s">
        <v>215</v>
      </c>
      <c r="D1061" s="1" t="s">
        <v>259</v>
      </c>
      <c r="E1061" s="1"/>
    </row>
    <row r="1062" spans="1:5">
      <c r="A1062" s="1" t="s">
        <v>1387</v>
      </c>
      <c r="B1062" s="1" t="s">
        <v>1357</v>
      </c>
      <c r="C1062" s="1" t="s">
        <v>258</v>
      </c>
      <c r="D1062" s="1"/>
      <c r="E1062" s="1" t="s">
        <v>62</v>
      </c>
    </row>
    <row r="1063" spans="1:5">
      <c r="A1063" s="1" t="s">
        <v>1413</v>
      </c>
      <c r="B1063" s="1" t="s">
        <v>0</v>
      </c>
      <c r="C1063" s="1" t="s">
        <v>1</v>
      </c>
      <c r="D1063" s="1" t="s">
        <v>2</v>
      </c>
      <c r="E1063" s="1" t="s">
        <v>3</v>
      </c>
    </row>
    <row r="1064" spans="1:5">
      <c r="A1064" s="1" t="s">
        <v>1413</v>
      </c>
      <c r="B1064" s="1" t="s">
        <v>1203</v>
      </c>
      <c r="C1064" s="1" t="s">
        <v>7</v>
      </c>
      <c r="D1064" s="1" t="s">
        <v>1414</v>
      </c>
      <c r="E1064" s="1"/>
    </row>
    <row r="1065" spans="1:5">
      <c r="A1065" s="1" t="s">
        <v>1413</v>
      </c>
      <c r="B1065" s="1" t="s">
        <v>1415</v>
      </c>
      <c r="C1065" s="1" t="s">
        <v>1416</v>
      </c>
      <c r="D1065" s="1"/>
      <c r="E1065" s="1"/>
    </row>
    <row r="1066" spans="1:5">
      <c r="A1066" s="1" t="s">
        <v>1413</v>
      </c>
      <c r="B1066" s="1" t="s">
        <v>1206</v>
      </c>
      <c r="C1066" s="1" t="s">
        <v>1057</v>
      </c>
      <c r="D1066" s="1"/>
      <c r="E1066" s="1" t="s">
        <v>1417</v>
      </c>
    </row>
    <row r="1067" spans="1:5">
      <c r="A1067" s="1" t="s">
        <v>1413</v>
      </c>
      <c r="B1067" s="1" t="s">
        <v>1285</v>
      </c>
      <c r="C1067" s="1" t="s">
        <v>388</v>
      </c>
      <c r="D1067" s="1" t="s">
        <v>1418</v>
      </c>
      <c r="E1067" s="1" t="s">
        <v>1419</v>
      </c>
    </row>
    <row r="1068" spans="1:5">
      <c r="A1068" s="1" t="s">
        <v>1413</v>
      </c>
      <c r="B1068" s="1" t="s">
        <v>1364</v>
      </c>
      <c r="C1068" s="1" t="s">
        <v>78</v>
      </c>
      <c r="D1068" s="1" t="s">
        <v>1420</v>
      </c>
      <c r="E1068" s="1"/>
    </row>
    <row r="1069" spans="1:5">
      <c r="A1069" s="1" t="s">
        <v>1413</v>
      </c>
      <c r="B1069" s="1" t="s">
        <v>1421</v>
      </c>
      <c r="C1069" s="1" t="s">
        <v>1422</v>
      </c>
      <c r="D1069" s="1" t="s">
        <v>1423</v>
      </c>
      <c r="E1069" s="1" t="s">
        <v>1424</v>
      </c>
    </row>
    <row r="1070" spans="1:5">
      <c r="A1070" s="1" t="s">
        <v>1413</v>
      </c>
      <c r="B1070" s="1" t="s">
        <v>1425</v>
      </c>
      <c r="C1070" s="1" t="s">
        <v>1426</v>
      </c>
      <c r="D1070" s="1" t="s">
        <v>1427</v>
      </c>
      <c r="E1070" s="1"/>
    </row>
    <row r="1071" spans="1:5">
      <c r="A1071" s="1" t="s">
        <v>1413</v>
      </c>
      <c r="B1071" s="1" t="s">
        <v>1255</v>
      </c>
      <c r="C1071" s="1" t="s">
        <v>78</v>
      </c>
      <c r="D1071" s="1"/>
      <c r="E1071" s="1"/>
    </row>
    <row r="1072" spans="1:5">
      <c r="A1072" s="1" t="s">
        <v>1413</v>
      </c>
      <c r="B1072" s="1" t="s">
        <v>1216</v>
      </c>
      <c r="C1072" s="1" t="s">
        <v>1428</v>
      </c>
      <c r="D1072" s="1" t="s">
        <v>1429</v>
      </c>
      <c r="E1072" s="1" t="s">
        <v>1430</v>
      </c>
    </row>
    <row r="1073" spans="1:5">
      <c r="A1073" s="1" t="s">
        <v>1413</v>
      </c>
      <c r="B1073" s="1" t="s">
        <v>1348</v>
      </c>
      <c r="C1073" s="1" t="s">
        <v>1431</v>
      </c>
      <c r="D1073" s="1"/>
      <c r="E1073" s="1"/>
    </row>
    <row r="1074" spans="1:5">
      <c r="A1074" s="1" t="s">
        <v>1413</v>
      </c>
      <c r="B1074" s="1" t="s">
        <v>1264</v>
      </c>
      <c r="C1074" s="1" t="s">
        <v>1432</v>
      </c>
      <c r="D1074" s="1" t="s">
        <v>1433</v>
      </c>
      <c r="E1074" s="1" t="s">
        <v>1434</v>
      </c>
    </row>
    <row r="1075" spans="1:5">
      <c r="A1075" s="1" t="s">
        <v>1413</v>
      </c>
      <c r="B1075" s="1" t="s">
        <v>1226</v>
      </c>
      <c r="C1075" s="1" t="s">
        <v>1435</v>
      </c>
      <c r="D1075" s="1" t="s">
        <v>1436</v>
      </c>
      <c r="E1075" s="1"/>
    </row>
    <row r="1076" spans="1:5">
      <c r="A1076" s="1" t="s">
        <v>1413</v>
      </c>
      <c r="B1076" s="1" t="s">
        <v>1411</v>
      </c>
      <c r="C1076" s="1" t="s">
        <v>514</v>
      </c>
      <c r="D1076" s="1"/>
      <c r="E1076" s="1" t="s">
        <v>1437</v>
      </c>
    </row>
    <row r="1077" spans="1:5">
      <c r="A1077" s="1" t="s">
        <v>1413</v>
      </c>
      <c r="B1077" s="1" t="s">
        <v>1438</v>
      </c>
      <c r="C1077" s="1" t="s">
        <v>395</v>
      </c>
      <c r="D1077" s="1"/>
      <c r="E1077" s="1"/>
    </row>
    <row r="1078" spans="1:5">
      <c r="A1078" s="1" t="s">
        <v>1413</v>
      </c>
      <c r="B1078" s="1" t="s">
        <v>1439</v>
      </c>
      <c r="C1078" s="1" t="s">
        <v>11</v>
      </c>
      <c r="D1078" s="1" t="s">
        <v>1440</v>
      </c>
      <c r="E1078" s="1"/>
    </row>
    <row r="1079" spans="1:5">
      <c r="A1079" s="1" t="s">
        <v>1413</v>
      </c>
      <c r="B1079" s="1" t="s">
        <v>1354</v>
      </c>
      <c r="C1079" s="1" t="s">
        <v>1441</v>
      </c>
      <c r="D1079" s="1" t="s">
        <v>1442</v>
      </c>
      <c r="E1079" s="1" t="s">
        <v>1443</v>
      </c>
    </row>
    <row r="1080" spans="1:5">
      <c r="A1080" s="1" t="s">
        <v>1413</v>
      </c>
      <c r="B1080" s="1" t="s">
        <v>1280</v>
      </c>
      <c r="C1080" s="1" t="s">
        <v>64</v>
      </c>
      <c r="D1080" s="1"/>
      <c r="E1080" s="1"/>
    </row>
    <row r="1081" spans="1:5">
      <c r="A1081" s="1" t="s">
        <v>1090</v>
      </c>
      <c r="B1081" s="1" t="s">
        <v>0</v>
      </c>
      <c r="C1081" s="1" t="s">
        <v>1</v>
      </c>
      <c r="D1081" s="1" t="s">
        <v>2</v>
      </c>
      <c r="E1081" s="1" t="s">
        <v>3</v>
      </c>
    </row>
    <row r="1082" spans="1:5">
      <c r="A1082" s="1" t="s">
        <v>1090</v>
      </c>
      <c r="B1082" s="1" t="s">
        <v>1091</v>
      </c>
      <c r="C1082" s="1" t="s">
        <v>7</v>
      </c>
      <c r="D1082" s="1" t="s">
        <v>1092</v>
      </c>
      <c r="E1082" s="1" t="s">
        <v>1093</v>
      </c>
    </row>
    <row r="1083" spans="1:5">
      <c r="A1083" s="1" t="s">
        <v>1090</v>
      </c>
      <c r="B1083" s="1" t="s">
        <v>1094</v>
      </c>
      <c r="C1083" s="1" t="s">
        <v>1095</v>
      </c>
      <c r="D1083" s="1" t="s">
        <v>1096</v>
      </c>
      <c r="E1083" s="1" t="s">
        <v>1097</v>
      </c>
    </row>
    <row r="1084" spans="1:5">
      <c r="A1084" s="1" t="s">
        <v>1090</v>
      </c>
      <c r="B1084" s="1" t="s">
        <v>1098</v>
      </c>
      <c r="C1084" s="1" t="s">
        <v>1099</v>
      </c>
      <c r="D1084" s="1"/>
      <c r="E1084" s="1" t="s">
        <v>1100</v>
      </c>
    </row>
    <row r="1085" spans="1:5">
      <c r="A1085" s="1" t="s">
        <v>1090</v>
      </c>
      <c r="B1085" s="1" t="s">
        <v>1101</v>
      </c>
      <c r="C1085" s="1" t="s">
        <v>1102</v>
      </c>
      <c r="D1085" s="1" t="s">
        <v>1103</v>
      </c>
      <c r="E1085" s="1" t="s">
        <v>1104</v>
      </c>
    </row>
    <row r="1086" spans="1:5">
      <c r="A1086" s="1" t="s">
        <v>1090</v>
      </c>
      <c r="B1086" s="1" t="s">
        <v>1105</v>
      </c>
      <c r="C1086" s="1" t="s">
        <v>1106</v>
      </c>
      <c r="D1086" s="1" t="s">
        <v>1107</v>
      </c>
      <c r="E1086" s="1" t="s">
        <v>1108</v>
      </c>
    </row>
    <row r="1087" spans="1:5">
      <c r="A1087" s="1" t="s">
        <v>1090</v>
      </c>
      <c r="B1087" s="1" t="s">
        <v>1109</v>
      </c>
      <c r="C1087" s="1" t="s">
        <v>1110</v>
      </c>
      <c r="D1087" s="1" t="s">
        <v>1111</v>
      </c>
      <c r="E1087" s="1" t="s">
        <v>500</v>
      </c>
    </row>
    <row r="1088" spans="1:5">
      <c r="A1088" s="1" t="s">
        <v>1090</v>
      </c>
      <c r="B1088" s="1" t="s">
        <v>1112</v>
      </c>
      <c r="C1088" s="1" t="s">
        <v>1113</v>
      </c>
      <c r="D1088" s="1" t="s">
        <v>1114</v>
      </c>
      <c r="E1088" s="1" t="s">
        <v>1115</v>
      </c>
    </row>
    <row r="1089" spans="1:5">
      <c r="A1089" s="1" t="s">
        <v>1090</v>
      </c>
      <c r="B1089" s="1" t="s">
        <v>1116</v>
      </c>
      <c r="C1089" s="1" t="s">
        <v>1117</v>
      </c>
      <c r="D1089" s="1" t="s">
        <v>1118</v>
      </c>
      <c r="E1089" s="1" t="s">
        <v>1119</v>
      </c>
    </row>
    <row r="1090" spans="1:5">
      <c r="A1090" s="1" t="s">
        <v>1090</v>
      </c>
      <c r="B1090" s="1" t="s">
        <v>1120</v>
      </c>
      <c r="C1090" s="1" t="s">
        <v>1121</v>
      </c>
      <c r="D1090" s="1" t="s">
        <v>1122</v>
      </c>
      <c r="E1090" s="1" t="s">
        <v>158</v>
      </c>
    </row>
    <row r="1091" spans="1:5">
      <c r="A1091" s="1" t="s">
        <v>1090</v>
      </c>
      <c r="B1091" s="1" t="s">
        <v>1123</v>
      </c>
      <c r="C1091" s="1" t="s">
        <v>1124</v>
      </c>
      <c r="D1091" s="1" t="s">
        <v>1125</v>
      </c>
      <c r="E1091" s="1" t="s">
        <v>1126</v>
      </c>
    </row>
    <row r="1092" spans="1:5">
      <c r="A1092" s="1" t="s">
        <v>1090</v>
      </c>
      <c r="B1092" s="1" t="s">
        <v>1127</v>
      </c>
      <c r="C1092" s="1" t="s">
        <v>1128</v>
      </c>
      <c r="D1092" s="1" t="s">
        <v>1129</v>
      </c>
      <c r="E1092" s="1" t="s">
        <v>1130</v>
      </c>
    </row>
    <row r="1093" spans="1:5">
      <c r="A1093" s="1" t="s">
        <v>1090</v>
      </c>
      <c r="B1093" s="1" t="s">
        <v>1131</v>
      </c>
      <c r="C1093" s="1" t="s">
        <v>1132</v>
      </c>
      <c r="D1093" s="1"/>
      <c r="E1093" s="1"/>
    </row>
    <row r="1094" spans="1:5">
      <c r="A1094" s="1" t="s">
        <v>1090</v>
      </c>
      <c r="B1094" s="1" t="s">
        <v>1133</v>
      </c>
      <c r="C1094" s="1" t="s">
        <v>1134</v>
      </c>
      <c r="D1094" s="1" t="s">
        <v>1135</v>
      </c>
      <c r="E1094" s="1" t="s">
        <v>1136</v>
      </c>
    </row>
    <row r="1095" spans="1:5">
      <c r="A1095" s="1" t="s">
        <v>1090</v>
      </c>
      <c r="B1095" s="1" t="s">
        <v>1137</v>
      </c>
      <c r="C1095" s="1" t="s">
        <v>1138</v>
      </c>
      <c r="D1095" s="1" t="s">
        <v>1139</v>
      </c>
      <c r="E1095" s="1" t="s">
        <v>1140</v>
      </c>
    </row>
    <row r="1096" spans="1:5">
      <c r="A1096" s="1" t="s">
        <v>1090</v>
      </c>
      <c r="B1096" s="1" t="s">
        <v>1141</v>
      </c>
      <c r="C1096" s="1" t="s">
        <v>1142</v>
      </c>
      <c r="D1096" s="1" t="s">
        <v>1143</v>
      </c>
      <c r="E1096" s="1" t="s">
        <v>1144</v>
      </c>
    </row>
    <row r="1097" spans="1:5">
      <c r="A1097" s="1" t="s">
        <v>1090</v>
      </c>
      <c r="B1097" s="1" t="s">
        <v>1145</v>
      </c>
      <c r="C1097" s="1" t="s">
        <v>1146</v>
      </c>
      <c r="D1097" s="1" t="s">
        <v>1147</v>
      </c>
      <c r="E1097" s="1" t="s">
        <v>1148</v>
      </c>
    </row>
    <row r="1098" spans="1:5">
      <c r="A1098" s="1" t="s">
        <v>1090</v>
      </c>
      <c r="B1098" s="1" t="s">
        <v>1149</v>
      </c>
      <c r="C1098" s="1" t="s">
        <v>11</v>
      </c>
      <c r="D1098" s="1" t="s">
        <v>1150</v>
      </c>
      <c r="E1098" s="1" t="s">
        <v>500</v>
      </c>
    </row>
    <row r="1099" spans="1:5">
      <c r="A1099" s="1" t="s">
        <v>1090</v>
      </c>
      <c r="B1099" s="1" t="s">
        <v>1151</v>
      </c>
      <c r="C1099" s="1" t="s">
        <v>1152</v>
      </c>
      <c r="D1099" s="1" t="s">
        <v>1107</v>
      </c>
      <c r="E1099" s="1" t="s">
        <v>1153</v>
      </c>
    </row>
    <row r="1100" spans="1:5">
      <c r="A1100" s="1" t="s">
        <v>1090</v>
      </c>
      <c r="B1100" s="1" t="s">
        <v>1154</v>
      </c>
      <c r="C1100" s="1" t="s">
        <v>1155</v>
      </c>
      <c r="D1100" s="1" t="s">
        <v>1156</v>
      </c>
      <c r="E1100" s="1" t="s">
        <v>1157</v>
      </c>
    </row>
    <row r="1101" spans="1:5">
      <c r="A1101" s="1" t="s">
        <v>1090</v>
      </c>
      <c r="B1101" s="1" t="s">
        <v>1158</v>
      </c>
      <c r="C1101" s="1" t="s">
        <v>258</v>
      </c>
      <c r="D1101" s="1"/>
      <c r="E1101" s="1"/>
    </row>
    <row r="1102" spans="1:5">
      <c r="A1102" s="1" t="s">
        <v>1090</v>
      </c>
      <c r="B1102" s="1"/>
      <c r="C1102" s="1"/>
      <c r="D1102" s="1"/>
      <c r="E1102" s="1"/>
    </row>
    <row r="1103" spans="1:5">
      <c r="A1103" s="1" t="s">
        <v>1090</v>
      </c>
      <c r="B1103" s="1"/>
      <c r="C1103" s="1"/>
      <c r="D1103" s="1"/>
      <c r="E1103" s="1"/>
    </row>
    <row r="1104" spans="1:5">
      <c r="A1104" s="1" t="s">
        <v>1090</v>
      </c>
      <c r="B1104" s="1"/>
      <c r="C1104" s="1"/>
      <c r="D1104" s="1"/>
      <c r="E1104" s="1"/>
    </row>
    <row r="1105" spans="1:5">
      <c r="A1105" s="1" t="s">
        <v>1090</v>
      </c>
      <c r="B1105" s="1"/>
      <c r="C1105" s="1"/>
      <c r="D1105" s="1"/>
      <c r="E1105" s="1"/>
    </row>
    <row r="1106" spans="1:5">
      <c r="A1106" s="1" t="s">
        <v>1090</v>
      </c>
      <c r="B1106" s="1"/>
      <c r="C1106" s="1"/>
      <c r="D1106" s="1"/>
      <c r="E1106" s="1"/>
    </row>
    <row r="1107" spans="1:5">
      <c r="A1107" s="1" t="s">
        <v>1090</v>
      </c>
      <c r="B1107" s="1"/>
      <c r="C1107" s="1"/>
      <c r="D1107" s="1"/>
      <c r="E1107" s="1"/>
    </row>
    <row r="1108" spans="1:5">
      <c r="A1108" s="1" t="s">
        <v>1090</v>
      </c>
      <c r="B1108" s="1"/>
      <c r="C1108" s="1"/>
      <c r="D1108" s="1"/>
      <c r="E1108" s="1"/>
    </row>
    <row r="1109" spans="1:5">
      <c r="A1109" s="1" t="s">
        <v>1090</v>
      </c>
      <c r="B1109" s="1"/>
      <c r="C1109" s="1"/>
      <c r="D1109" s="1"/>
      <c r="E1109" s="1"/>
    </row>
    <row r="1110" spans="1:5">
      <c r="A1110" s="1" t="s">
        <v>1090</v>
      </c>
      <c r="B1110" s="1"/>
      <c r="C1110" s="1"/>
      <c r="D1110" s="1"/>
      <c r="E1110" s="1"/>
    </row>
    <row r="1111" spans="1:5">
      <c r="A1111" s="1" t="s">
        <v>1090</v>
      </c>
      <c r="B1111" s="1"/>
      <c r="C1111" s="1"/>
      <c r="D1111" s="1"/>
      <c r="E1111" s="1"/>
    </row>
    <row r="1112" spans="1:5">
      <c r="A1112" s="1" t="s">
        <v>2090</v>
      </c>
      <c r="B1112" s="1">
        <v>7.3</v>
      </c>
      <c r="C1112" s="1" t="s">
        <v>7</v>
      </c>
      <c r="D1112" s="1" t="s">
        <v>2032</v>
      </c>
      <c r="E1112" s="1"/>
    </row>
    <row r="1113" spans="1:5">
      <c r="A1113" s="1" t="s">
        <v>2090</v>
      </c>
      <c r="B1113" s="1">
        <v>8</v>
      </c>
      <c r="C1113" s="1" t="s">
        <v>11</v>
      </c>
      <c r="D1113" s="1" t="s">
        <v>2033</v>
      </c>
      <c r="E1113" s="1"/>
    </row>
    <row r="1114" spans="1:5">
      <c r="A1114" s="1" t="s">
        <v>2090</v>
      </c>
      <c r="B1114" s="1">
        <v>8.3000000000000007</v>
      </c>
      <c r="C1114" s="1" t="s">
        <v>1687</v>
      </c>
      <c r="D1114" s="1"/>
      <c r="E1114" s="1"/>
    </row>
    <row r="1115" spans="1:5">
      <c r="A1115" s="1" t="s">
        <v>2090</v>
      </c>
      <c r="B1115" s="1">
        <v>8.5</v>
      </c>
      <c r="C1115" s="1" t="s">
        <v>1690</v>
      </c>
      <c r="D1115" s="1"/>
      <c r="E1115" s="1" t="s">
        <v>2034</v>
      </c>
    </row>
    <row r="1116" spans="1:5">
      <c r="A1116" s="1" t="s">
        <v>2090</v>
      </c>
      <c r="B1116" s="1">
        <v>8.5500000000000007</v>
      </c>
      <c r="C1116" s="1" t="s">
        <v>2035</v>
      </c>
      <c r="D1116" s="1"/>
      <c r="E1116" s="1"/>
    </row>
    <row r="1117" spans="1:5">
      <c r="A1117" s="1" t="s">
        <v>2090</v>
      </c>
      <c r="B1117" s="1">
        <v>9.3000000000000007</v>
      </c>
      <c r="C1117" s="1" t="s">
        <v>2036</v>
      </c>
      <c r="D1117" s="1"/>
      <c r="E1117" s="1"/>
    </row>
    <row r="1118" spans="1:5">
      <c r="A1118" s="1" t="s">
        <v>2090</v>
      </c>
      <c r="B1118" s="1">
        <v>9.35</v>
      </c>
      <c r="C1118" s="1" t="s">
        <v>1041</v>
      </c>
      <c r="D1118" s="1" t="s">
        <v>1698</v>
      </c>
      <c r="E1118" s="1"/>
    </row>
    <row r="1119" spans="1:5">
      <c r="A1119" s="1" t="s">
        <v>2090</v>
      </c>
      <c r="B1119" s="1">
        <v>9.4499999999999993</v>
      </c>
      <c r="C1119" s="1" t="s">
        <v>2037</v>
      </c>
      <c r="D1119" s="1"/>
      <c r="E1119" s="1"/>
    </row>
    <row r="1120" spans="1:5">
      <c r="A1120" s="1" t="s">
        <v>2090</v>
      </c>
      <c r="B1120" s="1">
        <v>10</v>
      </c>
      <c r="C1120" s="1" t="s">
        <v>559</v>
      </c>
      <c r="D1120" s="1"/>
      <c r="E1120" s="1"/>
    </row>
    <row r="1121" spans="1:5">
      <c r="A1121" s="1" t="s">
        <v>2090</v>
      </c>
      <c r="B1121" s="1">
        <v>12</v>
      </c>
      <c r="C1121" s="1" t="s">
        <v>2038</v>
      </c>
      <c r="D1121" s="1" t="s">
        <v>2039</v>
      </c>
      <c r="E1121" s="1"/>
    </row>
    <row r="1122" spans="1:5">
      <c r="A1122" s="1" t="s">
        <v>2090</v>
      </c>
      <c r="B1122" s="1">
        <v>12.4</v>
      </c>
      <c r="C1122" s="1" t="s">
        <v>2040</v>
      </c>
      <c r="D1122" s="1" t="s">
        <v>2041</v>
      </c>
      <c r="E1122" s="1" t="s">
        <v>2042</v>
      </c>
    </row>
    <row r="1123" spans="1:5">
      <c r="A1123" s="1" t="s">
        <v>2090</v>
      </c>
      <c r="B1123" s="1">
        <v>13</v>
      </c>
      <c r="C1123" s="1" t="s">
        <v>78</v>
      </c>
      <c r="D1123" s="1"/>
      <c r="E1123" s="1"/>
    </row>
    <row r="1124" spans="1:5">
      <c r="A1124" s="1" t="s">
        <v>2090</v>
      </c>
      <c r="B1124" s="1">
        <v>15</v>
      </c>
      <c r="C1124" s="1" t="s">
        <v>2043</v>
      </c>
      <c r="D1124" s="1"/>
      <c r="E1124" s="1"/>
    </row>
    <row r="1125" spans="1:5">
      <c r="A1125" s="1" t="s">
        <v>2090</v>
      </c>
      <c r="B1125" s="1">
        <v>16</v>
      </c>
      <c r="C1125" s="1" t="s">
        <v>637</v>
      </c>
      <c r="D1125" s="1"/>
      <c r="E1125" s="1"/>
    </row>
    <row r="1126" spans="1:5">
      <c r="A1126" s="1" t="s">
        <v>2090</v>
      </c>
      <c r="B1126" s="1">
        <v>18</v>
      </c>
      <c r="C1126" s="1" t="s">
        <v>2044</v>
      </c>
      <c r="D1126" s="1" t="s">
        <v>2045</v>
      </c>
      <c r="E1126" s="1"/>
    </row>
    <row r="1127" spans="1:5">
      <c r="A1127" s="1" t="s">
        <v>2090</v>
      </c>
      <c r="B1127" s="1">
        <v>18.3</v>
      </c>
      <c r="C1127" s="1" t="s">
        <v>2046</v>
      </c>
      <c r="D1127" s="1" t="s">
        <v>2047</v>
      </c>
      <c r="E1127" s="1" t="s">
        <v>2048</v>
      </c>
    </row>
    <row r="1128" spans="1:5">
      <c r="A1128" s="1" t="s">
        <v>2090</v>
      </c>
      <c r="B1128" s="1">
        <v>20</v>
      </c>
      <c r="C1128" s="1" t="s">
        <v>2049</v>
      </c>
      <c r="D1128" s="1" t="s">
        <v>2050</v>
      </c>
      <c r="E1128" s="1" t="s">
        <v>2051</v>
      </c>
    </row>
    <row r="1129" spans="1:5">
      <c r="A1129" s="1" t="s">
        <v>2090</v>
      </c>
      <c r="B1129" s="1">
        <v>20.3</v>
      </c>
      <c r="C1129" s="1" t="s">
        <v>2052</v>
      </c>
      <c r="D1129" s="1"/>
      <c r="E1129" s="1"/>
    </row>
    <row r="1130" spans="1:5">
      <c r="A1130" s="1" t="s">
        <v>2090</v>
      </c>
      <c r="B1130" s="1">
        <v>21.2</v>
      </c>
      <c r="C1130" s="1" t="s">
        <v>2053</v>
      </c>
      <c r="D1130" s="1"/>
      <c r="E1130" s="1"/>
    </row>
    <row r="1131" spans="1:5">
      <c r="A1131" s="1" t="s">
        <v>2090</v>
      </c>
      <c r="B1131" s="1">
        <v>21.2</v>
      </c>
      <c r="C1131" s="1" t="s">
        <v>2054</v>
      </c>
      <c r="D1131" s="1"/>
      <c r="E1131" s="1"/>
    </row>
    <row r="1132" spans="1:5">
      <c r="A1132" s="1" t="s">
        <v>2090</v>
      </c>
      <c r="B1132" s="1">
        <v>22</v>
      </c>
      <c r="C1132" s="1" t="s">
        <v>11</v>
      </c>
      <c r="D1132" s="1" t="s">
        <v>2055</v>
      </c>
      <c r="E1132" s="1"/>
    </row>
    <row r="1133" spans="1:5">
      <c r="A1133" s="1" t="s">
        <v>2090</v>
      </c>
      <c r="B1133" s="1">
        <v>23</v>
      </c>
      <c r="C1133" s="1" t="s">
        <v>2056</v>
      </c>
      <c r="D1133" s="1" t="s">
        <v>2057</v>
      </c>
      <c r="E1133" s="1" t="s">
        <v>1735</v>
      </c>
    </row>
    <row r="1134" spans="1:5">
      <c r="A1134" s="1" t="s">
        <v>2090</v>
      </c>
      <c r="B1134" s="1">
        <v>1</v>
      </c>
      <c r="C1134" s="1" t="s">
        <v>64</v>
      </c>
      <c r="D1134" s="1"/>
      <c r="E1134" s="1" t="s">
        <v>2058</v>
      </c>
    </row>
    <row r="1135" spans="1:5">
      <c r="A1135" s="1"/>
      <c r="B1135" s="1"/>
      <c r="C1135" s="1"/>
      <c r="D1135" s="1"/>
      <c r="E1135" s="1"/>
    </row>
    <row r="1136" spans="1:5">
      <c r="A1136" s="1"/>
      <c r="B1136" s="1"/>
      <c r="C1136" s="1"/>
      <c r="D1136" s="1"/>
      <c r="E1136" s="1"/>
    </row>
    <row r="1137" spans="1:5">
      <c r="A1137" s="1" t="s">
        <v>2091</v>
      </c>
      <c r="B1137" s="1" t="s">
        <v>175</v>
      </c>
      <c r="C1137" s="1" t="s">
        <v>2059</v>
      </c>
      <c r="D1137" s="1" t="s">
        <v>2060</v>
      </c>
      <c r="E1137" s="1" t="s">
        <v>2061</v>
      </c>
    </row>
    <row r="1138" spans="1:5">
      <c r="A1138" s="1" t="s">
        <v>2091</v>
      </c>
      <c r="B1138" s="1" t="s">
        <v>6</v>
      </c>
      <c r="C1138" s="1" t="s">
        <v>2062</v>
      </c>
      <c r="D1138" s="1" t="s">
        <v>2063</v>
      </c>
      <c r="E1138" s="1" t="s">
        <v>2064</v>
      </c>
    </row>
    <row r="1139" spans="1:5">
      <c r="A1139" s="1" t="s">
        <v>2091</v>
      </c>
      <c r="B1139" s="1" t="s">
        <v>14</v>
      </c>
      <c r="C1139" s="1" t="s">
        <v>1365</v>
      </c>
      <c r="D1139" s="1" t="s">
        <v>2065</v>
      </c>
      <c r="E1139" s="1" t="s">
        <v>1068</v>
      </c>
    </row>
    <row r="1140" spans="1:5">
      <c r="A1140" s="1" t="s">
        <v>2091</v>
      </c>
      <c r="B1140" s="1" t="s">
        <v>2066</v>
      </c>
      <c r="C1140" s="1" t="s">
        <v>2067</v>
      </c>
      <c r="D1140" s="1" t="s">
        <v>2068</v>
      </c>
      <c r="E1140" s="1" t="s">
        <v>2069</v>
      </c>
    </row>
    <row r="1141" spans="1:5">
      <c r="A1141" s="1" t="s">
        <v>2091</v>
      </c>
      <c r="B1141" s="1" t="s">
        <v>77</v>
      </c>
      <c r="C1141" s="1" t="s">
        <v>637</v>
      </c>
      <c r="D1141" s="1" t="s">
        <v>1076</v>
      </c>
      <c r="E1141" s="1" t="s">
        <v>1077</v>
      </c>
    </row>
    <row r="1142" spans="1:5">
      <c r="A1142" s="1" t="s">
        <v>2091</v>
      </c>
      <c r="B1142" s="1" t="s">
        <v>191</v>
      </c>
      <c r="C1142" s="1" t="s">
        <v>2070</v>
      </c>
      <c r="D1142" s="1" t="s">
        <v>2071</v>
      </c>
      <c r="E1142" s="1" t="s">
        <v>2072</v>
      </c>
    </row>
    <row r="1143" spans="1:5">
      <c r="A1143" s="1" t="s">
        <v>2091</v>
      </c>
      <c r="B1143" s="1" t="s">
        <v>25</v>
      </c>
      <c r="C1143" s="1" t="s">
        <v>637</v>
      </c>
      <c r="D1143" s="1" t="s">
        <v>1076</v>
      </c>
      <c r="E1143" s="1" t="s">
        <v>1077</v>
      </c>
    </row>
    <row r="1144" spans="1:5">
      <c r="A1144" s="1" t="s">
        <v>2091</v>
      </c>
      <c r="B1144" s="1" t="s">
        <v>301</v>
      </c>
      <c r="C1144" s="1" t="s">
        <v>206</v>
      </c>
      <c r="D1144" s="1" t="s">
        <v>2065</v>
      </c>
      <c r="E1144" s="1" t="s">
        <v>2073</v>
      </c>
    </row>
    <row r="1145" spans="1:5">
      <c r="A1145" s="1" t="s">
        <v>2091</v>
      </c>
      <c r="B1145" s="1" t="s">
        <v>2074</v>
      </c>
      <c r="C1145" s="1" t="s">
        <v>637</v>
      </c>
      <c r="D1145" s="1" t="s">
        <v>1076</v>
      </c>
      <c r="E1145" s="1" t="s">
        <v>1077</v>
      </c>
    </row>
    <row r="1146" spans="1:5">
      <c r="A1146" s="1" t="s">
        <v>2091</v>
      </c>
      <c r="B1146" s="1" t="s">
        <v>86</v>
      </c>
      <c r="C1146" s="1" t="s">
        <v>2075</v>
      </c>
      <c r="D1146" s="1" t="s">
        <v>2076</v>
      </c>
      <c r="E1146" s="1" t="s">
        <v>2077</v>
      </c>
    </row>
    <row r="1147" spans="1:5">
      <c r="A1147" s="1" t="s">
        <v>2091</v>
      </c>
      <c r="B1147" s="1" t="s">
        <v>90</v>
      </c>
      <c r="C1147" s="1" t="s">
        <v>2078</v>
      </c>
      <c r="D1147" s="1" t="s">
        <v>2079</v>
      </c>
      <c r="E1147" s="1" t="s">
        <v>2080</v>
      </c>
    </row>
    <row r="1148" spans="1:5">
      <c r="A1148" s="1" t="s">
        <v>2091</v>
      </c>
      <c r="B1148" s="1" t="s">
        <v>93</v>
      </c>
      <c r="C1148" s="1" t="s">
        <v>637</v>
      </c>
      <c r="D1148" s="1" t="s">
        <v>1076</v>
      </c>
      <c r="E1148" s="1" t="s">
        <v>2081</v>
      </c>
    </row>
    <row r="1149" spans="1:5">
      <c r="A1149" s="1" t="s">
        <v>2091</v>
      </c>
      <c r="B1149" s="1" t="s">
        <v>54</v>
      </c>
      <c r="C1149" s="1" t="s">
        <v>11</v>
      </c>
      <c r="D1149" s="1" t="s">
        <v>2082</v>
      </c>
      <c r="E1149" s="1" t="s">
        <v>2083</v>
      </c>
    </row>
    <row r="1150" spans="1:5">
      <c r="A1150" s="1" t="s">
        <v>2091</v>
      </c>
      <c r="B1150" s="1" t="s">
        <v>55</v>
      </c>
      <c r="C1150" s="1" t="s">
        <v>2084</v>
      </c>
      <c r="D1150" s="1" t="s">
        <v>2085</v>
      </c>
      <c r="E1150" s="1" t="s">
        <v>2086</v>
      </c>
    </row>
    <row r="1151" spans="1:5">
      <c r="A1151" s="1" t="s">
        <v>2091</v>
      </c>
      <c r="B1151" s="1" t="s">
        <v>97</v>
      </c>
      <c r="C1151" s="1" t="s">
        <v>2087</v>
      </c>
      <c r="D1151" s="1" t="s">
        <v>2085</v>
      </c>
      <c r="E1151" s="1" t="s">
        <v>2088</v>
      </c>
    </row>
    <row r="1152" spans="1:5">
      <c r="A1152" s="1" t="s">
        <v>2091</v>
      </c>
      <c r="B1152" s="1" t="s">
        <v>2089</v>
      </c>
      <c r="C1152" s="1" t="s">
        <v>64</v>
      </c>
      <c r="D1152" s="1" t="s">
        <v>259</v>
      </c>
      <c r="E1152" s="1" t="s">
        <v>168</v>
      </c>
    </row>
    <row r="1153" spans="1:5">
      <c r="A1153" s="1"/>
      <c r="B1153" s="1"/>
      <c r="C1153" s="1"/>
      <c r="D1153" s="1"/>
      <c r="E1153" s="1"/>
    </row>
    <row r="1154" spans="1:5">
      <c r="A1154" s="1" t="s">
        <v>2092</v>
      </c>
      <c r="B1154" s="9">
        <v>0.29166666666666669</v>
      </c>
      <c r="C1154" s="1" t="s">
        <v>2093</v>
      </c>
      <c r="D1154" s="1" t="s">
        <v>2094</v>
      </c>
      <c r="E1154" s="1" t="s">
        <v>2095</v>
      </c>
    </row>
    <row r="1155" spans="1:5">
      <c r="A1155" s="1" t="s">
        <v>2092</v>
      </c>
      <c r="B1155" s="9">
        <v>0.3125</v>
      </c>
      <c r="C1155" s="1" t="s">
        <v>11</v>
      </c>
      <c r="D1155" s="1" t="s">
        <v>72</v>
      </c>
      <c r="E1155" s="1" t="s">
        <v>2096</v>
      </c>
    </row>
    <row r="1156" spans="1:5">
      <c r="A1156" s="1" t="s">
        <v>2092</v>
      </c>
      <c r="B1156" s="9">
        <v>0.33333333333333331</v>
      </c>
      <c r="C1156" s="1" t="s">
        <v>2097</v>
      </c>
      <c r="D1156" s="1" t="s">
        <v>2098</v>
      </c>
      <c r="E1156" s="1" t="s">
        <v>2099</v>
      </c>
    </row>
    <row r="1157" spans="1:5">
      <c r="A1157" s="1" t="s">
        <v>2092</v>
      </c>
      <c r="B1157" s="9">
        <v>0.35416666666666669</v>
      </c>
      <c r="C1157" s="1" t="s">
        <v>2100</v>
      </c>
      <c r="D1157" s="1" t="s">
        <v>2101</v>
      </c>
      <c r="E1157" s="1" t="s">
        <v>2102</v>
      </c>
    </row>
    <row r="1158" spans="1:5">
      <c r="A1158" s="1" t="s">
        <v>2092</v>
      </c>
      <c r="B1158" s="9">
        <v>0.39583333333333331</v>
      </c>
      <c r="C1158" s="1" t="s">
        <v>2103</v>
      </c>
      <c r="D1158" s="1" t="s">
        <v>2104</v>
      </c>
      <c r="E1158" s="1" t="s">
        <v>2105</v>
      </c>
    </row>
    <row r="1159" spans="1:5">
      <c r="A1159" s="1" t="s">
        <v>2092</v>
      </c>
      <c r="B1159" s="9">
        <v>0.41666666666666669</v>
      </c>
      <c r="C1159" s="1" t="s">
        <v>2106</v>
      </c>
      <c r="D1159" s="1" t="s">
        <v>2107</v>
      </c>
      <c r="E1159" s="1" t="s">
        <v>2108</v>
      </c>
    </row>
    <row r="1160" spans="1:5">
      <c r="A1160" s="1" t="s">
        <v>2092</v>
      </c>
      <c r="B1160" s="9">
        <v>0.45833333333333331</v>
      </c>
      <c r="C1160" s="1" t="s">
        <v>2109</v>
      </c>
      <c r="D1160" s="1" t="s">
        <v>399</v>
      </c>
      <c r="E1160" s="1" t="s">
        <v>2110</v>
      </c>
    </row>
    <row r="1161" spans="1:5">
      <c r="A1161" s="1" t="s">
        <v>2092</v>
      </c>
      <c r="B1161" s="9">
        <v>0.5</v>
      </c>
      <c r="C1161" s="1" t="s">
        <v>2111</v>
      </c>
      <c r="D1161" s="1" t="s">
        <v>2112</v>
      </c>
      <c r="E1161" s="1" t="s">
        <v>2113</v>
      </c>
    </row>
    <row r="1162" spans="1:5">
      <c r="A1162" s="1" t="s">
        <v>2092</v>
      </c>
      <c r="B1162" s="9">
        <v>0.52083333333333337</v>
      </c>
      <c r="C1162" s="1" t="s">
        <v>2114</v>
      </c>
      <c r="D1162" s="1" t="s">
        <v>2115</v>
      </c>
      <c r="E1162" s="1" t="s">
        <v>2116</v>
      </c>
    </row>
    <row r="1163" spans="1:5">
      <c r="A1163" s="1" t="s">
        <v>2092</v>
      </c>
      <c r="B1163" s="9">
        <v>0.58333333333333337</v>
      </c>
      <c r="C1163" s="1" t="s">
        <v>2106</v>
      </c>
      <c r="D1163" s="1" t="s">
        <v>2117</v>
      </c>
      <c r="E1163" s="1" t="s">
        <v>2118</v>
      </c>
    </row>
    <row r="1164" spans="1:5">
      <c r="A1164" s="1" t="s">
        <v>2092</v>
      </c>
      <c r="B1164" s="9">
        <v>0.625</v>
      </c>
      <c r="C1164" s="1" t="s">
        <v>2119</v>
      </c>
      <c r="D1164" s="1" t="s">
        <v>2120</v>
      </c>
      <c r="E1164" s="1" t="s">
        <v>2121</v>
      </c>
    </row>
    <row r="1165" spans="1:5">
      <c r="A1165" s="1" t="s">
        <v>2092</v>
      </c>
      <c r="B1165" s="9">
        <v>0.70833333333333337</v>
      </c>
      <c r="C1165" s="1" t="s">
        <v>2122</v>
      </c>
      <c r="D1165" s="1" t="s">
        <v>2123</v>
      </c>
      <c r="E1165" s="1" t="s">
        <v>2124</v>
      </c>
    </row>
    <row r="1166" spans="1:5">
      <c r="A1166" s="1" t="s">
        <v>2092</v>
      </c>
      <c r="B1166" s="9">
        <v>0.75</v>
      </c>
      <c r="C1166" s="1" t="s">
        <v>581</v>
      </c>
      <c r="D1166" s="1" t="s">
        <v>2125</v>
      </c>
      <c r="E1166" s="1" t="s">
        <v>2126</v>
      </c>
    </row>
    <row r="1167" spans="1:5">
      <c r="A1167" s="1" t="s">
        <v>2092</v>
      </c>
      <c r="B1167" s="9">
        <v>0.8125</v>
      </c>
      <c r="C1167" s="1" t="s">
        <v>362</v>
      </c>
      <c r="D1167" s="1" t="s">
        <v>2127</v>
      </c>
      <c r="E1167" s="1" t="s">
        <v>2128</v>
      </c>
    </row>
    <row r="1168" spans="1:5">
      <c r="A1168" s="1" t="s">
        <v>2092</v>
      </c>
      <c r="B1168" s="9">
        <v>0.83333333333333337</v>
      </c>
      <c r="C1168" s="1" t="s">
        <v>2129</v>
      </c>
      <c r="D1168" s="1" t="s">
        <v>2130</v>
      </c>
      <c r="E1168" s="1" t="s">
        <v>2131</v>
      </c>
    </row>
    <row r="1169" spans="1:5">
      <c r="A1169" s="1" t="s">
        <v>2092</v>
      </c>
      <c r="B1169" s="9">
        <v>0.875</v>
      </c>
      <c r="C1169" s="1" t="s">
        <v>11</v>
      </c>
      <c r="D1169" s="1" t="s">
        <v>72</v>
      </c>
      <c r="E1169" s="1" t="s">
        <v>2132</v>
      </c>
    </row>
    <row r="1170" spans="1:5">
      <c r="A1170" s="1" t="s">
        <v>2092</v>
      </c>
      <c r="B1170" s="9">
        <v>0.89583333333333337</v>
      </c>
      <c r="C1170" s="1" t="s">
        <v>2133</v>
      </c>
      <c r="D1170" s="1" t="s">
        <v>2134</v>
      </c>
      <c r="E1170" s="1" t="s">
        <v>2135</v>
      </c>
    </row>
    <row r="1171" spans="1:5">
      <c r="A1171" s="1" t="s">
        <v>2092</v>
      </c>
      <c r="B1171" s="9">
        <v>4.1666666666666664E-2</v>
      </c>
      <c r="C1171" s="1" t="s">
        <v>258</v>
      </c>
      <c r="D1171" s="1" t="s">
        <v>2136</v>
      </c>
      <c r="E1171" s="1" t="s">
        <v>2137</v>
      </c>
    </row>
    <row r="1172" spans="1:5">
      <c r="A1172" s="1"/>
      <c r="B1172" s="1"/>
      <c r="C1172" s="1"/>
      <c r="D1172" s="1"/>
      <c r="E1172" s="1"/>
    </row>
    <row r="1173" spans="1:5">
      <c r="A1173" s="1" t="s">
        <v>2176</v>
      </c>
      <c r="B1173" s="7">
        <v>0.27083333333333331</v>
      </c>
      <c r="C1173" s="1" t="s">
        <v>7</v>
      </c>
      <c r="D1173" s="1" t="s">
        <v>2138</v>
      </c>
      <c r="E1173" s="1" t="s">
        <v>2139</v>
      </c>
    </row>
    <row r="1174" spans="1:5">
      <c r="A1174" s="1" t="s">
        <v>2176</v>
      </c>
      <c r="B1174" s="7">
        <v>0.2951388888888889</v>
      </c>
      <c r="C1174" s="1" t="s">
        <v>2140</v>
      </c>
      <c r="D1174" s="1" t="s">
        <v>2141</v>
      </c>
      <c r="E1174" s="1" t="s">
        <v>2142</v>
      </c>
    </row>
    <row r="1175" spans="1:5">
      <c r="A1175" s="1" t="s">
        <v>2176</v>
      </c>
      <c r="B1175" s="7">
        <v>0.3125</v>
      </c>
      <c r="C1175" s="1" t="s">
        <v>2143</v>
      </c>
      <c r="D1175" s="1" t="s">
        <v>2144</v>
      </c>
      <c r="E1175" s="1" t="s">
        <v>2145</v>
      </c>
    </row>
    <row r="1176" spans="1:5">
      <c r="A1176" s="1" t="s">
        <v>2176</v>
      </c>
      <c r="B1176" s="7">
        <v>0.33333333333333331</v>
      </c>
      <c r="C1176" s="1" t="s">
        <v>11</v>
      </c>
      <c r="D1176" s="1" t="s">
        <v>2146</v>
      </c>
      <c r="E1176" s="1" t="s">
        <v>109</v>
      </c>
    </row>
    <row r="1177" spans="1:5">
      <c r="A1177" s="1" t="s">
        <v>2176</v>
      </c>
      <c r="B1177" s="7">
        <v>0.3576388888888889</v>
      </c>
      <c r="C1177" s="1" t="s">
        <v>2147</v>
      </c>
      <c r="D1177" s="1" t="s">
        <v>2148</v>
      </c>
      <c r="E1177" s="1" t="s">
        <v>2149</v>
      </c>
    </row>
    <row r="1178" spans="1:5">
      <c r="A1178" s="1" t="s">
        <v>2176</v>
      </c>
      <c r="B1178" s="7">
        <v>0.375</v>
      </c>
      <c r="C1178" s="1" t="s">
        <v>2150</v>
      </c>
      <c r="D1178" s="1" t="s">
        <v>2151</v>
      </c>
      <c r="E1178" s="1" t="s">
        <v>2152</v>
      </c>
    </row>
    <row r="1179" spans="1:5">
      <c r="A1179" s="1" t="s">
        <v>2176</v>
      </c>
      <c r="B1179" s="7">
        <v>0.41666666666666669</v>
      </c>
      <c r="C1179" s="1" t="s">
        <v>101</v>
      </c>
      <c r="D1179" s="1" t="s">
        <v>2153</v>
      </c>
      <c r="E1179" s="1" t="s">
        <v>2154</v>
      </c>
    </row>
    <row r="1180" spans="1:5">
      <c r="A1180" s="1" t="s">
        <v>2176</v>
      </c>
      <c r="B1180" s="7">
        <v>0.47916666666666669</v>
      </c>
      <c r="C1180" s="1" t="s">
        <v>2155</v>
      </c>
      <c r="D1180" s="1" t="s">
        <v>2156</v>
      </c>
      <c r="E1180" s="1" t="s">
        <v>168</v>
      </c>
    </row>
    <row r="1181" spans="1:5">
      <c r="A1181" s="1" t="s">
        <v>2176</v>
      </c>
      <c r="B1181" s="7">
        <v>0.5</v>
      </c>
      <c r="C1181" s="1" t="s">
        <v>392</v>
      </c>
      <c r="D1181" s="1" t="s">
        <v>2157</v>
      </c>
      <c r="E1181" s="1" t="s">
        <v>83</v>
      </c>
    </row>
    <row r="1182" spans="1:5">
      <c r="A1182" s="1" t="s">
        <v>2176</v>
      </c>
      <c r="B1182" s="7">
        <v>0.54166666666666663</v>
      </c>
      <c r="C1182" s="1" t="s">
        <v>2158</v>
      </c>
      <c r="D1182" s="1" t="s">
        <v>2159</v>
      </c>
      <c r="E1182" s="1" t="s">
        <v>2160</v>
      </c>
    </row>
    <row r="1183" spans="1:5">
      <c r="A1183" s="1" t="s">
        <v>2176</v>
      </c>
      <c r="B1183" s="7">
        <v>0.60416666666666663</v>
      </c>
      <c r="C1183" s="1" t="s">
        <v>2161</v>
      </c>
      <c r="D1183" s="1" t="s">
        <v>2162</v>
      </c>
      <c r="E1183" s="1" t="s">
        <v>2163</v>
      </c>
    </row>
    <row r="1184" spans="1:5">
      <c r="A1184" s="1" t="s">
        <v>2176</v>
      </c>
      <c r="B1184" s="7">
        <v>0.66666666666666663</v>
      </c>
      <c r="C1184" s="1" t="s">
        <v>215</v>
      </c>
      <c r="D1184" s="1" t="s">
        <v>2164</v>
      </c>
      <c r="E1184" s="1" t="s">
        <v>2165</v>
      </c>
    </row>
    <row r="1185" spans="1:5">
      <c r="A1185" s="1" t="s">
        <v>2176</v>
      </c>
      <c r="B1185" s="7">
        <v>0.75</v>
      </c>
      <c r="C1185" s="1" t="s">
        <v>434</v>
      </c>
      <c r="D1185" s="1" t="s">
        <v>2166</v>
      </c>
      <c r="E1185" s="1" t="s">
        <v>2167</v>
      </c>
    </row>
    <row r="1186" spans="1:5">
      <c r="A1186" s="1" t="s">
        <v>2176</v>
      </c>
      <c r="B1186" s="7">
        <v>0.79166666666666663</v>
      </c>
      <c r="C1186" s="1" t="s">
        <v>2168</v>
      </c>
      <c r="D1186" s="1" t="s">
        <v>2164</v>
      </c>
      <c r="E1186" s="1" t="s">
        <v>2169</v>
      </c>
    </row>
    <row r="1187" spans="1:5">
      <c r="A1187" s="1" t="s">
        <v>2176</v>
      </c>
      <c r="B1187" s="7">
        <v>0.89583333333333337</v>
      </c>
      <c r="C1187" s="1" t="s">
        <v>2170</v>
      </c>
      <c r="D1187" s="1" t="s">
        <v>2171</v>
      </c>
      <c r="E1187" s="1" t="s">
        <v>2172</v>
      </c>
    </row>
    <row r="1188" spans="1:5">
      <c r="A1188" s="1" t="s">
        <v>2176</v>
      </c>
      <c r="B1188" s="7">
        <v>0.91666666666666663</v>
      </c>
      <c r="C1188" s="1" t="s">
        <v>520</v>
      </c>
      <c r="D1188" s="1" t="s">
        <v>2173</v>
      </c>
      <c r="E1188" s="1" t="s">
        <v>2174</v>
      </c>
    </row>
    <row r="1189" spans="1:5">
      <c r="A1189" s="1" t="s">
        <v>2176</v>
      </c>
      <c r="B1189" s="7">
        <v>0.97916666666666663</v>
      </c>
      <c r="C1189" s="1" t="s">
        <v>2175</v>
      </c>
      <c r="D1189" s="1" t="s">
        <v>2141</v>
      </c>
      <c r="E1189" s="1" t="s">
        <v>2172</v>
      </c>
    </row>
    <row r="1190" spans="1:5">
      <c r="A1190" s="1" t="s">
        <v>2176</v>
      </c>
      <c r="B1190" s="7">
        <v>4.1666666666666664E-2</v>
      </c>
      <c r="C1190" s="1" t="s">
        <v>258</v>
      </c>
      <c r="D1190" s="1" t="s">
        <v>324</v>
      </c>
      <c r="E1190" s="1" t="s">
        <v>168</v>
      </c>
    </row>
    <row r="1191" spans="1:5">
      <c r="A1191" s="1"/>
      <c r="B1191" s="1"/>
      <c r="C1191" s="1"/>
      <c r="D1191" s="1"/>
      <c r="E1191" s="1"/>
    </row>
    <row r="1192" spans="1:5">
      <c r="A1192" s="1" t="s">
        <v>2215</v>
      </c>
      <c r="B1192" s="13">
        <v>0.33333333333333331</v>
      </c>
      <c r="C1192" s="1" t="s">
        <v>2177</v>
      </c>
      <c r="D1192" s="1" t="s">
        <v>324</v>
      </c>
      <c r="E1192" s="1" t="s">
        <v>2178</v>
      </c>
    </row>
    <row r="1193" spans="1:5">
      <c r="A1193" s="1" t="s">
        <v>2215</v>
      </c>
      <c r="B1193" s="13">
        <v>0.35416666666666669</v>
      </c>
      <c r="C1193" s="1" t="s">
        <v>2179</v>
      </c>
      <c r="D1193" s="1" t="s">
        <v>2180</v>
      </c>
      <c r="E1193" s="1" t="s">
        <v>2181</v>
      </c>
    </row>
    <row r="1194" spans="1:5">
      <c r="A1194" s="1" t="s">
        <v>2215</v>
      </c>
      <c r="B1194" s="13">
        <v>0.3611111111111111</v>
      </c>
      <c r="C1194" s="1" t="s">
        <v>2182</v>
      </c>
      <c r="D1194" s="1" t="s">
        <v>193</v>
      </c>
      <c r="E1194" s="1" t="s">
        <v>2183</v>
      </c>
    </row>
    <row r="1195" spans="1:5">
      <c r="A1195" s="1" t="s">
        <v>2215</v>
      </c>
      <c r="B1195" s="13">
        <v>0.375</v>
      </c>
      <c r="C1195" s="1" t="s">
        <v>2184</v>
      </c>
      <c r="D1195" s="1" t="s">
        <v>2185</v>
      </c>
      <c r="E1195" s="1" t="s">
        <v>2186</v>
      </c>
    </row>
    <row r="1196" spans="1:5">
      <c r="A1196" s="1" t="s">
        <v>2215</v>
      </c>
      <c r="B1196" s="13">
        <v>0.5</v>
      </c>
      <c r="C1196" s="1" t="s">
        <v>2187</v>
      </c>
      <c r="D1196" s="1" t="s">
        <v>2188</v>
      </c>
      <c r="E1196" s="1" t="s">
        <v>402</v>
      </c>
    </row>
    <row r="1197" spans="1:5">
      <c r="A1197" s="1" t="s">
        <v>2215</v>
      </c>
      <c r="B1197" s="13">
        <v>0.50694444444444442</v>
      </c>
      <c r="C1197" s="1" t="s">
        <v>2189</v>
      </c>
      <c r="D1197" s="1" t="s">
        <v>2190</v>
      </c>
      <c r="E1197" s="1" t="s">
        <v>2191</v>
      </c>
    </row>
    <row r="1198" spans="1:5">
      <c r="A1198" s="1" t="s">
        <v>2215</v>
      </c>
      <c r="B1198" s="13">
        <v>0.52777777777777779</v>
      </c>
      <c r="C1198" s="1" t="s">
        <v>11</v>
      </c>
      <c r="D1198" s="1" t="s">
        <v>1170</v>
      </c>
      <c r="E1198" s="1" t="s">
        <v>2192</v>
      </c>
    </row>
    <row r="1199" spans="1:5">
      <c r="A1199" s="1" t="s">
        <v>2215</v>
      </c>
      <c r="B1199" s="13">
        <v>0.53472222222222221</v>
      </c>
      <c r="C1199" s="1" t="s">
        <v>299</v>
      </c>
      <c r="D1199" s="1" t="s">
        <v>2193</v>
      </c>
      <c r="E1199" s="1" t="s">
        <v>83</v>
      </c>
    </row>
    <row r="1200" spans="1:5">
      <c r="A1200" s="1" t="s">
        <v>2215</v>
      </c>
      <c r="B1200" s="13">
        <v>0.54166666666666663</v>
      </c>
      <c r="C1200" s="1" t="s">
        <v>2194</v>
      </c>
      <c r="D1200" s="1" t="s">
        <v>2195</v>
      </c>
      <c r="E1200" s="1" t="s">
        <v>2186</v>
      </c>
    </row>
    <row r="1201" spans="1:5">
      <c r="A1201" s="1" t="s">
        <v>2215</v>
      </c>
      <c r="B1201" s="13">
        <v>0.66666666666666663</v>
      </c>
      <c r="C1201" s="1" t="s">
        <v>2196</v>
      </c>
      <c r="D1201" s="1" t="s">
        <v>2195</v>
      </c>
      <c r="E1201" s="1" t="s">
        <v>402</v>
      </c>
    </row>
    <row r="1202" spans="1:5">
      <c r="A1202" s="1" t="s">
        <v>2215</v>
      </c>
      <c r="B1202" s="13">
        <v>0.66736111111111107</v>
      </c>
      <c r="C1202" s="1" t="s">
        <v>2197</v>
      </c>
      <c r="D1202" s="1" t="s">
        <v>2198</v>
      </c>
      <c r="E1202" s="1" t="s">
        <v>2199</v>
      </c>
    </row>
    <row r="1203" spans="1:5">
      <c r="A1203" s="1" t="s">
        <v>2215</v>
      </c>
      <c r="B1203" s="13">
        <v>0.68958333333333333</v>
      </c>
      <c r="C1203" s="1" t="s">
        <v>2200</v>
      </c>
      <c r="D1203" s="1" t="s">
        <v>2201</v>
      </c>
      <c r="E1203" s="1" t="s">
        <v>2202</v>
      </c>
    </row>
    <row r="1204" spans="1:5">
      <c r="A1204" s="1" t="s">
        <v>2215</v>
      </c>
      <c r="B1204" s="13">
        <v>0.72916666666666663</v>
      </c>
      <c r="C1204" s="1" t="s">
        <v>2203</v>
      </c>
      <c r="D1204" s="1" t="s">
        <v>2204</v>
      </c>
      <c r="E1204" s="1" t="s">
        <v>2205</v>
      </c>
    </row>
    <row r="1205" spans="1:5">
      <c r="A1205" s="1" t="s">
        <v>2215</v>
      </c>
      <c r="B1205" s="13">
        <v>0.77777777777777779</v>
      </c>
      <c r="C1205" s="1" t="s">
        <v>2206</v>
      </c>
      <c r="D1205" s="1" t="s">
        <v>2207</v>
      </c>
      <c r="E1205" s="1" t="s">
        <v>2208</v>
      </c>
    </row>
    <row r="1206" spans="1:5">
      <c r="A1206" s="1" t="s">
        <v>2215</v>
      </c>
      <c r="B1206" s="13">
        <v>0.85416666666666663</v>
      </c>
      <c r="C1206" s="1" t="s">
        <v>2209</v>
      </c>
      <c r="D1206" s="1" t="s">
        <v>2201</v>
      </c>
      <c r="E1206" s="1" t="s">
        <v>2202</v>
      </c>
    </row>
    <row r="1207" spans="1:5">
      <c r="A1207" s="1" t="s">
        <v>2215</v>
      </c>
      <c r="B1207" s="13">
        <v>0.95833333333333337</v>
      </c>
      <c r="C1207" s="1" t="s">
        <v>11</v>
      </c>
      <c r="D1207" s="1" t="s">
        <v>2210</v>
      </c>
      <c r="E1207" s="1" t="s">
        <v>109</v>
      </c>
    </row>
    <row r="1208" spans="1:5">
      <c r="A1208" s="1" t="s">
        <v>2215</v>
      </c>
      <c r="B1208" s="13">
        <v>0</v>
      </c>
      <c r="C1208" s="1" t="s">
        <v>2211</v>
      </c>
      <c r="D1208" s="1" t="s">
        <v>2212</v>
      </c>
      <c r="E1208" s="1" t="s">
        <v>2213</v>
      </c>
    </row>
    <row r="1209" spans="1:5">
      <c r="A1209" s="1" t="s">
        <v>2215</v>
      </c>
      <c r="B1209" s="13">
        <v>0.125</v>
      </c>
      <c r="C1209" s="1" t="s">
        <v>64</v>
      </c>
      <c r="D1209" s="1" t="s">
        <v>2214</v>
      </c>
      <c r="E1209" s="1" t="s">
        <v>2208</v>
      </c>
    </row>
    <row r="1210" spans="1:5">
      <c r="A1210" s="1"/>
      <c r="B1210" s="1"/>
      <c r="C1210" s="1"/>
      <c r="D1210" s="1"/>
      <c r="E1210" s="1"/>
    </row>
    <row r="1211" spans="1:5">
      <c r="A1211" s="1" t="s">
        <v>2251</v>
      </c>
      <c r="B1211" s="9">
        <v>0.27083333333333331</v>
      </c>
      <c r="C1211" s="1" t="s">
        <v>7</v>
      </c>
      <c r="D1211" s="1" t="s">
        <v>2216</v>
      </c>
      <c r="E1211" s="1" t="s">
        <v>2217</v>
      </c>
    </row>
    <row r="1212" spans="1:5">
      <c r="A1212" s="1" t="s">
        <v>2251</v>
      </c>
      <c r="B1212" s="9">
        <v>0.28125</v>
      </c>
      <c r="C1212" s="1" t="s">
        <v>11</v>
      </c>
      <c r="D1212" s="1" t="s">
        <v>2218</v>
      </c>
      <c r="E1212" s="1" t="s">
        <v>2219</v>
      </c>
    </row>
    <row r="1213" spans="1:5">
      <c r="A1213" s="1" t="s">
        <v>2251</v>
      </c>
      <c r="B1213" s="9">
        <v>0.2951388888888889</v>
      </c>
      <c r="C1213" s="1" t="s">
        <v>273</v>
      </c>
      <c r="D1213" s="1" t="s">
        <v>2220</v>
      </c>
      <c r="E1213" s="1" t="s">
        <v>2221</v>
      </c>
    </row>
    <row r="1214" spans="1:5">
      <c r="A1214" s="1" t="s">
        <v>2251</v>
      </c>
      <c r="B1214" s="9">
        <v>0.30555555555555552</v>
      </c>
      <c r="C1214" s="1" t="s">
        <v>2222</v>
      </c>
      <c r="D1214" s="1" t="s">
        <v>2223</v>
      </c>
      <c r="E1214" s="1" t="s">
        <v>2224</v>
      </c>
    </row>
    <row r="1215" spans="1:5">
      <c r="A1215" s="1" t="s">
        <v>2251</v>
      </c>
      <c r="B1215" s="9">
        <v>0.3298611111111111</v>
      </c>
      <c r="C1215" s="1" t="s">
        <v>388</v>
      </c>
      <c r="D1215" s="1" t="s">
        <v>2225</v>
      </c>
      <c r="E1215" s="1" t="s">
        <v>2226</v>
      </c>
    </row>
    <row r="1216" spans="1:5">
      <c r="A1216" s="1" t="s">
        <v>2251</v>
      </c>
      <c r="B1216" s="9">
        <v>0.33333333333333331</v>
      </c>
      <c r="C1216" s="1" t="s">
        <v>2227</v>
      </c>
      <c r="D1216" s="1" t="s">
        <v>2228</v>
      </c>
      <c r="E1216" s="1" t="s">
        <v>2229</v>
      </c>
    </row>
    <row r="1217" spans="1:5">
      <c r="A1217" s="1" t="s">
        <v>2251</v>
      </c>
      <c r="B1217" s="9">
        <v>0.34375</v>
      </c>
      <c r="C1217" s="1" t="s">
        <v>344</v>
      </c>
      <c r="D1217" s="1" t="s">
        <v>2230</v>
      </c>
      <c r="E1217" s="1" t="s">
        <v>2231</v>
      </c>
    </row>
    <row r="1218" spans="1:5">
      <c r="A1218" s="1" t="s">
        <v>2251</v>
      </c>
      <c r="B1218" s="9">
        <v>0.35416666666666669</v>
      </c>
      <c r="C1218" s="1" t="s">
        <v>348</v>
      </c>
      <c r="D1218" s="1" t="s">
        <v>2232</v>
      </c>
      <c r="E1218" s="1" t="s">
        <v>2233</v>
      </c>
    </row>
    <row r="1219" spans="1:5">
      <c r="A1219" s="1" t="s">
        <v>2251</v>
      </c>
      <c r="B1219" s="9">
        <v>0.47916666666666669</v>
      </c>
      <c r="C1219" s="1" t="s">
        <v>392</v>
      </c>
      <c r="D1219" s="1" t="s">
        <v>2230</v>
      </c>
      <c r="E1219" s="1" t="s">
        <v>2231</v>
      </c>
    </row>
    <row r="1220" spans="1:5">
      <c r="A1220" s="1" t="s">
        <v>2251</v>
      </c>
      <c r="B1220" s="9">
        <v>0.50694444444444442</v>
      </c>
      <c r="C1220" s="1" t="s">
        <v>2234</v>
      </c>
      <c r="D1220" s="1" t="s">
        <v>2235</v>
      </c>
      <c r="E1220" s="1" t="s">
        <v>2236</v>
      </c>
    </row>
    <row r="1221" spans="1:5">
      <c r="A1221" s="1" t="s">
        <v>2251</v>
      </c>
      <c r="B1221" s="9">
        <v>0.54166666666666663</v>
      </c>
      <c r="C1221" s="1" t="s">
        <v>2237</v>
      </c>
      <c r="D1221" s="1" t="s">
        <v>2232</v>
      </c>
      <c r="E1221" s="1" t="s">
        <v>2233</v>
      </c>
    </row>
    <row r="1222" spans="1:5">
      <c r="A1222" s="1" t="s">
        <v>2251</v>
      </c>
      <c r="B1222" s="9">
        <v>0.70833333333333337</v>
      </c>
      <c r="C1222" s="1" t="s">
        <v>47</v>
      </c>
      <c r="D1222" s="1" t="s">
        <v>2238</v>
      </c>
      <c r="E1222" s="1" t="s">
        <v>2239</v>
      </c>
    </row>
    <row r="1223" spans="1:5">
      <c r="A1223" s="1" t="s">
        <v>2251</v>
      </c>
      <c r="B1223" s="9">
        <v>0.73958333333333337</v>
      </c>
      <c r="C1223" s="1" t="s">
        <v>2053</v>
      </c>
      <c r="D1223" s="1" t="s">
        <v>645</v>
      </c>
      <c r="E1223" s="1" t="s">
        <v>2240</v>
      </c>
    </row>
    <row r="1224" spans="1:5">
      <c r="A1224" s="1" t="s">
        <v>2251</v>
      </c>
      <c r="B1224" s="9">
        <v>0.76041666666666663</v>
      </c>
      <c r="C1224" s="1" t="s">
        <v>581</v>
      </c>
      <c r="D1224" s="1" t="s">
        <v>2241</v>
      </c>
      <c r="E1224" s="1" t="s">
        <v>2242</v>
      </c>
    </row>
    <row r="1225" spans="1:5">
      <c r="A1225" s="1" t="s">
        <v>2251</v>
      </c>
      <c r="B1225" s="9">
        <v>0.83333333333333337</v>
      </c>
      <c r="C1225" s="1" t="s">
        <v>2243</v>
      </c>
      <c r="D1225" s="1" t="s">
        <v>645</v>
      </c>
      <c r="E1225" s="1" t="s">
        <v>2244</v>
      </c>
    </row>
    <row r="1226" spans="1:5">
      <c r="A1226" s="1" t="s">
        <v>2251</v>
      </c>
      <c r="B1226" s="9">
        <v>0.84375</v>
      </c>
      <c r="C1226" s="1" t="s">
        <v>11</v>
      </c>
      <c r="D1226" s="1" t="s">
        <v>2245</v>
      </c>
      <c r="E1226" s="1" t="s">
        <v>2246</v>
      </c>
    </row>
    <row r="1227" spans="1:5">
      <c r="A1227" s="1" t="s">
        <v>2251</v>
      </c>
      <c r="B1227" s="9">
        <v>0.85416666666666663</v>
      </c>
      <c r="C1227" s="1" t="s">
        <v>215</v>
      </c>
      <c r="D1227" s="1" t="s">
        <v>2245</v>
      </c>
      <c r="E1227" s="1" t="s">
        <v>2233</v>
      </c>
    </row>
    <row r="1228" spans="1:5">
      <c r="A1228" s="1" t="s">
        <v>2251</v>
      </c>
      <c r="B1228" s="9">
        <v>0.91666666666666663</v>
      </c>
      <c r="C1228" s="1" t="s">
        <v>2247</v>
      </c>
      <c r="D1228" s="1" t="s">
        <v>2245</v>
      </c>
      <c r="E1228" s="1" t="s">
        <v>2248</v>
      </c>
    </row>
    <row r="1229" spans="1:5">
      <c r="A1229" s="1" t="s">
        <v>2251</v>
      </c>
      <c r="B1229" s="9">
        <v>0</v>
      </c>
      <c r="C1229" s="1" t="s">
        <v>258</v>
      </c>
      <c r="D1229" s="1" t="s">
        <v>2249</v>
      </c>
      <c r="E1229" s="1" t="s">
        <v>2250</v>
      </c>
    </row>
    <row r="1230" spans="1:5">
      <c r="A1230" s="1"/>
      <c r="B1230" s="1"/>
      <c r="C1230" s="1"/>
      <c r="D1230" s="1"/>
      <c r="E1230" s="1"/>
    </row>
    <row r="1231" spans="1:5">
      <c r="A1231" s="1" t="s">
        <v>2252</v>
      </c>
      <c r="B1231" s="9">
        <v>0.29166666666666669</v>
      </c>
      <c r="C1231" s="1" t="s">
        <v>7</v>
      </c>
      <c r="D1231" s="1" t="s">
        <v>259</v>
      </c>
      <c r="E1231" s="1"/>
    </row>
    <row r="1232" spans="1:5">
      <c r="A1232" s="1" t="s">
        <v>2252</v>
      </c>
      <c r="B1232" s="9">
        <v>0.3125</v>
      </c>
      <c r="C1232" s="1" t="s">
        <v>404</v>
      </c>
      <c r="D1232" s="1" t="s">
        <v>405</v>
      </c>
      <c r="E1232" s="1" t="s">
        <v>406</v>
      </c>
    </row>
    <row r="1233" spans="1:5">
      <c r="A1233" s="1" t="s">
        <v>2252</v>
      </c>
      <c r="B1233" s="9">
        <v>0.33333333333333331</v>
      </c>
      <c r="C1233" s="1" t="s">
        <v>407</v>
      </c>
      <c r="D1233" s="1" t="s">
        <v>408</v>
      </c>
      <c r="E1233" s="1"/>
    </row>
    <row r="1234" spans="1:5">
      <c r="A1234" s="1" t="s">
        <v>2252</v>
      </c>
      <c r="B1234" s="9">
        <v>0.375</v>
      </c>
      <c r="C1234" s="1" t="s">
        <v>409</v>
      </c>
      <c r="D1234" s="1" t="s">
        <v>410</v>
      </c>
      <c r="E1234" s="1" t="s">
        <v>411</v>
      </c>
    </row>
    <row r="1235" spans="1:5">
      <c r="A1235" s="1" t="s">
        <v>2252</v>
      </c>
      <c r="B1235" s="9">
        <v>0.41666666666666669</v>
      </c>
      <c r="C1235" s="1" t="s">
        <v>412</v>
      </c>
      <c r="D1235" s="1" t="s">
        <v>413</v>
      </c>
      <c r="E1235" s="1" t="s">
        <v>414</v>
      </c>
    </row>
    <row r="1236" spans="1:5">
      <c r="A1236" s="1" t="s">
        <v>2252</v>
      </c>
      <c r="B1236" s="9">
        <v>0.5</v>
      </c>
      <c r="C1236" s="1" t="s">
        <v>415</v>
      </c>
      <c r="D1236" s="1" t="s">
        <v>416</v>
      </c>
      <c r="E1236" s="1" t="s">
        <v>417</v>
      </c>
    </row>
    <row r="1237" spans="1:5">
      <c r="A1237" s="1" t="s">
        <v>2252</v>
      </c>
      <c r="B1237" s="9">
        <v>0.52083333333333337</v>
      </c>
      <c r="C1237" s="1" t="s">
        <v>418</v>
      </c>
      <c r="D1237" s="1" t="s">
        <v>419</v>
      </c>
      <c r="E1237" s="1" t="s">
        <v>168</v>
      </c>
    </row>
    <row r="1238" spans="1:5">
      <c r="A1238" s="1" t="s">
        <v>2252</v>
      </c>
      <c r="B1238" s="9">
        <v>0.54166666666666663</v>
      </c>
      <c r="C1238" s="1" t="s">
        <v>420</v>
      </c>
      <c r="D1238" s="1" t="s">
        <v>421</v>
      </c>
      <c r="E1238" s="1"/>
    </row>
    <row r="1239" spans="1:5">
      <c r="A1239" s="1" t="s">
        <v>2252</v>
      </c>
      <c r="B1239" s="9">
        <v>0.58333333333333337</v>
      </c>
      <c r="C1239" s="1" t="s">
        <v>422</v>
      </c>
      <c r="D1239" s="1"/>
      <c r="E1239" s="1" t="s">
        <v>423</v>
      </c>
    </row>
    <row r="1240" spans="1:5">
      <c r="A1240" s="1" t="s">
        <v>2252</v>
      </c>
      <c r="B1240" s="9">
        <v>0.625</v>
      </c>
      <c r="C1240" s="1" t="s">
        <v>424</v>
      </c>
      <c r="D1240" s="1" t="s">
        <v>425</v>
      </c>
      <c r="E1240" s="1" t="s">
        <v>426</v>
      </c>
    </row>
    <row r="1241" spans="1:5">
      <c r="A1241" s="1" t="s">
        <v>2252</v>
      </c>
      <c r="B1241" s="9">
        <v>0.66666666666666663</v>
      </c>
      <c r="C1241" s="1" t="s">
        <v>427</v>
      </c>
      <c r="D1241" s="1" t="s">
        <v>428</v>
      </c>
      <c r="E1241" s="1" t="s">
        <v>429</v>
      </c>
    </row>
    <row r="1242" spans="1:5">
      <c r="A1242" s="1" t="s">
        <v>2252</v>
      </c>
      <c r="B1242" s="9">
        <v>0.70833333333333337</v>
      </c>
      <c r="C1242" s="1" t="s">
        <v>430</v>
      </c>
      <c r="D1242" s="1"/>
      <c r="E1242" s="1" t="s">
        <v>431</v>
      </c>
    </row>
    <row r="1243" spans="1:5">
      <c r="A1243" s="1" t="s">
        <v>2252</v>
      </c>
      <c r="B1243" s="9">
        <v>0.75</v>
      </c>
      <c r="C1243" s="1" t="s">
        <v>432</v>
      </c>
      <c r="D1243" s="1" t="s">
        <v>433</v>
      </c>
      <c r="E1243" s="1"/>
    </row>
    <row r="1244" spans="1:5">
      <c r="A1244" s="1" t="s">
        <v>2252</v>
      </c>
      <c r="B1244" s="9">
        <v>0.79166666666666663</v>
      </c>
      <c r="C1244" s="1" t="s">
        <v>434</v>
      </c>
      <c r="D1244" s="1" t="s">
        <v>435</v>
      </c>
      <c r="E1244" s="1"/>
    </row>
    <row r="1245" spans="1:5">
      <c r="A1245" s="1" t="s">
        <v>2252</v>
      </c>
      <c r="B1245" s="9">
        <v>0.83333333333333337</v>
      </c>
      <c r="C1245" s="1" t="s">
        <v>436</v>
      </c>
      <c r="D1245" s="1"/>
      <c r="E1245" s="1" t="s">
        <v>437</v>
      </c>
    </row>
    <row r="1246" spans="1:5">
      <c r="A1246" s="1" t="s">
        <v>2252</v>
      </c>
      <c r="B1246" s="9">
        <v>0.875</v>
      </c>
      <c r="C1246" s="1" t="s">
        <v>11</v>
      </c>
      <c r="D1246" s="1" t="s">
        <v>438</v>
      </c>
      <c r="E1246" s="1"/>
    </row>
    <row r="1247" spans="1:5">
      <c r="A1247" s="1" t="s">
        <v>2252</v>
      </c>
      <c r="B1247" s="9">
        <v>0.91666666666666663</v>
      </c>
      <c r="C1247" s="1" t="s">
        <v>439</v>
      </c>
      <c r="D1247" s="1" t="s">
        <v>440</v>
      </c>
      <c r="E1247" s="1" t="s">
        <v>441</v>
      </c>
    </row>
    <row r="1248" spans="1:5">
      <c r="A1248" s="1" t="s">
        <v>2252</v>
      </c>
      <c r="B1248" s="9">
        <v>0.95833333333333337</v>
      </c>
      <c r="C1248" s="1" t="s">
        <v>443</v>
      </c>
      <c r="D1248" s="1" t="s">
        <v>444</v>
      </c>
      <c r="E1248" s="1" t="s">
        <v>445</v>
      </c>
    </row>
    <row r="1249" spans="1:5">
      <c r="A1249" s="1" t="s">
        <v>2252</v>
      </c>
      <c r="B1249" s="9">
        <v>0</v>
      </c>
      <c r="C1249" s="1" t="s">
        <v>223</v>
      </c>
      <c r="D1249" s="1"/>
      <c r="E1249" s="1" t="s">
        <v>168</v>
      </c>
    </row>
    <row r="1250" spans="1:5">
      <c r="A1250" s="1"/>
      <c r="B1250" s="1"/>
      <c r="C1250" s="1"/>
      <c r="D1250" s="1"/>
      <c r="E1250" s="1"/>
    </row>
    <row r="1251" spans="1:5">
      <c r="A1251" s="1" t="s">
        <v>2322</v>
      </c>
      <c r="B1251" s="11">
        <v>0.25</v>
      </c>
      <c r="C1251" s="1" t="s">
        <v>7</v>
      </c>
      <c r="D1251" s="1" t="s">
        <v>595</v>
      </c>
      <c r="E1251" s="1" t="s">
        <v>2253</v>
      </c>
    </row>
    <row r="1252" spans="1:5">
      <c r="A1252" s="1" t="s">
        <v>2322</v>
      </c>
      <c r="B1252" s="11">
        <v>0.26041666666666669</v>
      </c>
      <c r="C1252" s="1" t="s">
        <v>11</v>
      </c>
      <c r="D1252" s="1" t="s">
        <v>2254</v>
      </c>
      <c r="E1252" s="1" t="s">
        <v>2255</v>
      </c>
    </row>
    <row r="1253" spans="1:5">
      <c r="A1253" s="1" t="s">
        <v>2322</v>
      </c>
      <c r="B1253" s="11">
        <v>0.27083333333333331</v>
      </c>
      <c r="C1253" s="1" t="s">
        <v>121</v>
      </c>
      <c r="D1253" s="1" t="s">
        <v>2256</v>
      </c>
      <c r="E1253" s="1" t="s">
        <v>2257</v>
      </c>
    </row>
    <row r="1254" spans="1:5">
      <c r="A1254" s="1" t="s">
        <v>2322</v>
      </c>
      <c r="B1254" s="11">
        <v>0.29166666666666669</v>
      </c>
      <c r="C1254" s="1" t="s">
        <v>388</v>
      </c>
      <c r="D1254" s="1" t="s">
        <v>2258</v>
      </c>
      <c r="E1254" s="1" t="s">
        <v>2259</v>
      </c>
    </row>
    <row r="1255" spans="1:5">
      <c r="A1255" s="1" t="s">
        <v>2322</v>
      </c>
      <c r="B1255" s="11">
        <v>0.30208333333333331</v>
      </c>
      <c r="C1255" s="1" t="s">
        <v>2260</v>
      </c>
      <c r="D1255" s="1" t="s">
        <v>193</v>
      </c>
      <c r="E1255" s="1" t="s">
        <v>17</v>
      </c>
    </row>
    <row r="1256" spans="1:5">
      <c r="A1256" s="1" t="s">
        <v>2322</v>
      </c>
      <c r="B1256" s="11">
        <v>0.3125</v>
      </c>
      <c r="C1256" s="1" t="s">
        <v>2261</v>
      </c>
      <c r="D1256" s="1" t="s">
        <v>2262</v>
      </c>
      <c r="E1256" s="1" t="s">
        <v>2263</v>
      </c>
    </row>
    <row r="1257" spans="1:5">
      <c r="A1257" s="1" t="s">
        <v>2322</v>
      </c>
      <c r="B1257" s="11">
        <v>0.32291666666666669</v>
      </c>
      <c r="C1257" s="1" t="s">
        <v>2264</v>
      </c>
      <c r="D1257" s="1" t="s">
        <v>2265</v>
      </c>
      <c r="E1257" s="1" t="s">
        <v>2266</v>
      </c>
    </row>
    <row r="1258" spans="1:5">
      <c r="A1258" s="1" t="s">
        <v>2322</v>
      </c>
      <c r="B1258" s="11">
        <v>0.33333333333333331</v>
      </c>
      <c r="C1258" s="1" t="s">
        <v>2267</v>
      </c>
      <c r="D1258" s="1" t="s">
        <v>2268</v>
      </c>
      <c r="E1258" s="1" t="s">
        <v>2269</v>
      </c>
    </row>
    <row r="1259" spans="1:5">
      <c r="A1259" s="1" t="s">
        <v>2322</v>
      </c>
      <c r="B1259" s="11">
        <v>0.35416666666666669</v>
      </c>
      <c r="C1259" s="1" t="s">
        <v>2270</v>
      </c>
      <c r="D1259" s="1" t="s">
        <v>259</v>
      </c>
      <c r="E1259" s="1" t="s">
        <v>2271</v>
      </c>
    </row>
    <row r="1260" spans="1:5">
      <c r="A1260" s="1" t="s">
        <v>2322</v>
      </c>
      <c r="B1260" s="11">
        <v>0.36458333333333331</v>
      </c>
      <c r="C1260" s="1" t="s">
        <v>2272</v>
      </c>
      <c r="D1260" s="1" t="s">
        <v>2273</v>
      </c>
      <c r="E1260" s="1" t="s">
        <v>2274</v>
      </c>
    </row>
    <row r="1261" spans="1:5">
      <c r="A1261" s="1" t="s">
        <v>2322</v>
      </c>
      <c r="B1261" s="11">
        <v>0.375</v>
      </c>
      <c r="C1261" s="1" t="s">
        <v>2275</v>
      </c>
      <c r="D1261" s="1" t="s">
        <v>2276</v>
      </c>
      <c r="E1261" s="1" t="s">
        <v>2269</v>
      </c>
    </row>
    <row r="1262" spans="1:5">
      <c r="A1262" s="1" t="s">
        <v>2322</v>
      </c>
      <c r="B1262" s="11">
        <v>0.40277777777777773</v>
      </c>
      <c r="C1262" s="1" t="s">
        <v>2277</v>
      </c>
      <c r="D1262" s="1" t="s">
        <v>2278</v>
      </c>
      <c r="E1262" s="1" t="s">
        <v>2279</v>
      </c>
    </row>
    <row r="1263" spans="1:5">
      <c r="A1263" s="1" t="s">
        <v>2322</v>
      </c>
      <c r="B1263" s="11">
        <v>0.41666666666666669</v>
      </c>
      <c r="C1263" s="1" t="s">
        <v>2280</v>
      </c>
      <c r="D1263" s="1" t="s">
        <v>399</v>
      </c>
      <c r="E1263" s="1" t="s">
        <v>2281</v>
      </c>
    </row>
    <row r="1264" spans="1:5">
      <c r="A1264" s="1" t="s">
        <v>2322</v>
      </c>
      <c r="B1264" s="11">
        <v>0.45833333333333331</v>
      </c>
      <c r="C1264" s="1" t="s">
        <v>2282</v>
      </c>
      <c r="D1264" s="1" t="s">
        <v>2283</v>
      </c>
      <c r="E1264" s="1" t="s">
        <v>2284</v>
      </c>
    </row>
    <row r="1265" spans="1:5">
      <c r="A1265" s="1" t="s">
        <v>2322</v>
      </c>
      <c r="B1265" s="11">
        <v>0.47916666666666669</v>
      </c>
      <c r="C1265" s="1" t="s">
        <v>2285</v>
      </c>
      <c r="D1265" s="1" t="s">
        <v>193</v>
      </c>
      <c r="E1265" s="1" t="s">
        <v>17</v>
      </c>
    </row>
    <row r="1266" spans="1:5">
      <c r="A1266" s="1" t="s">
        <v>2322</v>
      </c>
      <c r="B1266" s="11">
        <v>0.5</v>
      </c>
      <c r="C1266" s="1" t="s">
        <v>2286</v>
      </c>
      <c r="D1266" s="1" t="s">
        <v>259</v>
      </c>
      <c r="E1266" s="1" t="s">
        <v>168</v>
      </c>
    </row>
    <row r="1267" spans="1:5">
      <c r="A1267" s="1" t="s">
        <v>2322</v>
      </c>
      <c r="B1267" s="11">
        <v>0.51041666666666663</v>
      </c>
      <c r="C1267" s="1" t="s">
        <v>2287</v>
      </c>
      <c r="D1267" s="1" t="s">
        <v>399</v>
      </c>
      <c r="E1267" s="1" t="s">
        <v>2288</v>
      </c>
    </row>
    <row r="1268" spans="1:5">
      <c r="A1268" s="1" t="s">
        <v>2322</v>
      </c>
      <c r="B1268" s="11">
        <v>0.52083333333333337</v>
      </c>
      <c r="C1268" s="1" t="s">
        <v>2289</v>
      </c>
      <c r="D1268" s="1" t="s">
        <v>2290</v>
      </c>
      <c r="E1268" s="1" t="s">
        <v>2291</v>
      </c>
    </row>
    <row r="1269" spans="1:5">
      <c r="A1269" s="1" t="s">
        <v>2322</v>
      </c>
      <c r="B1269" s="11">
        <v>0.54166666666666663</v>
      </c>
      <c r="C1269" s="1" t="s">
        <v>2292</v>
      </c>
      <c r="D1269" s="1" t="s">
        <v>2293</v>
      </c>
      <c r="E1269" s="1" t="s">
        <v>109</v>
      </c>
    </row>
    <row r="1270" spans="1:5">
      <c r="A1270" s="1" t="s">
        <v>2322</v>
      </c>
      <c r="B1270" s="11">
        <v>0.55208333333333337</v>
      </c>
      <c r="C1270" s="1" t="s">
        <v>637</v>
      </c>
      <c r="D1270" s="1" t="s">
        <v>2294</v>
      </c>
      <c r="E1270" s="1" t="s">
        <v>2295</v>
      </c>
    </row>
    <row r="1271" spans="1:5">
      <c r="A1271" s="1" t="s">
        <v>2322</v>
      </c>
      <c r="B1271" s="11">
        <v>0.58333333333333337</v>
      </c>
      <c r="C1271" s="1" t="s">
        <v>2296</v>
      </c>
      <c r="D1271" s="1" t="s">
        <v>2297</v>
      </c>
      <c r="E1271" s="1" t="s">
        <v>2298</v>
      </c>
    </row>
    <row r="1272" spans="1:5">
      <c r="A1272" s="1" t="s">
        <v>2322</v>
      </c>
      <c r="B1272" s="11">
        <v>0.625</v>
      </c>
      <c r="C1272" s="1" t="s">
        <v>2299</v>
      </c>
      <c r="D1272" s="1" t="s">
        <v>2300</v>
      </c>
      <c r="E1272" s="1" t="s">
        <v>2301</v>
      </c>
    </row>
    <row r="1273" spans="1:5">
      <c r="A1273" s="1" t="s">
        <v>2322</v>
      </c>
      <c r="B1273" s="11">
        <v>0.66666666666666663</v>
      </c>
      <c r="C1273" s="1" t="s">
        <v>1078</v>
      </c>
      <c r="D1273" s="1" t="s">
        <v>2302</v>
      </c>
      <c r="E1273" s="1" t="s">
        <v>2303</v>
      </c>
    </row>
    <row r="1274" spans="1:5">
      <c r="A1274" s="1" t="s">
        <v>2322</v>
      </c>
      <c r="B1274" s="11">
        <v>0.69444444444444453</v>
      </c>
      <c r="C1274" s="1" t="s">
        <v>2304</v>
      </c>
      <c r="D1274" s="1" t="s">
        <v>399</v>
      </c>
      <c r="E1274" s="1" t="s">
        <v>168</v>
      </c>
    </row>
    <row r="1275" spans="1:5">
      <c r="A1275" s="1" t="s">
        <v>2322</v>
      </c>
      <c r="B1275" s="11">
        <v>0.72916666666666663</v>
      </c>
      <c r="C1275" s="1" t="s">
        <v>2305</v>
      </c>
      <c r="D1275" s="1" t="s">
        <v>1076</v>
      </c>
      <c r="E1275" s="1" t="s">
        <v>2306</v>
      </c>
    </row>
    <row r="1276" spans="1:5">
      <c r="A1276" s="1" t="s">
        <v>2322</v>
      </c>
      <c r="B1276" s="11">
        <v>0.73611111111111116</v>
      </c>
      <c r="C1276" s="1" t="s">
        <v>2307</v>
      </c>
      <c r="D1276" s="1" t="s">
        <v>2308</v>
      </c>
      <c r="E1276" s="1" t="s">
        <v>2309</v>
      </c>
    </row>
    <row r="1277" spans="1:5">
      <c r="A1277" s="1" t="s">
        <v>2322</v>
      </c>
      <c r="B1277" s="11">
        <v>0.77083333333333337</v>
      </c>
      <c r="C1277" s="1" t="s">
        <v>362</v>
      </c>
      <c r="D1277" s="1" t="s">
        <v>193</v>
      </c>
      <c r="E1277" s="1" t="s">
        <v>194</v>
      </c>
    </row>
    <row r="1278" spans="1:5">
      <c r="A1278" s="1" t="s">
        <v>2322</v>
      </c>
      <c r="B1278" s="11">
        <v>0.79166666666666663</v>
      </c>
      <c r="C1278" s="1" t="s">
        <v>769</v>
      </c>
      <c r="D1278" s="1" t="s">
        <v>2310</v>
      </c>
      <c r="E1278" s="1" t="s">
        <v>166</v>
      </c>
    </row>
    <row r="1279" spans="1:5">
      <c r="A1279" s="1" t="s">
        <v>2322</v>
      </c>
      <c r="B1279" s="11">
        <v>0.8125</v>
      </c>
      <c r="C1279" s="1" t="s">
        <v>11</v>
      </c>
      <c r="D1279" s="1" t="s">
        <v>2311</v>
      </c>
      <c r="E1279" s="1" t="s">
        <v>109</v>
      </c>
    </row>
    <row r="1280" spans="1:5">
      <c r="A1280" s="1" t="s">
        <v>2322</v>
      </c>
      <c r="B1280" s="11">
        <v>0.83333333333333337</v>
      </c>
      <c r="C1280" s="1" t="s">
        <v>2312</v>
      </c>
      <c r="D1280" s="1" t="s">
        <v>2313</v>
      </c>
      <c r="E1280" s="1" t="s">
        <v>166</v>
      </c>
    </row>
    <row r="1281" spans="1:5">
      <c r="A1281" s="1" t="s">
        <v>2322</v>
      </c>
      <c r="B1281" s="11">
        <v>0.875</v>
      </c>
      <c r="C1281" s="1" t="s">
        <v>2314</v>
      </c>
      <c r="D1281" s="1" t="s">
        <v>2315</v>
      </c>
      <c r="E1281" s="1" t="s">
        <v>2316</v>
      </c>
    </row>
    <row r="1282" spans="1:5">
      <c r="A1282" s="1" t="s">
        <v>2322</v>
      </c>
      <c r="B1282" s="11">
        <v>0.91666666666666663</v>
      </c>
      <c r="C1282" s="1" t="s">
        <v>2317</v>
      </c>
      <c r="D1282" s="1" t="s">
        <v>1187</v>
      </c>
      <c r="E1282" s="1" t="s">
        <v>2318</v>
      </c>
    </row>
    <row r="1283" spans="1:5">
      <c r="A1283" s="1" t="s">
        <v>2322</v>
      </c>
      <c r="B1283" s="11">
        <v>0.9375</v>
      </c>
      <c r="C1283" s="1" t="s">
        <v>2319</v>
      </c>
      <c r="D1283" s="1" t="s">
        <v>2320</v>
      </c>
      <c r="E1283" s="1" t="s">
        <v>2321</v>
      </c>
    </row>
    <row r="1284" spans="1:5">
      <c r="A1284" s="1" t="s">
        <v>2322</v>
      </c>
      <c r="B1284" s="25">
        <v>0.95833333333333337</v>
      </c>
      <c r="C1284" s="1" t="s">
        <v>258</v>
      </c>
      <c r="D1284" s="1" t="s">
        <v>2311</v>
      </c>
      <c r="E1284" s="1" t="s">
        <v>168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F89D-62ED-4EFF-A9CE-4EE94A937B31}">
  <dimension ref="A1:G1284"/>
  <sheetViews>
    <sheetView topLeftCell="A793" workbookViewId="0">
      <selection activeCell="C924" sqref="C924"/>
    </sheetView>
  </sheetViews>
  <sheetFormatPr defaultRowHeight="14.4"/>
  <cols>
    <col min="1" max="1" width="8.88671875" style="28"/>
    <col min="2" max="2" width="24.88671875" bestFit="1" customWidth="1"/>
    <col min="3" max="3" width="18.77734375" bestFit="1" customWidth="1"/>
    <col min="4" max="6" width="39" customWidth="1"/>
    <col min="7" max="7" width="10.44140625" customWidth="1"/>
  </cols>
  <sheetData>
    <row r="1" spans="1:7">
      <c r="A1" s="30" t="s">
        <v>2323</v>
      </c>
      <c r="B1" s="30" t="s">
        <v>4</v>
      </c>
      <c r="C1" s="30" t="s">
        <v>0</v>
      </c>
      <c r="D1" s="30" t="s">
        <v>1</v>
      </c>
      <c r="E1" s="30" t="s">
        <v>2</v>
      </c>
      <c r="F1" s="30" t="s">
        <v>3</v>
      </c>
      <c r="G1" s="36" t="s">
        <v>2324</v>
      </c>
    </row>
    <row r="2" spans="1:7">
      <c r="A2" s="30">
        <f>VLOOKUP(B2,ID!$D$2:$E$55,2,FALSE)</f>
        <v>1</v>
      </c>
      <c r="B2" s="30" t="s">
        <v>5</v>
      </c>
      <c r="C2" s="30" t="s">
        <v>6</v>
      </c>
      <c r="D2" s="30" t="s">
        <v>7</v>
      </c>
      <c r="E2" s="30" t="s">
        <v>8</v>
      </c>
      <c r="F2" s="30" t="s">
        <v>9</v>
      </c>
      <c r="G2" s="33">
        <f>IFERROR(TIMEVALUE(C2),C2)</f>
        <v>0.35416666666666669</v>
      </c>
    </row>
    <row r="3" spans="1:7">
      <c r="A3" s="30">
        <f>VLOOKUP(B3,ID!$D$2:$E$55,2,FALSE)</f>
        <v>1</v>
      </c>
      <c r="B3" s="30" t="s">
        <v>5</v>
      </c>
      <c r="C3" s="30" t="s">
        <v>10</v>
      </c>
      <c r="D3" s="30" t="s">
        <v>11</v>
      </c>
      <c r="E3" s="30" t="s">
        <v>12</v>
      </c>
      <c r="F3" s="30" t="s">
        <v>13</v>
      </c>
      <c r="G3" s="33">
        <f t="shared" ref="G3:G19" si="0">IFERROR(TIMEVALUE(C3),C3)</f>
        <v>0.3576388888888889</v>
      </c>
    </row>
    <row r="4" spans="1:7">
      <c r="A4" s="30">
        <f>VLOOKUP(B4,ID!$D$2:$E$55,2,FALSE)</f>
        <v>1</v>
      </c>
      <c r="B4" s="30" t="s">
        <v>5</v>
      </c>
      <c r="C4" s="30" t="s">
        <v>14</v>
      </c>
      <c r="D4" s="30" t="s">
        <v>15</v>
      </c>
      <c r="E4" s="30" t="s">
        <v>16</v>
      </c>
      <c r="F4" s="30" t="s">
        <v>17</v>
      </c>
      <c r="G4" s="33">
        <f t="shared" si="0"/>
        <v>0.375</v>
      </c>
    </row>
    <row r="5" spans="1:7">
      <c r="A5" s="30">
        <f>VLOOKUP(B5,ID!$D$2:$E$55,2,FALSE)</f>
        <v>1</v>
      </c>
      <c r="B5" s="30" t="s">
        <v>5</v>
      </c>
      <c r="C5" s="30" t="s">
        <v>18</v>
      </c>
      <c r="D5" s="30" t="s">
        <v>19</v>
      </c>
      <c r="E5" s="30" t="s">
        <v>20</v>
      </c>
      <c r="F5" s="30" t="s">
        <v>21</v>
      </c>
      <c r="G5" s="33">
        <f t="shared" si="0"/>
        <v>0.41666666666666669</v>
      </c>
    </row>
    <row r="6" spans="1:7">
      <c r="A6" s="30">
        <f>VLOOKUP(B6,ID!$D$2:$E$55,2,FALSE)</f>
        <v>1</v>
      </c>
      <c r="B6" s="30" t="s">
        <v>5</v>
      </c>
      <c r="C6" s="30" t="s">
        <v>22</v>
      </c>
      <c r="D6" s="30" t="s">
        <v>23</v>
      </c>
      <c r="E6" s="30"/>
      <c r="F6" s="30" t="s">
        <v>24</v>
      </c>
      <c r="G6" s="33">
        <f t="shared" si="0"/>
        <v>0.4375</v>
      </c>
    </row>
    <row r="7" spans="1:7">
      <c r="A7" s="30">
        <f>VLOOKUP(B7,ID!$D$2:$E$55,2,FALSE)</f>
        <v>1</v>
      </c>
      <c r="B7" s="30" t="s">
        <v>5</v>
      </c>
      <c r="C7" s="30" t="s">
        <v>25</v>
      </c>
      <c r="D7" s="30" t="s">
        <v>26</v>
      </c>
      <c r="E7" s="30" t="s">
        <v>27</v>
      </c>
      <c r="F7" s="30" t="s">
        <v>28</v>
      </c>
      <c r="G7" s="33">
        <f t="shared" si="0"/>
        <v>0.54166666666666663</v>
      </c>
    </row>
    <row r="8" spans="1:7">
      <c r="A8" s="30">
        <f>VLOOKUP(B8,ID!$D$2:$E$55,2,FALSE)</f>
        <v>1</v>
      </c>
      <c r="B8" s="30" t="s">
        <v>5</v>
      </c>
      <c r="C8" s="30" t="s">
        <v>29</v>
      </c>
      <c r="D8" s="30" t="s">
        <v>30</v>
      </c>
      <c r="E8" s="30"/>
      <c r="F8" s="30" t="s">
        <v>31</v>
      </c>
      <c r="G8" s="33">
        <f t="shared" si="0"/>
        <v>0.57291666666666663</v>
      </c>
    </row>
    <row r="9" spans="1:7">
      <c r="A9" s="30">
        <f>VLOOKUP(B9,ID!$D$2:$E$55,2,FALSE)</f>
        <v>1</v>
      </c>
      <c r="B9" s="30" t="s">
        <v>5</v>
      </c>
      <c r="C9" s="30" t="s">
        <v>32</v>
      </c>
      <c r="D9" s="30" t="s">
        <v>33</v>
      </c>
      <c r="E9" s="30" t="s">
        <v>34</v>
      </c>
      <c r="F9" s="30" t="s">
        <v>35</v>
      </c>
      <c r="G9" s="33">
        <f t="shared" si="0"/>
        <v>0.58333333333333337</v>
      </c>
    </row>
    <row r="10" spans="1:7">
      <c r="A10" s="30">
        <f>VLOOKUP(B10,ID!$D$2:$E$55,2,FALSE)</f>
        <v>1</v>
      </c>
      <c r="B10" s="30" t="s">
        <v>5</v>
      </c>
      <c r="C10" s="30" t="s">
        <v>36</v>
      </c>
      <c r="D10" s="30" t="s">
        <v>37</v>
      </c>
      <c r="E10" s="30"/>
      <c r="F10" s="30" t="s">
        <v>38</v>
      </c>
      <c r="G10" s="33">
        <f t="shared" si="0"/>
        <v>0.63541666666666663</v>
      </c>
    </row>
    <row r="11" spans="1:7">
      <c r="A11" s="30">
        <f>VLOOKUP(B11,ID!$D$2:$E$55,2,FALSE)</f>
        <v>1</v>
      </c>
      <c r="B11" s="30" t="s">
        <v>5</v>
      </c>
      <c r="C11" s="30" t="s">
        <v>39</v>
      </c>
      <c r="D11" s="30" t="s">
        <v>40</v>
      </c>
      <c r="E11" s="30"/>
      <c r="F11" s="30" t="s">
        <v>41</v>
      </c>
      <c r="G11" s="33">
        <f t="shared" si="0"/>
        <v>0.65625</v>
      </c>
    </row>
    <row r="12" spans="1:7">
      <c r="A12" s="30">
        <f>VLOOKUP(B12,ID!$D$2:$E$55,2,FALSE)</f>
        <v>1</v>
      </c>
      <c r="B12" s="30" t="s">
        <v>5</v>
      </c>
      <c r="C12" s="30" t="s">
        <v>42</v>
      </c>
      <c r="D12" s="30" t="s">
        <v>43</v>
      </c>
      <c r="E12" s="30" t="s">
        <v>44</v>
      </c>
      <c r="F12" s="30" t="s">
        <v>45</v>
      </c>
      <c r="G12" s="33">
        <f t="shared" si="0"/>
        <v>0.80208333333333337</v>
      </c>
    </row>
    <row r="13" spans="1:7">
      <c r="A13" s="30">
        <f>VLOOKUP(B13,ID!$D$2:$E$55,2,FALSE)</f>
        <v>1</v>
      </c>
      <c r="B13" s="30" t="s">
        <v>5</v>
      </c>
      <c r="C13" s="30" t="s">
        <v>46</v>
      </c>
      <c r="D13" s="30" t="s">
        <v>47</v>
      </c>
      <c r="E13" s="30" t="s">
        <v>48</v>
      </c>
      <c r="F13" s="30" t="s">
        <v>49</v>
      </c>
      <c r="G13" s="33">
        <f t="shared" si="0"/>
        <v>0.8125</v>
      </c>
    </row>
    <row r="14" spans="1:7">
      <c r="A14" s="30">
        <f>VLOOKUP(B14,ID!$D$2:$E$55,2,FALSE)</f>
        <v>1</v>
      </c>
      <c r="B14" s="30" t="s">
        <v>5</v>
      </c>
      <c r="C14" s="30" t="s">
        <v>46</v>
      </c>
      <c r="D14" s="30" t="s">
        <v>50</v>
      </c>
      <c r="E14" s="30" t="s">
        <v>20</v>
      </c>
      <c r="F14" s="30" t="s">
        <v>21</v>
      </c>
      <c r="G14" s="33">
        <f t="shared" si="0"/>
        <v>0.8125</v>
      </c>
    </row>
    <row r="15" spans="1:7">
      <c r="A15" s="30">
        <f>VLOOKUP(B15,ID!$D$2:$E$55,2,FALSE)</f>
        <v>1</v>
      </c>
      <c r="B15" s="30" t="s">
        <v>5</v>
      </c>
      <c r="C15" s="30" t="s">
        <v>51</v>
      </c>
      <c r="D15" s="30" t="s">
        <v>52</v>
      </c>
      <c r="E15" s="30" t="s">
        <v>53</v>
      </c>
      <c r="F15" s="30" t="s">
        <v>17</v>
      </c>
      <c r="G15" s="33">
        <f t="shared" si="0"/>
        <v>0.83333333333333337</v>
      </c>
    </row>
    <row r="16" spans="1:7">
      <c r="A16" s="30">
        <f>VLOOKUP(B16,ID!$D$2:$E$55,2,FALSE)</f>
        <v>1</v>
      </c>
      <c r="B16" s="30" t="s">
        <v>5</v>
      </c>
      <c r="C16" s="30" t="s">
        <v>54</v>
      </c>
      <c r="D16" s="30" t="s">
        <v>11</v>
      </c>
      <c r="E16" s="30"/>
      <c r="F16" s="30" t="s">
        <v>13</v>
      </c>
      <c r="G16" s="33">
        <f t="shared" si="0"/>
        <v>0.875</v>
      </c>
    </row>
    <row r="17" spans="1:7">
      <c r="A17" s="30">
        <f>VLOOKUP(B17,ID!$D$2:$E$55,2,FALSE)</f>
        <v>1</v>
      </c>
      <c r="B17" s="30" t="s">
        <v>5</v>
      </c>
      <c r="C17" s="30" t="s">
        <v>55</v>
      </c>
      <c r="D17" s="30" t="s">
        <v>56</v>
      </c>
      <c r="E17" s="30" t="s">
        <v>57</v>
      </c>
      <c r="F17" s="30" t="s">
        <v>58</v>
      </c>
      <c r="G17" s="33">
        <f t="shared" si="0"/>
        <v>0.89583333333333337</v>
      </c>
    </row>
    <row r="18" spans="1:7">
      <c r="A18" s="30">
        <f>VLOOKUP(B18,ID!$D$2:$E$55,2,FALSE)</f>
        <v>1</v>
      </c>
      <c r="B18" s="30" t="s">
        <v>5</v>
      </c>
      <c r="C18" s="30" t="s">
        <v>59</v>
      </c>
      <c r="D18" s="30" t="s">
        <v>60</v>
      </c>
      <c r="E18" s="30" t="s">
        <v>61</v>
      </c>
      <c r="F18" s="30" t="s">
        <v>62</v>
      </c>
      <c r="G18" s="33">
        <f t="shared" si="0"/>
        <v>0.9375</v>
      </c>
    </row>
    <row r="19" spans="1:7">
      <c r="A19" s="30">
        <f>VLOOKUP(B19,ID!$D$2:$E$55,2,FALSE)</f>
        <v>1</v>
      </c>
      <c r="B19" s="30" t="s">
        <v>5</v>
      </c>
      <c r="C19" s="30" t="s">
        <v>63</v>
      </c>
      <c r="D19" s="30" t="s">
        <v>64</v>
      </c>
      <c r="E19" s="30"/>
      <c r="F19" s="30"/>
      <c r="G19" s="33">
        <f t="shared" si="0"/>
        <v>0</v>
      </c>
    </row>
    <row r="20" spans="1:7">
      <c r="A20" s="30">
        <f>VLOOKUP(B20,ID!$D$2:$E$55,2,FALSE)</f>
        <v>1</v>
      </c>
      <c r="B20" s="30" t="s">
        <v>5</v>
      </c>
      <c r="C20" s="30"/>
      <c r="D20" s="30"/>
      <c r="E20" s="30"/>
      <c r="F20" s="30"/>
    </row>
    <row r="21" spans="1:7">
      <c r="A21" s="30">
        <f>VLOOKUP(B21,ID!$D$2:$E$55,2,FALSE)</f>
        <v>1</v>
      </c>
      <c r="B21" s="30" t="s">
        <v>5</v>
      </c>
      <c r="C21" s="30"/>
      <c r="D21" s="30"/>
      <c r="E21" s="30"/>
      <c r="F21" s="30"/>
    </row>
    <row r="22" spans="1:7">
      <c r="A22" s="30">
        <f>VLOOKUP(B22,ID!$D$2:$E$55,2,FALSE)</f>
        <v>1</v>
      </c>
      <c r="B22" s="30" t="s">
        <v>5</v>
      </c>
      <c r="C22" s="30"/>
      <c r="D22" s="30"/>
      <c r="E22" s="30"/>
      <c r="F22" s="30"/>
    </row>
    <row r="23" spans="1:7">
      <c r="A23" s="30">
        <f>VLOOKUP(B23,ID!$D$2:$E$55,2,FALSE)</f>
        <v>1</v>
      </c>
      <c r="B23" s="30" t="s">
        <v>5</v>
      </c>
      <c r="C23" s="30"/>
      <c r="D23" s="30"/>
      <c r="E23" s="30"/>
      <c r="F23" s="30"/>
    </row>
    <row r="24" spans="1:7">
      <c r="A24" s="30">
        <f>VLOOKUP(B24,ID!$D$2:$E$55,2,FALSE)</f>
        <v>1</v>
      </c>
      <c r="B24" s="30" t="s">
        <v>5</v>
      </c>
      <c r="C24" s="30"/>
      <c r="D24" s="30"/>
      <c r="E24" s="30"/>
      <c r="F24" s="30"/>
    </row>
    <row r="25" spans="1:7">
      <c r="A25" s="30">
        <f>VLOOKUP(B25,ID!$D$2:$E$55,2,FALSE)</f>
        <v>1</v>
      </c>
      <c r="B25" s="30" t="s">
        <v>5</v>
      </c>
      <c r="C25" s="30"/>
      <c r="D25" s="30"/>
      <c r="E25" s="30"/>
      <c r="F25" s="30"/>
    </row>
    <row r="26" spans="1:7">
      <c r="A26" s="30">
        <f>VLOOKUP(B26,ID!$D$2:$E$55,2,FALSE)</f>
        <v>1</v>
      </c>
      <c r="B26" s="30" t="s">
        <v>5</v>
      </c>
      <c r="C26" s="30"/>
      <c r="D26" s="30"/>
      <c r="E26" s="30"/>
      <c r="F26" s="30"/>
    </row>
    <row r="27" spans="1:7">
      <c r="A27" s="30">
        <f>VLOOKUP(B27,ID!$D$2:$E$55,2,FALSE)</f>
        <v>1</v>
      </c>
      <c r="B27" s="30" t="s">
        <v>5</v>
      </c>
      <c r="C27" s="30"/>
      <c r="D27" s="30"/>
      <c r="E27" s="30"/>
      <c r="F27" s="30"/>
    </row>
    <row r="28" spans="1:7">
      <c r="A28" s="30">
        <f>VLOOKUP(B28,ID!$D$2:$E$55,2,FALSE)</f>
        <v>1</v>
      </c>
      <c r="B28" s="30" t="s">
        <v>5</v>
      </c>
      <c r="C28" s="30"/>
      <c r="D28" s="30"/>
      <c r="E28" s="30"/>
      <c r="F28" s="30"/>
    </row>
    <row r="29" spans="1:7">
      <c r="A29" s="30">
        <f>VLOOKUP(B29,ID!$D$2:$E$55,2,FALSE)</f>
        <v>1</v>
      </c>
      <c r="B29" s="30" t="s">
        <v>5</v>
      </c>
      <c r="C29" s="30"/>
      <c r="D29" s="30"/>
      <c r="E29" s="30"/>
      <c r="F29" s="30"/>
    </row>
    <row r="30" spans="1:7">
      <c r="A30" s="30">
        <f>VLOOKUP(B30,ID!$D$2:$E$55,2,FALSE)</f>
        <v>1</v>
      </c>
      <c r="B30" s="30" t="s">
        <v>5</v>
      </c>
      <c r="C30" s="30"/>
      <c r="D30" s="30"/>
      <c r="E30" s="30"/>
      <c r="F30" s="30"/>
    </row>
    <row r="31" spans="1:7">
      <c r="A31" s="30">
        <f>VLOOKUP(B31,ID!$D$2:$E$55,2,FALSE)</f>
        <v>2</v>
      </c>
      <c r="B31" s="30" t="s">
        <v>65</v>
      </c>
      <c r="C31" s="30" t="s">
        <v>66</v>
      </c>
      <c r="D31" s="30" t="s">
        <v>67</v>
      </c>
      <c r="E31" s="30"/>
      <c r="F31" s="30" t="s">
        <v>68</v>
      </c>
      <c r="G31" s="33">
        <f t="shared" ref="G31:G94" si="1">IFERROR(TIMEVALUE(C31),C31)</f>
        <v>0.29166666666666669</v>
      </c>
    </row>
    <row r="32" spans="1:7">
      <c r="A32" s="30">
        <f>VLOOKUP(B32,ID!$D$2:$E$55,2,FALSE)</f>
        <v>2</v>
      </c>
      <c r="B32" s="30" t="s">
        <v>65</v>
      </c>
      <c r="C32" s="30" t="s">
        <v>69</v>
      </c>
      <c r="D32" s="30" t="s">
        <v>64</v>
      </c>
      <c r="E32" s="30"/>
      <c r="F32" s="30"/>
      <c r="G32" s="33">
        <f t="shared" si="1"/>
        <v>0.3125</v>
      </c>
    </row>
    <row r="33" spans="1:7">
      <c r="A33" s="30">
        <f>VLOOKUP(B33,ID!$D$2:$E$55,2,FALSE)</f>
        <v>2</v>
      </c>
      <c r="B33" s="30" t="s">
        <v>65</v>
      </c>
      <c r="C33" s="30" t="s">
        <v>6</v>
      </c>
      <c r="D33" s="30" t="s">
        <v>7</v>
      </c>
      <c r="E33" s="30" t="s">
        <v>70</v>
      </c>
      <c r="F33" s="30" t="s">
        <v>71</v>
      </c>
      <c r="G33" s="33">
        <f t="shared" si="1"/>
        <v>0.35416666666666669</v>
      </c>
    </row>
    <row r="34" spans="1:7">
      <c r="A34" s="30">
        <f>VLOOKUP(B34,ID!$D$2:$E$55,2,FALSE)</f>
        <v>2</v>
      </c>
      <c r="B34" s="30" t="s">
        <v>65</v>
      </c>
      <c r="C34" s="30" t="s">
        <v>14</v>
      </c>
      <c r="D34" s="30" t="s">
        <v>11</v>
      </c>
      <c r="E34" s="30" t="s">
        <v>72</v>
      </c>
      <c r="F34" s="30" t="s">
        <v>73</v>
      </c>
      <c r="G34" s="33">
        <f t="shared" si="1"/>
        <v>0.375</v>
      </c>
    </row>
    <row r="35" spans="1:7">
      <c r="A35" s="30">
        <f>VLOOKUP(B35,ID!$D$2:$E$55,2,FALSE)</f>
        <v>2</v>
      </c>
      <c r="B35" s="30" t="s">
        <v>65</v>
      </c>
      <c r="C35" s="30" t="s">
        <v>18</v>
      </c>
      <c r="D35" s="30" t="s">
        <v>74</v>
      </c>
      <c r="E35" s="30" t="s">
        <v>75</v>
      </c>
      <c r="F35" s="30" t="s">
        <v>76</v>
      </c>
      <c r="G35" s="33">
        <f t="shared" si="1"/>
        <v>0.41666666666666669</v>
      </c>
    </row>
    <row r="36" spans="1:7">
      <c r="A36" s="30">
        <f>VLOOKUP(B36,ID!$D$2:$E$55,2,FALSE)</f>
        <v>2</v>
      </c>
      <c r="B36" s="30" t="s">
        <v>65</v>
      </c>
      <c r="C36" s="30" t="s">
        <v>77</v>
      </c>
      <c r="D36" s="30" t="s">
        <v>78</v>
      </c>
      <c r="E36" s="30" t="s">
        <v>79</v>
      </c>
      <c r="F36" s="30" t="s">
        <v>80</v>
      </c>
      <c r="G36" s="33">
        <f t="shared" si="1"/>
        <v>0.45833333333333331</v>
      </c>
    </row>
    <row r="37" spans="1:7">
      <c r="A37" s="30">
        <f>VLOOKUP(B37,ID!$D$2:$E$55,2,FALSE)</f>
        <v>2</v>
      </c>
      <c r="B37" s="30" t="s">
        <v>65</v>
      </c>
      <c r="C37" s="30" t="s">
        <v>25</v>
      </c>
      <c r="D37" s="30" t="s">
        <v>81</v>
      </c>
      <c r="E37" s="30" t="s">
        <v>82</v>
      </c>
      <c r="F37" s="30" t="s">
        <v>83</v>
      </c>
      <c r="G37" s="33">
        <f t="shared" si="1"/>
        <v>0.54166666666666663</v>
      </c>
    </row>
    <row r="38" spans="1:7">
      <c r="A38" s="30">
        <f>VLOOKUP(B38,ID!$D$2:$E$55,2,FALSE)</f>
        <v>2</v>
      </c>
      <c r="B38" s="30" t="s">
        <v>65</v>
      </c>
      <c r="C38" s="30" t="s">
        <v>32</v>
      </c>
      <c r="D38" s="30" t="s">
        <v>78</v>
      </c>
      <c r="E38" s="30" t="s">
        <v>79</v>
      </c>
      <c r="F38" s="30" t="s">
        <v>80</v>
      </c>
      <c r="G38" s="33">
        <f t="shared" si="1"/>
        <v>0.58333333333333337</v>
      </c>
    </row>
    <row r="39" spans="1:7">
      <c r="A39" s="30">
        <f>VLOOKUP(B39,ID!$D$2:$E$55,2,FALSE)</f>
        <v>2</v>
      </c>
      <c r="B39" s="30" t="s">
        <v>65</v>
      </c>
      <c r="C39" s="30" t="s">
        <v>84</v>
      </c>
      <c r="D39" s="30" t="s">
        <v>74</v>
      </c>
      <c r="E39" s="30" t="s">
        <v>75</v>
      </c>
      <c r="F39" s="30" t="s">
        <v>76</v>
      </c>
      <c r="G39" s="33">
        <f t="shared" si="1"/>
        <v>0.625</v>
      </c>
    </row>
    <row r="40" spans="1:7">
      <c r="A40" s="30">
        <f>VLOOKUP(B40,ID!$D$2:$E$55,2,FALSE)</f>
        <v>2</v>
      </c>
      <c r="B40" s="30" t="s">
        <v>65</v>
      </c>
      <c r="C40" s="30" t="s">
        <v>85</v>
      </c>
      <c r="D40" s="30" t="s">
        <v>78</v>
      </c>
      <c r="E40" s="30" t="s">
        <v>79</v>
      </c>
      <c r="F40" s="30" t="s">
        <v>80</v>
      </c>
      <c r="G40" s="33">
        <f t="shared" si="1"/>
        <v>0.66666666666666663</v>
      </c>
    </row>
    <row r="41" spans="1:7">
      <c r="A41" s="30">
        <f>VLOOKUP(B41,ID!$D$2:$E$55,2,FALSE)</f>
        <v>2</v>
      </c>
      <c r="B41" s="30" t="s">
        <v>65</v>
      </c>
      <c r="C41" s="30" t="s">
        <v>86</v>
      </c>
      <c r="D41" s="30" t="s">
        <v>87</v>
      </c>
      <c r="E41" s="30" t="s">
        <v>88</v>
      </c>
      <c r="F41" s="30" t="s">
        <v>89</v>
      </c>
      <c r="G41" s="33">
        <f t="shared" si="1"/>
        <v>0.72916666666666663</v>
      </c>
    </row>
    <row r="42" spans="1:7">
      <c r="A42" s="30">
        <f>VLOOKUP(B42,ID!$D$2:$E$55,2,FALSE)</f>
        <v>2</v>
      </c>
      <c r="B42" s="30" t="s">
        <v>65</v>
      </c>
      <c r="C42" s="30" t="s">
        <v>90</v>
      </c>
      <c r="D42" s="30" t="s">
        <v>91</v>
      </c>
      <c r="E42" s="30" t="s">
        <v>92</v>
      </c>
      <c r="F42" s="30" t="s">
        <v>83</v>
      </c>
      <c r="G42" s="33">
        <f t="shared" si="1"/>
        <v>0.77083333333333337</v>
      </c>
    </row>
    <row r="43" spans="1:7">
      <c r="A43" s="30">
        <f>VLOOKUP(B43,ID!$D$2:$E$55,2,FALSE)</f>
        <v>2</v>
      </c>
      <c r="B43" s="30" t="s">
        <v>65</v>
      </c>
      <c r="C43" s="30" t="s">
        <v>93</v>
      </c>
      <c r="D43" s="30" t="s">
        <v>78</v>
      </c>
      <c r="E43" s="30" t="s">
        <v>79</v>
      </c>
      <c r="F43" s="30" t="s">
        <v>80</v>
      </c>
      <c r="G43" s="33">
        <f t="shared" si="1"/>
        <v>0.79166666666666663</v>
      </c>
    </row>
    <row r="44" spans="1:7">
      <c r="A44" s="30">
        <f>VLOOKUP(B44,ID!$D$2:$E$55,2,FALSE)</f>
        <v>2</v>
      </c>
      <c r="B44" s="30" t="s">
        <v>65</v>
      </c>
      <c r="C44" s="30" t="s">
        <v>54</v>
      </c>
      <c r="D44" s="30" t="s">
        <v>11</v>
      </c>
      <c r="E44" s="30" t="s">
        <v>72</v>
      </c>
      <c r="F44" s="30" t="s">
        <v>73</v>
      </c>
      <c r="G44" s="33">
        <f t="shared" si="1"/>
        <v>0.875</v>
      </c>
    </row>
    <row r="45" spans="1:7">
      <c r="A45" s="30">
        <f>VLOOKUP(B45,ID!$D$2:$E$55,2,FALSE)</f>
        <v>2</v>
      </c>
      <c r="B45" s="30" t="s">
        <v>65</v>
      </c>
      <c r="C45" s="30" t="s">
        <v>55</v>
      </c>
      <c r="D45" s="30" t="s">
        <v>94</v>
      </c>
      <c r="E45" s="30" t="s">
        <v>95</v>
      </c>
      <c r="F45" s="30" t="s">
        <v>96</v>
      </c>
      <c r="G45" s="33">
        <f t="shared" si="1"/>
        <v>0.89583333333333337</v>
      </c>
    </row>
    <row r="46" spans="1:7">
      <c r="A46" s="30">
        <f>VLOOKUP(B46,ID!$D$2:$E$55,2,FALSE)</f>
        <v>2</v>
      </c>
      <c r="B46" s="30" t="s">
        <v>65</v>
      </c>
      <c r="C46" s="30" t="s">
        <v>97</v>
      </c>
      <c r="D46" s="30" t="s">
        <v>98</v>
      </c>
      <c r="E46" s="30" t="s">
        <v>99</v>
      </c>
      <c r="F46" s="30" t="s">
        <v>100</v>
      </c>
      <c r="G46" s="33">
        <f t="shared" si="1"/>
        <v>0.91666666666666663</v>
      </c>
    </row>
    <row r="47" spans="1:7">
      <c r="A47" s="30">
        <f>VLOOKUP(B47,ID!$D$2:$E$55,2,FALSE)</f>
        <v>2</v>
      </c>
      <c r="B47" s="30" t="s">
        <v>65</v>
      </c>
      <c r="C47" s="30" t="s">
        <v>63</v>
      </c>
      <c r="D47" s="30" t="s">
        <v>101</v>
      </c>
      <c r="E47" s="30"/>
      <c r="F47" s="30" t="s">
        <v>68</v>
      </c>
      <c r="G47" s="33">
        <f t="shared" si="1"/>
        <v>0</v>
      </c>
    </row>
    <row r="48" spans="1:7">
      <c r="A48" s="30">
        <f>VLOOKUP(B48,ID!$D$2:$E$55,2,FALSE)</f>
        <v>2</v>
      </c>
      <c r="B48" s="30" t="s">
        <v>65</v>
      </c>
      <c r="C48" s="30" t="s">
        <v>102</v>
      </c>
      <c r="D48" s="30" t="s">
        <v>64</v>
      </c>
      <c r="E48" s="30"/>
      <c r="F48" s="30"/>
      <c r="G48" s="33">
        <f t="shared" si="1"/>
        <v>4.1666666666666664E-2</v>
      </c>
    </row>
    <row r="49" spans="1:7">
      <c r="A49" s="30">
        <f>VLOOKUP(B49,ID!$D$2:$E$55,2,FALSE)</f>
        <v>3</v>
      </c>
      <c r="B49" s="30" t="s">
        <v>103</v>
      </c>
      <c r="C49" s="30" t="s">
        <v>104</v>
      </c>
      <c r="D49" s="30" t="s">
        <v>7</v>
      </c>
      <c r="E49" s="30" t="s">
        <v>105</v>
      </c>
      <c r="F49" s="30" t="s">
        <v>106</v>
      </c>
      <c r="G49" s="33">
        <f t="shared" si="1"/>
        <v>0.27083333333333331</v>
      </c>
    </row>
    <row r="50" spans="1:7">
      <c r="A50" s="30">
        <f>VLOOKUP(B50,ID!$D$2:$E$55,2,FALSE)</f>
        <v>3</v>
      </c>
      <c r="B50" s="30" t="s">
        <v>103</v>
      </c>
      <c r="C50" s="30" t="s">
        <v>107</v>
      </c>
      <c r="D50" s="30" t="s">
        <v>11</v>
      </c>
      <c r="E50" s="30" t="s">
        <v>108</v>
      </c>
      <c r="F50" s="30" t="s">
        <v>109</v>
      </c>
      <c r="G50" s="33">
        <f t="shared" si="1"/>
        <v>0.27777777777777779</v>
      </c>
    </row>
    <row r="51" spans="1:7">
      <c r="A51" s="30">
        <f>VLOOKUP(B51,ID!$D$2:$E$55,2,FALSE)</f>
        <v>3</v>
      </c>
      <c r="B51" s="30" t="s">
        <v>103</v>
      </c>
      <c r="C51" s="30" t="s">
        <v>66</v>
      </c>
      <c r="D51" s="30" t="s">
        <v>110</v>
      </c>
      <c r="E51" s="30" t="s">
        <v>111</v>
      </c>
      <c r="F51" s="30" t="s">
        <v>112</v>
      </c>
      <c r="G51" s="33">
        <f t="shared" si="1"/>
        <v>0.29166666666666669</v>
      </c>
    </row>
    <row r="52" spans="1:7">
      <c r="A52" s="30">
        <f>VLOOKUP(B52,ID!$D$2:$E$55,2,FALSE)</f>
        <v>3</v>
      </c>
      <c r="B52" s="30" t="s">
        <v>103</v>
      </c>
      <c r="C52" s="30" t="s">
        <v>113</v>
      </c>
      <c r="D52" s="30" t="s">
        <v>114</v>
      </c>
      <c r="E52" s="30" t="s">
        <v>115</v>
      </c>
      <c r="F52" s="30" t="s">
        <v>116</v>
      </c>
      <c r="G52" s="33">
        <f t="shared" si="1"/>
        <v>0.30208333333333331</v>
      </c>
    </row>
    <row r="53" spans="1:7">
      <c r="A53" s="30">
        <f>VLOOKUP(B53,ID!$D$2:$E$55,2,FALSE)</f>
        <v>3</v>
      </c>
      <c r="B53" s="30" t="s">
        <v>103</v>
      </c>
      <c r="C53" s="30" t="s">
        <v>69</v>
      </c>
      <c r="D53" s="30" t="s">
        <v>117</v>
      </c>
      <c r="E53" s="30" t="s">
        <v>118</v>
      </c>
      <c r="F53" s="30" t="s">
        <v>119</v>
      </c>
      <c r="G53" s="33">
        <f t="shared" si="1"/>
        <v>0.3125</v>
      </c>
    </row>
    <row r="54" spans="1:7">
      <c r="A54" s="30">
        <f>VLOOKUP(B54,ID!$D$2:$E$55,2,FALSE)</f>
        <v>3</v>
      </c>
      <c r="B54" s="30" t="s">
        <v>103</v>
      </c>
      <c r="C54" s="30" t="s">
        <v>120</v>
      </c>
      <c r="D54" s="30" t="s">
        <v>121</v>
      </c>
      <c r="E54" s="30" t="s">
        <v>122</v>
      </c>
      <c r="F54" s="30" t="s">
        <v>108</v>
      </c>
      <c r="G54" s="33">
        <f t="shared" si="1"/>
        <v>0.31944444444444448</v>
      </c>
    </row>
    <row r="55" spans="1:7">
      <c r="A55" s="30">
        <f>VLOOKUP(B55,ID!$D$2:$E$55,2,FALSE)</f>
        <v>3</v>
      </c>
      <c r="B55" s="30" t="s">
        <v>103</v>
      </c>
      <c r="C55" s="30" t="s">
        <v>123</v>
      </c>
      <c r="D55" s="30" t="s">
        <v>124</v>
      </c>
      <c r="E55" s="30" t="s">
        <v>108</v>
      </c>
      <c r="F55" s="30" t="s">
        <v>108</v>
      </c>
      <c r="G55" s="33">
        <f t="shared" si="1"/>
        <v>0.34027777777777773</v>
      </c>
    </row>
    <row r="56" spans="1:7">
      <c r="A56" s="30">
        <f>VLOOKUP(B56,ID!$D$2:$E$55,2,FALSE)</f>
        <v>3</v>
      </c>
      <c r="B56" s="30" t="s">
        <v>103</v>
      </c>
      <c r="C56" s="30" t="s">
        <v>125</v>
      </c>
      <c r="D56" s="30" t="s">
        <v>126</v>
      </c>
      <c r="E56" s="30" t="s">
        <v>127</v>
      </c>
      <c r="F56" s="30" t="s">
        <v>128</v>
      </c>
      <c r="G56" s="33">
        <f t="shared" si="1"/>
        <v>0.34722222222222227</v>
      </c>
    </row>
    <row r="57" spans="1:7">
      <c r="A57" s="30">
        <f>VLOOKUP(B57,ID!$D$2:$E$55,2,FALSE)</f>
        <v>3</v>
      </c>
      <c r="B57" s="30" t="s">
        <v>103</v>
      </c>
      <c r="C57" s="30" t="s">
        <v>129</v>
      </c>
      <c r="D57" s="30" t="s">
        <v>130</v>
      </c>
      <c r="E57" s="30" t="s">
        <v>108</v>
      </c>
      <c r="F57" s="30" t="s">
        <v>131</v>
      </c>
      <c r="G57" s="33">
        <f t="shared" si="1"/>
        <v>0.36458333333333331</v>
      </c>
    </row>
    <row r="58" spans="1:7">
      <c r="A58" s="30">
        <f>VLOOKUP(B58,ID!$D$2:$E$55,2,FALSE)</f>
        <v>3</v>
      </c>
      <c r="B58" s="30" t="s">
        <v>103</v>
      </c>
      <c r="C58" s="30" t="s">
        <v>14</v>
      </c>
      <c r="D58" s="30" t="s">
        <v>132</v>
      </c>
      <c r="E58" s="30" t="s">
        <v>108</v>
      </c>
      <c r="F58" s="30" t="s">
        <v>133</v>
      </c>
      <c r="G58" s="33">
        <f t="shared" si="1"/>
        <v>0.375</v>
      </c>
    </row>
    <row r="59" spans="1:7">
      <c r="A59" s="30">
        <f>VLOOKUP(B59,ID!$D$2:$E$55,2,FALSE)</f>
        <v>3</v>
      </c>
      <c r="B59" s="30" t="s">
        <v>103</v>
      </c>
      <c r="C59" s="30" t="s">
        <v>134</v>
      </c>
      <c r="D59" s="30" t="s">
        <v>78</v>
      </c>
      <c r="E59" s="30" t="s">
        <v>108</v>
      </c>
      <c r="F59" s="30" t="s">
        <v>108</v>
      </c>
      <c r="G59" s="33">
        <f t="shared" si="1"/>
        <v>0.39583333333333331</v>
      </c>
    </row>
    <row r="60" spans="1:7">
      <c r="A60" s="30">
        <f>VLOOKUP(B60,ID!$D$2:$E$55,2,FALSE)</f>
        <v>3</v>
      </c>
      <c r="B60" s="30" t="s">
        <v>103</v>
      </c>
      <c r="C60" s="30" t="s">
        <v>135</v>
      </c>
      <c r="D60" s="30" t="s">
        <v>136</v>
      </c>
      <c r="E60" s="30" t="s">
        <v>137</v>
      </c>
      <c r="F60" s="30" t="s">
        <v>138</v>
      </c>
      <c r="G60" s="33">
        <f t="shared" si="1"/>
        <v>0.48958333333333331</v>
      </c>
    </row>
    <row r="61" spans="1:7">
      <c r="A61" s="30">
        <f>VLOOKUP(B61,ID!$D$2:$E$55,2,FALSE)</f>
        <v>3</v>
      </c>
      <c r="B61" s="30" t="s">
        <v>103</v>
      </c>
      <c r="C61" s="30" t="s">
        <v>139</v>
      </c>
      <c r="D61" s="30" t="s">
        <v>140</v>
      </c>
      <c r="E61" s="30" t="s">
        <v>108</v>
      </c>
      <c r="F61" s="30" t="s">
        <v>108</v>
      </c>
      <c r="G61" s="33">
        <f t="shared" si="1"/>
        <v>0.52083333333333337</v>
      </c>
    </row>
    <row r="62" spans="1:7">
      <c r="A62" s="30">
        <f>VLOOKUP(B62,ID!$D$2:$E$55,2,FALSE)</f>
        <v>3</v>
      </c>
      <c r="B62" s="30" t="s">
        <v>103</v>
      </c>
      <c r="C62" s="30" t="s">
        <v>141</v>
      </c>
      <c r="D62" s="30" t="s">
        <v>142</v>
      </c>
      <c r="E62" s="30" t="s">
        <v>108</v>
      </c>
      <c r="F62" s="30" t="s">
        <v>143</v>
      </c>
      <c r="G62" s="33">
        <f t="shared" si="1"/>
        <v>0.52777777777777779</v>
      </c>
    </row>
    <row r="63" spans="1:7">
      <c r="A63" s="30">
        <f>VLOOKUP(B63,ID!$D$2:$E$55,2,FALSE)</f>
        <v>3</v>
      </c>
      <c r="B63" s="30" t="s">
        <v>103</v>
      </c>
      <c r="C63" s="30" t="s">
        <v>25</v>
      </c>
      <c r="D63" s="30" t="s">
        <v>78</v>
      </c>
      <c r="E63" s="30" t="s">
        <v>108</v>
      </c>
      <c r="F63" s="30" t="s">
        <v>108</v>
      </c>
      <c r="G63" s="33">
        <f t="shared" si="1"/>
        <v>0.54166666666666663</v>
      </c>
    </row>
    <row r="64" spans="1:7">
      <c r="A64" s="30">
        <f>VLOOKUP(B64,ID!$D$2:$E$55,2,FALSE)</f>
        <v>3</v>
      </c>
      <c r="B64" s="30" t="s">
        <v>103</v>
      </c>
      <c r="C64" s="30" t="s">
        <v>144</v>
      </c>
      <c r="D64" s="30" t="s">
        <v>145</v>
      </c>
      <c r="E64" s="30" t="s">
        <v>146</v>
      </c>
      <c r="F64" s="30" t="s">
        <v>147</v>
      </c>
      <c r="G64" s="33">
        <f t="shared" si="1"/>
        <v>0.5625</v>
      </c>
    </row>
    <row r="65" spans="1:7">
      <c r="A65" s="30">
        <f>VLOOKUP(B65,ID!$D$2:$E$55,2,FALSE)</f>
        <v>3</v>
      </c>
      <c r="B65" s="30" t="s">
        <v>103</v>
      </c>
      <c r="C65" s="30" t="s">
        <v>148</v>
      </c>
      <c r="D65" s="30" t="s">
        <v>78</v>
      </c>
      <c r="E65" s="30" t="s">
        <v>108</v>
      </c>
      <c r="F65" s="30" t="s">
        <v>108</v>
      </c>
      <c r="G65" s="33">
        <f t="shared" si="1"/>
        <v>0.72222222222222221</v>
      </c>
    </row>
    <row r="66" spans="1:7">
      <c r="A66" s="30">
        <f>VLOOKUP(B66,ID!$D$2:$E$55,2,FALSE)</f>
        <v>3</v>
      </c>
      <c r="B66" s="30" t="s">
        <v>103</v>
      </c>
      <c r="C66" s="30" t="s">
        <v>86</v>
      </c>
      <c r="D66" s="30" t="s">
        <v>149</v>
      </c>
      <c r="E66" s="30" t="s">
        <v>137</v>
      </c>
      <c r="F66" s="30" t="s">
        <v>108</v>
      </c>
      <c r="G66" s="33">
        <f t="shared" si="1"/>
        <v>0.72916666666666663</v>
      </c>
    </row>
    <row r="67" spans="1:7">
      <c r="A67" s="30">
        <f>VLOOKUP(B67,ID!$D$2:$E$55,2,FALSE)</f>
        <v>3</v>
      </c>
      <c r="B67" s="30" t="s">
        <v>103</v>
      </c>
      <c r="C67" s="30" t="s">
        <v>150</v>
      </c>
      <c r="D67" s="30" t="s">
        <v>151</v>
      </c>
      <c r="E67" s="30" t="s">
        <v>152</v>
      </c>
      <c r="F67" s="30" t="s">
        <v>153</v>
      </c>
      <c r="G67" s="33">
        <f t="shared" si="1"/>
        <v>0.75</v>
      </c>
    </row>
    <row r="68" spans="1:7">
      <c r="A68" s="30">
        <f>VLOOKUP(B68,ID!$D$2:$E$55,2,FALSE)</f>
        <v>3</v>
      </c>
      <c r="B68" s="30" t="s">
        <v>103</v>
      </c>
      <c r="C68" s="30" t="s">
        <v>90</v>
      </c>
      <c r="D68" s="30" t="s">
        <v>154</v>
      </c>
      <c r="E68" s="30" t="s">
        <v>155</v>
      </c>
      <c r="F68" s="30" t="s">
        <v>156</v>
      </c>
      <c r="G68" s="33">
        <f t="shared" si="1"/>
        <v>0.77083333333333337</v>
      </c>
    </row>
    <row r="69" spans="1:7">
      <c r="A69" s="30">
        <f>VLOOKUP(B69,ID!$D$2:$E$55,2,FALSE)</f>
        <v>3</v>
      </c>
      <c r="B69" s="30" t="s">
        <v>103</v>
      </c>
      <c r="C69" s="30" t="s">
        <v>93</v>
      </c>
      <c r="D69" s="30" t="s">
        <v>157</v>
      </c>
      <c r="E69" s="30" t="s">
        <v>137</v>
      </c>
      <c r="F69" s="30" t="s">
        <v>158</v>
      </c>
      <c r="G69" s="33">
        <f t="shared" si="1"/>
        <v>0.79166666666666663</v>
      </c>
    </row>
    <row r="70" spans="1:7">
      <c r="A70" s="30">
        <f>VLOOKUP(B70,ID!$D$2:$E$55,2,FALSE)</f>
        <v>3</v>
      </c>
      <c r="B70" s="30" t="s">
        <v>103</v>
      </c>
      <c r="C70" s="30" t="s">
        <v>46</v>
      </c>
      <c r="D70" s="30" t="s">
        <v>159</v>
      </c>
      <c r="E70" s="30" t="s">
        <v>160</v>
      </c>
      <c r="F70" s="30" t="s">
        <v>161</v>
      </c>
      <c r="G70" s="33">
        <f t="shared" si="1"/>
        <v>0.8125</v>
      </c>
    </row>
    <row r="71" spans="1:7">
      <c r="A71" s="30">
        <f>VLOOKUP(B71,ID!$D$2:$E$55,2,FALSE)</f>
        <v>3</v>
      </c>
      <c r="B71" s="30" t="s">
        <v>103</v>
      </c>
      <c r="C71" s="30" t="s">
        <v>51</v>
      </c>
      <c r="D71" s="30" t="s">
        <v>162</v>
      </c>
      <c r="E71" s="30" t="s">
        <v>137</v>
      </c>
      <c r="F71" s="30" t="s">
        <v>108</v>
      </c>
      <c r="G71" s="33">
        <f t="shared" si="1"/>
        <v>0.83333333333333337</v>
      </c>
    </row>
    <row r="72" spans="1:7">
      <c r="A72" s="30">
        <f>VLOOKUP(B72,ID!$D$2:$E$55,2,FALSE)</f>
        <v>3</v>
      </c>
      <c r="B72" s="30" t="s">
        <v>103</v>
      </c>
      <c r="C72" s="30" t="s">
        <v>163</v>
      </c>
      <c r="D72" s="30" t="s">
        <v>11</v>
      </c>
      <c r="E72" s="30" t="s">
        <v>108</v>
      </c>
      <c r="F72" s="30" t="s">
        <v>109</v>
      </c>
      <c r="G72" s="33">
        <f t="shared" si="1"/>
        <v>0.86111111111111116</v>
      </c>
    </row>
    <row r="73" spans="1:7">
      <c r="A73" s="30">
        <f>VLOOKUP(B73,ID!$D$2:$E$55,2,FALSE)</f>
        <v>3</v>
      </c>
      <c r="B73" s="30" t="s">
        <v>103</v>
      </c>
      <c r="C73" s="34" t="s">
        <v>54</v>
      </c>
      <c r="D73" s="30" t="s">
        <v>164</v>
      </c>
      <c r="E73" s="30" t="s">
        <v>165</v>
      </c>
      <c r="F73" s="30" t="s">
        <v>166</v>
      </c>
      <c r="G73" s="33">
        <f t="shared" si="1"/>
        <v>0.875</v>
      </c>
    </row>
    <row r="74" spans="1:7">
      <c r="A74" s="30">
        <f>VLOOKUP(B74,ID!$D$2:$E$55,2,FALSE)</f>
        <v>3</v>
      </c>
      <c r="B74" s="30" t="s">
        <v>103</v>
      </c>
      <c r="C74" s="30" t="s">
        <v>63</v>
      </c>
      <c r="D74" s="30" t="s">
        <v>64</v>
      </c>
      <c r="E74" s="30" t="s">
        <v>108</v>
      </c>
      <c r="F74" s="30" t="s">
        <v>168</v>
      </c>
      <c r="G74" s="33">
        <f t="shared" si="1"/>
        <v>0</v>
      </c>
    </row>
    <row r="75" spans="1:7">
      <c r="A75" s="30">
        <f>VLOOKUP(B75,ID!$D$2:$E$55,2,FALSE)</f>
        <v>4</v>
      </c>
      <c r="B75" s="30" t="s">
        <v>169</v>
      </c>
      <c r="C75" s="30" t="s">
        <v>69</v>
      </c>
      <c r="D75" s="30" t="s">
        <v>7</v>
      </c>
      <c r="E75" s="30" t="s">
        <v>8</v>
      </c>
      <c r="F75" s="30" t="s">
        <v>9</v>
      </c>
      <c r="G75" s="33">
        <f t="shared" si="1"/>
        <v>0.3125</v>
      </c>
    </row>
    <row r="76" spans="1:7">
      <c r="A76" s="30">
        <f>VLOOKUP(B76,ID!$D$2:$E$55,2,FALSE)</f>
        <v>4</v>
      </c>
      <c r="B76" s="30" t="s">
        <v>169</v>
      </c>
      <c r="C76" s="30" t="s">
        <v>170</v>
      </c>
      <c r="D76" s="30" t="s">
        <v>11</v>
      </c>
      <c r="E76" s="30" t="s">
        <v>171</v>
      </c>
      <c r="F76" s="30" t="s">
        <v>13</v>
      </c>
      <c r="G76" s="33">
        <f t="shared" si="1"/>
        <v>0.31597222222222221</v>
      </c>
    </row>
    <row r="77" spans="1:7">
      <c r="A77" s="30">
        <f>VLOOKUP(B77,ID!$D$2:$E$55,2,FALSE)</f>
        <v>4</v>
      </c>
      <c r="B77" s="30" t="s">
        <v>169</v>
      </c>
      <c r="C77" s="30" t="s">
        <v>172</v>
      </c>
      <c r="D77" s="30" t="s">
        <v>121</v>
      </c>
      <c r="E77" s="30" t="s">
        <v>173</v>
      </c>
      <c r="F77" s="30" t="s">
        <v>174</v>
      </c>
      <c r="G77" s="33">
        <f t="shared" si="1"/>
        <v>0.32291666666666669</v>
      </c>
    </row>
    <row r="78" spans="1:7">
      <c r="A78" s="30">
        <f>VLOOKUP(B78,ID!$D$2:$E$55,2,FALSE)</f>
        <v>4</v>
      </c>
      <c r="B78" s="30" t="s">
        <v>169</v>
      </c>
      <c r="C78" s="30" t="s">
        <v>175</v>
      </c>
      <c r="D78" s="30" t="s">
        <v>176</v>
      </c>
      <c r="E78" s="30" t="s">
        <v>177</v>
      </c>
      <c r="F78" s="30" t="s">
        <v>178</v>
      </c>
      <c r="G78" s="33">
        <f t="shared" si="1"/>
        <v>0.33333333333333331</v>
      </c>
    </row>
    <row r="79" spans="1:7">
      <c r="A79" s="30">
        <f>VLOOKUP(B79,ID!$D$2:$E$55,2,FALSE)</f>
        <v>4</v>
      </c>
      <c r="B79" s="30" t="s">
        <v>169</v>
      </c>
      <c r="C79" s="30" t="s">
        <v>123</v>
      </c>
      <c r="D79" s="30" t="s">
        <v>179</v>
      </c>
      <c r="E79" s="30" t="s">
        <v>180</v>
      </c>
      <c r="F79" s="30" t="s">
        <v>181</v>
      </c>
      <c r="G79" s="33">
        <f t="shared" si="1"/>
        <v>0.34027777777777773</v>
      </c>
    </row>
    <row r="80" spans="1:7">
      <c r="A80" s="30">
        <f>VLOOKUP(B80,ID!$D$2:$E$55,2,FALSE)</f>
        <v>4</v>
      </c>
      <c r="B80" s="30" t="s">
        <v>169</v>
      </c>
      <c r="C80" s="30" t="s">
        <v>6</v>
      </c>
      <c r="D80" s="30" t="s">
        <v>182</v>
      </c>
      <c r="E80" s="30" t="s">
        <v>183</v>
      </c>
      <c r="F80" s="30" t="s">
        <v>184</v>
      </c>
      <c r="G80" s="33">
        <f t="shared" si="1"/>
        <v>0.35416666666666669</v>
      </c>
    </row>
    <row r="81" spans="1:7">
      <c r="A81" s="30">
        <f>VLOOKUP(B81,ID!$D$2:$E$55,2,FALSE)</f>
        <v>4</v>
      </c>
      <c r="B81" s="30" t="s">
        <v>169</v>
      </c>
      <c r="C81" s="30" t="s">
        <v>14</v>
      </c>
      <c r="D81" s="30" t="s">
        <v>185</v>
      </c>
      <c r="E81" s="30" t="s">
        <v>186</v>
      </c>
      <c r="F81" s="30" t="s">
        <v>187</v>
      </c>
      <c r="G81" s="33">
        <f t="shared" si="1"/>
        <v>0.375</v>
      </c>
    </row>
    <row r="82" spans="1:7">
      <c r="A82" s="30">
        <f>VLOOKUP(B82,ID!$D$2:$E$55,2,FALSE)</f>
        <v>4</v>
      </c>
      <c r="B82" s="30" t="s">
        <v>169</v>
      </c>
      <c r="C82" s="30" t="s">
        <v>18</v>
      </c>
      <c r="D82" s="30" t="s">
        <v>188</v>
      </c>
      <c r="E82" s="30" t="s">
        <v>189</v>
      </c>
      <c r="F82" s="30" t="s">
        <v>190</v>
      </c>
      <c r="G82" s="33">
        <f t="shared" si="1"/>
        <v>0.41666666666666669</v>
      </c>
    </row>
    <row r="83" spans="1:7">
      <c r="A83" s="30">
        <f>VLOOKUP(B83,ID!$D$2:$E$55,2,FALSE)</f>
        <v>4</v>
      </c>
      <c r="B83" s="30" t="s">
        <v>169</v>
      </c>
      <c r="C83" s="30" t="s">
        <v>191</v>
      </c>
      <c r="D83" s="30" t="s">
        <v>192</v>
      </c>
      <c r="E83" s="30" t="s">
        <v>193</v>
      </c>
      <c r="F83" s="30" t="s">
        <v>194</v>
      </c>
      <c r="G83" s="33">
        <f t="shared" si="1"/>
        <v>0.5</v>
      </c>
    </row>
    <row r="84" spans="1:7">
      <c r="A84" s="30">
        <f>VLOOKUP(B84,ID!$D$2:$E$55,2,FALSE)</f>
        <v>4</v>
      </c>
      <c r="B84" s="30" t="s">
        <v>169</v>
      </c>
      <c r="C84" s="30" t="s">
        <v>195</v>
      </c>
      <c r="D84" s="30" t="s">
        <v>196</v>
      </c>
      <c r="E84" s="30" t="s">
        <v>197</v>
      </c>
      <c r="F84" s="30" t="s">
        <v>198</v>
      </c>
      <c r="G84" s="33">
        <f t="shared" si="1"/>
        <v>0.53125</v>
      </c>
    </row>
    <row r="85" spans="1:7">
      <c r="A85" s="30">
        <f>VLOOKUP(B85,ID!$D$2:$E$55,2,FALSE)</f>
        <v>4</v>
      </c>
      <c r="B85" s="30" t="s">
        <v>169</v>
      </c>
      <c r="C85" s="30" t="s">
        <v>25</v>
      </c>
      <c r="D85" s="30" t="s">
        <v>199</v>
      </c>
      <c r="E85" s="30" t="s">
        <v>200</v>
      </c>
      <c r="F85" s="30" t="s">
        <v>201</v>
      </c>
      <c r="G85" s="33">
        <f t="shared" si="1"/>
        <v>0.54166666666666663</v>
      </c>
    </row>
    <row r="86" spans="1:7">
      <c r="A86" s="30">
        <f>VLOOKUP(B86,ID!$D$2:$E$55,2,FALSE)</f>
        <v>4</v>
      </c>
      <c r="B86" s="30" t="s">
        <v>169</v>
      </c>
      <c r="C86" s="30" t="s">
        <v>32</v>
      </c>
      <c r="D86" s="30" t="s">
        <v>202</v>
      </c>
      <c r="E86" s="30" t="s">
        <v>203</v>
      </c>
      <c r="F86" s="30" t="s">
        <v>204</v>
      </c>
      <c r="G86" s="33">
        <f t="shared" si="1"/>
        <v>0.58333333333333337</v>
      </c>
    </row>
    <row r="87" spans="1:7">
      <c r="A87" s="30">
        <f>VLOOKUP(B87,ID!$D$2:$E$55,2,FALSE)</f>
        <v>4</v>
      </c>
      <c r="B87" s="30" t="s">
        <v>169</v>
      </c>
      <c r="C87" s="30" t="s">
        <v>205</v>
      </c>
      <c r="D87" s="30" t="s">
        <v>206</v>
      </c>
      <c r="E87" s="30" t="s">
        <v>207</v>
      </c>
      <c r="F87" s="30" t="s">
        <v>96</v>
      </c>
      <c r="G87" s="33">
        <f t="shared" si="1"/>
        <v>0.70833333333333337</v>
      </c>
    </row>
    <row r="88" spans="1:7">
      <c r="A88" s="30">
        <f>VLOOKUP(B88,ID!$D$2:$E$55,2,FALSE)</f>
        <v>4</v>
      </c>
      <c r="B88" s="30" t="s">
        <v>169</v>
      </c>
      <c r="C88" s="30" t="s">
        <v>86</v>
      </c>
      <c r="D88" s="30" t="s">
        <v>208</v>
      </c>
      <c r="E88" s="30" t="s">
        <v>200</v>
      </c>
      <c r="F88" s="30" t="s">
        <v>201</v>
      </c>
      <c r="G88" s="33">
        <f t="shared" si="1"/>
        <v>0.72916666666666663</v>
      </c>
    </row>
    <row r="89" spans="1:7">
      <c r="A89" s="30">
        <f>VLOOKUP(B89,ID!$D$2:$E$55,2,FALSE)</f>
        <v>4</v>
      </c>
      <c r="B89" s="30" t="s">
        <v>169</v>
      </c>
      <c r="C89" s="30" t="s">
        <v>46</v>
      </c>
      <c r="D89" s="30" t="s">
        <v>209</v>
      </c>
      <c r="E89" s="30" t="s">
        <v>177</v>
      </c>
      <c r="F89" s="30" t="s">
        <v>210</v>
      </c>
      <c r="G89" s="33">
        <f t="shared" si="1"/>
        <v>0.8125</v>
      </c>
    </row>
    <row r="90" spans="1:7">
      <c r="A90" s="30">
        <f>VLOOKUP(B90,ID!$D$2:$E$55,2,FALSE)</f>
        <v>4</v>
      </c>
      <c r="B90" s="30" t="s">
        <v>169</v>
      </c>
      <c r="C90" s="30" t="s">
        <v>211</v>
      </c>
      <c r="D90" s="30" t="s">
        <v>212</v>
      </c>
      <c r="E90" s="30" t="s">
        <v>213</v>
      </c>
      <c r="F90" s="30" t="s">
        <v>62</v>
      </c>
      <c r="G90" s="33">
        <f t="shared" si="1"/>
        <v>0.82638888888888884</v>
      </c>
    </row>
    <row r="91" spans="1:7">
      <c r="A91" s="30">
        <f>VLOOKUP(B91,ID!$D$2:$E$55,2,FALSE)</f>
        <v>4</v>
      </c>
      <c r="B91" s="30" t="s">
        <v>169</v>
      </c>
      <c r="C91" s="30" t="s">
        <v>54</v>
      </c>
      <c r="D91" s="30" t="s">
        <v>11</v>
      </c>
      <c r="E91" s="30" t="s">
        <v>171</v>
      </c>
      <c r="F91" s="30" t="s">
        <v>214</v>
      </c>
      <c r="G91" s="33">
        <f t="shared" si="1"/>
        <v>0.875</v>
      </c>
    </row>
    <row r="92" spans="1:7">
      <c r="A92" s="30">
        <f>VLOOKUP(B92,ID!$D$2:$E$55,2,FALSE)</f>
        <v>4</v>
      </c>
      <c r="B92" s="30" t="s">
        <v>169</v>
      </c>
      <c r="C92" s="30" t="s">
        <v>55</v>
      </c>
      <c r="D92" s="30" t="s">
        <v>215</v>
      </c>
      <c r="E92" s="30" t="s">
        <v>216</v>
      </c>
      <c r="F92" s="30" t="s">
        <v>217</v>
      </c>
      <c r="G92" s="33">
        <f t="shared" si="1"/>
        <v>0.89583333333333337</v>
      </c>
    </row>
    <row r="93" spans="1:7">
      <c r="A93" s="30">
        <f>VLOOKUP(B93,ID!$D$2:$E$55,2,FALSE)</f>
        <v>4</v>
      </c>
      <c r="B93" s="30" t="s">
        <v>169</v>
      </c>
      <c r="C93" s="30" t="s">
        <v>59</v>
      </c>
      <c r="D93" s="30" t="s">
        <v>218</v>
      </c>
      <c r="E93" s="30" t="s">
        <v>219</v>
      </c>
      <c r="F93" s="30" t="s">
        <v>96</v>
      </c>
      <c r="G93" s="33">
        <f t="shared" si="1"/>
        <v>0.9375</v>
      </c>
    </row>
    <row r="94" spans="1:7">
      <c r="A94" s="30">
        <f>VLOOKUP(B94,ID!$D$2:$E$55,2,FALSE)</f>
        <v>4</v>
      </c>
      <c r="B94" s="30" t="s">
        <v>169</v>
      </c>
      <c r="C94" s="30" t="s">
        <v>220</v>
      </c>
      <c r="D94" s="30" t="s">
        <v>221</v>
      </c>
      <c r="E94" s="30" t="s">
        <v>222</v>
      </c>
      <c r="F94" s="30" t="s">
        <v>223</v>
      </c>
      <c r="G94" s="33">
        <f t="shared" si="1"/>
        <v>0.97916666666666663</v>
      </c>
    </row>
    <row r="95" spans="1:7">
      <c r="A95" s="30">
        <f>VLOOKUP(B95,ID!$D$2:$E$55,2,FALSE)</f>
        <v>4</v>
      </c>
      <c r="B95" s="30" t="s">
        <v>169</v>
      </c>
      <c r="C95" s="30" t="s">
        <v>63</v>
      </c>
      <c r="D95" s="30" t="s">
        <v>64</v>
      </c>
      <c r="E95" s="30"/>
      <c r="F95" s="30"/>
      <c r="G95" s="33">
        <f t="shared" ref="G95" si="2">IFERROR(TIMEVALUE(C95),C95)</f>
        <v>0</v>
      </c>
    </row>
    <row r="96" spans="1:7">
      <c r="A96" s="30">
        <f>VLOOKUP(B96,ID!$D$2:$E$55,2,FALSE)</f>
        <v>4</v>
      </c>
      <c r="B96" s="30" t="s">
        <v>169</v>
      </c>
      <c r="C96" s="30"/>
      <c r="D96" s="30"/>
      <c r="E96" s="30"/>
      <c r="F96" s="30"/>
    </row>
    <row r="97" spans="1:7">
      <c r="A97" s="30">
        <f>VLOOKUP(B97,ID!$D$2:$E$55,2,FALSE)</f>
        <v>4</v>
      </c>
      <c r="B97" s="30" t="s">
        <v>169</v>
      </c>
      <c r="C97" s="30"/>
      <c r="D97" s="30"/>
      <c r="E97" s="30"/>
      <c r="F97" s="30"/>
    </row>
    <row r="98" spans="1:7">
      <c r="A98" s="30">
        <f>VLOOKUP(B98,ID!$D$2:$E$55,2,FALSE)</f>
        <v>4</v>
      </c>
      <c r="B98" s="30" t="s">
        <v>169</v>
      </c>
      <c r="C98" s="30"/>
      <c r="D98" s="30"/>
      <c r="E98" s="30"/>
      <c r="F98" s="30"/>
    </row>
    <row r="99" spans="1:7">
      <c r="A99" s="30">
        <f>VLOOKUP(B99,ID!$D$2:$E$55,2,FALSE)</f>
        <v>4</v>
      </c>
      <c r="B99" s="30" t="s">
        <v>169</v>
      </c>
      <c r="C99" s="30"/>
      <c r="D99" s="30"/>
      <c r="E99" s="30"/>
      <c r="F99" s="30"/>
    </row>
    <row r="100" spans="1:7">
      <c r="A100" s="30">
        <f>VLOOKUP(B100,ID!$D$2:$E$55,2,FALSE)</f>
        <v>4</v>
      </c>
      <c r="B100" s="30" t="s">
        <v>169</v>
      </c>
      <c r="C100" s="30"/>
      <c r="D100" s="30"/>
      <c r="E100" s="30"/>
      <c r="F100" s="30"/>
    </row>
    <row r="101" spans="1:7">
      <c r="A101" s="30">
        <f>VLOOKUP(B101,ID!$D$2:$E$55,2,FALSE)</f>
        <v>4</v>
      </c>
      <c r="B101" s="30" t="s">
        <v>169</v>
      </c>
      <c r="C101" s="30"/>
      <c r="D101" s="30"/>
      <c r="E101" s="30"/>
      <c r="F101" s="30"/>
    </row>
    <row r="102" spans="1:7">
      <c r="A102" s="30">
        <f>VLOOKUP(B102,ID!$D$2:$E$55,2,FALSE)</f>
        <v>4</v>
      </c>
      <c r="B102" s="30" t="s">
        <v>169</v>
      </c>
      <c r="C102" s="30"/>
      <c r="D102" s="30"/>
      <c r="E102" s="30"/>
      <c r="F102" s="30"/>
    </row>
    <row r="103" spans="1:7">
      <c r="A103" s="30">
        <f>VLOOKUP(B103,ID!$D$2:$E$55,2,FALSE)</f>
        <v>4</v>
      </c>
      <c r="B103" s="30" t="s">
        <v>169</v>
      </c>
      <c r="C103" s="30"/>
      <c r="D103" s="30"/>
      <c r="E103" s="30"/>
      <c r="F103" s="30"/>
    </row>
    <row r="104" spans="1:7">
      <c r="A104" s="30">
        <f>VLOOKUP(B104,ID!$D$2:$E$55,2,FALSE)</f>
        <v>5</v>
      </c>
      <c r="B104" s="30" t="s">
        <v>225</v>
      </c>
      <c r="C104" s="35">
        <v>0.30555555555555552</v>
      </c>
      <c r="D104" s="30" t="s">
        <v>7</v>
      </c>
      <c r="E104" s="30" t="s">
        <v>227</v>
      </c>
      <c r="F104" s="30" t="s">
        <v>228</v>
      </c>
      <c r="G104" s="33">
        <f t="shared" ref="G104:G138" si="3">IFERROR(TIMEVALUE(C104),C104)</f>
        <v>0.30555555555555552</v>
      </c>
    </row>
    <row r="105" spans="1:7">
      <c r="A105" s="30">
        <f>VLOOKUP(B105,ID!$D$2:$E$55,2,FALSE)</f>
        <v>5</v>
      </c>
      <c r="B105" s="30" t="s">
        <v>225</v>
      </c>
      <c r="C105" s="30" t="s">
        <v>229</v>
      </c>
      <c r="D105" s="30" t="s">
        <v>230</v>
      </c>
      <c r="E105" s="30" t="s">
        <v>231</v>
      </c>
      <c r="F105" s="30" t="s">
        <v>232</v>
      </c>
      <c r="G105" s="33">
        <f t="shared" si="3"/>
        <v>0.30902777777777779</v>
      </c>
    </row>
    <row r="106" spans="1:7">
      <c r="A106" s="30">
        <f>VLOOKUP(B106,ID!$D$2:$E$55,2,FALSE)</f>
        <v>5</v>
      </c>
      <c r="B106" s="30" t="s">
        <v>225</v>
      </c>
      <c r="C106" s="30" t="s">
        <v>233</v>
      </c>
      <c r="D106" s="30" t="s">
        <v>121</v>
      </c>
      <c r="E106" s="30"/>
      <c r="F106" s="30" t="s">
        <v>234</v>
      </c>
      <c r="G106" s="33">
        <f t="shared" si="3"/>
        <v>0.34027777777777773</v>
      </c>
    </row>
    <row r="107" spans="1:7">
      <c r="A107" s="30">
        <f>VLOOKUP(B107,ID!$D$2:$E$55,2,FALSE)</f>
        <v>5</v>
      </c>
      <c r="B107" s="30" t="s">
        <v>225</v>
      </c>
      <c r="C107" s="30" t="s">
        <v>235</v>
      </c>
      <c r="D107" s="30" t="s">
        <v>236</v>
      </c>
      <c r="E107" s="30" t="s">
        <v>193</v>
      </c>
      <c r="F107" s="30" t="s">
        <v>83</v>
      </c>
      <c r="G107" s="33">
        <f t="shared" si="3"/>
        <v>0.3611111111111111</v>
      </c>
    </row>
    <row r="108" spans="1:7">
      <c r="A108" s="30">
        <f>VLOOKUP(B108,ID!$D$2:$E$55,2,FALSE)</f>
        <v>5</v>
      </c>
      <c r="B108" s="30" t="s">
        <v>225</v>
      </c>
      <c r="C108" s="30" t="s">
        <v>237</v>
      </c>
      <c r="D108" s="30" t="s">
        <v>238</v>
      </c>
      <c r="E108" s="30" t="s">
        <v>239</v>
      </c>
      <c r="F108" s="30" t="s">
        <v>240</v>
      </c>
      <c r="G108" s="33">
        <f t="shared" si="3"/>
        <v>0.375</v>
      </c>
    </row>
    <row r="109" spans="1:7">
      <c r="A109" s="30">
        <f>VLOOKUP(B109,ID!$D$2:$E$55,2,FALSE)</f>
        <v>5</v>
      </c>
      <c r="B109" s="30" t="s">
        <v>225</v>
      </c>
      <c r="C109" s="30" t="s">
        <v>241</v>
      </c>
      <c r="D109" s="30" t="s">
        <v>242</v>
      </c>
      <c r="E109" s="30" t="s">
        <v>193</v>
      </c>
      <c r="F109" s="30" t="s">
        <v>83</v>
      </c>
      <c r="G109" s="33">
        <f t="shared" si="3"/>
        <v>0.5</v>
      </c>
    </row>
    <row r="110" spans="1:7">
      <c r="A110" s="30">
        <f>VLOOKUP(B110,ID!$D$2:$E$55,2,FALSE)</f>
        <v>5</v>
      </c>
      <c r="B110" s="30" t="s">
        <v>225</v>
      </c>
      <c r="C110" s="30" t="s">
        <v>243</v>
      </c>
      <c r="D110" s="30" t="s">
        <v>238</v>
      </c>
      <c r="E110" s="30" t="s">
        <v>239</v>
      </c>
      <c r="F110" s="30" t="s">
        <v>240</v>
      </c>
      <c r="G110" s="33">
        <f t="shared" si="3"/>
        <v>0.5625</v>
      </c>
    </row>
    <row r="111" spans="1:7">
      <c r="A111" s="30">
        <f>VLOOKUP(B111,ID!$D$2:$E$55,2,FALSE)</f>
        <v>5</v>
      </c>
      <c r="B111" s="30" t="s">
        <v>225</v>
      </c>
      <c r="C111" s="30" t="s">
        <v>244</v>
      </c>
      <c r="D111" s="30" t="s">
        <v>162</v>
      </c>
      <c r="E111" s="30"/>
      <c r="F111" s="30" t="s">
        <v>245</v>
      </c>
      <c r="G111" s="33">
        <f t="shared" si="3"/>
        <v>0.8125</v>
      </c>
    </row>
    <row r="112" spans="1:7">
      <c r="A112" s="30">
        <f>VLOOKUP(B112,ID!$D$2:$E$55,2,FALSE)</f>
        <v>5</v>
      </c>
      <c r="B112" s="30" t="s">
        <v>225</v>
      </c>
      <c r="C112" s="30" t="s">
        <v>246</v>
      </c>
      <c r="D112" s="30" t="s">
        <v>247</v>
      </c>
      <c r="E112" s="30" t="s">
        <v>193</v>
      </c>
      <c r="F112" s="30" t="s">
        <v>83</v>
      </c>
      <c r="G112" s="33">
        <f t="shared" si="3"/>
        <v>0.85416666666666663</v>
      </c>
    </row>
    <row r="113" spans="1:7">
      <c r="A113" s="30">
        <f>VLOOKUP(B113,ID!$D$2:$E$55,2,FALSE)</f>
        <v>5</v>
      </c>
      <c r="B113" s="30" t="s">
        <v>225</v>
      </c>
      <c r="C113" s="30" t="s">
        <v>248</v>
      </c>
      <c r="D113" s="30" t="s">
        <v>230</v>
      </c>
      <c r="E113" s="30" t="s">
        <v>249</v>
      </c>
      <c r="F113" s="30" t="s">
        <v>232</v>
      </c>
      <c r="G113" s="33">
        <f t="shared" si="3"/>
        <v>0.875</v>
      </c>
    </row>
    <row r="114" spans="1:7">
      <c r="A114" s="30">
        <f>VLOOKUP(B114,ID!$D$2:$E$55,2,FALSE)</f>
        <v>5</v>
      </c>
      <c r="B114" s="30" t="s">
        <v>225</v>
      </c>
      <c r="C114" s="30" t="s">
        <v>250</v>
      </c>
      <c r="D114" s="30" t="s">
        <v>251</v>
      </c>
      <c r="E114" s="30" t="s">
        <v>252</v>
      </c>
      <c r="F114" s="30" t="s">
        <v>253</v>
      </c>
      <c r="G114" s="33">
        <f t="shared" si="3"/>
        <v>0.89583333333333337</v>
      </c>
    </row>
    <row r="115" spans="1:7">
      <c r="A115" s="30">
        <f>VLOOKUP(B115,ID!$D$2:$E$55,2,FALSE)</f>
        <v>5</v>
      </c>
      <c r="B115" s="30" t="s">
        <v>225</v>
      </c>
      <c r="C115" s="30" t="s">
        <v>254</v>
      </c>
      <c r="D115" s="30" t="s">
        <v>215</v>
      </c>
      <c r="E115" s="30" t="s">
        <v>255</v>
      </c>
      <c r="F115" s="30" t="s">
        <v>256</v>
      </c>
      <c r="G115" s="33">
        <f t="shared" si="3"/>
        <v>0.95833333333333337</v>
      </c>
    </row>
    <row r="116" spans="1:7">
      <c r="A116" s="30">
        <f>VLOOKUP(B116,ID!$D$2:$E$55,2,FALSE)</f>
        <v>5</v>
      </c>
      <c r="B116" s="30" t="s">
        <v>225</v>
      </c>
      <c r="C116" s="30" t="s">
        <v>257</v>
      </c>
      <c r="D116" s="30" t="s">
        <v>258</v>
      </c>
      <c r="E116" s="30" t="s">
        <v>259</v>
      </c>
      <c r="F116" s="30" t="s">
        <v>62</v>
      </c>
      <c r="G116" s="33">
        <f t="shared" si="3"/>
        <v>2.0833333333333332E-2</v>
      </c>
    </row>
    <row r="117" spans="1:7">
      <c r="A117" s="30">
        <f>VLOOKUP(B117,ID!$D$2:$E$55,2,FALSE)</f>
        <v>6</v>
      </c>
      <c r="B117" s="30" t="s">
        <v>260</v>
      </c>
      <c r="C117" s="30" t="s">
        <v>104</v>
      </c>
      <c r="D117" s="30" t="s">
        <v>261</v>
      </c>
      <c r="E117" s="30" t="s">
        <v>262</v>
      </c>
      <c r="F117" s="30" t="s">
        <v>263</v>
      </c>
      <c r="G117" s="33">
        <f t="shared" si="3"/>
        <v>0.27083333333333331</v>
      </c>
    </row>
    <row r="118" spans="1:7">
      <c r="A118" s="30">
        <f>VLOOKUP(B118,ID!$D$2:$E$55,2,FALSE)</f>
        <v>6</v>
      </c>
      <c r="B118" s="30" t="s">
        <v>260</v>
      </c>
      <c r="C118" s="30" t="s">
        <v>66</v>
      </c>
      <c r="D118" s="30" t="s">
        <v>264</v>
      </c>
      <c r="E118" s="30" t="s">
        <v>265</v>
      </c>
      <c r="F118" s="30" t="s">
        <v>263</v>
      </c>
      <c r="G118" s="33">
        <f t="shared" si="3"/>
        <v>0.29166666666666669</v>
      </c>
    </row>
    <row r="119" spans="1:7">
      <c r="A119" s="30">
        <f>VLOOKUP(B119,ID!$D$2:$E$55,2,FALSE)</f>
        <v>6</v>
      </c>
      <c r="B119" s="30" t="s">
        <v>260</v>
      </c>
      <c r="C119" s="30" t="s">
        <v>69</v>
      </c>
      <c r="D119" s="30" t="s">
        <v>7</v>
      </c>
      <c r="E119" s="30" t="s">
        <v>266</v>
      </c>
      <c r="F119" s="30" t="s">
        <v>267</v>
      </c>
      <c r="G119" s="33">
        <f t="shared" si="3"/>
        <v>0.3125</v>
      </c>
    </row>
    <row r="120" spans="1:7">
      <c r="A120" s="30">
        <f>VLOOKUP(B120,ID!$D$2:$E$55,2,FALSE)</f>
        <v>6</v>
      </c>
      <c r="B120" s="30" t="s">
        <v>260</v>
      </c>
      <c r="C120" s="30" t="s">
        <v>170</v>
      </c>
      <c r="D120" s="30" t="s">
        <v>268</v>
      </c>
      <c r="E120" s="30" t="s">
        <v>269</v>
      </c>
      <c r="F120" s="30" t="s">
        <v>270</v>
      </c>
      <c r="G120" s="33">
        <f t="shared" si="3"/>
        <v>0.31597222222222221</v>
      </c>
    </row>
    <row r="121" spans="1:7">
      <c r="A121" s="30">
        <f>VLOOKUP(B121,ID!$D$2:$E$55,2,FALSE)</f>
        <v>6</v>
      </c>
      <c r="B121" s="30" t="s">
        <v>260</v>
      </c>
      <c r="C121" s="30" t="s">
        <v>271</v>
      </c>
      <c r="D121" s="30" t="s">
        <v>11</v>
      </c>
      <c r="E121" s="30" t="s">
        <v>72</v>
      </c>
      <c r="F121" s="30" t="s">
        <v>272</v>
      </c>
      <c r="G121" s="33">
        <f t="shared" si="3"/>
        <v>0.3263888888888889</v>
      </c>
    </row>
    <row r="122" spans="1:7">
      <c r="A122" s="30">
        <f>VLOOKUP(B122,ID!$D$2:$E$55,2,FALSE)</f>
        <v>6</v>
      </c>
      <c r="B122" s="30" t="s">
        <v>260</v>
      </c>
      <c r="C122" s="30" t="s">
        <v>123</v>
      </c>
      <c r="D122" s="30" t="s">
        <v>273</v>
      </c>
      <c r="E122" s="30" t="s">
        <v>274</v>
      </c>
      <c r="F122" s="30" t="s">
        <v>275</v>
      </c>
      <c r="G122" s="33">
        <f t="shared" si="3"/>
        <v>0.34027777777777773</v>
      </c>
    </row>
    <row r="123" spans="1:7">
      <c r="A123" s="30">
        <f>VLOOKUP(B123,ID!$D$2:$E$55,2,FALSE)</f>
        <v>6</v>
      </c>
      <c r="B123" s="30" t="s">
        <v>260</v>
      </c>
      <c r="C123" s="30" t="s">
        <v>6</v>
      </c>
      <c r="D123" s="30" t="s">
        <v>276</v>
      </c>
      <c r="E123" s="30" t="s">
        <v>277</v>
      </c>
      <c r="F123" s="30" t="s">
        <v>278</v>
      </c>
      <c r="G123" s="33">
        <f t="shared" si="3"/>
        <v>0.35416666666666669</v>
      </c>
    </row>
    <row r="124" spans="1:7">
      <c r="A124" s="30">
        <f>VLOOKUP(B124,ID!$D$2:$E$55,2,FALSE)</f>
        <v>6</v>
      </c>
      <c r="B124" s="30" t="s">
        <v>260</v>
      </c>
      <c r="C124" s="30" t="s">
        <v>14</v>
      </c>
      <c r="D124" s="30" t="s">
        <v>279</v>
      </c>
      <c r="E124" s="30" t="s">
        <v>280</v>
      </c>
      <c r="F124" s="30" t="s">
        <v>281</v>
      </c>
      <c r="G124" s="33">
        <f t="shared" si="3"/>
        <v>0.375</v>
      </c>
    </row>
    <row r="125" spans="1:7">
      <c r="A125" s="30">
        <f>VLOOKUP(B125,ID!$D$2:$E$55,2,FALSE)</f>
        <v>6</v>
      </c>
      <c r="B125" s="30" t="s">
        <v>260</v>
      </c>
      <c r="C125" s="30" t="s">
        <v>282</v>
      </c>
      <c r="D125" s="30" t="s">
        <v>283</v>
      </c>
      <c r="E125" s="30" t="s">
        <v>284</v>
      </c>
      <c r="F125" s="30" t="s">
        <v>281</v>
      </c>
      <c r="G125" s="33">
        <f t="shared" si="3"/>
        <v>0.37847222222222227</v>
      </c>
    </row>
    <row r="126" spans="1:7">
      <c r="A126" s="30">
        <f>VLOOKUP(B126,ID!$D$2:$E$55,2,FALSE)</f>
        <v>6</v>
      </c>
      <c r="B126" s="30" t="s">
        <v>260</v>
      </c>
      <c r="C126" s="30" t="s">
        <v>18</v>
      </c>
      <c r="D126" s="30" t="s">
        <v>285</v>
      </c>
      <c r="E126" s="30" t="s">
        <v>286</v>
      </c>
      <c r="F126" s="30" t="s">
        <v>287</v>
      </c>
      <c r="G126" s="33">
        <f t="shared" si="3"/>
        <v>0.41666666666666669</v>
      </c>
    </row>
    <row r="127" spans="1:7">
      <c r="A127" s="30">
        <f>VLOOKUP(B127,ID!$D$2:$E$55,2,FALSE)</f>
        <v>6</v>
      </c>
      <c r="B127" s="30" t="s">
        <v>260</v>
      </c>
      <c r="C127" s="30" t="s">
        <v>22</v>
      </c>
      <c r="D127" s="30" t="s">
        <v>288</v>
      </c>
      <c r="E127" s="30" t="s">
        <v>289</v>
      </c>
      <c r="F127" s="30" t="s">
        <v>290</v>
      </c>
      <c r="G127" s="33">
        <f t="shared" si="3"/>
        <v>0.4375</v>
      </c>
    </row>
    <row r="128" spans="1:7">
      <c r="A128" s="30">
        <f>VLOOKUP(B128,ID!$D$2:$E$55,2,FALSE)</f>
        <v>6</v>
      </c>
      <c r="B128" s="30" t="s">
        <v>260</v>
      </c>
      <c r="C128" s="30" t="s">
        <v>25</v>
      </c>
      <c r="D128" s="30" t="s">
        <v>291</v>
      </c>
      <c r="E128" s="30" t="s">
        <v>292</v>
      </c>
      <c r="F128" s="30" t="s">
        <v>293</v>
      </c>
      <c r="G128" s="33">
        <f t="shared" si="3"/>
        <v>0.54166666666666663</v>
      </c>
    </row>
    <row r="129" spans="1:7">
      <c r="A129" s="30">
        <f>VLOOKUP(B129,ID!$D$2:$E$55,2,FALSE)</f>
        <v>6</v>
      </c>
      <c r="B129" s="30" t="s">
        <v>260</v>
      </c>
      <c r="C129" s="30" t="s">
        <v>294</v>
      </c>
      <c r="D129" s="30" t="s">
        <v>295</v>
      </c>
      <c r="E129" s="30" t="s">
        <v>296</v>
      </c>
      <c r="F129" s="30" t="s">
        <v>297</v>
      </c>
      <c r="G129" s="33">
        <f t="shared" si="3"/>
        <v>0.54861111111111105</v>
      </c>
    </row>
    <row r="130" spans="1:7">
      <c r="A130" s="30">
        <f>VLOOKUP(B130,ID!$D$2:$E$55,2,FALSE)</f>
        <v>6</v>
      </c>
      <c r="B130" s="30" t="s">
        <v>260</v>
      </c>
      <c r="C130" s="30" t="s">
        <v>298</v>
      </c>
      <c r="D130" s="30" t="s">
        <v>299</v>
      </c>
      <c r="E130" s="30" t="s">
        <v>300</v>
      </c>
      <c r="F130" s="30" t="s">
        <v>83</v>
      </c>
      <c r="G130" s="33">
        <f t="shared" si="3"/>
        <v>0.56944444444444442</v>
      </c>
    </row>
    <row r="131" spans="1:7">
      <c r="A131" s="30">
        <f>VLOOKUP(B131,ID!$D$2:$E$55,2,FALSE)</f>
        <v>6</v>
      </c>
      <c r="B131" s="30" t="s">
        <v>260</v>
      </c>
      <c r="C131" s="30" t="s">
        <v>301</v>
      </c>
      <c r="D131" s="30" t="s">
        <v>302</v>
      </c>
      <c r="E131" s="30" t="s">
        <v>303</v>
      </c>
      <c r="F131" s="30" t="s">
        <v>304</v>
      </c>
      <c r="G131" s="33">
        <f t="shared" si="3"/>
        <v>0.60416666666666663</v>
      </c>
    </row>
    <row r="132" spans="1:7">
      <c r="A132" s="30">
        <f>VLOOKUP(B132,ID!$D$2:$E$55,2,FALSE)</f>
        <v>6</v>
      </c>
      <c r="B132" s="30" t="s">
        <v>260</v>
      </c>
      <c r="C132" s="30" t="s">
        <v>85</v>
      </c>
      <c r="D132" s="30" t="s">
        <v>305</v>
      </c>
      <c r="E132" s="30" t="s">
        <v>306</v>
      </c>
      <c r="F132" s="30" t="s">
        <v>307</v>
      </c>
      <c r="G132" s="33">
        <f t="shared" si="3"/>
        <v>0.66666666666666663</v>
      </c>
    </row>
    <row r="133" spans="1:7">
      <c r="A133" s="30">
        <f>VLOOKUP(B133,ID!$D$2:$E$55,2,FALSE)</f>
        <v>6</v>
      </c>
      <c r="B133" s="30" t="s">
        <v>260</v>
      </c>
      <c r="C133" s="30" t="s">
        <v>51</v>
      </c>
      <c r="D133" s="30" t="s">
        <v>308</v>
      </c>
      <c r="E133" s="30" t="s">
        <v>309</v>
      </c>
      <c r="F133" s="30" t="s">
        <v>278</v>
      </c>
      <c r="G133" s="33">
        <f t="shared" si="3"/>
        <v>0.83333333333333337</v>
      </c>
    </row>
    <row r="134" spans="1:7">
      <c r="A134" s="30">
        <f>VLOOKUP(B134,ID!$D$2:$E$55,2,FALSE)</f>
        <v>6</v>
      </c>
      <c r="B134" s="30" t="s">
        <v>260</v>
      </c>
      <c r="C134" s="30" t="s">
        <v>310</v>
      </c>
      <c r="D134" s="30" t="s">
        <v>11</v>
      </c>
      <c r="E134" s="30" t="s">
        <v>311</v>
      </c>
      <c r="F134" s="30" t="s">
        <v>312</v>
      </c>
      <c r="G134" s="33">
        <f t="shared" si="3"/>
        <v>0.84027777777777779</v>
      </c>
    </row>
    <row r="135" spans="1:7">
      <c r="A135" s="30">
        <f>VLOOKUP(B135,ID!$D$2:$E$55,2,FALSE)</f>
        <v>6</v>
      </c>
      <c r="B135" s="30" t="s">
        <v>260</v>
      </c>
      <c r="C135" s="30" t="s">
        <v>313</v>
      </c>
      <c r="D135" s="30" t="s">
        <v>314</v>
      </c>
      <c r="E135" s="30" t="s">
        <v>315</v>
      </c>
      <c r="F135" s="30" t="s">
        <v>316</v>
      </c>
      <c r="G135" s="33">
        <f t="shared" si="3"/>
        <v>0.85416666666666663</v>
      </c>
    </row>
    <row r="136" spans="1:7">
      <c r="A136" s="30">
        <f>VLOOKUP(B136,ID!$D$2:$E$55,2,FALSE)</f>
        <v>6</v>
      </c>
      <c r="B136" s="30" t="s">
        <v>260</v>
      </c>
      <c r="C136" s="30" t="s">
        <v>97</v>
      </c>
      <c r="D136" s="30" t="s">
        <v>317</v>
      </c>
      <c r="E136" s="30" t="s">
        <v>318</v>
      </c>
      <c r="F136" s="30" t="s">
        <v>319</v>
      </c>
      <c r="G136" s="33">
        <f t="shared" si="3"/>
        <v>0.91666666666666663</v>
      </c>
    </row>
    <row r="137" spans="1:7">
      <c r="A137" s="30">
        <f>VLOOKUP(B137,ID!$D$2:$E$55,2,FALSE)</f>
        <v>6</v>
      </c>
      <c r="B137" s="30" t="s">
        <v>260</v>
      </c>
      <c r="C137" s="30" t="s">
        <v>63</v>
      </c>
      <c r="D137" s="30" t="s">
        <v>320</v>
      </c>
      <c r="E137" s="30" t="s">
        <v>259</v>
      </c>
      <c r="F137" s="30" t="s">
        <v>321</v>
      </c>
      <c r="G137" s="33">
        <f t="shared" si="3"/>
        <v>0</v>
      </c>
    </row>
    <row r="138" spans="1:7">
      <c r="A138" s="30">
        <f>VLOOKUP(B138,ID!$D$2:$E$55,2,FALSE)</f>
        <v>6</v>
      </c>
      <c r="B138" s="30" t="s">
        <v>260</v>
      </c>
      <c r="C138" s="30" t="s">
        <v>102</v>
      </c>
      <c r="D138" s="30" t="s">
        <v>64</v>
      </c>
      <c r="E138" s="30"/>
      <c r="F138" s="30"/>
      <c r="G138" s="33">
        <f t="shared" si="3"/>
        <v>4.1666666666666664E-2</v>
      </c>
    </row>
    <row r="139" spans="1:7">
      <c r="A139" s="30">
        <f>VLOOKUP(B139,ID!$D$2:$E$55,2,FALSE)</f>
        <v>6</v>
      </c>
      <c r="B139" s="30" t="s">
        <v>260</v>
      </c>
      <c r="C139" s="30"/>
      <c r="D139" s="30"/>
      <c r="E139" s="30"/>
      <c r="F139" s="30"/>
    </row>
    <row r="140" spans="1:7">
      <c r="A140" s="30">
        <f>VLOOKUP(B140,ID!$D$2:$E$55,2,FALSE)</f>
        <v>6</v>
      </c>
      <c r="B140" s="30" t="s">
        <v>260</v>
      </c>
      <c r="C140" s="30"/>
      <c r="D140" s="30"/>
      <c r="E140" s="30"/>
      <c r="F140" s="30"/>
    </row>
    <row r="141" spans="1:7">
      <c r="A141" s="30">
        <f>VLOOKUP(B141,ID!$D$2:$E$55,2,FALSE)</f>
        <v>6</v>
      </c>
      <c r="B141" s="30" t="s">
        <v>260</v>
      </c>
      <c r="C141" s="30"/>
      <c r="D141" s="30"/>
      <c r="E141" s="30"/>
      <c r="F141" s="30"/>
    </row>
    <row r="142" spans="1:7">
      <c r="A142" s="30">
        <f>VLOOKUP(B142,ID!$D$2:$E$55,2,FALSE)</f>
        <v>7</v>
      </c>
      <c r="B142" s="30" t="s">
        <v>322</v>
      </c>
      <c r="C142" s="32">
        <v>0.25</v>
      </c>
      <c r="D142" s="30" t="s">
        <v>7</v>
      </c>
      <c r="E142" s="30" t="s">
        <v>324</v>
      </c>
      <c r="F142" s="30" t="s">
        <v>325</v>
      </c>
      <c r="G142" s="33">
        <f t="shared" ref="G142:G158" si="4">IFERROR(TIMEVALUE(C142),C142)</f>
        <v>0.25</v>
      </c>
    </row>
    <row r="143" spans="1:7">
      <c r="A143" s="30">
        <f>VLOOKUP(B143,ID!$D$2:$E$55,2,FALSE)</f>
        <v>7</v>
      </c>
      <c r="B143" s="30" t="s">
        <v>322</v>
      </c>
      <c r="C143" s="32">
        <v>0.25347222222222221</v>
      </c>
      <c r="D143" s="30" t="s">
        <v>142</v>
      </c>
      <c r="E143" s="30" t="s">
        <v>324</v>
      </c>
      <c r="F143" s="30" t="s">
        <v>327</v>
      </c>
      <c r="G143" s="33">
        <f t="shared" si="4"/>
        <v>0.25347222222222221</v>
      </c>
    </row>
    <row r="144" spans="1:7">
      <c r="A144" s="30">
        <f>VLOOKUP(B144,ID!$D$2:$E$55,2,FALSE)</f>
        <v>7</v>
      </c>
      <c r="B144" s="30" t="s">
        <v>322</v>
      </c>
      <c r="C144" s="32">
        <v>0.27083333333333331</v>
      </c>
      <c r="D144" s="30" t="s">
        <v>329</v>
      </c>
      <c r="E144" s="30" t="s">
        <v>330</v>
      </c>
      <c r="F144" s="30" t="s">
        <v>331</v>
      </c>
      <c r="G144" s="33">
        <f t="shared" si="4"/>
        <v>0.27083333333333331</v>
      </c>
    </row>
    <row r="145" spans="1:7">
      <c r="A145" s="30">
        <f>VLOOKUP(B145,ID!$D$2:$E$55,2,FALSE)</f>
        <v>7</v>
      </c>
      <c r="B145" s="30" t="s">
        <v>322</v>
      </c>
      <c r="C145" s="32">
        <v>0.29166666666666669</v>
      </c>
      <c r="D145" s="30" t="s">
        <v>333</v>
      </c>
      <c r="E145" s="30" t="s">
        <v>334</v>
      </c>
      <c r="F145" s="30" t="s">
        <v>335</v>
      </c>
      <c r="G145" s="33">
        <f t="shared" si="4"/>
        <v>0.29166666666666669</v>
      </c>
    </row>
    <row r="146" spans="1:7">
      <c r="A146" s="30">
        <f>VLOOKUP(B146,ID!$D$2:$E$55,2,FALSE)</f>
        <v>7</v>
      </c>
      <c r="B146" s="30" t="s">
        <v>322</v>
      </c>
      <c r="C146" s="32">
        <v>0.2951388888888889</v>
      </c>
      <c r="D146" s="30" t="s">
        <v>337</v>
      </c>
      <c r="E146" s="30" t="s">
        <v>338</v>
      </c>
      <c r="F146" s="30" t="s">
        <v>339</v>
      </c>
      <c r="G146" s="33">
        <f t="shared" si="4"/>
        <v>0.2951388888888889</v>
      </c>
    </row>
    <row r="147" spans="1:7">
      <c r="A147" s="30">
        <f>VLOOKUP(B147,ID!$D$2:$E$55,2,FALSE)</f>
        <v>7</v>
      </c>
      <c r="B147" s="30" t="s">
        <v>322</v>
      </c>
      <c r="C147" s="32">
        <v>0.30208333333333331</v>
      </c>
      <c r="D147" s="30" t="s">
        <v>121</v>
      </c>
      <c r="E147" s="30" t="s">
        <v>341</v>
      </c>
      <c r="F147" s="30" t="s">
        <v>342</v>
      </c>
      <c r="G147" s="33">
        <f t="shared" si="4"/>
        <v>0.30208333333333331</v>
      </c>
    </row>
    <row r="148" spans="1:7">
      <c r="A148" s="30">
        <f>VLOOKUP(B148,ID!$D$2:$E$55,2,FALSE)</f>
        <v>7</v>
      </c>
      <c r="B148" s="30" t="s">
        <v>322</v>
      </c>
      <c r="C148" s="32">
        <v>0.31944444444444448</v>
      </c>
      <c r="D148" s="30" t="s">
        <v>344</v>
      </c>
      <c r="E148" s="30" t="s">
        <v>345</v>
      </c>
      <c r="F148" s="30" t="s">
        <v>346</v>
      </c>
      <c r="G148" s="33">
        <f t="shared" si="4"/>
        <v>0.31944444444444448</v>
      </c>
    </row>
    <row r="149" spans="1:7">
      <c r="A149" s="30">
        <f>VLOOKUP(B149,ID!$D$2:$E$55,2,FALSE)</f>
        <v>7</v>
      </c>
      <c r="B149" s="30" t="s">
        <v>322</v>
      </c>
      <c r="C149" s="32">
        <v>0.33333333333333331</v>
      </c>
      <c r="D149" s="30" t="s">
        <v>348</v>
      </c>
      <c r="E149" s="30" t="s">
        <v>349</v>
      </c>
      <c r="F149" s="30" t="s">
        <v>350</v>
      </c>
      <c r="G149" s="33">
        <f t="shared" si="4"/>
        <v>0.33333333333333331</v>
      </c>
    </row>
    <row r="150" spans="1:7">
      <c r="A150" s="30">
        <f>VLOOKUP(B150,ID!$D$2:$E$55,2,FALSE)</f>
        <v>7</v>
      </c>
      <c r="B150" s="30" t="s">
        <v>322</v>
      </c>
      <c r="C150" s="32">
        <v>0.41666666666666669</v>
      </c>
      <c r="D150" s="30" t="s">
        <v>352</v>
      </c>
      <c r="E150" s="30" t="s">
        <v>353</v>
      </c>
      <c r="F150" s="30" t="s">
        <v>354</v>
      </c>
      <c r="G150" s="33">
        <f t="shared" si="4"/>
        <v>0.41666666666666669</v>
      </c>
    </row>
    <row r="151" spans="1:7">
      <c r="A151" s="30">
        <f>VLOOKUP(B151,ID!$D$2:$E$55,2,FALSE)</f>
        <v>7</v>
      </c>
      <c r="B151" s="30" t="s">
        <v>322</v>
      </c>
      <c r="C151" s="32">
        <v>0.5</v>
      </c>
      <c r="D151" s="30" t="s">
        <v>356</v>
      </c>
      <c r="E151" s="30" t="s">
        <v>345</v>
      </c>
      <c r="F151" s="30" t="s">
        <v>346</v>
      </c>
      <c r="G151" s="33">
        <f t="shared" si="4"/>
        <v>0.5</v>
      </c>
    </row>
    <row r="152" spans="1:7">
      <c r="A152" s="30">
        <f>VLOOKUP(B152,ID!$D$2:$E$55,2,FALSE)</f>
        <v>7</v>
      </c>
      <c r="B152" s="30" t="s">
        <v>322</v>
      </c>
      <c r="C152" s="32">
        <v>0.54166666666666663</v>
      </c>
      <c r="D152" s="30" t="s">
        <v>348</v>
      </c>
      <c r="E152" s="30" t="s">
        <v>349</v>
      </c>
      <c r="F152" s="30" t="s">
        <v>350</v>
      </c>
      <c r="G152" s="33">
        <f t="shared" si="4"/>
        <v>0.54166666666666663</v>
      </c>
    </row>
    <row r="153" spans="1:7">
      <c r="A153" s="30">
        <f>VLOOKUP(B153,ID!$D$2:$E$55,2,FALSE)</f>
        <v>7</v>
      </c>
      <c r="B153" s="30" t="s">
        <v>322</v>
      </c>
      <c r="C153" s="32">
        <v>0.75</v>
      </c>
      <c r="D153" s="30" t="s">
        <v>47</v>
      </c>
      <c r="E153" s="30" t="s">
        <v>359</v>
      </c>
      <c r="F153" s="30" t="s">
        <v>360</v>
      </c>
      <c r="G153" s="33">
        <f t="shared" si="4"/>
        <v>0.75</v>
      </c>
    </row>
    <row r="154" spans="1:7">
      <c r="A154" s="30">
        <f>VLOOKUP(B154,ID!$D$2:$E$55,2,FALSE)</f>
        <v>7</v>
      </c>
      <c r="B154" s="30" t="s">
        <v>322</v>
      </c>
      <c r="C154" s="32">
        <v>0.77083333333333337</v>
      </c>
      <c r="D154" s="30" t="s">
        <v>362</v>
      </c>
      <c r="E154" s="30" t="s">
        <v>345</v>
      </c>
      <c r="F154" s="30" t="s">
        <v>346</v>
      </c>
      <c r="G154" s="33">
        <f t="shared" si="4"/>
        <v>0.77083333333333337</v>
      </c>
    </row>
    <row r="155" spans="1:7">
      <c r="A155" s="30">
        <f>VLOOKUP(B155,ID!$D$2:$E$55,2,FALSE)</f>
        <v>7</v>
      </c>
      <c r="B155" s="30" t="s">
        <v>322</v>
      </c>
      <c r="C155" s="32">
        <v>0.80208333333333337</v>
      </c>
      <c r="D155" s="30" t="s">
        <v>364</v>
      </c>
      <c r="E155" s="30" t="s">
        <v>365</v>
      </c>
      <c r="F155" s="30" t="s">
        <v>366</v>
      </c>
      <c r="G155" s="33">
        <f t="shared" si="4"/>
        <v>0.80208333333333337</v>
      </c>
    </row>
    <row r="156" spans="1:7">
      <c r="A156" s="30">
        <f>VLOOKUP(B156,ID!$D$2:$E$55,2,FALSE)</f>
        <v>7</v>
      </c>
      <c r="B156" s="30" t="s">
        <v>322</v>
      </c>
      <c r="C156" s="32">
        <v>0.8125</v>
      </c>
      <c r="D156" s="30" t="s">
        <v>329</v>
      </c>
      <c r="E156" s="30" t="s">
        <v>368</v>
      </c>
      <c r="F156" s="30" t="s">
        <v>369</v>
      </c>
      <c r="G156" s="33">
        <f t="shared" si="4"/>
        <v>0.8125</v>
      </c>
    </row>
    <row r="157" spans="1:7">
      <c r="A157" s="30">
        <f>VLOOKUP(B157,ID!$D$2:$E$55,2,FALSE)</f>
        <v>7</v>
      </c>
      <c r="B157" s="30" t="s">
        <v>322</v>
      </c>
      <c r="C157" s="32">
        <v>0.83333333333333337</v>
      </c>
      <c r="D157" s="30" t="s">
        <v>371</v>
      </c>
      <c r="E157" s="30" t="s">
        <v>372</v>
      </c>
      <c r="F157" s="30" t="s">
        <v>373</v>
      </c>
      <c r="G157" s="33">
        <f t="shared" si="4"/>
        <v>0.83333333333333337</v>
      </c>
    </row>
    <row r="158" spans="1:7">
      <c r="A158" s="30">
        <f>VLOOKUP(B158,ID!$D$2:$E$55,2,FALSE)</f>
        <v>7</v>
      </c>
      <c r="B158" s="30" t="s">
        <v>322</v>
      </c>
      <c r="C158" s="32">
        <v>0.95833333333333337</v>
      </c>
      <c r="D158" s="30" t="s">
        <v>64</v>
      </c>
      <c r="E158" s="30" t="s">
        <v>375</v>
      </c>
      <c r="F158" s="30" t="s">
        <v>376</v>
      </c>
      <c r="G158" s="33">
        <f t="shared" si="4"/>
        <v>0.95833333333333337</v>
      </c>
    </row>
    <row r="159" spans="1:7">
      <c r="A159" s="30">
        <f>VLOOKUP(B159,ID!$D$2:$E$55,2,FALSE)</f>
        <v>7</v>
      </c>
      <c r="B159" s="30" t="s">
        <v>322</v>
      </c>
      <c r="C159" s="30"/>
      <c r="D159" s="30"/>
      <c r="E159" s="30"/>
      <c r="F159" s="30"/>
    </row>
    <row r="160" spans="1:7">
      <c r="A160" s="30">
        <f>VLOOKUP(B160,ID!$D$2:$E$55,2,FALSE)</f>
        <v>7</v>
      </c>
      <c r="B160" s="30" t="s">
        <v>322</v>
      </c>
      <c r="C160" s="30"/>
      <c r="D160" s="30"/>
      <c r="E160" s="30"/>
      <c r="F160" s="30"/>
    </row>
    <row r="161" spans="1:7">
      <c r="A161" s="30">
        <f>VLOOKUP(B161,ID!$D$2:$E$55,2,FALSE)</f>
        <v>7</v>
      </c>
      <c r="B161" s="30" t="s">
        <v>322</v>
      </c>
      <c r="C161" s="30"/>
      <c r="D161" s="30"/>
      <c r="E161" s="30"/>
      <c r="F161" s="30"/>
    </row>
    <row r="162" spans="1:7">
      <c r="A162" s="30">
        <f>VLOOKUP(B162,ID!$D$2:$E$55,2,FALSE)</f>
        <v>7</v>
      </c>
      <c r="B162" s="30" t="s">
        <v>322</v>
      </c>
      <c r="C162" s="30"/>
      <c r="D162" s="30"/>
      <c r="E162" s="30"/>
      <c r="F162" s="30"/>
    </row>
    <row r="163" spans="1:7">
      <c r="A163" s="30">
        <f>VLOOKUP(B163,ID!$D$2:$E$55,2,FALSE)</f>
        <v>7</v>
      </c>
      <c r="B163" s="30" t="s">
        <v>322</v>
      </c>
      <c r="C163" s="30"/>
      <c r="D163" s="30"/>
      <c r="E163" s="30"/>
      <c r="F163" s="30"/>
    </row>
    <row r="164" spans="1:7">
      <c r="A164" s="30">
        <f>VLOOKUP(B164,ID!$D$2:$E$55,2,FALSE)</f>
        <v>7</v>
      </c>
      <c r="B164" s="30" t="s">
        <v>322</v>
      </c>
      <c r="C164" s="30"/>
      <c r="D164" s="30"/>
      <c r="E164" s="30"/>
      <c r="F164" s="30"/>
    </row>
    <row r="165" spans="1:7">
      <c r="A165" s="30">
        <f>VLOOKUP(B165,ID!$D$2:$E$55,2,FALSE)</f>
        <v>7</v>
      </c>
      <c r="B165" s="30" t="s">
        <v>322</v>
      </c>
      <c r="C165" s="30"/>
      <c r="D165" s="30"/>
      <c r="E165" s="30"/>
      <c r="F165" s="30"/>
    </row>
    <row r="166" spans="1:7">
      <c r="A166" s="30">
        <f>VLOOKUP(B166,ID!$D$2:$E$55,2,FALSE)</f>
        <v>7</v>
      </c>
      <c r="B166" s="30" t="s">
        <v>322</v>
      </c>
      <c r="C166" s="30"/>
      <c r="D166" s="30"/>
      <c r="E166" s="30"/>
      <c r="F166" s="30"/>
    </row>
    <row r="167" spans="1:7">
      <c r="A167" s="30">
        <f>VLOOKUP(B167,ID!$D$2:$E$55,2,FALSE)</f>
        <v>7</v>
      </c>
      <c r="B167" s="30" t="s">
        <v>322</v>
      </c>
      <c r="C167" s="30"/>
      <c r="D167" s="30"/>
      <c r="E167" s="30"/>
      <c r="F167" s="30"/>
    </row>
    <row r="168" spans="1:7">
      <c r="A168" s="30">
        <f>VLOOKUP(B168,ID!$D$2:$E$55,2,FALSE)</f>
        <v>7</v>
      </c>
      <c r="B168" s="30" t="s">
        <v>322</v>
      </c>
      <c r="C168" s="30"/>
      <c r="D168" s="30"/>
      <c r="E168" s="30"/>
      <c r="F168" s="30"/>
    </row>
    <row r="169" spans="1:7">
      <c r="A169" s="30">
        <f>VLOOKUP(B169,ID!$D$2:$E$55,2,FALSE)</f>
        <v>8</v>
      </c>
      <c r="B169" s="30" t="s">
        <v>377</v>
      </c>
      <c r="C169" s="30" t="s">
        <v>6</v>
      </c>
      <c r="D169" s="30" t="s">
        <v>7</v>
      </c>
      <c r="E169" s="30" t="s">
        <v>324</v>
      </c>
      <c r="F169" s="30"/>
      <c r="G169" s="33">
        <f t="shared" ref="G169:G183" si="5">IFERROR(TIMEVALUE(C169),C169)</f>
        <v>0.35416666666666669</v>
      </c>
    </row>
    <row r="170" spans="1:7">
      <c r="A170" s="30">
        <f>VLOOKUP(B170,ID!$D$2:$E$55,2,FALSE)</f>
        <v>8</v>
      </c>
      <c r="B170" s="30" t="s">
        <v>377</v>
      </c>
      <c r="C170" s="30" t="s">
        <v>378</v>
      </c>
      <c r="D170" s="30" t="s">
        <v>11</v>
      </c>
      <c r="E170" s="30" t="s">
        <v>379</v>
      </c>
      <c r="F170" s="30" t="s">
        <v>380</v>
      </c>
      <c r="G170" s="33">
        <f t="shared" si="5"/>
        <v>0.3611111111111111</v>
      </c>
    </row>
    <row r="171" spans="1:7">
      <c r="A171" s="30">
        <f>VLOOKUP(B171,ID!$D$2:$E$55,2,FALSE)</f>
        <v>8</v>
      </c>
      <c r="B171" s="30" t="s">
        <v>377</v>
      </c>
      <c r="C171" s="30" t="s">
        <v>14</v>
      </c>
      <c r="D171" s="30" t="s">
        <v>273</v>
      </c>
      <c r="E171" s="30" t="s">
        <v>381</v>
      </c>
      <c r="F171" s="30"/>
      <c r="G171" s="33">
        <f t="shared" si="5"/>
        <v>0.375</v>
      </c>
    </row>
    <row r="172" spans="1:7">
      <c r="A172" s="30">
        <f>VLOOKUP(B172,ID!$D$2:$E$55,2,FALSE)</f>
        <v>8</v>
      </c>
      <c r="B172" s="30" t="s">
        <v>377</v>
      </c>
      <c r="C172" s="30" t="s">
        <v>382</v>
      </c>
      <c r="D172" s="30" t="s">
        <v>344</v>
      </c>
      <c r="E172" s="30" t="s">
        <v>383</v>
      </c>
      <c r="F172" s="30" t="s">
        <v>384</v>
      </c>
      <c r="G172" s="33">
        <f t="shared" si="5"/>
        <v>0.38541666666666669</v>
      </c>
    </row>
    <row r="173" spans="1:7">
      <c r="A173" s="30">
        <f>VLOOKUP(B173,ID!$D$2:$E$55,2,FALSE)</f>
        <v>8</v>
      </c>
      <c r="B173" s="30" t="s">
        <v>377</v>
      </c>
      <c r="C173" s="30" t="s">
        <v>134</v>
      </c>
      <c r="D173" s="30" t="s">
        <v>385</v>
      </c>
      <c r="E173" s="30" t="s">
        <v>280</v>
      </c>
      <c r="F173" s="30" t="s">
        <v>386</v>
      </c>
      <c r="G173" s="33">
        <f t="shared" si="5"/>
        <v>0.39583333333333331</v>
      </c>
    </row>
    <row r="174" spans="1:7">
      <c r="A174" s="30">
        <f>VLOOKUP(B174,ID!$D$2:$E$55,2,FALSE)</f>
        <v>8</v>
      </c>
      <c r="B174" s="30" t="s">
        <v>377</v>
      </c>
      <c r="C174" s="30" t="s">
        <v>387</v>
      </c>
      <c r="D174" s="30" t="s">
        <v>121</v>
      </c>
      <c r="E174" s="30" t="s">
        <v>324</v>
      </c>
      <c r="F174" s="30" t="s">
        <v>388</v>
      </c>
      <c r="G174" s="33">
        <f t="shared" si="5"/>
        <v>0.40277777777777773</v>
      </c>
    </row>
    <row r="175" spans="1:7">
      <c r="A175" s="30">
        <f>VLOOKUP(B175,ID!$D$2:$E$55,2,FALSE)</f>
        <v>8</v>
      </c>
      <c r="B175" s="30" t="s">
        <v>377</v>
      </c>
      <c r="C175" s="30" t="s">
        <v>389</v>
      </c>
      <c r="D175" s="30" t="s">
        <v>78</v>
      </c>
      <c r="E175" s="30" t="s">
        <v>390</v>
      </c>
      <c r="F175" s="30" t="s">
        <v>391</v>
      </c>
      <c r="G175" s="33">
        <f t="shared" si="5"/>
        <v>0.44444444444444442</v>
      </c>
    </row>
    <row r="176" spans="1:7">
      <c r="A176" s="30">
        <f>VLOOKUP(B176,ID!$D$2:$E$55,2,FALSE)</f>
        <v>8</v>
      </c>
      <c r="B176" s="30" t="s">
        <v>377</v>
      </c>
      <c r="C176" s="30" t="s">
        <v>32</v>
      </c>
      <c r="D176" s="30" t="s">
        <v>392</v>
      </c>
      <c r="E176" s="30" t="s">
        <v>393</v>
      </c>
      <c r="F176" s="30" t="s">
        <v>83</v>
      </c>
      <c r="G176" s="33">
        <f t="shared" si="5"/>
        <v>0.58333333333333337</v>
      </c>
    </row>
    <row r="177" spans="1:7">
      <c r="A177" s="30">
        <f>VLOOKUP(B177,ID!$D$2:$E$55,2,FALSE)</f>
        <v>8</v>
      </c>
      <c r="B177" s="30" t="s">
        <v>377</v>
      </c>
      <c r="C177" s="30" t="s">
        <v>25</v>
      </c>
      <c r="D177" s="30" t="s">
        <v>78</v>
      </c>
      <c r="E177" s="30" t="s">
        <v>390</v>
      </c>
      <c r="F177" s="30" t="s">
        <v>391</v>
      </c>
      <c r="G177" s="33">
        <f t="shared" si="5"/>
        <v>0.54166666666666663</v>
      </c>
    </row>
    <row r="178" spans="1:7">
      <c r="A178" s="30">
        <f>VLOOKUP(B178,ID!$D$2:$E$55,2,FALSE)</f>
        <v>8</v>
      </c>
      <c r="B178" s="30" t="s">
        <v>377</v>
      </c>
      <c r="C178" s="30" t="s">
        <v>54</v>
      </c>
      <c r="D178" s="30" t="s">
        <v>394</v>
      </c>
      <c r="E178" s="30" t="s">
        <v>324</v>
      </c>
      <c r="F178" s="30" t="s">
        <v>395</v>
      </c>
      <c r="G178" s="33">
        <f t="shared" si="5"/>
        <v>0.875</v>
      </c>
    </row>
    <row r="179" spans="1:7">
      <c r="A179" s="30">
        <f>VLOOKUP(B179,ID!$D$2:$E$55,2,FALSE)</f>
        <v>8</v>
      </c>
      <c r="B179" s="30" t="s">
        <v>377</v>
      </c>
      <c r="C179" s="30" t="s">
        <v>55</v>
      </c>
      <c r="D179" s="30" t="s">
        <v>396</v>
      </c>
      <c r="E179" s="30" t="s">
        <v>397</v>
      </c>
      <c r="F179" s="30" t="s">
        <v>83</v>
      </c>
      <c r="G179" s="33">
        <f t="shared" si="5"/>
        <v>0.89583333333333337</v>
      </c>
    </row>
    <row r="180" spans="1:7">
      <c r="A180" s="30">
        <f>VLOOKUP(B180,ID!$D$2:$E$55,2,FALSE)</f>
        <v>8</v>
      </c>
      <c r="B180" s="30" t="s">
        <v>377</v>
      </c>
      <c r="C180" s="30" t="s">
        <v>59</v>
      </c>
      <c r="D180" s="30" t="s">
        <v>398</v>
      </c>
      <c r="E180" s="30"/>
      <c r="F180" s="30" t="s">
        <v>68</v>
      </c>
      <c r="G180" s="33">
        <f t="shared" si="5"/>
        <v>0.9375</v>
      </c>
    </row>
    <row r="181" spans="1:7">
      <c r="A181" s="30">
        <f>VLOOKUP(B181,ID!$D$2:$E$55,2,FALSE)</f>
        <v>8</v>
      </c>
      <c r="B181" s="30" t="s">
        <v>377</v>
      </c>
      <c r="C181" s="30" t="s">
        <v>220</v>
      </c>
      <c r="D181" s="30" t="s">
        <v>11</v>
      </c>
      <c r="E181" s="30" t="s">
        <v>399</v>
      </c>
      <c r="F181" s="30" t="s">
        <v>380</v>
      </c>
      <c r="G181" s="33">
        <f t="shared" si="5"/>
        <v>0.97916666666666663</v>
      </c>
    </row>
    <row r="182" spans="1:7">
      <c r="A182" s="30">
        <f>VLOOKUP(B182,ID!$D$2:$E$55,2,FALSE)</f>
        <v>8</v>
      </c>
      <c r="B182" s="30" t="s">
        <v>377</v>
      </c>
      <c r="C182" s="30" t="s">
        <v>63</v>
      </c>
      <c r="D182" s="30" t="s">
        <v>400</v>
      </c>
      <c r="E182" s="30"/>
      <c r="F182" s="30" t="s">
        <v>166</v>
      </c>
      <c r="G182" s="33">
        <f t="shared" si="5"/>
        <v>0</v>
      </c>
    </row>
    <row r="183" spans="1:7">
      <c r="A183" s="30">
        <f>VLOOKUP(B183,ID!$D$2:$E$55,2,FALSE)</f>
        <v>8</v>
      </c>
      <c r="B183" s="30" t="s">
        <v>377</v>
      </c>
      <c r="C183" s="30" t="s">
        <v>401</v>
      </c>
      <c r="D183" s="30" t="s">
        <v>64</v>
      </c>
      <c r="E183" s="30"/>
      <c r="F183" s="30" t="s">
        <v>402</v>
      </c>
      <c r="G183" s="33">
        <f t="shared" si="5"/>
        <v>8.3333333333333329E-2</v>
      </c>
    </row>
    <row r="184" spans="1:7">
      <c r="A184" s="30">
        <f>VLOOKUP(B184,ID!$D$2:$E$55,2,FALSE)</f>
        <v>8</v>
      </c>
      <c r="B184" s="30" t="s">
        <v>377</v>
      </c>
      <c r="C184" s="30"/>
      <c r="D184" s="30"/>
      <c r="E184" s="30"/>
      <c r="F184" s="30"/>
    </row>
    <row r="185" spans="1:7">
      <c r="A185" s="30">
        <f>VLOOKUP(B185,ID!$D$2:$E$55,2,FALSE)</f>
        <v>8</v>
      </c>
      <c r="B185" s="30" t="s">
        <v>377</v>
      </c>
      <c r="C185" s="30"/>
      <c r="D185" s="30"/>
      <c r="E185" s="30"/>
      <c r="F185" s="30"/>
    </row>
    <row r="186" spans="1:7">
      <c r="A186" s="30">
        <f>VLOOKUP(B186,ID!$D$2:$E$55,2,FALSE)</f>
        <v>8</v>
      </c>
      <c r="B186" s="30" t="s">
        <v>377</v>
      </c>
      <c r="C186" s="30"/>
      <c r="D186" s="30"/>
      <c r="E186" s="30"/>
      <c r="F186" s="30"/>
    </row>
    <row r="187" spans="1:7">
      <c r="A187" s="30">
        <f>VLOOKUP(B187,ID!$D$2:$E$55,2,FALSE)</f>
        <v>8</v>
      </c>
      <c r="B187" s="30" t="s">
        <v>377</v>
      </c>
      <c r="C187" s="30"/>
      <c r="D187" s="30"/>
      <c r="E187" s="30"/>
      <c r="F187" s="30"/>
    </row>
    <row r="188" spans="1:7">
      <c r="A188" s="30">
        <f>VLOOKUP(B188,ID!$D$2:$E$55,2,FALSE)</f>
        <v>8</v>
      </c>
      <c r="B188" s="30" t="s">
        <v>377</v>
      </c>
      <c r="C188" s="30"/>
      <c r="D188" s="30"/>
      <c r="E188" s="30"/>
      <c r="F188" s="30"/>
    </row>
    <row r="189" spans="1:7">
      <c r="A189" s="30">
        <f>VLOOKUP(B189,ID!$D$2:$E$55,2,FALSE)</f>
        <v>8</v>
      </c>
      <c r="B189" s="30" t="s">
        <v>377</v>
      </c>
      <c r="C189" s="30"/>
      <c r="D189" s="30"/>
      <c r="E189" s="30"/>
      <c r="F189" s="30"/>
    </row>
    <row r="190" spans="1:7">
      <c r="A190" s="30">
        <f>VLOOKUP(B190,ID!$D$2:$E$55,2,FALSE)</f>
        <v>8</v>
      </c>
      <c r="B190" s="30" t="s">
        <v>377</v>
      </c>
      <c r="C190" s="30"/>
      <c r="D190" s="30"/>
      <c r="E190" s="30"/>
      <c r="F190" s="30"/>
    </row>
    <row r="191" spans="1:7">
      <c r="A191" s="30">
        <f>VLOOKUP(B191,ID!$D$2:$E$55,2,FALSE)</f>
        <v>8</v>
      </c>
      <c r="B191" s="30" t="s">
        <v>377</v>
      </c>
      <c r="C191" s="30"/>
      <c r="D191" s="30"/>
      <c r="E191" s="30"/>
      <c r="F191" s="30"/>
    </row>
    <row r="192" spans="1:7">
      <c r="A192" s="30">
        <f>VLOOKUP(B192,ID!$D$2:$E$55,2,FALSE)</f>
        <v>8</v>
      </c>
      <c r="B192" s="30" t="s">
        <v>377</v>
      </c>
      <c r="C192" s="30"/>
      <c r="D192" s="30"/>
      <c r="E192" s="30"/>
      <c r="F192" s="30"/>
    </row>
    <row r="193" spans="1:7">
      <c r="A193" s="30">
        <f>VLOOKUP(B193,ID!$D$2:$E$55,2,FALSE)</f>
        <v>8</v>
      </c>
      <c r="B193" s="30" t="s">
        <v>377</v>
      </c>
      <c r="C193" s="30"/>
      <c r="D193" s="30"/>
      <c r="E193" s="30"/>
      <c r="F193" s="30"/>
    </row>
    <row r="194" spans="1:7">
      <c r="A194" s="30">
        <f>VLOOKUP(B194,ID!$D$2:$E$55,2,FALSE)</f>
        <v>9</v>
      </c>
      <c r="B194" s="30" t="s">
        <v>403</v>
      </c>
      <c r="C194" s="30" t="s">
        <v>66</v>
      </c>
      <c r="D194" s="30" t="s">
        <v>7</v>
      </c>
      <c r="E194" s="30" t="s">
        <v>259</v>
      </c>
      <c r="F194" s="30"/>
      <c r="G194" s="33">
        <f t="shared" ref="G194:G212" si="6">IFERROR(TIMEVALUE(C194),C194)</f>
        <v>0.29166666666666669</v>
      </c>
    </row>
    <row r="195" spans="1:7">
      <c r="A195" s="30">
        <f>VLOOKUP(B195,ID!$D$2:$E$55,2,FALSE)</f>
        <v>9</v>
      </c>
      <c r="B195" s="30" t="s">
        <v>403</v>
      </c>
      <c r="C195" s="30" t="s">
        <v>69</v>
      </c>
      <c r="D195" s="30" t="s">
        <v>404</v>
      </c>
      <c r="E195" s="30" t="s">
        <v>405</v>
      </c>
      <c r="F195" s="30" t="s">
        <v>406</v>
      </c>
      <c r="G195" s="33">
        <f t="shared" si="6"/>
        <v>0.3125</v>
      </c>
    </row>
    <row r="196" spans="1:7">
      <c r="A196" s="30">
        <f>VLOOKUP(B196,ID!$D$2:$E$55,2,FALSE)</f>
        <v>9</v>
      </c>
      <c r="B196" s="30" t="s">
        <v>403</v>
      </c>
      <c r="C196" s="30" t="s">
        <v>175</v>
      </c>
      <c r="D196" s="30" t="s">
        <v>407</v>
      </c>
      <c r="E196" s="30" t="s">
        <v>408</v>
      </c>
      <c r="F196" s="30"/>
      <c r="G196" s="33">
        <f t="shared" si="6"/>
        <v>0.33333333333333331</v>
      </c>
    </row>
    <row r="197" spans="1:7">
      <c r="A197" s="30">
        <f>VLOOKUP(B197,ID!$D$2:$E$55,2,FALSE)</f>
        <v>9</v>
      </c>
      <c r="B197" s="30" t="s">
        <v>403</v>
      </c>
      <c r="C197" s="30" t="s">
        <v>14</v>
      </c>
      <c r="D197" s="30" t="s">
        <v>409</v>
      </c>
      <c r="E197" s="30" t="s">
        <v>410</v>
      </c>
      <c r="F197" s="30" t="s">
        <v>411</v>
      </c>
      <c r="G197" s="33">
        <f t="shared" si="6"/>
        <v>0.375</v>
      </c>
    </row>
    <row r="198" spans="1:7">
      <c r="A198" s="30">
        <f>VLOOKUP(B198,ID!$D$2:$E$55,2,FALSE)</f>
        <v>9</v>
      </c>
      <c r="B198" s="30" t="s">
        <v>403</v>
      </c>
      <c r="C198" s="30" t="s">
        <v>18</v>
      </c>
      <c r="D198" s="30" t="s">
        <v>412</v>
      </c>
      <c r="E198" s="30" t="s">
        <v>413</v>
      </c>
      <c r="F198" s="30" t="s">
        <v>414</v>
      </c>
      <c r="G198" s="33">
        <f t="shared" si="6"/>
        <v>0.41666666666666669</v>
      </c>
    </row>
    <row r="199" spans="1:7">
      <c r="A199" s="30">
        <f>VLOOKUP(B199,ID!$D$2:$E$55,2,FALSE)</f>
        <v>9</v>
      </c>
      <c r="B199" s="30" t="s">
        <v>403</v>
      </c>
      <c r="C199" s="30" t="s">
        <v>191</v>
      </c>
      <c r="D199" s="30" t="s">
        <v>415</v>
      </c>
      <c r="E199" s="30" t="s">
        <v>416</v>
      </c>
      <c r="F199" s="30" t="s">
        <v>417</v>
      </c>
      <c r="G199" s="33">
        <f t="shared" si="6"/>
        <v>0.5</v>
      </c>
    </row>
    <row r="200" spans="1:7">
      <c r="A200" s="30">
        <f>VLOOKUP(B200,ID!$D$2:$E$55,2,FALSE)</f>
        <v>9</v>
      </c>
      <c r="B200" s="30" t="s">
        <v>403</v>
      </c>
      <c r="C200" s="30" t="s">
        <v>139</v>
      </c>
      <c r="D200" s="30" t="s">
        <v>418</v>
      </c>
      <c r="E200" s="30" t="s">
        <v>419</v>
      </c>
      <c r="F200" s="30" t="s">
        <v>168</v>
      </c>
      <c r="G200" s="33">
        <f t="shared" si="6"/>
        <v>0.52083333333333337</v>
      </c>
    </row>
    <row r="201" spans="1:7">
      <c r="A201" s="30">
        <f>VLOOKUP(B201,ID!$D$2:$E$55,2,FALSE)</f>
        <v>9</v>
      </c>
      <c r="B201" s="30" t="s">
        <v>403</v>
      </c>
      <c r="C201" s="30" t="s">
        <v>25</v>
      </c>
      <c r="D201" s="30" t="s">
        <v>420</v>
      </c>
      <c r="E201" s="30" t="s">
        <v>421</v>
      </c>
      <c r="F201" s="30"/>
      <c r="G201" s="33">
        <f t="shared" si="6"/>
        <v>0.54166666666666663</v>
      </c>
    </row>
    <row r="202" spans="1:7">
      <c r="A202" s="30">
        <f>VLOOKUP(B202,ID!$D$2:$E$55,2,FALSE)</f>
        <v>9</v>
      </c>
      <c r="B202" s="30" t="s">
        <v>403</v>
      </c>
      <c r="C202" s="30" t="s">
        <v>32</v>
      </c>
      <c r="D202" s="30" t="s">
        <v>422</v>
      </c>
      <c r="E202" s="30"/>
      <c r="F202" s="30" t="s">
        <v>423</v>
      </c>
      <c r="G202" s="33">
        <f t="shared" si="6"/>
        <v>0.58333333333333337</v>
      </c>
    </row>
    <row r="203" spans="1:7">
      <c r="A203" s="30">
        <f>VLOOKUP(B203,ID!$D$2:$E$55,2,FALSE)</f>
        <v>9</v>
      </c>
      <c r="B203" s="30" t="s">
        <v>403</v>
      </c>
      <c r="C203" s="30" t="s">
        <v>84</v>
      </c>
      <c r="D203" s="30" t="s">
        <v>424</v>
      </c>
      <c r="E203" s="30" t="s">
        <v>425</v>
      </c>
      <c r="F203" s="30" t="s">
        <v>426</v>
      </c>
      <c r="G203" s="33">
        <f t="shared" si="6"/>
        <v>0.625</v>
      </c>
    </row>
    <row r="204" spans="1:7">
      <c r="A204" s="30">
        <f>VLOOKUP(B204,ID!$D$2:$E$55,2,FALSE)</f>
        <v>9</v>
      </c>
      <c r="B204" s="30" t="s">
        <v>403</v>
      </c>
      <c r="C204" s="30" t="s">
        <v>85</v>
      </c>
      <c r="D204" s="30" t="s">
        <v>427</v>
      </c>
      <c r="E204" s="30" t="s">
        <v>428</v>
      </c>
      <c r="F204" s="30" t="s">
        <v>429</v>
      </c>
      <c r="G204" s="33">
        <f t="shared" si="6"/>
        <v>0.66666666666666663</v>
      </c>
    </row>
    <row r="205" spans="1:7">
      <c r="A205" s="30">
        <f>VLOOKUP(B205,ID!$D$2:$E$55,2,FALSE)</f>
        <v>9</v>
      </c>
      <c r="B205" s="30" t="s">
        <v>403</v>
      </c>
      <c r="C205" s="30" t="s">
        <v>205</v>
      </c>
      <c r="D205" s="30" t="s">
        <v>430</v>
      </c>
      <c r="E205" s="30"/>
      <c r="F205" s="30" t="s">
        <v>431</v>
      </c>
      <c r="G205" s="33">
        <f t="shared" si="6"/>
        <v>0.70833333333333337</v>
      </c>
    </row>
    <row r="206" spans="1:7">
      <c r="A206" s="30">
        <f>VLOOKUP(B206,ID!$D$2:$E$55,2,FALSE)</f>
        <v>9</v>
      </c>
      <c r="B206" s="30" t="s">
        <v>403</v>
      </c>
      <c r="C206" s="30" t="s">
        <v>150</v>
      </c>
      <c r="D206" s="30" t="s">
        <v>432</v>
      </c>
      <c r="E206" s="30" t="s">
        <v>433</v>
      </c>
      <c r="F206" s="30"/>
      <c r="G206" s="33">
        <f t="shared" si="6"/>
        <v>0.75</v>
      </c>
    </row>
    <row r="207" spans="1:7">
      <c r="A207" s="30">
        <f>VLOOKUP(B207,ID!$D$2:$E$55,2,FALSE)</f>
        <v>9</v>
      </c>
      <c r="B207" s="30" t="s">
        <v>403</v>
      </c>
      <c r="C207" s="30" t="s">
        <v>93</v>
      </c>
      <c r="D207" s="30" t="s">
        <v>434</v>
      </c>
      <c r="E207" s="30" t="s">
        <v>435</v>
      </c>
      <c r="F207" s="30"/>
      <c r="G207" s="33">
        <f t="shared" si="6"/>
        <v>0.79166666666666663</v>
      </c>
    </row>
    <row r="208" spans="1:7">
      <c r="A208" s="30">
        <f>VLOOKUP(B208,ID!$D$2:$E$55,2,FALSE)</f>
        <v>9</v>
      </c>
      <c r="B208" s="30" t="s">
        <v>403</v>
      </c>
      <c r="C208" s="30" t="s">
        <v>51</v>
      </c>
      <c r="D208" s="30" t="s">
        <v>436</v>
      </c>
      <c r="E208" s="30"/>
      <c r="F208" s="30" t="s">
        <v>437</v>
      </c>
      <c r="G208" s="33">
        <f t="shared" si="6"/>
        <v>0.83333333333333337</v>
      </c>
    </row>
    <row r="209" spans="1:7">
      <c r="A209" s="30">
        <f>VLOOKUP(B209,ID!$D$2:$E$55,2,FALSE)</f>
        <v>9</v>
      </c>
      <c r="B209" s="30" t="s">
        <v>403</v>
      </c>
      <c r="C209" s="30" t="s">
        <v>54</v>
      </c>
      <c r="D209" s="30" t="s">
        <v>11</v>
      </c>
      <c r="E209" s="30" t="s">
        <v>438</v>
      </c>
      <c r="F209" s="30"/>
      <c r="G209" s="33">
        <f t="shared" si="6"/>
        <v>0.875</v>
      </c>
    </row>
    <row r="210" spans="1:7">
      <c r="A210" s="30">
        <f>VLOOKUP(B210,ID!$D$2:$E$55,2,FALSE)</f>
        <v>9</v>
      </c>
      <c r="B210" s="30" t="s">
        <v>403</v>
      </c>
      <c r="C210" s="30" t="s">
        <v>97</v>
      </c>
      <c r="D210" s="30" t="s">
        <v>439</v>
      </c>
      <c r="E210" s="30" t="s">
        <v>440</v>
      </c>
      <c r="F210" s="30" t="s">
        <v>441</v>
      </c>
      <c r="G210" s="33">
        <f t="shared" si="6"/>
        <v>0.91666666666666663</v>
      </c>
    </row>
    <row r="211" spans="1:7">
      <c r="A211" s="30">
        <f>VLOOKUP(B211,ID!$D$2:$E$55,2,FALSE)</f>
        <v>9</v>
      </c>
      <c r="B211" s="30" t="s">
        <v>403</v>
      </c>
      <c r="C211" s="30" t="s">
        <v>442</v>
      </c>
      <c r="D211" s="30" t="s">
        <v>443</v>
      </c>
      <c r="E211" s="30" t="s">
        <v>444</v>
      </c>
      <c r="F211" s="30" t="s">
        <v>445</v>
      </c>
      <c r="G211" s="33">
        <f t="shared" si="6"/>
        <v>0.95833333333333337</v>
      </c>
    </row>
    <row r="212" spans="1:7">
      <c r="A212" s="30">
        <f>VLOOKUP(B212,ID!$D$2:$E$55,2,FALSE)</f>
        <v>9</v>
      </c>
      <c r="B212" s="30" t="s">
        <v>403</v>
      </c>
      <c r="C212" s="30" t="s">
        <v>63</v>
      </c>
      <c r="D212" s="30" t="s">
        <v>223</v>
      </c>
      <c r="E212" s="30"/>
      <c r="F212" s="30" t="s">
        <v>168</v>
      </c>
      <c r="G212" s="33">
        <f t="shared" si="6"/>
        <v>0</v>
      </c>
    </row>
    <row r="213" spans="1:7">
      <c r="A213" s="30">
        <f>VLOOKUP(B213,ID!$D$2:$E$55,2,FALSE)</f>
        <v>9</v>
      </c>
      <c r="B213" s="30" t="s">
        <v>403</v>
      </c>
      <c r="C213" s="30"/>
      <c r="D213" s="30"/>
      <c r="E213" s="30"/>
      <c r="F213" s="30"/>
    </row>
    <row r="214" spans="1:7">
      <c r="A214" s="30">
        <f>VLOOKUP(B214,ID!$D$2:$E$55,2,FALSE)</f>
        <v>9</v>
      </c>
      <c r="B214" s="30" t="s">
        <v>403</v>
      </c>
      <c r="C214" s="30"/>
      <c r="D214" s="30"/>
      <c r="E214" s="30"/>
      <c r="F214" s="30"/>
    </row>
    <row r="215" spans="1:7">
      <c r="A215" s="30">
        <f>VLOOKUP(B215,ID!$D$2:$E$55,2,FALSE)</f>
        <v>9</v>
      </c>
      <c r="B215" s="30" t="s">
        <v>403</v>
      </c>
      <c r="C215" s="30"/>
      <c r="D215" s="30"/>
      <c r="E215" s="30"/>
      <c r="F215" s="30"/>
    </row>
    <row r="216" spans="1:7">
      <c r="A216" s="30">
        <f>VLOOKUP(B216,ID!$D$2:$E$55,2,FALSE)</f>
        <v>9</v>
      </c>
      <c r="B216" s="30" t="s">
        <v>403</v>
      </c>
      <c r="C216" s="30"/>
      <c r="D216" s="30"/>
      <c r="E216" s="30"/>
      <c r="F216" s="30"/>
    </row>
    <row r="217" spans="1:7">
      <c r="A217" s="30">
        <f>VLOOKUP(B217,ID!$D$2:$E$55,2,FALSE)</f>
        <v>9</v>
      </c>
      <c r="B217" s="30" t="s">
        <v>403</v>
      </c>
      <c r="C217" s="30"/>
      <c r="D217" s="30"/>
      <c r="E217" s="30"/>
      <c r="F217" s="30"/>
    </row>
    <row r="218" spans="1:7">
      <c r="A218" s="30">
        <f>VLOOKUP(B218,ID!$D$2:$E$55,2,FALSE)</f>
        <v>9</v>
      </c>
      <c r="B218" s="30" t="s">
        <v>403</v>
      </c>
      <c r="C218" s="30"/>
      <c r="D218" s="30"/>
      <c r="E218" s="30"/>
      <c r="F218" s="30"/>
    </row>
    <row r="219" spans="1:7">
      <c r="A219" s="30">
        <f>VLOOKUP(B219,ID!$D$2:$E$55,2,FALSE)</f>
        <v>10</v>
      </c>
      <c r="B219" s="30" t="s">
        <v>446</v>
      </c>
      <c r="C219" s="32">
        <v>0.33333333333333331</v>
      </c>
      <c r="D219" s="30" t="s">
        <v>7</v>
      </c>
      <c r="E219" s="30" t="s">
        <v>448</v>
      </c>
      <c r="F219" s="30"/>
      <c r="G219" s="33">
        <f t="shared" ref="G219:G235" si="7">IFERROR(TIMEVALUE(C219),C219)</f>
        <v>0.33333333333333331</v>
      </c>
    </row>
    <row r="220" spans="1:7">
      <c r="A220" s="30">
        <f>VLOOKUP(B220,ID!$D$2:$E$55,2,FALSE)</f>
        <v>10</v>
      </c>
      <c r="B220" s="30" t="s">
        <v>446</v>
      </c>
      <c r="C220" s="32">
        <v>0.33680555555555558</v>
      </c>
      <c r="D220" s="30" t="s">
        <v>450</v>
      </c>
      <c r="E220" s="30" t="s">
        <v>451</v>
      </c>
      <c r="F220" s="30" t="s">
        <v>452</v>
      </c>
      <c r="G220" s="33">
        <f t="shared" si="7"/>
        <v>0.33680555555555558</v>
      </c>
    </row>
    <row r="221" spans="1:7">
      <c r="A221" s="30">
        <f>VLOOKUP(B221,ID!$D$2:$E$55,2,FALSE)</f>
        <v>10</v>
      </c>
      <c r="B221" s="30" t="s">
        <v>446</v>
      </c>
      <c r="C221" s="32">
        <v>0.36458333333333331</v>
      </c>
      <c r="D221" s="30" t="s">
        <v>454</v>
      </c>
      <c r="E221" s="30" t="s">
        <v>455</v>
      </c>
      <c r="F221" s="30"/>
      <c r="G221" s="33">
        <f t="shared" si="7"/>
        <v>0.36458333333333331</v>
      </c>
    </row>
    <row r="222" spans="1:7">
      <c r="A222" s="30">
        <f>VLOOKUP(B222,ID!$D$2:$E$55,2,FALSE)</f>
        <v>10</v>
      </c>
      <c r="B222" s="30" t="s">
        <v>446</v>
      </c>
      <c r="C222" s="32">
        <v>0.375</v>
      </c>
      <c r="D222" s="30" t="s">
        <v>457</v>
      </c>
      <c r="E222" s="30" t="s">
        <v>458</v>
      </c>
      <c r="F222" s="30" t="s">
        <v>459</v>
      </c>
      <c r="G222" s="33">
        <f t="shared" si="7"/>
        <v>0.375</v>
      </c>
    </row>
    <row r="223" spans="1:7">
      <c r="A223" s="30">
        <f>VLOOKUP(B223,ID!$D$2:$E$55,2,FALSE)</f>
        <v>10</v>
      </c>
      <c r="B223" s="30" t="s">
        <v>446</v>
      </c>
      <c r="C223" s="32">
        <v>0.38541666666666669</v>
      </c>
      <c r="D223" s="30" t="s">
        <v>454</v>
      </c>
      <c r="E223" s="30" t="s">
        <v>461</v>
      </c>
      <c r="F223" s="30" t="s">
        <v>462</v>
      </c>
      <c r="G223" s="33">
        <f t="shared" si="7"/>
        <v>0.38541666666666669</v>
      </c>
    </row>
    <row r="224" spans="1:7">
      <c r="A224" s="30">
        <f>VLOOKUP(B224,ID!$D$2:$E$55,2,FALSE)</f>
        <v>10</v>
      </c>
      <c r="B224" s="30" t="s">
        <v>446</v>
      </c>
      <c r="C224" s="32">
        <v>0.5</v>
      </c>
      <c r="D224" s="30" t="s">
        <v>463</v>
      </c>
      <c r="E224" s="30" t="s">
        <v>464</v>
      </c>
      <c r="F224" s="30" t="s">
        <v>465</v>
      </c>
      <c r="G224" s="33">
        <f t="shared" si="7"/>
        <v>0.5</v>
      </c>
    </row>
    <row r="225" spans="1:7">
      <c r="A225" s="30">
        <f>VLOOKUP(B225,ID!$D$2:$E$55,2,FALSE)</f>
        <v>10</v>
      </c>
      <c r="B225" s="30" t="s">
        <v>446</v>
      </c>
      <c r="C225" s="32">
        <v>0.58333333333333337</v>
      </c>
      <c r="D225" s="30" t="s">
        <v>454</v>
      </c>
      <c r="E225" s="30" t="s">
        <v>461</v>
      </c>
      <c r="F225" s="30" t="s">
        <v>467</v>
      </c>
      <c r="G225" s="33">
        <f t="shared" si="7"/>
        <v>0.58333333333333337</v>
      </c>
    </row>
    <row r="226" spans="1:7">
      <c r="A226" s="30">
        <f>VLOOKUP(B226,ID!$D$2:$E$55,2,FALSE)</f>
        <v>10</v>
      </c>
      <c r="B226" s="30" t="s">
        <v>446</v>
      </c>
      <c r="C226" s="32">
        <v>0.72916666666666663</v>
      </c>
      <c r="D226" s="30" t="s">
        <v>469</v>
      </c>
      <c r="E226" s="30" t="s">
        <v>470</v>
      </c>
      <c r="F226" s="30" t="s">
        <v>471</v>
      </c>
      <c r="G226" s="33">
        <f t="shared" si="7"/>
        <v>0.72916666666666663</v>
      </c>
    </row>
    <row r="227" spans="1:7">
      <c r="A227" s="30">
        <f>VLOOKUP(B227,ID!$D$2:$E$55,2,FALSE)</f>
        <v>10</v>
      </c>
      <c r="B227" s="30" t="s">
        <v>446</v>
      </c>
      <c r="C227" s="32">
        <v>0.75</v>
      </c>
      <c r="D227" s="30" t="s">
        <v>472</v>
      </c>
      <c r="E227" s="30" t="s">
        <v>473</v>
      </c>
      <c r="F227" s="30" t="s">
        <v>474</v>
      </c>
      <c r="G227" s="33">
        <f t="shared" si="7"/>
        <v>0.75</v>
      </c>
    </row>
    <row r="228" spans="1:7">
      <c r="A228" s="30">
        <f>VLOOKUP(B228,ID!$D$2:$E$55,2,FALSE)</f>
        <v>10</v>
      </c>
      <c r="B228" s="30" t="s">
        <v>446</v>
      </c>
      <c r="C228" s="32">
        <v>0.79166666666666663</v>
      </c>
      <c r="D228" s="30" t="s">
        <v>476</v>
      </c>
      <c r="E228" s="30" t="s">
        <v>477</v>
      </c>
      <c r="F228" s="30" t="s">
        <v>478</v>
      </c>
      <c r="G228" s="33">
        <f t="shared" si="7"/>
        <v>0.79166666666666663</v>
      </c>
    </row>
    <row r="229" spans="1:7">
      <c r="A229" s="30">
        <f>VLOOKUP(B229,ID!$D$2:$E$55,2,FALSE)</f>
        <v>10</v>
      </c>
      <c r="B229" s="30" t="s">
        <v>446</v>
      </c>
      <c r="C229" s="32">
        <v>0.8125</v>
      </c>
      <c r="D229" s="30" t="s">
        <v>479</v>
      </c>
      <c r="E229" s="30" t="s">
        <v>480</v>
      </c>
      <c r="F229" s="30" t="s">
        <v>481</v>
      </c>
      <c r="G229" s="33">
        <f t="shared" si="7"/>
        <v>0.8125</v>
      </c>
    </row>
    <row r="230" spans="1:7">
      <c r="A230" s="30">
        <f>VLOOKUP(B230,ID!$D$2:$E$55,2,FALSE)</f>
        <v>10</v>
      </c>
      <c r="B230" s="30" t="s">
        <v>446</v>
      </c>
      <c r="C230" s="32">
        <v>0.83333333333333337</v>
      </c>
      <c r="D230" s="30" t="s">
        <v>64</v>
      </c>
      <c r="E230" s="30"/>
      <c r="F230" s="30" t="s">
        <v>168</v>
      </c>
      <c r="G230" s="33">
        <f t="shared" si="7"/>
        <v>0.83333333333333337</v>
      </c>
    </row>
    <row r="231" spans="1:7">
      <c r="A231" s="30">
        <f>VLOOKUP(B231,ID!$D$2:$E$55,2,FALSE)</f>
        <v>10</v>
      </c>
      <c r="B231" s="30" t="s">
        <v>446</v>
      </c>
      <c r="C231" s="32">
        <v>0.875</v>
      </c>
      <c r="D231" s="30" t="s">
        <v>483</v>
      </c>
      <c r="E231" s="30" t="s">
        <v>484</v>
      </c>
      <c r="F231" s="30" t="s">
        <v>485</v>
      </c>
      <c r="G231" s="33">
        <f t="shared" si="7"/>
        <v>0.875</v>
      </c>
    </row>
    <row r="232" spans="1:7">
      <c r="A232" s="30">
        <f>VLOOKUP(B232,ID!$D$2:$E$55,2,FALSE)</f>
        <v>10</v>
      </c>
      <c r="B232" s="30" t="s">
        <v>446</v>
      </c>
      <c r="C232" s="31">
        <v>1</v>
      </c>
      <c r="D232" s="30" t="s">
        <v>487</v>
      </c>
      <c r="E232" s="30" t="s">
        <v>488</v>
      </c>
      <c r="F232" s="30" t="s">
        <v>489</v>
      </c>
      <c r="G232" s="33">
        <f t="shared" si="7"/>
        <v>1</v>
      </c>
    </row>
    <row r="233" spans="1:7">
      <c r="A233" s="30">
        <f>VLOOKUP(B233,ID!$D$2:$E$55,2,FALSE)</f>
        <v>10</v>
      </c>
      <c r="B233" s="30" t="s">
        <v>446</v>
      </c>
      <c r="C233" s="32">
        <v>0.97916666666666663</v>
      </c>
      <c r="D233" s="30" t="s">
        <v>491</v>
      </c>
      <c r="E233" s="30" t="s">
        <v>492</v>
      </c>
      <c r="F233" s="30" t="s">
        <v>493</v>
      </c>
      <c r="G233" s="33">
        <f t="shared" si="7"/>
        <v>0.97916666666666663</v>
      </c>
    </row>
    <row r="234" spans="1:7">
      <c r="A234" s="30">
        <f>VLOOKUP(B234,ID!$D$2:$E$55,2,FALSE)</f>
        <v>10</v>
      </c>
      <c r="B234" s="30" t="s">
        <v>446</v>
      </c>
      <c r="C234" s="31">
        <v>1</v>
      </c>
      <c r="D234" s="30" t="s">
        <v>487</v>
      </c>
      <c r="E234" s="30" t="s">
        <v>488</v>
      </c>
      <c r="F234" s="30" t="s">
        <v>489</v>
      </c>
      <c r="G234" s="33">
        <f t="shared" si="7"/>
        <v>1</v>
      </c>
    </row>
    <row r="235" spans="1:7">
      <c r="A235" s="30">
        <f>VLOOKUP(B235,ID!$D$2:$E$55,2,FALSE)</f>
        <v>10</v>
      </c>
      <c r="B235" s="30" t="s">
        <v>446</v>
      </c>
      <c r="C235" s="32">
        <v>8.3333333333333329E-2</v>
      </c>
      <c r="D235" s="30" t="s">
        <v>64</v>
      </c>
      <c r="E235" s="30"/>
      <c r="F235" s="30" t="s">
        <v>168</v>
      </c>
      <c r="G235" s="33">
        <f t="shared" si="7"/>
        <v>8.3333333333333329E-2</v>
      </c>
    </row>
    <row r="236" spans="1:7">
      <c r="A236" s="30">
        <f>VLOOKUP(B236,ID!$D$2:$E$55,2,FALSE)</f>
        <v>10</v>
      </c>
      <c r="B236" s="30" t="s">
        <v>446</v>
      </c>
      <c r="C236" s="30"/>
      <c r="D236" s="30"/>
      <c r="E236" s="30"/>
      <c r="F236" s="30"/>
    </row>
    <row r="237" spans="1:7">
      <c r="A237" s="30">
        <f>VLOOKUP(B237,ID!$D$2:$E$55,2,FALSE)</f>
        <v>10</v>
      </c>
      <c r="B237" s="30" t="s">
        <v>446</v>
      </c>
      <c r="C237" s="30"/>
      <c r="D237" s="30"/>
      <c r="E237" s="30"/>
      <c r="F237" s="30"/>
    </row>
    <row r="238" spans="1:7">
      <c r="A238" s="30">
        <f>VLOOKUP(B238,ID!$D$2:$E$55,2,FALSE)</f>
        <v>10</v>
      </c>
      <c r="B238" s="30" t="s">
        <v>446</v>
      </c>
      <c r="C238" s="30"/>
      <c r="D238" s="30"/>
      <c r="E238" s="30"/>
      <c r="F238" s="30"/>
    </row>
    <row r="239" spans="1:7">
      <c r="A239" s="30">
        <f>VLOOKUP(B239,ID!$D$2:$E$55,2,FALSE)</f>
        <v>10</v>
      </c>
      <c r="B239" s="30" t="s">
        <v>446</v>
      </c>
      <c r="C239" s="30"/>
      <c r="D239" s="30"/>
      <c r="E239" s="30"/>
      <c r="F239" s="30"/>
    </row>
    <row r="240" spans="1:7">
      <c r="A240" s="30">
        <f>VLOOKUP(B240,ID!$D$2:$E$55,2,FALSE)</f>
        <v>10</v>
      </c>
      <c r="B240" s="30" t="s">
        <v>446</v>
      </c>
      <c r="C240" s="30"/>
      <c r="D240" s="30"/>
      <c r="E240" s="30"/>
      <c r="F240" s="30"/>
    </row>
    <row r="241" spans="1:7">
      <c r="A241" s="30">
        <f>VLOOKUP(B241,ID!$D$2:$E$55,2,FALSE)</f>
        <v>10</v>
      </c>
      <c r="B241" s="30" t="s">
        <v>446</v>
      </c>
      <c r="C241" s="30"/>
      <c r="D241" s="30"/>
      <c r="E241" s="30"/>
      <c r="F241" s="30"/>
    </row>
    <row r="242" spans="1:7">
      <c r="A242" s="30">
        <f>VLOOKUP(B242,ID!$D$2:$E$55,2,FALSE)</f>
        <v>10</v>
      </c>
      <c r="B242" s="30" t="s">
        <v>446</v>
      </c>
      <c r="C242" s="30"/>
      <c r="D242" s="30"/>
      <c r="E242" s="30"/>
      <c r="F242" s="30"/>
    </row>
    <row r="243" spans="1:7">
      <c r="A243" s="30">
        <f>VLOOKUP(B243,ID!$D$2:$E$55,2,FALSE)</f>
        <v>10</v>
      </c>
      <c r="B243" s="30" t="s">
        <v>446</v>
      </c>
      <c r="C243" s="30"/>
      <c r="D243" s="30"/>
      <c r="E243" s="30"/>
      <c r="F243" s="30"/>
    </row>
    <row r="244" spans="1:7">
      <c r="A244" s="30">
        <f>VLOOKUP(B244,ID!$D$2:$E$55,2,FALSE)</f>
        <v>11</v>
      </c>
      <c r="B244" s="30" t="s">
        <v>495</v>
      </c>
      <c r="C244" s="30" t="s">
        <v>496</v>
      </c>
      <c r="D244" s="30" t="s">
        <v>7</v>
      </c>
      <c r="E244" s="30" t="s">
        <v>497</v>
      </c>
      <c r="F244" s="30"/>
      <c r="G244" s="33">
        <f t="shared" ref="G244:G259" si="8">IFERROR(TIMEVALUE(C244),C244)</f>
        <v>0.30555555555555552</v>
      </c>
    </row>
    <row r="245" spans="1:7">
      <c r="A245" s="30">
        <f>VLOOKUP(B245,ID!$D$2:$E$55,2,FALSE)</f>
        <v>11</v>
      </c>
      <c r="B245" s="30" t="s">
        <v>495</v>
      </c>
      <c r="C245" s="30" t="s">
        <v>498</v>
      </c>
      <c r="D245" s="30" t="s">
        <v>11</v>
      </c>
      <c r="E245" s="30" t="s">
        <v>499</v>
      </c>
      <c r="F245" s="30" t="s">
        <v>500</v>
      </c>
      <c r="G245" s="33">
        <f t="shared" si="8"/>
        <v>0.30902777777777779</v>
      </c>
    </row>
    <row r="246" spans="1:7">
      <c r="A246" s="30">
        <f>VLOOKUP(B246,ID!$D$2:$E$55,2,FALSE)</f>
        <v>11</v>
      </c>
      <c r="B246" s="30" t="s">
        <v>495</v>
      </c>
      <c r="C246" s="30" t="s">
        <v>271</v>
      </c>
      <c r="D246" s="30" t="s">
        <v>344</v>
      </c>
      <c r="E246" s="30" t="s">
        <v>501</v>
      </c>
      <c r="F246" s="30" t="s">
        <v>502</v>
      </c>
      <c r="G246" s="33">
        <f t="shared" si="8"/>
        <v>0.3263888888888889</v>
      </c>
    </row>
    <row r="247" spans="1:7">
      <c r="A247" s="30">
        <f>VLOOKUP(B247,ID!$D$2:$E$55,2,FALSE)</f>
        <v>11</v>
      </c>
      <c r="B247" s="30" t="s">
        <v>495</v>
      </c>
      <c r="C247" s="30" t="s">
        <v>125</v>
      </c>
      <c r="D247" s="30" t="s">
        <v>404</v>
      </c>
      <c r="E247" s="30" t="s">
        <v>503</v>
      </c>
      <c r="F247" s="30"/>
      <c r="G247" s="33">
        <f t="shared" si="8"/>
        <v>0.34722222222222227</v>
      </c>
    </row>
    <row r="248" spans="1:7">
      <c r="A248" s="30">
        <f>VLOOKUP(B248,ID!$D$2:$E$55,2,FALSE)</f>
        <v>11</v>
      </c>
      <c r="B248" s="30" t="s">
        <v>495</v>
      </c>
      <c r="C248" s="30" t="s">
        <v>14</v>
      </c>
      <c r="D248" s="30" t="s">
        <v>388</v>
      </c>
      <c r="E248" s="30" t="s">
        <v>504</v>
      </c>
      <c r="F248" s="30"/>
      <c r="G248" s="33">
        <f t="shared" si="8"/>
        <v>0.375</v>
      </c>
    </row>
    <row r="249" spans="1:7">
      <c r="A249" s="30">
        <f>VLOOKUP(B249,ID!$D$2:$E$55,2,FALSE)</f>
        <v>11</v>
      </c>
      <c r="B249" s="30" t="s">
        <v>495</v>
      </c>
      <c r="C249" s="30" t="s">
        <v>22</v>
      </c>
      <c r="D249" s="30" t="s">
        <v>30</v>
      </c>
      <c r="E249" s="30" t="s">
        <v>259</v>
      </c>
      <c r="F249" s="30" t="s">
        <v>505</v>
      </c>
      <c r="G249" s="33">
        <f t="shared" si="8"/>
        <v>0.4375</v>
      </c>
    </row>
    <row r="250" spans="1:7">
      <c r="A250" s="30">
        <f>VLOOKUP(B250,ID!$D$2:$E$55,2,FALSE)</f>
        <v>11</v>
      </c>
      <c r="B250" s="30" t="s">
        <v>495</v>
      </c>
      <c r="C250" s="30" t="s">
        <v>191</v>
      </c>
      <c r="D250" s="30" t="s">
        <v>392</v>
      </c>
      <c r="E250" s="30" t="s">
        <v>506</v>
      </c>
      <c r="F250" s="30" t="s">
        <v>507</v>
      </c>
      <c r="G250" s="33">
        <f t="shared" si="8"/>
        <v>0.5</v>
      </c>
    </row>
    <row r="251" spans="1:7">
      <c r="A251" s="30">
        <f>VLOOKUP(B251,ID!$D$2:$E$55,2,FALSE)</f>
        <v>11</v>
      </c>
      <c r="B251" s="30" t="s">
        <v>495</v>
      </c>
      <c r="C251" s="30" t="s">
        <v>139</v>
      </c>
      <c r="D251" s="30" t="s">
        <v>508</v>
      </c>
      <c r="E251" s="30" t="s">
        <v>509</v>
      </c>
      <c r="F251" s="30"/>
      <c r="G251" s="33">
        <f t="shared" si="8"/>
        <v>0.52083333333333337</v>
      </c>
    </row>
    <row r="252" spans="1:7">
      <c r="A252" s="30">
        <f>VLOOKUP(B252,ID!$D$2:$E$55,2,FALSE)</f>
        <v>11</v>
      </c>
      <c r="B252" s="30" t="s">
        <v>495</v>
      </c>
      <c r="C252" s="30" t="s">
        <v>301</v>
      </c>
      <c r="D252" s="30" t="s">
        <v>510</v>
      </c>
      <c r="E252" s="30" t="s">
        <v>511</v>
      </c>
      <c r="F252" s="30" t="s">
        <v>505</v>
      </c>
      <c r="G252" s="33">
        <f t="shared" si="8"/>
        <v>0.60416666666666663</v>
      </c>
    </row>
    <row r="253" spans="1:7">
      <c r="A253" s="30">
        <f>VLOOKUP(B253,ID!$D$2:$E$55,2,FALSE)</f>
        <v>11</v>
      </c>
      <c r="B253" s="30" t="s">
        <v>495</v>
      </c>
      <c r="C253" s="30" t="s">
        <v>150</v>
      </c>
      <c r="D253" s="30" t="s">
        <v>47</v>
      </c>
      <c r="E253" s="30"/>
      <c r="F253" s="30" t="s">
        <v>512</v>
      </c>
      <c r="G253" s="33">
        <f t="shared" si="8"/>
        <v>0.75</v>
      </c>
    </row>
    <row r="254" spans="1:7">
      <c r="A254" s="30">
        <f>VLOOKUP(B254,ID!$D$2:$E$55,2,FALSE)</f>
        <v>11</v>
      </c>
      <c r="B254" s="30" t="s">
        <v>495</v>
      </c>
      <c r="C254" s="30" t="s">
        <v>513</v>
      </c>
      <c r="D254" s="30" t="s">
        <v>514</v>
      </c>
      <c r="E254" s="30" t="s">
        <v>515</v>
      </c>
      <c r="F254" s="30"/>
      <c r="G254" s="33">
        <f t="shared" si="8"/>
        <v>0.75694444444444453</v>
      </c>
    </row>
    <row r="255" spans="1:7">
      <c r="A255" s="30">
        <f>VLOOKUP(B255,ID!$D$2:$E$55,2,FALSE)</f>
        <v>11</v>
      </c>
      <c r="B255" s="30" t="s">
        <v>495</v>
      </c>
      <c r="C255" s="30" t="s">
        <v>93</v>
      </c>
      <c r="D255" s="30" t="s">
        <v>362</v>
      </c>
      <c r="E255" s="30" t="s">
        <v>193</v>
      </c>
      <c r="F255" s="30" t="s">
        <v>507</v>
      </c>
      <c r="G255" s="33">
        <f t="shared" si="8"/>
        <v>0.79166666666666663</v>
      </c>
    </row>
    <row r="256" spans="1:7">
      <c r="A256" s="30">
        <f>VLOOKUP(B256,ID!$D$2:$E$55,2,FALSE)</f>
        <v>11</v>
      </c>
      <c r="B256" s="30" t="s">
        <v>495</v>
      </c>
      <c r="C256" s="30" t="s">
        <v>46</v>
      </c>
      <c r="D256" s="30" t="s">
        <v>516</v>
      </c>
      <c r="E256" s="30" t="s">
        <v>517</v>
      </c>
      <c r="F256" s="30" t="s">
        <v>518</v>
      </c>
      <c r="G256" s="33">
        <f t="shared" si="8"/>
        <v>0.8125</v>
      </c>
    </row>
    <row r="257" spans="1:7">
      <c r="A257" s="30">
        <f>VLOOKUP(B257,ID!$D$2:$E$55,2,FALSE)</f>
        <v>11</v>
      </c>
      <c r="B257" s="30" t="s">
        <v>495</v>
      </c>
      <c r="C257" s="30" t="s">
        <v>54</v>
      </c>
      <c r="D257" s="30" t="s">
        <v>519</v>
      </c>
      <c r="E257" s="30" t="s">
        <v>517</v>
      </c>
      <c r="F257" s="30" t="s">
        <v>518</v>
      </c>
      <c r="G257" s="33">
        <f t="shared" si="8"/>
        <v>0.875</v>
      </c>
    </row>
    <row r="258" spans="1:7">
      <c r="A258" s="30">
        <f>VLOOKUP(B258,ID!$D$2:$E$55,2,FALSE)</f>
        <v>11</v>
      </c>
      <c r="B258" s="30" t="s">
        <v>495</v>
      </c>
      <c r="C258" s="30" t="s">
        <v>97</v>
      </c>
      <c r="D258" s="30" t="s">
        <v>520</v>
      </c>
      <c r="E258" s="30" t="s">
        <v>521</v>
      </c>
      <c r="F258" s="30" t="s">
        <v>522</v>
      </c>
      <c r="G258" s="33">
        <f t="shared" si="8"/>
        <v>0.91666666666666663</v>
      </c>
    </row>
    <row r="259" spans="1:7">
      <c r="A259" s="30">
        <f>VLOOKUP(B259,ID!$D$2:$E$55,2,FALSE)</f>
        <v>11</v>
      </c>
      <c r="B259" s="30" t="s">
        <v>495</v>
      </c>
      <c r="C259" s="31">
        <v>1</v>
      </c>
      <c r="D259" s="30" t="s">
        <v>64</v>
      </c>
      <c r="E259" s="30" t="s">
        <v>523</v>
      </c>
      <c r="F259" s="30" t="s">
        <v>524</v>
      </c>
      <c r="G259" s="33">
        <f t="shared" si="8"/>
        <v>1</v>
      </c>
    </row>
    <row r="260" spans="1:7">
      <c r="A260" s="30">
        <f>VLOOKUP(B260,ID!$D$2:$E$55,2,FALSE)</f>
        <v>11</v>
      </c>
      <c r="B260" s="30" t="s">
        <v>495</v>
      </c>
      <c r="C260" s="30"/>
      <c r="D260" s="30"/>
      <c r="E260" s="30"/>
      <c r="F260" s="30"/>
    </row>
    <row r="261" spans="1:7">
      <c r="A261" s="30">
        <f>VLOOKUP(B261,ID!$D$2:$E$55,2,FALSE)</f>
        <v>11</v>
      </c>
      <c r="B261" s="30" t="s">
        <v>495</v>
      </c>
      <c r="C261" s="30"/>
      <c r="D261" s="30"/>
      <c r="E261" s="30"/>
      <c r="F261" s="30"/>
    </row>
    <row r="262" spans="1:7">
      <c r="A262" s="30">
        <f>VLOOKUP(B262,ID!$D$2:$E$55,2,FALSE)</f>
        <v>11</v>
      </c>
      <c r="B262" s="30" t="s">
        <v>495</v>
      </c>
      <c r="C262" s="30"/>
      <c r="D262" s="30"/>
      <c r="E262" s="30"/>
      <c r="F262" s="30"/>
    </row>
    <row r="263" spans="1:7">
      <c r="A263" s="30">
        <f>VLOOKUP(B263,ID!$D$2:$E$55,2,FALSE)</f>
        <v>11</v>
      </c>
      <c r="B263" s="30" t="s">
        <v>495</v>
      </c>
      <c r="C263" s="30"/>
      <c r="D263" s="30"/>
      <c r="E263" s="30"/>
      <c r="F263" s="30"/>
    </row>
    <row r="264" spans="1:7">
      <c r="A264" s="30">
        <f>VLOOKUP(B264,ID!$D$2:$E$55,2,FALSE)</f>
        <v>11</v>
      </c>
      <c r="B264" s="30" t="s">
        <v>495</v>
      </c>
      <c r="C264" s="30"/>
      <c r="D264" s="30"/>
      <c r="E264" s="30"/>
      <c r="F264" s="30"/>
    </row>
    <row r="265" spans="1:7">
      <c r="A265" s="30">
        <f>VLOOKUP(B265,ID!$D$2:$E$55,2,FALSE)</f>
        <v>11</v>
      </c>
      <c r="B265" s="30" t="s">
        <v>495</v>
      </c>
      <c r="C265" s="30"/>
      <c r="D265" s="30"/>
      <c r="E265" s="30"/>
      <c r="F265" s="30"/>
    </row>
    <row r="266" spans="1:7">
      <c r="A266" s="30">
        <f>VLOOKUP(B266,ID!$D$2:$E$55,2,FALSE)</f>
        <v>11</v>
      </c>
      <c r="B266" s="30" t="s">
        <v>495</v>
      </c>
      <c r="C266" s="30"/>
      <c r="D266" s="30"/>
      <c r="E266" s="30"/>
      <c r="F266" s="30"/>
    </row>
    <row r="267" spans="1:7">
      <c r="A267" s="30">
        <f>VLOOKUP(B267,ID!$D$2:$E$55,2,FALSE)</f>
        <v>11</v>
      </c>
      <c r="B267" s="30" t="s">
        <v>495</v>
      </c>
      <c r="C267" s="30"/>
      <c r="D267" s="30"/>
      <c r="E267" s="30"/>
      <c r="F267" s="30"/>
    </row>
    <row r="268" spans="1:7">
      <c r="A268" s="30">
        <f>VLOOKUP(B268,ID!$D$2:$E$55,2,FALSE)</f>
        <v>11</v>
      </c>
      <c r="B268" s="30" t="s">
        <v>495</v>
      </c>
      <c r="C268" s="30"/>
      <c r="D268" s="30"/>
      <c r="E268" s="30"/>
      <c r="F268" s="30"/>
    </row>
    <row r="269" spans="1:7">
      <c r="A269" s="30">
        <f>VLOOKUP(B269,ID!$D$2:$E$55,2,FALSE)</f>
        <v>12</v>
      </c>
      <c r="B269" s="30" t="s">
        <v>525</v>
      </c>
      <c r="C269" s="30" t="s">
        <v>526</v>
      </c>
      <c r="D269" s="30" t="s">
        <v>527</v>
      </c>
      <c r="E269" s="30" t="s">
        <v>528</v>
      </c>
      <c r="F269" s="30" t="s">
        <v>529</v>
      </c>
      <c r="G269" s="33">
        <f t="shared" ref="G269:G332" si="9">IFERROR(TIMEVALUE(C269),C269)</f>
        <v>0.20833333333333334</v>
      </c>
    </row>
    <row r="270" spans="1:7">
      <c r="A270" s="30">
        <f>VLOOKUP(B270,ID!$D$2:$E$55,2,FALSE)</f>
        <v>12</v>
      </c>
      <c r="B270" s="30" t="s">
        <v>525</v>
      </c>
      <c r="C270" s="30" t="s">
        <v>530</v>
      </c>
      <c r="D270" s="30" t="s">
        <v>531</v>
      </c>
      <c r="E270" s="30" t="s">
        <v>532</v>
      </c>
      <c r="F270" s="30" t="s">
        <v>533</v>
      </c>
      <c r="G270" s="33">
        <f t="shared" si="9"/>
        <v>0.25</v>
      </c>
    </row>
    <row r="271" spans="1:7">
      <c r="A271" s="30">
        <f>VLOOKUP(B271,ID!$D$2:$E$55,2,FALSE)</f>
        <v>12</v>
      </c>
      <c r="B271" s="30" t="s">
        <v>525</v>
      </c>
      <c r="C271" s="30" t="s">
        <v>534</v>
      </c>
      <c r="D271" s="30" t="s">
        <v>535</v>
      </c>
      <c r="E271" s="30" t="s">
        <v>536</v>
      </c>
      <c r="F271" s="30" t="s">
        <v>537</v>
      </c>
      <c r="G271" s="33">
        <f t="shared" si="9"/>
        <v>0.26041666666666669</v>
      </c>
    </row>
    <row r="272" spans="1:7">
      <c r="A272" s="30">
        <f>VLOOKUP(B272,ID!$D$2:$E$55,2,FALSE)</f>
        <v>12</v>
      </c>
      <c r="B272" s="30" t="s">
        <v>525</v>
      </c>
      <c r="C272" s="30" t="s">
        <v>538</v>
      </c>
      <c r="D272" s="30" t="s">
        <v>11</v>
      </c>
      <c r="E272" s="30" t="s">
        <v>539</v>
      </c>
      <c r="F272" s="30" t="s">
        <v>540</v>
      </c>
      <c r="G272" s="33">
        <f t="shared" si="9"/>
        <v>0.27777777777777779</v>
      </c>
    </row>
    <row r="273" spans="1:7">
      <c r="A273" s="30">
        <f>VLOOKUP(B273,ID!$D$2:$E$55,2,FALSE)</f>
        <v>12</v>
      </c>
      <c r="B273" s="30" t="s">
        <v>525</v>
      </c>
      <c r="C273" s="30" t="s">
        <v>541</v>
      </c>
      <c r="D273" s="30" t="s">
        <v>542</v>
      </c>
      <c r="E273" s="30" t="s">
        <v>543</v>
      </c>
      <c r="F273" s="30" t="s">
        <v>544</v>
      </c>
      <c r="G273" s="33">
        <f t="shared" si="9"/>
        <v>0.29166666666666669</v>
      </c>
    </row>
    <row r="274" spans="1:7">
      <c r="A274" s="30">
        <f>VLOOKUP(B274,ID!$D$2:$E$55,2,FALSE)</f>
        <v>12</v>
      </c>
      <c r="B274" s="30" t="s">
        <v>525</v>
      </c>
      <c r="C274" s="30" t="s">
        <v>226</v>
      </c>
      <c r="D274" s="30" t="s">
        <v>404</v>
      </c>
      <c r="E274" s="30" t="s">
        <v>545</v>
      </c>
      <c r="F274" s="30" t="s">
        <v>546</v>
      </c>
      <c r="G274" s="33">
        <f t="shared" si="9"/>
        <v>0.30555555555555552</v>
      </c>
    </row>
    <row r="275" spans="1:7">
      <c r="A275" s="30">
        <f>VLOOKUP(B275,ID!$D$2:$E$55,2,FALSE)</f>
        <v>12</v>
      </c>
      <c r="B275" s="30" t="s">
        <v>525</v>
      </c>
      <c r="C275" s="30" t="s">
        <v>547</v>
      </c>
      <c r="D275" s="30" t="s">
        <v>344</v>
      </c>
      <c r="E275" s="30" t="s">
        <v>548</v>
      </c>
      <c r="F275" s="30" t="s">
        <v>83</v>
      </c>
      <c r="G275" s="33">
        <f t="shared" si="9"/>
        <v>0.33333333333333331</v>
      </c>
    </row>
    <row r="276" spans="1:7">
      <c r="A276" s="30">
        <f>VLOOKUP(B276,ID!$D$2:$E$55,2,FALSE)</f>
        <v>12</v>
      </c>
      <c r="B276" s="30" t="s">
        <v>525</v>
      </c>
      <c r="C276" s="30" t="s">
        <v>549</v>
      </c>
      <c r="D276" s="30" t="s">
        <v>30</v>
      </c>
      <c r="E276" s="30" t="s">
        <v>550</v>
      </c>
      <c r="F276" s="30" t="s">
        <v>551</v>
      </c>
      <c r="G276" s="33">
        <f t="shared" si="9"/>
        <v>0.34375</v>
      </c>
    </row>
    <row r="277" spans="1:7">
      <c r="A277" s="30">
        <f>VLOOKUP(B277,ID!$D$2:$E$55,2,FALSE)</f>
        <v>12</v>
      </c>
      <c r="B277" s="30" t="s">
        <v>525</v>
      </c>
      <c r="C277" s="30" t="s">
        <v>552</v>
      </c>
      <c r="D277" s="30" t="s">
        <v>553</v>
      </c>
      <c r="E277" s="30" t="s">
        <v>554</v>
      </c>
      <c r="F277" s="30" t="s">
        <v>555</v>
      </c>
      <c r="G277" s="33">
        <f t="shared" si="9"/>
        <v>0.35416666666666669</v>
      </c>
    </row>
    <row r="278" spans="1:7">
      <c r="A278" s="30">
        <f>VLOOKUP(B278,ID!$D$2:$E$55,2,FALSE)</f>
        <v>12</v>
      </c>
      <c r="B278" s="30" t="s">
        <v>525</v>
      </c>
      <c r="C278" s="30" t="s">
        <v>237</v>
      </c>
      <c r="D278" s="30" t="s">
        <v>78</v>
      </c>
      <c r="E278" s="30" t="s">
        <v>556</v>
      </c>
      <c r="F278" s="30" t="s">
        <v>557</v>
      </c>
      <c r="G278" s="33">
        <f t="shared" si="9"/>
        <v>0.375</v>
      </c>
    </row>
    <row r="279" spans="1:7">
      <c r="A279" s="30">
        <f>VLOOKUP(B279,ID!$D$2:$E$55,2,FALSE)</f>
        <v>12</v>
      </c>
      <c r="B279" s="30" t="s">
        <v>525</v>
      </c>
      <c r="C279" s="30" t="s">
        <v>558</v>
      </c>
      <c r="D279" s="30" t="s">
        <v>559</v>
      </c>
      <c r="E279" s="30" t="s">
        <v>560</v>
      </c>
      <c r="F279" s="30" t="s">
        <v>561</v>
      </c>
      <c r="G279" s="33">
        <f t="shared" si="9"/>
        <v>0.41666666666666669</v>
      </c>
    </row>
    <row r="280" spans="1:7">
      <c r="A280" s="30">
        <f>VLOOKUP(B280,ID!$D$2:$E$55,2,FALSE)</f>
        <v>12</v>
      </c>
      <c r="B280" s="30" t="s">
        <v>525</v>
      </c>
      <c r="C280" s="30" t="s">
        <v>562</v>
      </c>
      <c r="D280" s="30" t="s">
        <v>78</v>
      </c>
      <c r="E280" s="30" t="s">
        <v>556</v>
      </c>
      <c r="F280" s="30" t="s">
        <v>557</v>
      </c>
      <c r="G280" s="33">
        <f t="shared" si="9"/>
        <v>0.45833333333333331</v>
      </c>
    </row>
    <row r="281" spans="1:7">
      <c r="A281" s="30">
        <f>VLOOKUP(B281,ID!$D$2:$E$55,2,FALSE)</f>
        <v>12</v>
      </c>
      <c r="B281" s="30" t="s">
        <v>525</v>
      </c>
      <c r="C281" s="30" t="s">
        <v>241</v>
      </c>
      <c r="D281" s="30" t="s">
        <v>563</v>
      </c>
      <c r="E281" s="30" t="s">
        <v>564</v>
      </c>
      <c r="F281" s="30" t="s">
        <v>565</v>
      </c>
      <c r="G281" s="33">
        <f t="shared" si="9"/>
        <v>0.5</v>
      </c>
    </row>
    <row r="282" spans="1:7">
      <c r="A282" s="30">
        <f>VLOOKUP(B282,ID!$D$2:$E$55,2,FALSE)</f>
        <v>12</v>
      </c>
      <c r="B282" s="30" t="s">
        <v>525</v>
      </c>
      <c r="C282" s="30" t="s">
        <v>566</v>
      </c>
      <c r="D282" s="30" t="s">
        <v>78</v>
      </c>
      <c r="E282" s="30" t="s">
        <v>556</v>
      </c>
      <c r="F282" s="30" t="s">
        <v>557</v>
      </c>
      <c r="G282" s="33">
        <f t="shared" si="9"/>
        <v>0.54166666666666663</v>
      </c>
    </row>
    <row r="283" spans="1:7">
      <c r="A283" s="30">
        <f>VLOOKUP(B283,ID!$D$2:$E$55,2,FALSE)</f>
        <v>12</v>
      </c>
      <c r="B283" s="30" t="s">
        <v>525</v>
      </c>
      <c r="C283" s="30" t="s">
        <v>567</v>
      </c>
      <c r="D283" s="30" t="s">
        <v>568</v>
      </c>
      <c r="E283" s="30" t="s">
        <v>569</v>
      </c>
      <c r="F283" s="30" t="s">
        <v>570</v>
      </c>
      <c r="G283" s="33">
        <f t="shared" si="9"/>
        <v>0.625</v>
      </c>
    </row>
    <row r="284" spans="1:7">
      <c r="A284" s="30">
        <f>VLOOKUP(B284,ID!$D$2:$E$55,2,FALSE)</f>
        <v>12</v>
      </c>
      <c r="B284" s="30" t="s">
        <v>525</v>
      </c>
      <c r="C284" s="30" t="s">
        <v>571</v>
      </c>
      <c r="D284" s="30" t="s">
        <v>78</v>
      </c>
      <c r="E284" s="30" t="s">
        <v>572</v>
      </c>
      <c r="F284" s="30" t="s">
        <v>557</v>
      </c>
      <c r="G284" s="33">
        <f t="shared" si="9"/>
        <v>0.66666666666666663</v>
      </c>
    </row>
    <row r="285" spans="1:7">
      <c r="A285" s="30">
        <f>VLOOKUP(B285,ID!$D$2:$E$55,2,FALSE)</f>
        <v>12</v>
      </c>
      <c r="B285" s="30" t="s">
        <v>525</v>
      </c>
      <c r="C285" s="30" t="s">
        <v>573</v>
      </c>
      <c r="D285" s="30" t="s">
        <v>514</v>
      </c>
      <c r="E285" s="30" t="s">
        <v>545</v>
      </c>
      <c r="F285" s="30" t="s">
        <v>574</v>
      </c>
      <c r="G285" s="33">
        <f t="shared" si="9"/>
        <v>0.70833333333333337</v>
      </c>
    </row>
    <row r="286" spans="1:7">
      <c r="A286" s="30">
        <f>VLOOKUP(B286,ID!$D$2:$E$55,2,FALSE)</f>
        <v>12</v>
      </c>
      <c r="B286" s="30" t="s">
        <v>525</v>
      </c>
      <c r="C286" s="30" t="s">
        <v>575</v>
      </c>
      <c r="D286" s="30" t="s">
        <v>531</v>
      </c>
      <c r="E286" s="30" t="s">
        <v>532</v>
      </c>
      <c r="F286" s="30" t="s">
        <v>533</v>
      </c>
      <c r="G286" s="33">
        <f t="shared" si="9"/>
        <v>0.75</v>
      </c>
    </row>
    <row r="287" spans="1:7">
      <c r="A287" s="30">
        <f>VLOOKUP(B287,ID!$D$2:$E$55,2,FALSE)</f>
        <v>12</v>
      </c>
      <c r="B287" s="30" t="s">
        <v>525</v>
      </c>
      <c r="C287" s="30" t="s">
        <v>576</v>
      </c>
      <c r="D287" s="30" t="s">
        <v>535</v>
      </c>
      <c r="E287" s="30" t="s">
        <v>536</v>
      </c>
      <c r="F287" s="30" t="s">
        <v>537</v>
      </c>
      <c r="G287" s="33">
        <f t="shared" si="9"/>
        <v>0.76041666666666663</v>
      </c>
    </row>
    <row r="288" spans="1:7">
      <c r="A288" s="30">
        <f>VLOOKUP(B288,ID!$D$2:$E$55,2,FALSE)</f>
        <v>12</v>
      </c>
      <c r="B288" s="30" t="s">
        <v>525</v>
      </c>
      <c r="C288" s="30" t="s">
        <v>577</v>
      </c>
      <c r="D288" s="30" t="s">
        <v>362</v>
      </c>
      <c r="E288" s="30" t="s">
        <v>578</v>
      </c>
      <c r="F288" s="30" t="s">
        <v>579</v>
      </c>
      <c r="G288" s="33">
        <f t="shared" si="9"/>
        <v>0.79166666666666663</v>
      </c>
    </row>
    <row r="289" spans="1:7">
      <c r="A289" s="30">
        <f>VLOOKUP(B289,ID!$D$2:$E$55,2,FALSE)</f>
        <v>12</v>
      </c>
      <c r="B289" s="30" t="s">
        <v>525</v>
      </c>
      <c r="C289" s="30" t="s">
        <v>580</v>
      </c>
      <c r="D289" s="30" t="s">
        <v>581</v>
      </c>
      <c r="E289" s="30" t="s">
        <v>582</v>
      </c>
      <c r="F289" s="30" t="s">
        <v>583</v>
      </c>
      <c r="G289" s="33">
        <f t="shared" si="9"/>
        <v>0.83333333333333337</v>
      </c>
    </row>
    <row r="290" spans="1:7">
      <c r="A290" s="30">
        <f>VLOOKUP(B290,ID!$D$2:$E$55,2,FALSE)</f>
        <v>12</v>
      </c>
      <c r="B290" s="30" t="s">
        <v>525</v>
      </c>
      <c r="C290" s="30" t="s">
        <v>248</v>
      </c>
      <c r="D290" s="30" t="s">
        <v>11</v>
      </c>
      <c r="E290" s="30" t="s">
        <v>539</v>
      </c>
      <c r="F290" s="30" t="s">
        <v>540</v>
      </c>
      <c r="G290" s="33">
        <f t="shared" si="9"/>
        <v>0.875</v>
      </c>
    </row>
    <row r="291" spans="1:7">
      <c r="A291" s="30">
        <f>VLOOKUP(B291,ID!$D$2:$E$55,2,FALSE)</f>
        <v>12</v>
      </c>
      <c r="B291" s="30" t="s">
        <v>525</v>
      </c>
      <c r="C291" s="30" t="s">
        <v>584</v>
      </c>
      <c r="D291" s="30" t="s">
        <v>516</v>
      </c>
      <c r="E291" s="30" t="s">
        <v>585</v>
      </c>
      <c r="F291" s="30" t="s">
        <v>586</v>
      </c>
      <c r="G291" s="33">
        <f t="shared" si="9"/>
        <v>0.91666666666666663</v>
      </c>
    </row>
    <row r="292" spans="1:7">
      <c r="A292" s="30">
        <f>VLOOKUP(B292,ID!$D$2:$E$55,2,FALSE)</f>
        <v>12</v>
      </c>
      <c r="B292" s="30" t="s">
        <v>525</v>
      </c>
      <c r="C292" s="30" t="s">
        <v>254</v>
      </c>
      <c r="D292" s="30" t="s">
        <v>587</v>
      </c>
      <c r="E292" s="30" t="s">
        <v>588</v>
      </c>
      <c r="F292" s="30" t="s">
        <v>589</v>
      </c>
      <c r="G292" s="33">
        <f t="shared" si="9"/>
        <v>0.95833333333333337</v>
      </c>
    </row>
    <row r="293" spans="1:7">
      <c r="A293" s="30">
        <f>VLOOKUP(B293,ID!$D$2:$E$55,2,FALSE)</f>
        <v>12</v>
      </c>
      <c r="B293" s="30" t="s">
        <v>525</v>
      </c>
      <c r="C293" s="30" t="s">
        <v>590</v>
      </c>
      <c r="D293" s="30" t="s">
        <v>64</v>
      </c>
      <c r="E293" s="30" t="s">
        <v>591</v>
      </c>
      <c r="F293" s="30" t="s">
        <v>592</v>
      </c>
      <c r="G293" s="33">
        <f t="shared" si="9"/>
        <v>4.1666666666666664E-2</v>
      </c>
    </row>
    <row r="294" spans="1:7">
      <c r="A294" s="30">
        <f>VLOOKUP(B294,ID!$D$2:$E$55,2,FALSE)</f>
        <v>13</v>
      </c>
      <c r="B294" s="30" t="s">
        <v>593</v>
      </c>
      <c r="C294" s="30" t="s">
        <v>104</v>
      </c>
      <c r="D294" s="30" t="s">
        <v>594</v>
      </c>
      <c r="E294" s="30" t="s">
        <v>595</v>
      </c>
      <c r="F294" s="30" t="s">
        <v>62</v>
      </c>
      <c r="G294" s="33">
        <f t="shared" si="9"/>
        <v>0.27083333333333331</v>
      </c>
    </row>
    <row r="295" spans="1:7">
      <c r="A295" s="30">
        <f>VLOOKUP(B295,ID!$D$2:$E$55,2,FALSE)</f>
        <v>13</v>
      </c>
      <c r="B295" s="30" t="s">
        <v>593</v>
      </c>
      <c r="C295" s="30" t="s">
        <v>66</v>
      </c>
      <c r="D295" s="30" t="s">
        <v>596</v>
      </c>
      <c r="E295" s="30" t="s">
        <v>259</v>
      </c>
      <c r="F295" s="30" t="s">
        <v>597</v>
      </c>
      <c r="G295" s="33">
        <f t="shared" si="9"/>
        <v>0.29166666666666669</v>
      </c>
    </row>
    <row r="296" spans="1:7">
      <c r="A296" s="30">
        <f>VLOOKUP(B296,ID!$D$2:$E$55,2,FALSE)</f>
        <v>13</v>
      </c>
      <c r="B296" s="30" t="s">
        <v>593</v>
      </c>
      <c r="C296" s="30" t="s">
        <v>598</v>
      </c>
      <c r="D296" s="30" t="s">
        <v>599</v>
      </c>
      <c r="E296" s="30" t="s">
        <v>600</v>
      </c>
      <c r="F296" s="30" t="s">
        <v>601</v>
      </c>
      <c r="G296" s="33">
        <f t="shared" si="9"/>
        <v>0.2951388888888889</v>
      </c>
    </row>
    <row r="297" spans="1:7">
      <c r="A297" s="30">
        <f>VLOOKUP(B297,ID!$D$2:$E$55,2,FALSE)</f>
        <v>13</v>
      </c>
      <c r="B297" s="30" t="s">
        <v>593</v>
      </c>
      <c r="C297" s="30" t="s">
        <v>69</v>
      </c>
      <c r="D297" s="30" t="s">
        <v>11</v>
      </c>
      <c r="E297" s="30" t="s">
        <v>249</v>
      </c>
      <c r="F297" s="30" t="s">
        <v>109</v>
      </c>
      <c r="G297" s="33">
        <f t="shared" si="9"/>
        <v>0.3125</v>
      </c>
    </row>
    <row r="298" spans="1:7">
      <c r="A298" s="30">
        <f>VLOOKUP(B298,ID!$D$2:$E$55,2,FALSE)</f>
        <v>13</v>
      </c>
      <c r="B298" s="30" t="s">
        <v>593</v>
      </c>
      <c r="C298" s="30" t="s">
        <v>172</v>
      </c>
      <c r="D298" s="30" t="s">
        <v>602</v>
      </c>
      <c r="E298" s="30" t="s">
        <v>603</v>
      </c>
      <c r="F298" s="30" t="s">
        <v>604</v>
      </c>
      <c r="G298" s="33">
        <f t="shared" si="9"/>
        <v>0.32291666666666669</v>
      </c>
    </row>
    <row r="299" spans="1:7">
      <c r="A299" s="30">
        <f>VLOOKUP(B299,ID!$D$2:$E$55,2,FALSE)</f>
        <v>13</v>
      </c>
      <c r="B299" s="30" t="s">
        <v>593</v>
      </c>
      <c r="C299" s="30" t="s">
        <v>605</v>
      </c>
      <c r="D299" s="30" t="s">
        <v>606</v>
      </c>
      <c r="E299" s="30" t="s">
        <v>193</v>
      </c>
      <c r="F299" s="30" t="s">
        <v>607</v>
      </c>
      <c r="G299" s="33">
        <f t="shared" si="9"/>
        <v>0.34375</v>
      </c>
    </row>
    <row r="300" spans="1:7">
      <c r="A300" s="30">
        <f>VLOOKUP(B300,ID!$D$2:$E$55,2,FALSE)</f>
        <v>13</v>
      </c>
      <c r="B300" s="30" t="s">
        <v>593</v>
      </c>
      <c r="C300" s="30" t="s">
        <v>10</v>
      </c>
      <c r="D300" s="30" t="s">
        <v>385</v>
      </c>
      <c r="E300" s="30" t="s">
        <v>608</v>
      </c>
      <c r="F300" s="30" t="s">
        <v>609</v>
      </c>
      <c r="G300" s="33">
        <f t="shared" si="9"/>
        <v>0.3576388888888889</v>
      </c>
    </row>
    <row r="301" spans="1:7">
      <c r="A301" s="30">
        <f>VLOOKUP(B301,ID!$D$2:$E$55,2,FALSE)</f>
        <v>13</v>
      </c>
      <c r="B301" s="30" t="s">
        <v>593</v>
      </c>
      <c r="C301" s="30" t="s">
        <v>610</v>
      </c>
      <c r="D301" s="30" t="s">
        <v>611</v>
      </c>
      <c r="E301" s="30" t="s">
        <v>612</v>
      </c>
      <c r="F301" s="30" t="s">
        <v>613</v>
      </c>
      <c r="G301" s="33">
        <f t="shared" si="9"/>
        <v>0.37152777777777773</v>
      </c>
    </row>
    <row r="302" spans="1:7">
      <c r="A302" s="30">
        <f>VLOOKUP(B302,ID!$D$2:$E$55,2,FALSE)</f>
        <v>13</v>
      </c>
      <c r="B302" s="30" t="s">
        <v>593</v>
      </c>
      <c r="C302" s="30" t="s">
        <v>14</v>
      </c>
      <c r="D302" s="30" t="s">
        <v>614</v>
      </c>
      <c r="E302" s="30" t="s">
        <v>615</v>
      </c>
      <c r="F302" s="30" t="s">
        <v>616</v>
      </c>
      <c r="G302" s="33">
        <f t="shared" si="9"/>
        <v>0.375</v>
      </c>
    </row>
    <row r="303" spans="1:7">
      <c r="A303" s="30">
        <f>VLOOKUP(B303,ID!$D$2:$E$55,2,FALSE)</f>
        <v>13</v>
      </c>
      <c r="B303" s="30" t="s">
        <v>593</v>
      </c>
      <c r="C303" s="30" t="s">
        <v>617</v>
      </c>
      <c r="D303" s="30" t="s">
        <v>618</v>
      </c>
      <c r="E303" s="30" t="s">
        <v>619</v>
      </c>
      <c r="F303" s="30" t="s">
        <v>620</v>
      </c>
      <c r="G303" s="33">
        <f t="shared" si="9"/>
        <v>0.38194444444444442</v>
      </c>
    </row>
    <row r="304" spans="1:7">
      <c r="A304" s="30">
        <f>VLOOKUP(B304,ID!$D$2:$E$55,2,FALSE)</f>
        <v>13</v>
      </c>
      <c r="B304" s="30" t="s">
        <v>593</v>
      </c>
      <c r="C304" s="30" t="s">
        <v>387</v>
      </c>
      <c r="D304" s="30" t="s">
        <v>388</v>
      </c>
      <c r="E304" s="30" t="s">
        <v>621</v>
      </c>
      <c r="F304" s="30" t="s">
        <v>622</v>
      </c>
      <c r="G304" s="33">
        <f t="shared" si="9"/>
        <v>0.40277777777777773</v>
      </c>
    </row>
    <row r="305" spans="1:7">
      <c r="A305" s="30">
        <f>VLOOKUP(B305,ID!$D$2:$E$55,2,FALSE)</f>
        <v>13</v>
      </c>
      <c r="B305" s="30" t="s">
        <v>593</v>
      </c>
      <c r="C305" s="30" t="s">
        <v>18</v>
      </c>
      <c r="D305" s="30" t="s">
        <v>559</v>
      </c>
      <c r="E305" s="30" t="s">
        <v>623</v>
      </c>
      <c r="F305" s="30" t="s">
        <v>624</v>
      </c>
      <c r="G305" s="33">
        <f t="shared" si="9"/>
        <v>0.41666666666666669</v>
      </c>
    </row>
    <row r="306" spans="1:7">
      <c r="A306" s="30">
        <f>VLOOKUP(B306,ID!$D$2:$E$55,2,FALSE)</f>
        <v>13</v>
      </c>
      <c r="B306" s="30" t="s">
        <v>593</v>
      </c>
      <c r="C306" s="30" t="s">
        <v>191</v>
      </c>
      <c r="D306" s="30" t="s">
        <v>625</v>
      </c>
      <c r="E306" s="30" t="s">
        <v>193</v>
      </c>
      <c r="F306" s="30" t="s">
        <v>626</v>
      </c>
      <c r="G306" s="33">
        <f t="shared" si="9"/>
        <v>0.5</v>
      </c>
    </row>
    <row r="307" spans="1:7">
      <c r="A307" s="30">
        <f>VLOOKUP(B307,ID!$D$2:$E$55,2,FALSE)</f>
        <v>13</v>
      </c>
      <c r="B307" s="30" t="s">
        <v>593</v>
      </c>
      <c r="C307" s="30" t="s">
        <v>25</v>
      </c>
      <c r="D307" s="30" t="s">
        <v>627</v>
      </c>
      <c r="E307" s="30" t="s">
        <v>628</v>
      </c>
      <c r="F307" s="30" t="s">
        <v>629</v>
      </c>
      <c r="G307" s="33">
        <f t="shared" si="9"/>
        <v>0.54166666666666663</v>
      </c>
    </row>
    <row r="308" spans="1:7">
      <c r="A308" s="30">
        <f>VLOOKUP(B308,ID!$D$2:$E$55,2,FALSE)</f>
        <v>13</v>
      </c>
      <c r="B308" s="30" t="s">
        <v>593</v>
      </c>
      <c r="C308" s="30" t="s">
        <v>630</v>
      </c>
      <c r="D308" s="30" t="s">
        <v>78</v>
      </c>
      <c r="E308" s="30" t="s">
        <v>631</v>
      </c>
      <c r="F308" s="30" t="s">
        <v>632</v>
      </c>
      <c r="G308" s="33">
        <f t="shared" si="9"/>
        <v>0.55208333333333337</v>
      </c>
    </row>
    <row r="309" spans="1:7">
      <c r="A309" s="30">
        <f>VLOOKUP(B309,ID!$D$2:$E$55,2,FALSE)</f>
        <v>13</v>
      </c>
      <c r="B309" s="30" t="s">
        <v>593</v>
      </c>
      <c r="C309" s="30" t="s">
        <v>633</v>
      </c>
      <c r="D309" s="30" t="s">
        <v>634</v>
      </c>
      <c r="E309" s="30" t="s">
        <v>635</v>
      </c>
      <c r="F309" s="30" t="s">
        <v>636</v>
      </c>
      <c r="G309" s="33">
        <f t="shared" si="9"/>
        <v>0.64583333333333337</v>
      </c>
    </row>
    <row r="310" spans="1:7">
      <c r="A310" s="30">
        <f>VLOOKUP(B310,ID!$D$2:$E$55,2,FALSE)</f>
        <v>13</v>
      </c>
      <c r="B310" s="30" t="s">
        <v>593</v>
      </c>
      <c r="C310" s="30" t="s">
        <v>39</v>
      </c>
      <c r="D310" s="30" t="s">
        <v>637</v>
      </c>
      <c r="E310" s="30" t="s">
        <v>631</v>
      </c>
      <c r="F310" s="30" t="s">
        <v>638</v>
      </c>
      <c r="G310" s="33">
        <f t="shared" si="9"/>
        <v>0.65625</v>
      </c>
    </row>
    <row r="311" spans="1:7">
      <c r="A311" s="30">
        <f>VLOOKUP(B311,ID!$D$2:$E$55,2,FALSE)</f>
        <v>13</v>
      </c>
      <c r="B311" s="30" t="s">
        <v>593</v>
      </c>
      <c r="C311" s="30" t="s">
        <v>205</v>
      </c>
      <c r="D311" s="30" t="s">
        <v>559</v>
      </c>
      <c r="E311" s="30" t="s">
        <v>639</v>
      </c>
      <c r="F311" s="30" t="s">
        <v>640</v>
      </c>
      <c r="G311" s="33">
        <f t="shared" si="9"/>
        <v>0.70833333333333337</v>
      </c>
    </row>
    <row r="312" spans="1:7">
      <c r="A312" s="30">
        <f>VLOOKUP(B312,ID!$D$2:$E$55,2,FALSE)</f>
        <v>13</v>
      </c>
      <c r="B312" s="30" t="s">
        <v>593</v>
      </c>
      <c r="C312" s="30" t="s">
        <v>150</v>
      </c>
      <c r="D312" s="30" t="s">
        <v>78</v>
      </c>
      <c r="E312" s="30" t="s">
        <v>631</v>
      </c>
      <c r="F312" s="30" t="s">
        <v>632</v>
      </c>
      <c r="G312" s="33">
        <f t="shared" si="9"/>
        <v>0.75</v>
      </c>
    </row>
    <row r="313" spans="1:7">
      <c r="A313" s="30">
        <f>VLOOKUP(B313,ID!$D$2:$E$55,2,FALSE)</f>
        <v>13</v>
      </c>
      <c r="B313" s="30" t="s">
        <v>593</v>
      </c>
      <c r="C313" s="30" t="s">
        <v>93</v>
      </c>
      <c r="D313" s="30" t="s">
        <v>641</v>
      </c>
      <c r="E313" s="30" t="s">
        <v>642</v>
      </c>
      <c r="F313" s="30" t="s">
        <v>643</v>
      </c>
      <c r="G313" s="33">
        <f t="shared" si="9"/>
        <v>0.79166666666666663</v>
      </c>
    </row>
    <row r="314" spans="1:7">
      <c r="A314" s="30">
        <f>VLOOKUP(B314,ID!$D$2:$E$55,2,FALSE)</f>
        <v>13</v>
      </c>
      <c r="B314" s="30" t="s">
        <v>593</v>
      </c>
      <c r="C314" s="30" t="s">
        <v>313</v>
      </c>
      <c r="D314" s="30" t="s">
        <v>644</v>
      </c>
      <c r="E314" s="30" t="s">
        <v>645</v>
      </c>
      <c r="F314" s="30" t="s">
        <v>646</v>
      </c>
      <c r="G314" s="33">
        <f t="shared" si="9"/>
        <v>0.85416666666666663</v>
      </c>
    </row>
    <row r="315" spans="1:7">
      <c r="A315" s="30">
        <f>VLOOKUP(B315,ID!$D$2:$E$55,2,FALSE)</f>
        <v>13</v>
      </c>
      <c r="B315" s="30" t="s">
        <v>593</v>
      </c>
      <c r="C315" s="30" t="s">
        <v>647</v>
      </c>
      <c r="D315" s="30" t="s">
        <v>648</v>
      </c>
      <c r="E315" s="30" t="s">
        <v>649</v>
      </c>
      <c r="F315" s="30" t="s">
        <v>650</v>
      </c>
      <c r="G315" s="33">
        <f t="shared" si="9"/>
        <v>0.88888888888888884</v>
      </c>
    </row>
    <row r="316" spans="1:7">
      <c r="A316" s="30">
        <f>VLOOKUP(B316,ID!$D$2:$E$55,2,FALSE)</f>
        <v>13</v>
      </c>
      <c r="B316" s="30" t="s">
        <v>593</v>
      </c>
      <c r="C316" s="30" t="s">
        <v>55</v>
      </c>
      <c r="D316" s="30" t="s">
        <v>651</v>
      </c>
      <c r="E316" s="30" t="s">
        <v>193</v>
      </c>
      <c r="F316" s="30" t="s">
        <v>652</v>
      </c>
      <c r="G316" s="33">
        <f t="shared" si="9"/>
        <v>0.89583333333333337</v>
      </c>
    </row>
    <row r="317" spans="1:7">
      <c r="A317" s="30">
        <f>VLOOKUP(B317,ID!$D$2:$E$55,2,FALSE)</f>
        <v>13</v>
      </c>
      <c r="B317" s="30" t="s">
        <v>593</v>
      </c>
      <c r="C317" s="30" t="s">
        <v>97</v>
      </c>
      <c r="D317" s="30" t="s">
        <v>11</v>
      </c>
      <c r="E317" s="30" t="s">
        <v>653</v>
      </c>
      <c r="F317" s="30" t="s">
        <v>654</v>
      </c>
      <c r="G317" s="33">
        <f t="shared" si="9"/>
        <v>0.91666666666666663</v>
      </c>
    </row>
    <row r="318" spans="1:7">
      <c r="A318" s="30">
        <f>VLOOKUP(B318,ID!$D$2:$E$55,2,FALSE)</f>
        <v>13</v>
      </c>
      <c r="B318" s="30" t="s">
        <v>593</v>
      </c>
      <c r="C318" s="30" t="s">
        <v>59</v>
      </c>
      <c r="D318" s="30" t="s">
        <v>655</v>
      </c>
      <c r="E318" s="30" t="s">
        <v>656</v>
      </c>
      <c r="F318" s="30" t="s">
        <v>657</v>
      </c>
      <c r="G318" s="33">
        <f t="shared" si="9"/>
        <v>0.9375</v>
      </c>
    </row>
    <row r="319" spans="1:7">
      <c r="A319" s="30">
        <f>VLOOKUP(B319,ID!$D$2:$E$55,2,FALSE)</f>
        <v>13</v>
      </c>
      <c r="B319" s="30" t="s">
        <v>593</v>
      </c>
      <c r="C319" s="30" t="s">
        <v>658</v>
      </c>
      <c r="D319" s="30" t="s">
        <v>659</v>
      </c>
      <c r="E319" s="30" t="s">
        <v>660</v>
      </c>
      <c r="F319" s="30" t="s">
        <v>661</v>
      </c>
      <c r="G319" s="33">
        <f t="shared" si="9"/>
        <v>0.94444444444444453</v>
      </c>
    </row>
    <row r="320" spans="1:7">
      <c r="A320" s="30">
        <f>VLOOKUP(B320,ID!$D$2:$E$55,2,FALSE)</f>
        <v>13</v>
      </c>
      <c r="B320" s="30" t="s">
        <v>593</v>
      </c>
      <c r="C320" s="30" t="s">
        <v>220</v>
      </c>
      <c r="D320" s="30" t="s">
        <v>662</v>
      </c>
      <c r="E320" s="30" t="s">
        <v>663</v>
      </c>
      <c r="F320" s="30" t="s">
        <v>664</v>
      </c>
      <c r="G320" s="33">
        <f t="shared" si="9"/>
        <v>0.97916666666666663</v>
      </c>
    </row>
    <row r="321" spans="1:7">
      <c r="A321" s="30">
        <f>VLOOKUP(B321,ID!$D$2:$E$55,2,FALSE)</f>
        <v>13</v>
      </c>
      <c r="B321" s="30" t="s">
        <v>593</v>
      </c>
      <c r="C321" s="30" t="s">
        <v>665</v>
      </c>
      <c r="D321" s="30" t="s">
        <v>258</v>
      </c>
      <c r="E321" s="30" t="s">
        <v>259</v>
      </c>
      <c r="F321" s="30" t="s">
        <v>168</v>
      </c>
      <c r="G321" s="33">
        <f t="shared" si="9"/>
        <v>2.0833333333333332E-2</v>
      </c>
    </row>
    <row r="322" spans="1:7">
      <c r="A322" s="30">
        <f>VLOOKUP(B322,ID!$D$2:$E$55,2,FALSE)</f>
        <v>14</v>
      </c>
      <c r="B322" s="30" t="s">
        <v>666</v>
      </c>
      <c r="C322" s="30" t="s">
        <v>667</v>
      </c>
      <c r="D322" s="30" t="s">
        <v>668</v>
      </c>
      <c r="E322" s="30" t="s">
        <v>669</v>
      </c>
      <c r="F322" s="30" t="s">
        <v>670</v>
      </c>
      <c r="G322" s="33">
        <f t="shared" si="9"/>
        <v>0.20833333333333334</v>
      </c>
    </row>
    <row r="323" spans="1:7">
      <c r="A323" s="30">
        <f>VLOOKUP(B323,ID!$D$2:$E$55,2,FALSE)</f>
        <v>14</v>
      </c>
      <c r="B323" s="30" t="s">
        <v>666</v>
      </c>
      <c r="C323" s="30" t="s">
        <v>671</v>
      </c>
      <c r="D323" s="30" t="s">
        <v>672</v>
      </c>
      <c r="E323" s="30" t="s">
        <v>673</v>
      </c>
      <c r="F323" s="30" t="s">
        <v>674</v>
      </c>
      <c r="G323" s="33">
        <f t="shared" si="9"/>
        <v>0.22916666666666666</v>
      </c>
    </row>
    <row r="324" spans="1:7">
      <c r="A324" s="30">
        <f>VLOOKUP(B324,ID!$D$2:$E$55,2,FALSE)</f>
        <v>14</v>
      </c>
      <c r="B324" s="30" t="s">
        <v>666</v>
      </c>
      <c r="C324" s="30" t="s">
        <v>675</v>
      </c>
      <c r="D324" s="30" t="s">
        <v>676</v>
      </c>
      <c r="E324" s="30"/>
      <c r="F324" s="30" t="s">
        <v>677</v>
      </c>
      <c r="G324" s="33">
        <f t="shared" si="9"/>
        <v>0.25</v>
      </c>
    </row>
    <row r="325" spans="1:7">
      <c r="A325" s="30">
        <f>VLOOKUP(B325,ID!$D$2:$E$55,2,FALSE)</f>
        <v>14</v>
      </c>
      <c r="B325" s="30" t="s">
        <v>666</v>
      </c>
      <c r="C325" s="30" t="s">
        <v>66</v>
      </c>
      <c r="D325" s="30" t="s">
        <v>678</v>
      </c>
      <c r="E325" s="30" t="s">
        <v>679</v>
      </c>
      <c r="F325" s="30"/>
      <c r="G325" s="33">
        <f t="shared" si="9"/>
        <v>0.29166666666666669</v>
      </c>
    </row>
    <row r="326" spans="1:7">
      <c r="A326" s="30">
        <f>VLOOKUP(B326,ID!$D$2:$E$55,2,FALSE)</f>
        <v>14</v>
      </c>
      <c r="B326" s="30" t="s">
        <v>666</v>
      </c>
      <c r="C326" s="30" t="s">
        <v>175</v>
      </c>
      <c r="D326" s="30" t="s">
        <v>680</v>
      </c>
      <c r="E326" s="30" t="s">
        <v>681</v>
      </c>
      <c r="F326" s="30"/>
      <c r="G326" s="33">
        <f t="shared" si="9"/>
        <v>0.33333333333333331</v>
      </c>
    </row>
    <row r="327" spans="1:7">
      <c r="A327" s="30">
        <f>VLOOKUP(B327,ID!$D$2:$E$55,2,FALSE)</f>
        <v>14</v>
      </c>
      <c r="B327" s="30" t="s">
        <v>666</v>
      </c>
      <c r="C327" s="30" t="s">
        <v>6</v>
      </c>
      <c r="D327" s="30" t="s">
        <v>682</v>
      </c>
      <c r="E327" s="30" t="s">
        <v>683</v>
      </c>
      <c r="F327" s="30"/>
      <c r="G327" s="33">
        <f t="shared" si="9"/>
        <v>0.35416666666666669</v>
      </c>
    </row>
    <row r="328" spans="1:7">
      <c r="A328" s="30">
        <f>VLOOKUP(B328,ID!$D$2:$E$55,2,FALSE)</f>
        <v>14</v>
      </c>
      <c r="B328" s="30" t="s">
        <v>666</v>
      </c>
      <c r="C328" s="30" t="s">
        <v>129</v>
      </c>
      <c r="D328" s="30" t="s">
        <v>684</v>
      </c>
      <c r="E328" s="30" t="s">
        <v>685</v>
      </c>
      <c r="F328" s="30"/>
      <c r="G328" s="33">
        <f t="shared" si="9"/>
        <v>0.36458333333333331</v>
      </c>
    </row>
    <row r="329" spans="1:7">
      <c r="A329" s="30">
        <f>VLOOKUP(B329,ID!$D$2:$E$55,2,FALSE)</f>
        <v>14</v>
      </c>
      <c r="B329" s="30" t="s">
        <v>666</v>
      </c>
      <c r="C329" s="30" t="s">
        <v>14</v>
      </c>
      <c r="D329" s="30" t="s">
        <v>686</v>
      </c>
      <c r="E329" s="30" t="s">
        <v>687</v>
      </c>
      <c r="F329" s="30"/>
      <c r="G329" s="33">
        <f t="shared" si="9"/>
        <v>0.375</v>
      </c>
    </row>
    <row r="330" spans="1:7">
      <c r="A330" s="30">
        <f>VLOOKUP(B330,ID!$D$2:$E$55,2,FALSE)</f>
        <v>14</v>
      </c>
      <c r="B330" s="30" t="s">
        <v>666</v>
      </c>
      <c r="C330" s="30" t="s">
        <v>134</v>
      </c>
      <c r="D330" s="30" t="s">
        <v>688</v>
      </c>
      <c r="E330" s="30" t="s">
        <v>689</v>
      </c>
      <c r="F330" s="30" t="s">
        <v>690</v>
      </c>
      <c r="G330" s="33">
        <f t="shared" si="9"/>
        <v>0.39583333333333331</v>
      </c>
    </row>
    <row r="331" spans="1:7">
      <c r="A331" s="30">
        <f>VLOOKUP(B331,ID!$D$2:$E$55,2,FALSE)</f>
        <v>14</v>
      </c>
      <c r="B331" s="30" t="s">
        <v>666</v>
      </c>
      <c r="C331" s="30" t="s">
        <v>18</v>
      </c>
      <c r="D331" s="30" t="s">
        <v>691</v>
      </c>
      <c r="E331" s="30" t="s">
        <v>692</v>
      </c>
      <c r="F331" s="30" t="s">
        <v>693</v>
      </c>
      <c r="G331" s="33">
        <f t="shared" si="9"/>
        <v>0.41666666666666669</v>
      </c>
    </row>
    <row r="332" spans="1:7">
      <c r="A332" s="30">
        <f>VLOOKUP(B332,ID!$D$2:$E$55,2,FALSE)</f>
        <v>14</v>
      </c>
      <c r="B332" s="30" t="s">
        <v>666</v>
      </c>
      <c r="C332" s="30" t="s">
        <v>77</v>
      </c>
      <c r="D332" s="30" t="s">
        <v>694</v>
      </c>
      <c r="E332" s="30" t="s">
        <v>695</v>
      </c>
      <c r="F332" s="30" t="s">
        <v>696</v>
      </c>
      <c r="G332" s="33">
        <f t="shared" si="9"/>
        <v>0.45833333333333331</v>
      </c>
    </row>
    <row r="333" spans="1:7">
      <c r="A333" s="30">
        <f>VLOOKUP(B333,ID!$D$2:$E$55,2,FALSE)</f>
        <v>14</v>
      </c>
      <c r="B333" s="30" t="s">
        <v>666</v>
      </c>
      <c r="C333" s="30" t="s">
        <v>191</v>
      </c>
      <c r="D333" s="30" t="s">
        <v>697</v>
      </c>
      <c r="E333" s="30" t="s">
        <v>698</v>
      </c>
      <c r="F333" s="30"/>
      <c r="G333" s="33">
        <f t="shared" ref="G333:G343" si="10">IFERROR(TIMEVALUE(C333),C333)</f>
        <v>0.5</v>
      </c>
    </row>
    <row r="334" spans="1:7">
      <c r="A334" s="30">
        <f>VLOOKUP(B334,ID!$D$2:$E$55,2,FALSE)</f>
        <v>14</v>
      </c>
      <c r="B334" s="30" t="s">
        <v>666</v>
      </c>
      <c r="C334" s="30" t="s">
        <v>25</v>
      </c>
      <c r="D334" s="30" t="s">
        <v>699</v>
      </c>
      <c r="E334" s="30" t="s">
        <v>700</v>
      </c>
      <c r="F334" s="30" t="s">
        <v>701</v>
      </c>
      <c r="G334" s="33">
        <f t="shared" si="10"/>
        <v>0.54166666666666663</v>
      </c>
    </row>
    <row r="335" spans="1:7">
      <c r="A335" s="30">
        <f>VLOOKUP(B335,ID!$D$2:$E$55,2,FALSE)</f>
        <v>14</v>
      </c>
      <c r="B335" s="30" t="s">
        <v>666</v>
      </c>
      <c r="C335" s="30" t="s">
        <v>32</v>
      </c>
      <c r="D335" s="30" t="s">
        <v>702</v>
      </c>
      <c r="E335" s="30" t="s">
        <v>703</v>
      </c>
      <c r="F335" s="30"/>
      <c r="G335" s="33">
        <f t="shared" si="10"/>
        <v>0.58333333333333337</v>
      </c>
    </row>
    <row r="336" spans="1:7">
      <c r="A336" s="30">
        <f>VLOOKUP(B336,ID!$D$2:$E$55,2,FALSE)</f>
        <v>14</v>
      </c>
      <c r="B336" s="30" t="s">
        <v>666</v>
      </c>
      <c r="C336" s="30" t="s">
        <v>205</v>
      </c>
      <c r="D336" s="30" t="s">
        <v>704</v>
      </c>
      <c r="E336" s="30" t="s">
        <v>705</v>
      </c>
      <c r="F336" s="30"/>
      <c r="G336" s="33">
        <f t="shared" si="10"/>
        <v>0.70833333333333337</v>
      </c>
    </row>
    <row r="337" spans="1:7">
      <c r="A337" s="30">
        <f>VLOOKUP(B337,ID!$D$2:$E$55,2,FALSE)</f>
        <v>14</v>
      </c>
      <c r="B337" s="30" t="s">
        <v>666</v>
      </c>
      <c r="C337" s="30" t="s">
        <v>150</v>
      </c>
      <c r="D337" s="30" t="s">
        <v>706</v>
      </c>
      <c r="E337" s="30" t="s">
        <v>707</v>
      </c>
      <c r="F337" s="30"/>
      <c r="G337" s="33">
        <f t="shared" si="10"/>
        <v>0.75</v>
      </c>
    </row>
    <row r="338" spans="1:7">
      <c r="A338" s="30">
        <f>VLOOKUP(B338,ID!$D$2:$E$55,2,FALSE)</f>
        <v>14</v>
      </c>
      <c r="B338" s="30" t="s">
        <v>666</v>
      </c>
      <c r="C338" s="30" t="s">
        <v>93</v>
      </c>
      <c r="D338" s="30" t="s">
        <v>708</v>
      </c>
      <c r="E338" s="30" t="s">
        <v>709</v>
      </c>
      <c r="F338" s="30"/>
      <c r="G338" s="33">
        <f t="shared" si="10"/>
        <v>0.79166666666666663</v>
      </c>
    </row>
    <row r="339" spans="1:7">
      <c r="A339" s="30">
        <f>VLOOKUP(B339,ID!$D$2:$E$55,2,FALSE)</f>
        <v>14</v>
      </c>
      <c r="B339" s="30" t="s">
        <v>666</v>
      </c>
      <c r="C339" s="30" t="s">
        <v>46</v>
      </c>
      <c r="D339" s="30" t="s">
        <v>710</v>
      </c>
      <c r="E339" s="30" t="s">
        <v>711</v>
      </c>
      <c r="F339" s="30" t="s">
        <v>712</v>
      </c>
      <c r="G339" s="33">
        <f t="shared" si="10"/>
        <v>0.8125</v>
      </c>
    </row>
    <row r="340" spans="1:7">
      <c r="A340" s="30">
        <f>VLOOKUP(B340,ID!$D$2:$E$55,2,FALSE)</f>
        <v>14</v>
      </c>
      <c r="B340" s="30" t="s">
        <v>666</v>
      </c>
      <c r="C340" s="30" t="s">
        <v>313</v>
      </c>
      <c r="D340" s="30" t="s">
        <v>713</v>
      </c>
      <c r="E340" s="30" t="s">
        <v>714</v>
      </c>
      <c r="F340" s="30" t="s">
        <v>715</v>
      </c>
      <c r="G340" s="33">
        <f t="shared" si="10"/>
        <v>0.85416666666666663</v>
      </c>
    </row>
    <row r="341" spans="1:7">
      <c r="A341" s="30">
        <f>VLOOKUP(B341,ID!$D$2:$E$55,2,FALSE)</f>
        <v>14</v>
      </c>
      <c r="B341" s="30" t="s">
        <v>666</v>
      </c>
      <c r="C341" s="30" t="s">
        <v>54</v>
      </c>
      <c r="D341" s="30" t="s">
        <v>716</v>
      </c>
      <c r="E341" s="30" t="s">
        <v>717</v>
      </c>
      <c r="F341" s="30" t="s">
        <v>718</v>
      </c>
      <c r="G341" s="33">
        <f t="shared" si="10"/>
        <v>0.875</v>
      </c>
    </row>
    <row r="342" spans="1:7">
      <c r="A342" s="30">
        <f>VLOOKUP(B342,ID!$D$2:$E$55,2,FALSE)</f>
        <v>14</v>
      </c>
      <c r="B342" s="30" t="s">
        <v>666</v>
      </c>
      <c r="C342" s="30" t="s">
        <v>55</v>
      </c>
      <c r="D342" s="30" t="s">
        <v>719</v>
      </c>
      <c r="E342" s="30" t="s">
        <v>720</v>
      </c>
      <c r="F342" s="30" t="s">
        <v>721</v>
      </c>
      <c r="G342" s="33">
        <f t="shared" si="10"/>
        <v>0.89583333333333337</v>
      </c>
    </row>
    <row r="343" spans="1:7">
      <c r="A343" s="30">
        <f>VLOOKUP(B343,ID!$D$2:$E$55,2,FALSE)</f>
        <v>14</v>
      </c>
      <c r="B343" s="30" t="s">
        <v>666</v>
      </c>
      <c r="C343" s="30" t="s">
        <v>97</v>
      </c>
      <c r="D343" s="30" t="s">
        <v>722</v>
      </c>
      <c r="E343" s="30" t="s">
        <v>723</v>
      </c>
      <c r="F343" s="30" t="s">
        <v>724</v>
      </c>
      <c r="G343" s="33">
        <f t="shared" si="10"/>
        <v>0.91666666666666663</v>
      </c>
    </row>
    <row r="344" spans="1:7">
      <c r="A344" s="30">
        <f>VLOOKUP(B344,ID!$D$2:$E$55,2,FALSE)</f>
        <v>14</v>
      </c>
      <c r="B344" s="30" t="s">
        <v>666</v>
      </c>
      <c r="C344" s="30"/>
      <c r="D344" s="30"/>
      <c r="E344" s="30"/>
      <c r="F344" s="30"/>
    </row>
    <row r="345" spans="1:7">
      <c r="A345" s="30">
        <f>VLOOKUP(B345,ID!$D$2:$E$55,2,FALSE)</f>
        <v>14</v>
      </c>
      <c r="B345" s="30" t="s">
        <v>666</v>
      </c>
      <c r="C345" s="30"/>
      <c r="D345" s="30"/>
      <c r="E345" s="30"/>
      <c r="F345" s="30"/>
    </row>
    <row r="346" spans="1:7">
      <c r="A346" s="30">
        <f>VLOOKUP(B346,ID!$D$2:$E$55,2,FALSE)</f>
        <v>14</v>
      </c>
      <c r="B346" s="30" t="s">
        <v>666</v>
      </c>
      <c r="C346" s="30"/>
      <c r="D346" s="30"/>
      <c r="E346" s="30"/>
      <c r="F346" s="30"/>
    </row>
    <row r="347" spans="1:7">
      <c r="A347" s="30">
        <f>VLOOKUP(B347,ID!$D$2:$E$55,2,FALSE)</f>
        <v>14</v>
      </c>
      <c r="B347" s="30" t="s">
        <v>666</v>
      </c>
      <c r="C347" s="30"/>
      <c r="D347" s="30"/>
      <c r="E347" s="30"/>
      <c r="F347" s="30"/>
    </row>
    <row r="348" spans="1:7">
      <c r="A348" s="30">
        <f>VLOOKUP(B348,ID!$D$2:$E$55,2,FALSE)</f>
        <v>15</v>
      </c>
      <c r="B348" s="30" t="s">
        <v>725</v>
      </c>
      <c r="C348" s="32">
        <v>0.29166666666666669</v>
      </c>
      <c r="D348" s="30" t="s">
        <v>7</v>
      </c>
      <c r="E348" s="30" t="s">
        <v>727</v>
      </c>
      <c r="F348" s="30" t="s">
        <v>728</v>
      </c>
      <c r="G348" s="33">
        <f t="shared" ref="G348:G361" si="11">IFERROR(TIMEVALUE(C348),C348)</f>
        <v>0.29166666666666669</v>
      </c>
    </row>
    <row r="349" spans="1:7">
      <c r="A349" s="30">
        <f>VLOOKUP(B349,ID!$D$2:$E$55,2,FALSE)</f>
        <v>15</v>
      </c>
      <c r="B349" s="30" t="s">
        <v>725</v>
      </c>
      <c r="C349" s="32">
        <v>0.3125</v>
      </c>
      <c r="D349" s="30" t="s">
        <v>730</v>
      </c>
      <c r="E349" s="30" t="s">
        <v>731</v>
      </c>
      <c r="F349" s="30" t="s">
        <v>732</v>
      </c>
      <c r="G349" s="33">
        <f t="shared" si="11"/>
        <v>0.3125</v>
      </c>
    </row>
    <row r="350" spans="1:7">
      <c r="A350" s="30">
        <f>VLOOKUP(B350,ID!$D$2:$E$55,2,FALSE)</f>
        <v>15</v>
      </c>
      <c r="B350" s="30" t="s">
        <v>725</v>
      </c>
      <c r="C350" s="32">
        <v>0.34375</v>
      </c>
      <c r="D350" s="30" t="s">
        <v>734</v>
      </c>
      <c r="E350" s="30" t="s">
        <v>735</v>
      </c>
      <c r="F350" s="30" t="s">
        <v>736</v>
      </c>
      <c r="G350" s="33">
        <f t="shared" si="11"/>
        <v>0.34375</v>
      </c>
    </row>
    <row r="351" spans="1:7">
      <c r="A351" s="30">
        <f>VLOOKUP(B351,ID!$D$2:$E$55,2,FALSE)</f>
        <v>15</v>
      </c>
      <c r="B351" s="30" t="s">
        <v>725</v>
      </c>
      <c r="C351" s="32">
        <v>0.35416666666666669</v>
      </c>
      <c r="D351" s="30" t="s">
        <v>738</v>
      </c>
      <c r="E351" s="30" t="s">
        <v>739</v>
      </c>
      <c r="F351" s="30" t="s">
        <v>740</v>
      </c>
      <c r="G351" s="33">
        <f t="shared" si="11"/>
        <v>0.35416666666666669</v>
      </c>
    </row>
    <row r="352" spans="1:7">
      <c r="A352" s="30">
        <f>VLOOKUP(B352,ID!$D$2:$E$55,2,FALSE)</f>
        <v>15</v>
      </c>
      <c r="B352" s="30" t="s">
        <v>725</v>
      </c>
      <c r="C352" s="32">
        <v>0.4375</v>
      </c>
      <c r="D352" s="30" t="s">
        <v>742</v>
      </c>
      <c r="E352" s="30" t="s">
        <v>743</v>
      </c>
      <c r="F352" s="30" t="s">
        <v>744</v>
      </c>
      <c r="G352" s="33">
        <f t="shared" si="11"/>
        <v>0.4375</v>
      </c>
    </row>
    <row r="353" spans="1:7">
      <c r="A353" s="30">
        <f>VLOOKUP(B353,ID!$D$2:$E$55,2,FALSE)</f>
        <v>15</v>
      </c>
      <c r="B353" s="30" t="s">
        <v>725</v>
      </c>
      <c r="C353" s="32">
        <v>0.5</v>
      </c>
      <c r="D353" s="30" t="s">
        <v>745</v>
      </c>
      <c r="E353" s="30" t="s">
        <v>746</v>
      </c>
      <c r="F353" s="30" t="s">
        <v>747</v>
      </c>
      <c r="G353" s="33">
        <f t="shared" si="11"/>
        <v>0.5</v>
      </c>
    </row>
    <row r="354" spans="1:7">
      <c r="A354" s="30">
        <f>VLOOKUP(B354,ID!$D$2:$E$55,2,FALSE)</f>
        <v>15</v>
      </c>
      <c r="B354" s="30" t="s">
        <v>725</v>
      </c>
      <c r="C354" s="32">
        <v>0.6875</v>
      </c>
      <c r="D354" s="30" t="s">
        <v>749</v>
      </c>
      <c r="E354" s="30" t="s">
        <v>750</v>
      </c>
      <c r="F354" s="30" t="s">
        <v>751</v>
      </c>
      <c r="G354" s="33">
        <f t="shared" si="11"/>
        <v>0.6875</v>
      </c>
    </row>
    <row r="355" spans="1:7">
      <c r="A355" s="30">
        <f>VLOOKUP(B355,ID!$D$2:$E$55,2,FALSE)</f>
        <v>15</v>
      </c>
      <c r="B355" s="30" t="s">
        <v>725</v>
      </c>
      <c r="C355" s="32">
        <v>0.70833333333333337</v>
      </c>
      <c r="D355" s="30" t="s">
        <v>753</v>
      </c>
      <c r="E355" s="30" t="s">
        <v>754</v>
      </c>
      <c r="F355" s="30" t="s">
        <v>755</v>
      </c>
      <c r="G355" s="33">
        <f t="shared" si="11"/>
        <v>0.70833333333333337</v>
      </c>
    </row>
    <row r="356" spans="1:7">
      <c r="A356" s="30">
        <f>VLOOKUP(B356,ID!$D$2:$E$55,2,FALSE)</f>
        <v>15</v>
      </c>
      <c r="B356" s="30" t="s">
        <v>725</v>
      </c>
      <c r="C356" s="32">
        <v>0.77083333333333337</v>
      </c>
      <c r="D356" s="30" t="s">
        <v>756</v>
      </c>
      <c r="E356" s="30" t="s">
        <v>757</v>
      </c>
      <c r="F356" s="30" t="s">
        <v>758</v>
      </c>
      <c r="G356" s="33">
        <f t="shared" si="11"/>
        <v>0.77083333333333337</v>
      </c>
    </row>
    <row r="357" spans="1:7">
      <c r="A357" s="30">
        <f>VLOOKUP(B357,ID!$D$2:$E$55,2,FALSE)</f>
        <v>15</v>
      </c>
      <c r="B357" s="30" t="s">
        <v>725</v>
      </c>
      <c r="C357" s="32">
        <v>0.83333333333333337</v>
      </c>
      <c r="D357" s="30" t="s">
        <v>11</v>
      </c>
      <c r="E357" s="30" t="s">
        <v>759</v>
      </c>
      <c r="F357" s="30" t="s">
        <v>760</v>
      </c>
      <c r="G357" s="33">
        <f t="shared" si="11"/>
        <v>0.83333333333333337</v>
      </c>
    </row>
    <row r="358" spans="1:7">
      <c r="A358" s="30">
        <f>VLOOKUP(B358,ID!$D$2:$E$55,2,FALSE)</f>
        <v>15</v>
      </c>
      <c r="B358" s="30" t="s">
        <v>725</v>
      </c>
      <c r="C358" s="32">
        <v>0.84722222222222221</v>
      </c>
      <c r="D358" s="30" t="s">
        <v>762</v>
      </c>
      <c r="E358" s="30" t="s">
        <v>763</v>
      </c>
      <c r="F358" s="30" t="s">
        <v>17</v>
      </c>
      <c r="G358" s="33">
        <f t="shared" si="11"/>
        <v>0.84722222222222221</v>
      </c>
    </row>
    <row r="359" spans="1:7">
      <c r="A359" s="30">
        <f>VLOOKUP(B359,ID!$D$2:$E$55,2,FALSE)</f>
        <v>15</v>
      </c>
      <c r="B359" s="30" t="s">
        <v>725</v>
      </c>
      <c r="C359" s="32">
        <v>0.85416666666666663</v>
      </c>
      <c r="D359" s="30" t="s">
        <v>765</v>
      </c>
      <c r="E359" s="30" t="s">
        <v>766</v>
      </c>
      <c r="F359" s="30" t="s">
        <v>767</v>
      </c>
      <c r="G359" s="33">
        <f t="shared" si="11"/>
        <v>0.85416666666666663</v>
      </c>
    </row>
    <row r="360" spans="1:7">
      <c r="A360" s="30">
        <f>VLOOKUP(B360,ID!$D$2:$E$55,2,FALSE)</f>
        <v>15</v>
      </c>
      <c r="B360" s="30" t="s">
        <v>725</v>
      </c>
      <c r="C360" s="32">
        <v>0.89583333333333337</v>
      </c>
      <c r="D360" s="30" t="s">
        <v>769</v>
      </c>
      <c r="E360" s="30" t="s">
        <v>770</v>
      </c>
      <c r="F360" s="30" t="s">
        <v>771</v>
      </c>
      <c r="G360" s="33">
        <f t="shared" si="11"/>
        <v>0.89583333333333337</v>
      </c>
    </row>
    <row r="361" spans="1:7">
      <c r="A361" s="30">
        <f>VLOOKUP(B361,ID!$D$2:$E$55,2,FALSE)</f>
        <v>15</v>
      </c>
      <c r="B361" s="30" t="s">
        <v>725</v>
      </c>
      <c r="C361" s="32">
        <v>0.97916666666666663</v>
      </c>
      <c r="D361" s="30" t="s">
        <v>772</v>
      </c>
      <c r="E361" s="30" t="s">
        <v>773</v>
      </c>
      <c r="F361" s="30" t="s">
        <v>774</v>
      </c>
      <c r="G361" s="33">
        <f t="shared" si="11"/>
        <v>0.97916666666666663</v>
      </c>
    </row>
    <row r="362" spans="1:7">
      <c r="A362" s="30">
        <f>VLOOKUP(B362,ID!$D$2:$E$55,2,FALSE)</f>
        <v>15</v>
      </c>
      <c r="B362" s="30" t="s">
        <v>725</v>
      </c>
      <c r="C362" s="30"/>
      <c r="D362" s="30"/>
      <c r="E362" s="30"/>
      <c r="F362" s="30"/>
    </row>
    <row r="363" spans="1:7">
      <c r="A363" s="30">
        <f>VLOOKUP(B363,ID!$D$2:$E$55,2,FALSE)</f>
        <v>15</v>
      </c>
      <c r="B363" s="30" t="s">
        <v>725</v>
      </c>
      <c r="C363" s="30"/>
      <c r="D363" s="30"/>
      <c r="E363" s="30"/>
      <c r="F363" s="30"/>
    </row>
    <row r="364" spans="1:7">
      <c r="A364" s="30">
        <f>VLOOKUP(B364,ID!$D$2:$E$55,2,FALSE)</f>
        <v>15</v>
      </c>
      <c r="B364" s="30" t="s">
        <v>725</v>
      </c>
      <c r="C364" s="30"/>
      <c r="D364" s="30"/>
      <c r="E364" s="30"/>
      <c r="F364" s="30"/>
    </row>
    <row r="365" spans="1:7">
      <c r="A365" s="30">
        <f>VLOOKUP(B365,ID!$D$2:$E$55,2,FALSE)</f>
        <v>15</v>
      </c>
      <c r="B365" s="30" t="s">
        <v>725</v>
      </c>
      <c r="C365" s="30"/>
      <c r="D365" s="30"/>
      <c r="E365" s="30"/>
      <c r="F365" s="30"/>
    </row>
    <row r="366" spans="1:7">
      <c r="A366" s="30">
        <f>VLOOKUP(B366,ID!$D$2:$E$55,2,FALSE)</f>
        <v>15</v>
      </c>
      <c r="B366" s="30" t="s">
        <v>725</v>
      </c>
      <c r="C366" s="30"/>
      <c r="D366" s="30"/>
      <c r="E366" s="30"/>
      <c r="F366" s="30"/>
    </row>
    <row r="367" spans="1:7">
      <c r="A367" s="30">
        <f>VLOOKUP(B367,ID!$D$2:$E$55,2,FALSE)</f>
        <v>15</v>
      </c>
      <c r="B367" s="30" t="s">
        <v>725</v>
      </c>
      <c r="C367" s="30"/>
      <c r="D367" s="30"/>
      <c r="E367" s="30"/>
      <c r="F367" s="30"/>
    </row>
    <row r="368" spans="1:7">
      <c r="A368" s="30">
        <f>VLOOKUP(B368,ID!$D$2:$E$55,2,FALSE)</f>
        <v>15</v>
      </c>
      <c r="B368" s="30" t="s">
        <v>725</v>
      </c>
      <c r="C368" s="30"/>
      <c r="D368" s="30"/>
      <c r="E368" s="30"/>
      <c r="F368" s="30"/>
    </row>
    <row r="369" spans="1:7">
      <c r="A369" s="30">
        <f>VLOOKUP(B369,ID!$D$2:$E$55,2,FALSE)</f>
        <v>15</v>
      </c>
      <c r="B369" s="30" t="s">
        <v>725</v>
      </c>
      <c r="C369" s="30"/>
      <c r="D369" s="30"/>
      <c r="E369" s="30"/>
      <c r="F369" s="30"/>
    </row>
    <row r="370" spans="1:7">
      <c r="A370" s="30">
        <f>VLOOKUP(B370,ID!$D$2:$E$55,2,FALSE)</f>
        <v>15</v>
      </c>
      <c r="B370" s="30" t="s">
        <v>725</v>
      </c>
      <c r="C370" s="30"/>
      <c r="D370" s="30"/>
      <c r="E370" s="30"/>
      <c r="F370" s="30"/>
    </row>
    <row r="371" spans="1:7">
      <c r="A371" s="30">
        <f>VLOOKUP(B371,ID!$D$2:$E$55,2,FALSE)</f>
        <v>15</v>
      </c>
      <c r="B371" s="30" t="s">
        <v>725</v>
      </c>
      <c r="C371" s="30"/>
      <c r="D371" s="30"/>
      <c r="E371" s="30"/>
      <c r="F371" s="30"/>
    </row>
    <row r="372" spans="1:7">
      <c r="A372" s="30">
        <f>VLOOKUP(B372,ID!$D$2:$E$55,2,FALSE)</f>
        <v>15</v>
      </c>
      <c r="B372" s="30" t="s">
        <v>725</v>
      </c>
      <c r="C372" s="30"/>
      <c r="D372" s="30"/>
      <c r="E372" s="30"/>
      <c r="F372" s="30"/>
    </row>
    <row r="373" spans="1:7">
      <c r="A373" s="30">
        <f>VLOOKUP(B373,ID!$D$2:$E$55,2,FALSE)</f>
        <v>15</v>
      </c>
      <c r="B373" s="30" t="s">
        <v>725</v>
      </c>
      <c r="C373" s="30"/>
      <c r="D373" s="30"/>
      <c r="E373" s="30"/>
      <c r="F373" s="30"/>
    </row>
    <row r="374" spans="1:7">
      <c r="A374" s="30">
        <f>VLOOKUP(B374,ID!$D$2:$E$55,2,FALSE)</f>
        <v>15</v>
      </c>
      <c r="B374" s="30" t="s">
        <v>725</v>
      </c>
      <c r="C374" s="30"/>
      <c r="D374" s="30"/>
      <c r="E374" s="30"/>
      <c r="F374" s="30"/>
    </row>
    <row r="375" spans="1:7">
      <c r="A375" s="30">
        <f>VLOOKUP(B375,ID!$D$2:$E$55,2,FALSE)</f>
        <v>16</v>
      </c>
      <c r="B375" s="30" t="s">
        <v>775</v>
      </c>
      <c r="C375" s="32">
        <v>0.25</v>
      </c>
      <c r="D375" s="30" t="s">
        <v>7</v>
      </c>
      <c r="E375" s="30" t="s">
        <v>776</v>
      </c>
      <c r="F375" s="30"/>
      <c r="G375" s="33">
        <f t="shared" ref="G375:G399" si="12">IFERROR(TIMEVALUE(C375),C375)</f>
        <v>0.25</v>
      </c>
    </row>
    <row r="376" spans="1:7">
      <c r="A376" s="30">
        <f>VLOOKUP(B376,ID!$D$2:$E$55,2,FALSE)</f>
        <v>16</v>
      </c>
      <c r="B376" s="30" t="s">
        <v>775</v>
      </c>
      <c r="C376" s="32">
        <v>0.26041666666666669</v>
      </c>
      <c r="D376" s="30" t="s">
        <v>778</v>
      </c>
      <c r="E376" s="30"/>
      <c r="F376" s="30"/>
      <c r="G376" s="33">
        <f t="shared" si="12"/>
        <v>0.26041666666666669</v>
      </c>
    </row>
    <row r="377" spans="1:7">
      <c r="A377" s="30">
        <f>VLOOKUP(B377,ID!$D$2:$E$55,2,FALSE)</f>
        <v>16</v>
      </c>
      <c r="B377" s="30" t="s">
        <v>775</v>
      </c>
      <c r="C377" s="32">
        <v>0.27777777777777779</v>
      </c>
      <c r="D377" s="30" t="s">
        <v>780</v>
      </c>
      <c r="E377" s="30"/>
      <c r="F377" s="30" t="s">
        <v>781</v>
      </c>
      <c r="G377" s="33">
        <f t="shared" si="12"/>
        <v>0.27777777777777779</v>
      </c>
    </row>
    <row r="378" spans="1:7">
      <c r="A378" s="30">
        <f>VLOOKUP(B378,ID!$D$2:$E$55,2,FALSE)</f>
        <v>16</v>
      </c>
      <c r="B378" s="30" t="s">
        <v>775</v>
      </c>
      <c r="C378" s="32">
        <v>0.29166666666666669</v>
      </c>
      <c r="D378" s="30" t="s">
        <v>782</v>
      </c>
      <c r="E378" s="30" t="s">
        <v>399</v>
      </c>
      <c r="F378" s="30" t="s">
        <v>783</v>
      </c>
      <c r="G378" s="33">
        <f t="shared" si="12"/>
        <v>0.29166666666666669</v>
      </c>
    </row>
    <row r="379" spans="1:7">
      <c r="A379" s="30">
        <f>VLOOKUP(B379,ID!$D$2:$E$55,2,FALSE)</f>
        <v>16</v>
      </c>
      <c r="B379" s="30" t="s">
        <v>775</v>
      </c>
      <c r="C379" s="32">
        <v>0.31944444444444448</v>
      </c>
      <c r="D379" s="30" t="s">
        <v>784</v>
      </c>
      <c r="E379" s="30"/>
      <c r="F379" s="30" t="s">
        <v>785</v>
      </c>
      <c r="G379" s="33">
        <f t="shared" si="12"/>
        <v>0.31944444444444448</v>
      </c>
    </row>
    <row r="380" spans="1:7">
      <c r="A380" s="30">
        <f>VLOOKUP(B380,ID!$D$2:$E$55,2,FALSE)</f>
        <v>16</v>
      </c>
      <c r="B380" s="30" t="s">
        <v>775</v>
      </c>
      <c r="C380" s="32">
        <v>0.33333333333333331</v>
      </c>
      <c r="D380" s="30" t="s">
        <v>786</v>
      </c>
      <c r="E380" s="30" t="s">
        <v>787</v>
      </c>
      <c r="F380" s="30" t="s">
        <v>788</v>
      </c>
      <c r="G380" s="33">
        <f t="shared" si="12"/>
        <v>0.33333333333333331</v>
      </c>
    </row>
    <row r="381" spans="1:7">
      <c r="A381" s="30">
        <f>VLOOKUP(B381,ID!$D$2:$E$55,2,FALSE)</f>
        <v>16</v>
      </c>
      <c r="B381" s="30" t="s">
        <v>775</v>
      </c>
      <c r="C381" s="32">
        <v>0.35416666666666669</v>
      </c>
      <c r="D381" s="30" t="s">
        <v>344</v>
      </c>
      <c r="E381" s="30"/>
      <c r="F381" s="30"/>
      <c r="G381" s="33">
        <f t="shared" si="12"/>
        <v>0.35416666666666669</v>
      </c>
    </row>
    <row r="382" spans="1:7">
      <c r="A382" s="30">
        <f>VLOOKUP(B382,ID!$D$2:$E$55,2,FALSE)</f>
        <v>16</v>
      </c>
      <c r="B382" s="30" t="s">
        <v>775</v>
      </c>
      <c r="C382" s="32">
        <v>0.375</v>
      </c>
      <c r="D382" s="30" t="s">
        <v>790</v>
      </c>
      <c r="E382" s="30" t="s">
        <v>791</v>
      </c>
      <c r="F382" s="30"/>
      <c r="G382" s="33">
        <f t="shared" si="12"/>
        <v>0.375</v>
      </c>
    </row>
    <row r="383" spans="1:7">
      <c r="A383" s="30">
        <f>VLOOKUP(B383,ID!$D$2:$E$55,2,FALSE)</f>
        <v>16</v>
      </c>
      <c r="B383" s="30" t="s">
        <v>775</v>
      </c>
      <c r="C383" s="32">
        <v>0.4375</v>
      </c>
      <c r="D383" s="30" t="s">
        <v>792</v>
      </c>
      <c r="E383" s="30"/>
      <c r="F383" s="30" t="s">
        <v>793</v>
      </c>
      <c r="G383" s="33">
        <f t="shared" si="12"/>
        <v>0.4375</v>
      </c>
    </row>
    <row r="384" spans="1:7">
      <c r="A384" s="30">
        <f>VLOOKUP(B384,ID!$D$2:$E$55,2,FALSE)</f>
        <v>16</v>
      </c>
      <c r="B384" s="30" t="s">
        <v>775</v>
      </c>
      <c r="C384" s="32">
        <v>0.45833333333333331</v>
      </c>
      <c r="D384" s="30" t="s">
        <v>795</v>
      </c>
      <c r="E384" s="30"/>
      <c r="F384" s="30"/>
      <c r="G384" s="33">
        <f t="shared" si="12"/>
        <v>0.45833333333333331</v>
      </c>
    </row>
    <row r="385" spans="1:7">
      <c r="A385" s="30">
        <f>VLOOKUP(B385,ID!$D$2:$E$55,2,FALSE)</f>
        <v>16</v>
      </c>
      <c r="B385" s="30" t="s">
        <v>775</v>
      </c>
      <c r="C385" s="32">
        <v>0.5</v>
      </c>
      <c r="D385" s="30" t="s">
        <v>796</v>
      </c>
      <c r="E385" s="30" t="s">
        <v>797</v>
      </c>
      <c r="F385" s="30" t="s">
        <v>798</v>
      </c>
      <c r="G385" s="33">
        <f t="shared" si="12"/>
        <v>0.5</v>
      </c>
    </row>
    <row r="386" spans="1:7">
      <c r="A386" s="30">
        <f>VLOOKUP(B386,ID!$D$2:$E$55,2,FALSE)</f>
        <v>16</v>
      </c>
      <c r="B386" s="30" t="s">
        <v>775</v>
      </c>
      <c r="C386" s="32">
        <v>0.52083333333333337</v>
      </c>
      <c r="D386" s="30" t="s">
        <v>563</v>
      </c>
      <c r="E386" s="30"/>
      <c r="F386" s="30"/>
      <c r="G386" s="33">
        <f t="shared" si="12"/>
        <v>0.52083333333333337</v>
      </c>
    </row>
    <row r="387" spans="1:7">
      <c r="A387" s="30">
        <f>VLOOKUP(B387,ID!$D$2:$E$55,2,FALSE)</f>
        <v>16</v>
      </c>
      <c r="B387" s="30" t="s">
        <v>775</v>
      </c>
      <c r="C387" s="32">
        <v>0.53472222222222221</v>
      </c>
      <c r="D387" s="30" t="s">
        <v>385</v>
      </c>
      <c r="E387" s="30"/>
      <c r="F387" s="30"/>
      <c r="G387" s="33">
        <f t="shared" si="12"/>
        <v>0.53472222222222221</v>
      </c>
    </row>
    <row r="388" spans="1:7">
      <c r="A388" s="30">
        <f>VLOOKUP(B388,ID!$D$2:$E$55,2,FALSE)</f>
        <v>16</v>
      </c>
      <c r="B388" s="30" t="s">
        <v>775</v>
      </c>
      <c r="C388" s="32">
        <v>0.54166666666666663</v>
      </c>
      <c r="D388" s="30" t="s">
        <v>801</v>
      </c>
      <c r="E388" s="30"/>
      <c r="F388" s="30"/>
      <c r="G388" s="33">
        <f t="shared" si="12"/>
        <v>0.54166666666666663</v>
      </c>
    </row>
    <row r="389" spans="1:7">
      <c r="A389" s="30">
        <f>VLOOKUP(B389,ID!$D$2:$E$55,2,FALSE)</f>
        <v>16</v>
      </c>
      <c r="B389" s="30" t="s">
        <v>775</v>
      </c>
      <c r="C389" s="32">
        <v>0.65625</v>
      </c>
      <c r="D389" s="30" t="s">
        <v>803</v>
      </c>
      <c r="E389" s="30"/>
      <c r="F389" s="30" t="s">
        <v>804</v>
      </c>
      <c r="G389" s="33">
        <f t="shared" si="12"/>
        <v>0.65625</v>
      </c>
    </row>
    <row r="390" spans="1:7">
      <c r="A390" s="30">
        <f>VLOOKUP(B390,ID!$D$2:$E$55,2,FALSE)</f>
        <v>16</v>
      </c>
      <c r="B390" s="30" t="s">
        <v>775</v>
      </c>
      <c r="C390" s="32">
        <v>0.66666666666666663</v>
      </c>
      <c r="D390" s="30" t="s">
        <v>806</v>
      </c>
      <c r="E390" s="30"/>
      <c r="F390" s="30" t="s">
        <v>807</v>
      </c>
      <c r="G390" s="33">
        <f t="shared" si="12"/>
        <v>0.66666666666666663</v>
      </c>
    </row>
    <row r="391" spans="1:7">
      <c r="A391" s="30">
        <f>VLOOKUP(B391,ID!$D$2:$E$55,2,FALSE)</f>
        <v>16</v>
      </c>
      <c r="B391" s="30" t="s">
        <v>775</v>
      </c>
      <c r="C391" s="32">
        <v>0.70833333333333337</v>
      </c>
      <c r="D391" s="30" t="s">
        <v>362</v>
      </c>
      <c r="E391" s="30"/>
      <c r="F391" s="30"/>
      <c r="G391" s="33">
        <f t="shared" si="12"/>
        <v>0.70833333333333337</v>
      </c>
    </row>
    <row r="392" spans="1:7">
      <c r="A392" s="30">
        <f>VLOOKUP(B392,ID!$D$2:$E$55,2,FALSE)</f>
        <v>16</v>
      </c>
      <c r="B392" s="30" t="s">
        <v>775</v>
      </c>
      <c r="C392" s="32">
        <v>0.72222222222222221</v>
      </c>
      <c r="D392" s="30" t="s">
        <v>809</v>
      </c>
      <c r="E392" s="30"/>
      <c r="F392" s="30" t="s">
        <v>810</v>
      </c>
      <c r="G392" s="33">
        <f t="shared" si="12"/>
        <v>0.72222222222222221</v>
      </c>
    </row>
    <row r="393" spans="1:7">
      <c r="A393" s="30">
        <f>VLOOKUP(B393,ID!$D$2:$E$55,2,FALSE)</f>
        <v>16</v>
      </c>
      <c r="B393" s="30" t="s">
        <v>775</v>
      </c>
      <c r="C393" s="32">
        <v>0.75</v>
      </c>
      <c r="D393" s="30" t="s">
        <v>811</v>
      </c>
      <c r="E393" s="30"/>
      <c r="F393" s="30"/>
      <c r="G393" s="33">
        <f t="shared" si="12"/>
        <v>0.75</v>
      </c>
    </row>
    <row r="394" spans="1:7">
      <c r="A394" s="30">
        <f>VLOOKUP(B394,ID!$D$2:$E$55,2,FALSE)</f>
        <v>16</v>
      </c>
      <c r="B394" s="30" t="s">
        <v>775</v>
      </c>
      <c r="C394" s="32">
        <v>0.79166666666666663</v>
      </c>
      <c r="D394" s="30" t="s">
        <v>812</v>
      </c>
      <c r="E394" s="30" t="s">
        <v>399</v>
      </c>
      <c r="F394" s="30" t="s">
        <v>783</v>
      </c>
      <c r="G394" s="33">
        <f t="shared" si="12"/>
        <v>0.79166666666666663</v>
      </c>
    </row>
    <row r="395" spans="1:7">
      <c r="A395" s="30">
        <f>VLOOKUP(B395,ID!$D$2:$E$55,2,FALSE)</f>
        <v>16</v>
      </c>
      <c r="B395" s="30" t="s">
        <v>775</v>
      </c>
      <c r="C395" s="32">
        <v>0.84375</v>
      </c>
      <c r="D395" s="30" t="s">
        <v>814</v>
      </c>
      <c r="E395" s="30"/>
      <c r="F395" s="30"/>
      <c r="G395" s="33">
        <f t="shared" si="12"/>
        <v>0.84375</v>
      </c>
    </row>
    <row r="396" spans="1:7">
      <c r="A396" s="30">
        <f>VLOOKUP(B396,ID!$D$2:$E$55,2,FALSE)</f>
        <v>16</v>
      </c>
      <c r="B396" s="30" t="s">
        <v>775</v>
      </c>
      <c r="C396" s="32">
        <v>0.91666666666666663</v>
      </c>
      <c r="D396" s="30" t="s">
        <v>816</v>
      </c>
      <c r="E396" s="30"/>
      <c r="F396" s="30"/>
      <c r="G396" s="33">
        <f t="shared" si="12"/>
        <v>0.91666666666666663</v>
      </c>
    </row>
    <row r="397" spans="1:7">
      <c r="A397" s="30">
        <f>VLOOKUP(B397,ID!$D$2:$E$55,2,FALSE)</f>
        <v>16</v>
      </c>
      <c r="B397" s="30" t="s">
        <v>775</v>
      </c>
      <c r="C397" s="32">
        <v>0.93055555555555547</v>
      </c>
      <c r="D397" s="30" t="s">
        <v>215</v>
      </c>
      <c r="E397" s="30"/>
      <c r="F397" s="30" t="s">
        <v>818</v>
      </c>
      <c r="G397" s="33">
        <f t="shared" si="12"/>
        <v>0.93055555555555547</v>
      </c>
    </row>
    <row r="398" spans="1:7">
      <c r="A398" s="30">
        <f>VLOOKUP(B398,ID!$D$2:$E$55,2,FALSE)</f>
        <v>16</v>
      </c>
      <c r="B398" s="30" t="s">
        <v>775</v>
      </c>
      <c r="C398" s="32">
        <v>0</v>
      </c>
      <c r="D398" s="30" t="s">
        <v>820</v>
      </c>
      <c r="E398" s="30" t="s">
        <v>324</v>
      </c>
      <c r="F398" s="30" t="s">
        <v>821</v>
      </c>
      <c r="G398" s="33">
        <f t="shared" si="12"/>
        <v>0</v>
      </c>
    </row>
    <row r="399" spans="1:7">
      <c r="A399" s="30">
        <f>VLOOKUP(B399,ID!$D$2:$E$55,2,FALSE)</f>
        <v>16</v>
      </c>
      <c r="B399" s="30" t="s">
        <v>775</v>
      </c>
      <c r="C399" s="32">
        <v>1.0416666666666666E-2</v>
      </c>
      <c r="D399" s="30" t="s">
        <v>258</v>
      </c>
      <c r="E399" s="30"/>
      <c r="F399" s="30"/>
      <c r="G399" s="33">
        <f t="shared" si="12"/>
        <v>1.0416666666666666E-2</v>
      </c>
    </row>
    <row r="400" spans="1:7">
      <c r="A400" s="30">
        <f>VLOOKUP(B400,ID!$D$2:$E$55,2,FALSE)</f>
        <v>16</v>
      </c>
      <c r="B400" s="30" t="s">
        <v>775</v>
      </c>
      <c r="C400" s="30"/>
      <c r="D400" s="30"/>
      <c r="E400" s="30"/>
      <c r="F400" s="30"/>
    </row>
    <row r="401" spans="1:6">
      <c r="A401" s="30">
        <f>VLOOKUP(B401,ID!$D$2:$E$55,2,FALSE)</f>
        <v>16</v>
      </c>
      <c r="B401" s="30" t="s">
        <v>775</v>
      </c>
      <c r="C401" s="30"/>
      <c r="D401" s="30"/>
      <c r="E401" s="30"/>
      <c r="F401" s="30"/>
    </row>
    <row r="402" spans="1:6">
      <c r="A402" s="30">
        <f>VLOOKUP(B402,ID!$D$2:$E$55,2,FALSE)</f>
        <v>16</v>
      </c>
      <c r="B402" s="30" t="s">
        <v>775</v>
      </c>
      <c r="C402" s="30"/>
      <c r="D402" s="30"/>
      <c r="E402" s="30"/>
      <c r="F402" s="30"/>
    </row>
    <row r="403" spans="1:6">
      <c r="A403" s="30">
        <f>VLOOKUP(B403,ID!$D$2:$E$55,2,FALSE)</f>
        <v>16</v>
      </c>
      <c r="B403" s="30" t="s">
        <v>775</v>
      </c>
      <c r="C403" s="30"/>
      <c r="D403" s="30"/>
      <c r="E403" s="30"/>
      <c r="F403" s="30"/>
    </row>
    <row r="404" spans="1:6">
      <c r="A404" s="30">
        <f>VLOOKUP(B404,ID!$D$2:$E$55,2,FALSE)</f>
        <v>16</v>
      </c>
      <c r="B404" s="30" t="s">
        <v>775</v>
      </c>
      <c r="C404" s="30"/>
      <c r="D404" s="30"/>
      <c r="E404" s="30"/>
      <c r="F404" s="30"/>
    </row>
    <row r="405" spans="1:6">
      <c r="A405" s="30">
        <f>VLOOKUP(B405,ID!$D$2:$E$55,2,FALSE)</f>
        <v>16</v>
      </c>
      <c r="B405" s="30" t="s">
        <v>775</v>
      </c>
      <c r="C405" s="30"/>
      <c r="D405" s="30"/>
      <c r="E405" s="30"/>
      <c r="F405" s="30"/>
    </row>
    <row r="406" spans="1:6">
      <c r="A406" s="30">
        <f>VLOOKUP(B406,ID!$D$2:$E$55,2,FALSE)</f>
        <v>16</v>
      </c>
      <c r="B406" s="30" t="s">
        <v>775</v>
      </c>
      <c r="C406" s="30"/>
      <c r="D406" s="30"/>
      <c r="E406" s="30"/>
      <c r="F406" s="30"/>
    </row>
    <row r="407" spans="1:6">
      <c r="A407" s="30">
        <f>VLOOKUP(B407,ID!$D$2:$E$55,2,FALSE)</f>
        <v>16</v>
      </c>
      <c r="B407" s="30" t="s">
        <v>775</v>
      </c>
      <c r="C407" s="30"/>
      <c r="D407" s="30"/>
      <c r="E407" s="30"/>
      <c r="F407" s="30"/>
    </row>
    <row r="408" spans="1:6">
      <c r="A408" s="30">
        <f>VLOOKUP(B408,ID!$D$2:$E$55,2,FALSE)</f>
        <v>16</v>
      </c>
      <c r="B408" s="30" t="s">
        <v>775</v>
      </c>
      <c r="C408" s="30"/>
      <c r="D408" s="30"/>
      <c r="E408" s="30"/>
      <c r="F408" s="30"/>
    </row>
    <row r="409" spans="1:6">
      <c r="A409" s="30">
        <f>VLOOKUP(B409,ID!$D$2:$E$55,2,FALSE)</f>
        <v>16</v>
      </c>
      <c r="B409" s="30" t="s">
        <v>775</v>
      </c>
      <c r="C409" s="30"/>
      <c r="D409" s="30"/>
      <c r="E409" s="30"/>
      <c r="F409" s="30"/>
    </row>
    <row r="410" spans="1:6">
      <c r="A410" s="30">
        <f>VLOOKUP(B410,ID!$D$2:$E$55,2,FALSE)</f>
        <v>16</v>
      </c>
      <c r="B410" s="30" t="s">
        <v>775</v>
      </c>
      <c r="C410" s="30"/>
      <c r="D410" s="30"/>
      <c r="E410" s="30"/>
      <c r="F410" s="30"/>
    </row>
    <row r="411" spans="1:6">
      <c r="A411" s="30">
        <f>VLOOKUP(B411,ID!$D$2:$E$55,2,FALSE)</f>
        <v>16</v>
      </c>
      <c r="B411" s="30" t="s">
        <v>775</v>
      </c>
      <c r="C411" s="30"/>
      <c r="D411" s="30"/>
      <c r="E411" s="30"/>
      <c r="F411" s="30"/>
    </row>
    <row r="412" spans="1:6">
      <c r="A412" s="30">
        <f>VLOOKUP(B412,ID!$D$2:$E$55,2,FALSE)</f>
        <v>16</v>
      </c>
      <c r="B412" s="30" t="s">
        <v>775</v>
      </c>
      <c r="C412" s="30"/>
      <c r="D412" s="30"/>
      <c r="E412" s="30"/>
      <c r="F412" s="30"/>
    </row>
    <row r="413" spans="1:6">
      <c r="A413" s="30">
        <f>VLOOKUP(B413,ID!$D$2:$E$55,2,FALSE)</f>
        <v>16</v>
      </c>
      <c r="B413" s="30" t="s">
        <v>775</v>
      </c>
      <c r="C413" s="30"/>
      <c r="D413" s="30"/>
      <c r="E413" s="30"/>
      <c r="F413" s="30"/>
    </row>
    <row r="414" spans="1:6">
      <c r="A414" s="30">
        <f>VLOOKUP(B414,ID!$D$2:$E$55,2,FALSE)</f>
        <v>16</v>
      </c>
      <c r="B414" s="30" t="s">
        <v>775</v>
      </c>
      <c r="C414" s="30"/>
      <c r="D414" s="30"/>
      <c r="E414" s="30"/>
      <c r="F414" s="30"/>
    </row>
    <row r="415" spans="1:6">
      <c r="A415" s="30">
        <f>VLOOKUP(B415,ID!$D$2:$E$55,2,FALSE)</f>
        <v>16</v>
      </c>
      <c r="B415" s="30" t="s">
        <v>775</v>
      </c>
      <c r="C415" s="30"/>
      <c r="D415" s="30"/>
      <c r="E415" s="30"/>
      <c r="F415" s="30"/>
    </row>
    <row r="416" spans="1:6">
      <c r="A416" s="30">
        <f>VLOOKUP(B416,ID!$D$2:$E$55,2,FALSE)</f>
        <v>16</v>
      </c>
      <c r="B416" s="30" t="s">
        <v>775</v>
      </c>
      <c r="C416" s="30"/>
      <c r="D416" s="30"/>
      <c r="E416" s="30"/>
      <c r="F416" s="30"/>
    </row>
    <row r="417" spans="1:7">
      <c r="A417" s="30">
        <f>VLOOKUP(B417,ID!$D$2:$E$55,2,FALSE)</f>
        <v>16</v>
      </c>
      <c r="B417" s="30" t="s">
        <v>775</v>
      </c>
      <c r="C417" s="30"/>
      <c r="D417" s="30"/>
      <c r="E417" s="30"/>
      <c r="F417" s="30"/>
    </row>
    <row r="418" spans="1:7">
      <c r="A418" s="30">
        <f>VLOOKUP(B418,ID!$D$2:$E$55,2,FALSE)</f>
        <v>17</v>
      </c>
      <c r="B418" s="30" t="s">
        <v>823</v>
      </c>
      <c r="C418" s="30" t="s">
        <v>175</v>
      </c>
      <c r="D418" s="30" t="s">
        <v>824</v>
      </c>
      <c r="E418" s="30" t="s">
        <v>825</v>
      </c>
      <c r="F418" s="30"/>
      <c r="G418" s="33">
        <f t="shared" ref="G418:G433" si="13">IFERROR(TIMEVALUE(C418),C418)</f>
        <v>0.33333333333333331</v>
      </c>
    </row>
    <row r="419" spans="1:7">
      <c r="A419" s="30">
        <f>VLOOKUP(B419,ID!$D$2:$E$55,2,FALSE)</f>
        <v>17</v>
      </c>
      <c r="B419" s="30" t="s">
        <v>823</v>
      </c>
      <c r="C419" s="30" t="s">
        <v>826</v>
      </c>
      <c r="D419" s="30" t="s">
        <v>827</v>
      </c>
      <c r="E419" s="30"/>
      <c r="F419" s="30" t="s">
        <v>828</v>
      </c>
      <c r="G419" s="33">
        <f t="shared" si="13"/>
        <v>0.33680555555555558</v>
      </c>
    </row>
    <row r="420" spans="1:7">
      <c r="A420" s="30">
        <f>VLOOKUP(B420,ID!$D$2:$E$55,2,FALSE)</f>
        <v>17</v>
      </c>
      <c r="B420" s="30" t="s">
        <v>823</v>
      </c>
      <c r="C420" s="30" t="s">
        <v>125</v>
      </c>
      <c r="D420" s="30" t="s">
        <v>829</v>
      </c>
      <c r="E420" s="30"/>
      <c r="F420" s="30" t="s">
        <v>830</v>
      </c>
      <c r="G420" s="33">
        <f t="shared" si="13"/>
        <v>0.34722222222222227</v>
      </c>
    </row>
    <row r="421" spans="1:7">
      <c r="A421" s="30">
        <f>VLOOKUP(B421,ID!$D$2:$E$55,2,FALSE)</f>
        <v>17</v>
      </c>
      <c r="B421" s="30" t="s">
        <v>823</v>
      </c>
      <c r="C421" s="30" t="s">
        <v>14</v>
      </c>
      <c r="D421" s="30" t="s">
        <v>831</v>
      </c>
      <c r="E421" s="30"/>
      <c r="F421" s="30" t="s">
        <v>832</v>
      </c>
      <c r="G421" s="33">
        <f t="shared" si="13"/>
        <v>0.375</v>
      </c>
    </row>
    <row r="422" spans="1:7">
      <c r="A422" s="30">
        <f>VLOOKUP(B422,ID!$D$2:$E$55,2,FALSE)</f>
        <v>17</v>
      </c>
      <c r="B422" s="30" t="s">
        <v>823</v>
      </c>
      <c r="C422" s="30" t="s">
        <v>833</v>
      </c>
      <c r="D422" s="30" t="s">
        <v>834</v>
      </c>
      <c r="E422" s="30" t="s">
        <v>835</v>
      </c>
      <c r="F422" s="30"/>
      <c r="G422" s="33">
        <f t="shared" si="13"/>
        <v>0.3888888888888889</v>
      </c>
    </row>
    <row r="423" spans="1:7">
      <c r="A423" s="30">
        <f>VLOOKUP(B423,ID!$D$2:$E$55,2,FALSE)</f>
        <v>17</v>
      </c>
      <c r="B423" s="30" t="s">
        <v>823</v>
      </c>
      <c r="C423" s="30" t="s">
        <v>836</v>
      </c>
      <c r="D423" s="30" t="s">
        <v>716</v>
      </c>
      <c r="E423" s="30"/>
      <c r="F423" s="30" t="s">
        <v>837</v>
      </c>
      <c r="G423" s="33">
        <f t="shared" si="13"/>
        <v>0.39930555555555558</v>
      </c>
    </row>
    <row r="424" spans="1:7">
      <c r="A424" s="30">
        <f>VLOOKUP(B424,ID!$D$2:$E$55,2,FALSE)</f>
        <v>17</v>
      </c>
      <c r="B424" s="30" t="s">
        <v>823</v>
      </c>
      <c r="C424" s="30" t="s">
        <v>18</v>
      </c>
      <c r="D424" s="30" t="s">
        <v>838</v>
      </c>
      <c r="E424" s="30" t="s">
        <v>839</v>
      </c>
      <c r="F424" s="30" t="s">
        <v>840</v>
      </c>
      <c r="G424" s="33">
        <f t="shared" si="13"/>
        <v>0.41666666666666669</v>
      </c>
    </row>
    <row r="425" spans="1:7">
      <c r="A425" s="30">
        <f>VLOOKUP(B425,ID!$D$2:$E$55,2,FALSE)</f>
        <v>17</v>
      </c>
      <c r="B425" s="30" t="s">
        <v>823</v>
      </c>
      <c r="C425" s="30" t="s">
        <v>191</v>
      </c>
      <c r="D425" s="30" t="s">
        <v>841</v>
      </c>
      <c r="E425" s="30"/>
      <c r="F425" s="30" t="s">
        <v>842</v>
      </c>
      <c r="G425" s="33">
        <f t="shared" si="13"/>
        <v>0.5</v>
      </c>
    </row>
    <row r="426" spans="1:7">
      <c r="A426" s="30">
        <f>VLOOKUP(B426,ID!$D$2:$E$55,2,FALSE)</f>
        <v>17</v>
      </c>
      <c r="B426" s="30" t="s">
        <v>823</v>
      </c>
      <c r="C426" s="30" t="s">
        <v>25</v>
      </c>
      <c r="D426" s="30" t="s">
        <v>843</v>
      </c>
      <c r="E426" s="30" t="s">
        <v>844</v>
      </c>
      <c r="F426" s="30" t="s">
        <v>845</v>
      </c>
      <c r="G426" s="33">
        <f t="shared" si="13"/>
        <v>0.54166666666666663</v>
      </c>
    </row>
    <row r="427" spans="1:7">
      <c r="A427" s="30">
        <f>VLOOKUP(B427,ID!$D$2:$E$55,2,FALSE)</f>
        <v>17</v>
      </c>
      <c r="B427" s="30" t="s">
        <v>823</v>
      </c>
      <c r="C427" s="30" t="s">
        <v>84</v>
      </c>
      <c r="D427" s="30" t="s">
        <v>846</v>
      </c>
      <c r="E427" s="30"/>
      <c r="F427" s="30"/>
      <c r="G427" s="33">
        <f t="shared" si="13"/>
        <v>0.625</v>
      </c>
    </row>
    <row r="428" spans="1:7">
      <c r="A428" s="30">
        <f>VLOOKUP(B428,ID!$D$2:$E$55,2,FALSE)</f>
        <v>17</v>
      </c>
      <c r="B428" s="30" t="s">
        <v>823</v>
      </c>
      <c r="C428" s="30" t="s">
        <v>36</v>
      </c>
      <c r="D428" s="30" t="s">
        <v>847</v>
      </c>
      <c r="E428" s="30"/>
      <c r="F428" s="30" t="s">
        <v>848</v>
      </c>
      <c r="G428" s="33">
        <f t="shared" si="13"/>
        <v>0.63541666666666663</v>
      </c>
    </row>
    <row r="429" spans="1:7">
      <c r="A429" s="30">
        <f>VLOOKUP(B429,ID!$D$2:$E$55,2,FALSE)</f>
        <v>17</v>
      </c>
      <c r="B429" s="30" t="s">
        <v>823</v>
      </c>
      <c r="C429" s="30" t="s">
        <v>150</v>
      </c>
      <c r="D429" s="30" t="s">
        <v>849</v>
      </c>
      <c r="E429" s="30"/>
      <c r="F429" s="30" t="s">
        <v>850</v>
      </c>
      <c r="G429" s="33">
        <f t="shared" si="13"/>
        <v>0.75</v>
      </c>
    </row>
    <row r="430" spans="1:7">
      <c r="A430" s="30">
        <f>VLOOKUP(B430,ID!$D$2:$E$55,2,FALSE)</f>
        <v>17</v>
      </c>
      <c r="B430" s="30" t="s">
        <v>823</v>
      </c>
      <c r="C430" s="30" t="s">
        <v>90</v>
      </c>
      <c r="D430" s="30" t="s">
        <v>851</v>
      </c>
      <c r="E430" s="30"/>
      <c r="F430" s="30" t="s">
        <v>852</v>
      </c>
      <c r="G430" s="33">
        <f t="shared" si="13"/>
        <v>0.77083333333333337</v>
      </c>
    </row>
    <row r="431" spans="1:7">
      <c r="A431" s="30">
        <f>VLOOKUP(B431,ID!$D$2:$E$55,2,FALSE)</f>
        <v>17</v>
      </c>
      <c r="B431" s="30" t="s">
        <v>823</v>
      </c>
      <c r="C431" s="30" t="s">
        <v>51</v>
      </c>
      <c r="D431" s="30" t="s">
        <v>853</v>
      </c>
      <c r="E431" s="30" t="s">
        <v>854</v>
      </c>
      <c r="F431" s="30"/>
      <c r="G431" s="33">
        <f t="shared" si="13"/>
        <v>0.83333333333333337</v>
      </c>
    </row>
    <row r="432" spans="1:7">
      <c r="A432" s="30">
        <f>VLOOKUP(B432,ID!$D$2:$E$55,2,FALSE)</f>
        <v>17</v>
      </c>
      <c r="B432" s="30" t="s">
        <v>823</v>
      </c>
      <c r="C432" s="30" t="s">
        <v>97</v>
      </c>
      <c r="D432" s="30" t="s">
        <v>829</v>
      </c>
      <c r="E432" s="30"/>
      <c r="F432" s="30" t="s">
        <v>855</v>
      </c>
      <c r="G432" s="33">
        <f t="shared" si="13"/>
        <v>0.91666666666666663</v>
      </c>
    </row>
    <row r="433" spans="1:7">
      <c r="A433" s="30">
        <f>VLOOKUP(B433,ID!$D$2:$E$55,2,FALSE)</f>
        <v>17</v>
      </c>
      <c r="B433" s="30" t="s">
        <v>823</v>
      </c>
      <c r="C433" s="30" t="s">
        <v>63</v>
      </c>
      <c r="D433" s="30" t="s">
        <v>856</v>
      </c>
      <c r="E433" s="30"/>
      <c r="F433" s="30" t="s">
        <v>857</v>
      </c>
      <c r="G433" s="33">
        <f t="shared" si="13"/>
        <v>0</v>
      </c>
    </row>
    <row r="434" spans="1:7">
      <c r="A434" s="30">
        <f>VLOOKUP(B434,ID!$D$2:$E$55,2,FALSE)</f>
        <v>17</v>
      </c>
      <c r="B434" s="30" t="s">
        <v>823</v>
      </c>
      <c r="C434" s="30"/>
      <c r="D434" s="30"/>
      <c r="E434" s="30"/>
      <c r="F434" s="30"/>
    </row>
    <row r="435" spans="1:7">
      <c r="A435" s="30">
        <f>VLOOKUP(B435,ID!$D$2:$E$55,2,FALSE)</f>
        <v>17</v>
      </c>
      <c r="B435" s="30" t="s">
        <v>823</v>
      </c>
      <c r="C435" s="30"/>
      <c r="D435" s="30"/>
      <c r="E435" s="30"/>
      <c r="F435" s="30"/>
    </row>
    <row r="436" spans="1:7">
      <c r="A436" s="30">
        <f>VLOOKUP(B436,ID!$D$2:$E$55,2,FALSE)</f>
        <v>17</v>
      </c>
      <c r="B436" s="30" t="s">
        <v>823</v>
      </c>
      <c r="C436" s="30"/>
      <c r="D436" s="30"/>
      <c r="E436" s="30"/>
      <c r="F436" s="30"/>
    </row>
    <row r="437" spans="1:7">
      <c r="A437" s="30">
        <f>VLOOKUP(B437,ID!$D$2:$E$55,2,FALSE)</f>
        <v>17</v>
      </c>
      <c r="B437" s="30" t="s">
        <v>823</v>
      </c>
      <c r="C437" s="30"/>
      <c r="D437" s="30"/>
      <c r="E437" s="30"/>
      <c r="F437" s="30"/>
    </row>
    <row r="438" spans="1:7">
      <c r="A438" s="30">
        <f>VLOOKUP(B438,ID!$D$2:$E$55,2,FALSE)</f>
        <v>17</v>
      </c>
      <c r="B438" s="30" t="s">
        <v>823</v>
      </c>
      <c r="C438" s="30"/>
      <c r="D438" s="30"/>
      <c r="E438" s="30"/>
      <c r="F438" s="30"/>
    </row>
    <row r="439" spans="1:7">
      <c r="A439" s="30">
        <f>VLOOKUP(B439,ID!$D$2:$E$55,2,FALSE)</f>
        <v>17</v>
      </c>
      <c r="B439" s="30" t="s">
        <v>823</v>
      </c>
      <c r="C439" s="30"/>
      <c r="D439" s="30"/>
      <c r="E439" s="30"/>
      <c r="F439" s="30"/>
    </row>
    <row r="440" spans="1:7">
      <c r="A440" s="30">
        <f>VLOOKUP(B440,ID!$D$2:$E$55,2,FALSE)</f>
        <v>17</v>
      </c>
      <c r="B440" s="30" t="s">
        <v>823</v>
      </c>
      <c r="C440" s="30"/>
      <c r="D440" s="30"/>
      <c r="E440" s="30"/>
      <c r="F440" s="30"/>
    </row>
    <row r="441" spans="1:7">
      <c r="A441" s="30">
        <f>VLOOKUP(B441,ID!$D$2:$E$55,2,FALSE)</f>
        <v>17</v>
      </c>
      <c r="B441" s="30" t="s">
        <v>823</v>
      </c>
      <c r="C441" s="30"/>
      <c r="D441" s="30"/>
      <c r="E441" s="30"/>
      <c r="F441" s="30"/>
    </row>
    <row r="442" spans="1:7">
      <c r="A442" s="30">
        <f>VLOOKUP(B442,ID!$D$2:$E$55,2,FALSE)</f>
        <v>17</v>
      </c>
      <c r="B442" s="30" t="s">
        <v>823</v>
      </c>
      <c r="C442" s="30"/>
      <c r="D442" s="30"/>
      <c r="E442" s="30"/>
      <c r="F442" s="30"/>
    </row>
    <row r="443" spans="1:7">
      <c r="A443" s="30">
        <f>VLOOKUP(B443,ID!$D$2:$E$55,2,FALSE)</f>
        <v>18</v>
      </c>
      <c r="B443" s="30" t="s">
        <v>858</v>
      </c>
      <c r="C443" s="30" t="s">
        <v>66</v>
      </c>
      <c r="D443" s="30" t="s">
        <v>859</v>
      </c>
      <c r="E443" s="30" t="s">
        <v>860</v>
      </c>
      <c r="F443" s="30" t="s">
        <v>861</v>
      </c>
      <c r="G443" s="33">
        <f t="shared" ref="G443:G487" si="14">IFERROR(TIMEVALUE(C443),C443)</f>
        <v>0.29166666666666669</v>
      </c>
    </row>
    <row r="444" spans="1:7">
      <c r="A444" s="30">
        <f>VLOOKUP(B444,ID!$D$2:$E$55,2,FALSE)</f>
        <v>18</v>
      </c>
      <c r="B444" s="30" t="s">
        <v>858</v>
      </c>
      <c r="C444" s="30" t="s">
        <v>69</v>
      </c>
      <c r="D444" s="30" t="s">
        <v>862</v>
      </c>
      <c r="E444" s="30" t="s">
        <v>266</v>
      </c>
      <c r="F444" s="30" t="s">
        <v>863</v>
      </c>
      <c r="G444" s="33">
        <f t="shared" si="14"/>
        <v>0.3125</v>
      </c>
    </row>
    <row r="445" spans="1:7">
      <c r="A445" s="30">
        <f>VLOOKUP(B445,ID!$D$2:$E$55,2,FALSE)</f>
        <v>18</v>
      </c>
      <c r="B445" s="30" t="s">
        <v>858</v>
      </c>
      <c r="C445" s="30" t="s">
        <v>120</v>
      </c>
      <c r="D445" s="30" t="s">
        <v>11</v>
      </c>
      <c r="E445" s="30" t="s">
        <v>72</v>
      </c>
      <c r="F445" s="30" t="s">
        <v>272</v>
      </c>
      <c r="G445" s="33">
        <f t="shared" si="14"/>
        <v>0.31944444444444448</v>
      </c>
    </row>
    <row r="446" spans="1:7">
      <c r="A446" s="30">
        <f>VLOOKUP(B446,ID!$D$2:$E$55,2,FALSE)</f>
        <v>18</v>
      </c>
      <c r="B446" s="30" t="s">
        <v>858</v>
      </c>
      <c r="C446" s="30" t="s">
        <v>175</v>
      </c>
      <c r="D446" s="30" t="s">
        <v>864</v>
      </c>
      <c r="E446" s="30" t="s">
        <v>865</v>
      </c>
      <c r="F446" s="30" t="s">
        <v>866</v>
      </c>
      <c r="G446" s="33">
        <f t="shared" si="14"/>
        <v>0.33333333333333331</v>
      </c>
    </row>
    <row r="447" spans="1:7">
      <c r="A447" s="30">
        <f>VLOOKUP(B447,ID!$D$2:$E$55,2,FALSE)</f>
        <v>18</v>
      </c>
      <c r="B447" s="30" t="s">
        <v>858</v>
      </c>
      <c r="C447" s="30" t="s">
        <v>123</v>
      </c>
      <c r="D447" s="30" t="s">
        <v>867</v>
      </c>
      <c r="E447" s="30" t="s">
        <v>868</v>
      </c>
      <c r="F447" s="30" t="s">
        <v>869</v>
      </c>
      <c r="G447" s="33">
        <f t="shared" si="14"/>
        <v>0.34027777777777773</v>
      </c>
    </row>
    <row r="448" spans="1:7">
      <c r="A448" s="30">
        <f>VLOOKUP(B448,ID!$D$2:$E$55,2,FALSE)</f>
        <v>18</v>
      </c>
      <c r="B448" s="30" t="s">
        <v>858</v>
      </c>
      <c r="C448" s="30" t="s">
        <v>14</v>
      </c>
      <c r="D448" s="30" t="s">
        <v>870</v>
      </c>
      <c r="E448" s="30" t="s">
        <v>871</v>
      </c>
      <c r="F448" s="30" t="s">
        <v>872</v>
      </c>
      <c r="G448" s="33">
        <f t="shared" si="14"/>
        <v>0.375</v>
      </c>
    </row>
    <row r="449" spans="1:7">
      <c r="A449" s="30">
        <f>VLOOKUP(B449,ID!$D$2:$E$55,2,FALSE)</f>
        <v>18</v>
      </c>
      <c r="B449" s="30" t="s">
        <v>858</v>
      </c>
      <c r="C449" s="30" t="s">
        <v>191</v>
      </c>
      <c r="D449" s="30" t="s">
        <v>873</v>
      </c>
      <c r="E449" s="30" t="s">
        <v>874</v>
      </c>
      <c r="F449" s="30" t="s">
        <v>875</v>
      </c>
      <c r="G449" s="33">
        <f t="shared" si="14"/>
        <v>0.5</v>
      </c>
    </row>
    <row r="450" spans="1:7">
      <c r="A450" s="30">
        <f>VLOOKUP(B450,ID!$D$2:$E$55,2,FALSE)</f>
        <v>18</v>
      </c>
      <c r="B450" s="30" t="s">
        <v>858</v>
      </c>
      <c r="C450" s="30" t="s">
        <v>25</v>
      </c>
      <c r="D450" s="30" t="s">
        <v>876</v>
      </c>
      <c r="E450" s="30" t="s">
        <v>877</v>
      </c>
      <c r="F450" s="30" t="s">
        <v>878</v>
      </c>
      <c r="G450" s="33">
        <f t="shared" si="14"/>
        <v>0.54166666666666663</v>
      </c>
    </row>
    <row r="451" spans="1:7">
      <c r="A451" s="30">
        <f>VLOOKUP(B451,ID!$D$2:$E$55,2,FALSE)</f>
        <v>18</v>
      </c>
      <c r="B451" s="30" t="s">
        <v>858</v>
      </c>
      <c r="C451" s="30" t="s">
        <v>144</v>
      </c>
      <c r="D451" s="30" t="s">
        <v>879</v>
      </c>
      <c r="E451" s="30" t="s">
        <v>880</v>
      </c>
      <c r="F451" s="30" t="s">
        <v>881</v>
      </c>
      <c r="G451" s="33">
        <f t="shared" si="14"/>
        <v>0.5625</v>
      </c>
    </row>
    <row r="452" spans="1:7">
      <c r="A452" s="30">
        <f>VLOOKUP(B452,ID!$D$2:$E$55,2,FALSE)</f>
        <v>18</v>
      </c>
      <c r="B452" s="30" t="s">
        <v>858</v>
      </c>
      <c r="C452" s="30" t="s">
        <v>84</v>
      </c>
      <c r="D452" s="30" t="s">
        <v>882</v>
      </c>
      <c r="E452" s="30" t="s">
        <v>160</v>
      </c>
      <c r="F452" s="30" t="s">
        <v>161</v>
      </c>
      <c r="G452" s="33">
        <f t="shared" si="14"/>
        <v>0.625</v>
      </c>
    </row>
    <row r="453" spans="1:7">
      <c r="A453" s="30">
        <f>VLOOKUP(B453,ID!$D$2:$E$55,2,FALSE)</f>
        <v>18</v>
      </c>
      <c r="B453" s="30" t="s">
        <v>858</v>
      </c>
      <c r="C453" s="30" t="s">
        <v>86</v>
      </c>
      <c r="D453" s="30" t="s">
        <v>883</v>
      </c>
      <c r="E453" s="30" t="s">
        <v>884</v>
      </c>
      <c r="F453" s="30" t="s">
        <v>885</v>
      </c>
      <c r="G453" s="33">
        <f t="shared" si="14"/>
        <v>0.72916666666666663</v>
      </c>
    </row>
    <row r="454" spans="1:7">
      <c r="A454" s="30">
        <f>VLOOKUP(B454,ID!$D$2:$E$55,2,FALSE)</f>
        <v>18</v>
      </c>
      <c r="B454" s="30" t="s">
        <v>858</v>
      </c>
      <c r="C454" s="30" t="s">
        <v>90</v>
      </c>
      <c r="D454" s="30" t="s">
        <v>886</v>
      </c>
      <c r="E454" s="30" t="s">
        <v>887</v>
      </c>
      <c r="F454" s="30" t="s">
        <v>888</v>
      </c>
      <c r="G454" s="33">
        <f t="shared" si="14"/>
        <v>0.77083333333333337</v>
      </c>
    </row>
    <row r="455" spans="1:7">
      <c r="A455" s="30">
        <f>VLOOKUP(B455,ID!$D$2:$E$55,2,FALSE)</f>
        <v>18</v>
      </c>
      <c r="B455" s="30" t="s">
        <v>858</v>
      </c>
      <c r="C455" s="30" t="s">
        <v>46</v>
      </c>
      <c r="D455" s="30" t="s">
        <v>889</v>
      </c>
      <c r="E455" s="30" t="s">
        <v>306</v>
      </c>
      <c r="F455" s="30" t="s">
        <v>307</v>
      </c>
      <c r="G455" s="33">
        <f t="shared" si="14"/>
        <v>0.8125</v>
      </c>
    </row>
    <row r="456" spans="1:7">
      <c r="A456" s="30">
        <f>VLOOKUP(B456,ID!$D$2:$E$55,2,FALSE)</f>
        <v>18</v>
      </c>
      <c r="B456" s="30" t="s">
        <v>858</v>
      </c>
      <c r="C456" s="30" t="s">
        <v>54</v>
      </c>
      <c r="D456" s="30" t="s">
        <v>11</v>
      </c>
      <c r="E456" s="30" t="s">
        <v>72</v>
      </c>
      <c r="F456" s="30" t="s">
        <v>109</v>
      </c>
      <c r="G456" s="33">
        <f t="shared" si="14"/>
        <v>0.875</v>
      </c>
    </row>
    <row r="457" spans="1:7">
      <c r="A457" s="30">
        <f>VLOOKUP(B457,ID!$D$2:$E$55,2,FALSE)</f>
        <v>18</v>
      </c>
      <c r="B457" s="30" t="s">
        <v>858</v>
      </c>
      <c r="C457" s="30" t="s">
        <v>55</v>
      </c>
      <c r="D457" s="30" t="s">
        <v>110</v>
      </c>
      <c r="E457" s="30" t="s">
        <v>890</v>
      </c>
      <c r="F457" s="30" t="s">
        <v>891</v>
      </c>
      <c r="G457" s="33">
        <f t="shared" si="14"/>
        <v>0.89583333333333337</v>
      </c>
    </row>
    <row r="458" spans="1:7">
      <c r="A458" s="30">
        <f>VLOOKUP(B458,ID!$D$2:$E$55,2,FALSE)</f>
        <v>18</v>
      </c>
      <c r="B458" s="30" t="s">
        <v>858</v>
      </c>
      <c r="C458" s="30" t="s">
        <v>892</v>
      </c>
      <c r="D458" s="30" t="s">
        <v>893</v>
      </c>
      <c r="E458" s="30" t="s">
        <v>894</v>
      </c>
      <c r="F458" s="30" t="s">
        <v>319</v>
      </c>
      <c r="G458" s="33">
        <f t="shared" si="14"/>
        <v>0.90277777777777779</v>
      </c>
    </row>
    <row r="459" spans="1:7">
      <c r="A459" s="30">
        <f>VLOOKUP(B459,ID!$D$2:$E$55,2,FALSE)</f>
        <v>18</v>
      </c>
      <c r="B459" s="30" t="s">
        <v>858</v>
      </c>
      <c r="C459" s="30" t="s">
        <v>102</v>
      </c>
      <c r="D459" s="30" t="s">
        <v>895</v>
      </c>
      <c r="E459" s="30"/>
      <c r="F459" s="30"/>
      <c r="G459" s="33">
        <f t="shared" si="14"/>
        <v>4.1666666666666664E-2</v>
      </c>
    </row>
    <row r="460" spans="1:7">
      <c r="A460" s="30">
        <f>VLOOKUP(B460,ID!$D$2:$E$55,2,FALSE)</f>
        <v>19</v>
      </c>
      <c r="B460" s="30" t="s">
        <v>896</v>
      </c>
      <c r="C460" s="30" t="s">
        <v>897</v>
      </c>
      <c r="D460" s="30" t="s">
        <v>898</v>
      </c>
      <c r="E460" s="30" t="s">
        <v>899</v>
      </c>
      <c r="F460" s="30" t="s">
        <v>900</v>
      </c>
      <c r="G460" s="33">
        <f t="shared" si="14"/>
        <v>0.28472222222222221</v>
      </c>
    </row>
    <row r="461" spans="1:7">
      <c r="A461" s="30">
        <f>VLOOKUP(B461,ID!$D$2:$E$55,2,FALSE)</f>
        <v>19</v>
      </c>
      <c r="B461" s="30" t="s">
        <v>896</v>
      </c>
      <c r="C461" s="30" t="s">
        <v>66</v>
      </c>
      <c r="D461" s="30" t="s">
        <v>786</v>
      </c>
      <c r="E461" s="30" t="s">
        <v>901</v>
      </c>
      <c r="F461" s="30" t="s">
        <v>902</v>
      </c>
      <c r="G461" s="33">
        <f t="shared" si="14"/>
        <v>0.29166666666666669</v>
      </c>
    </row>
    <row r="462" spans="1:7">
      <c r="A462" s="30">
        <f>VLOOKUP(B462,ID!$D$2:$E$55,2,FALSE)</f>
        <v>19</v>
      </c>
      <c r="B462" s="30" t="s">
        <v>896</v>
      </c>
      <c r="C462" s="30" t="s">
        <v>175</v>
      </c>
      <c r="D462" s="30" t="s">
        <v>903</v>
      </c>
      <c r="E462" s="30" t="s">
        <v>904</v>
      </c>
      <c r="F462" s="30" t="s">
        <v>905</v>
      </c>
      <c r="G462" s="33">
        <f t="shared" si="14"/>
        <v>0.33333333333333331</v>
      </c>
    </row>
    <row r="463" spans="1:7">
      <c r="A463" s="30">
        <f>VLOOKUP(B463,ID!$D$2:$E$55,2,FALSE)</f>
        <v>19</v>
      </c>
      <c r="B463" s="30" t="s">
        <v>896</v>
      </c>
      <c r="C463" s="30" t="s">
        <v>906</v>
      </c>
      <c r="D463" s="30" t="s">
        <v>907</v>
      </c>
      <c r="E463" s="30" t="s">
        <v>908</v>
      </c>
      <c r="F463" s="30" t="s">
        <v>909</v>
      </c>
      <c r="G463" s="33">
        <f t="shared" si="14"/>
        <v>0.36805555555555558</v>
      </c>
    </row>
    <row r="464" spans="1:7">
      <c r="A464" s="30">
        <f>VLOOKUP(B464,ID!$D$2:$E$55,2,FALSE)</f>
        <v>19</v>
      </c>
      <c r="B464" s="30" t="s">
        <v>896</v>
      </c>
      <c r="C464" s="30" t="s">
        <v>14</v>
      </c>
      <c r="D464" s="30" t="s">
        <v>910</v>
      </c>
      <c r="E464" s="30" t="s">
        <v>911</v>
      </c>
      <c r="F464" s="30" t="s">
        <v>912</v>
      </c>
      <c r="G464" s="33">
        <f t="shared" si="14"/>
        <v>0.375</v>
      </c>
    </row>
    <row r="465" spans="1:7">
      <c r="A465" s="30">
        <f>VLOOKUP(B465,ID!$D$2:$E$55,2,FALSE)</f>
        <v>19</v>
      </c>
      <c r="B465" s="30" t="s">
        <v>896</v>
      </c>
      <c r="C465" s="30" t="s">
        <v>191</v>
      </c>
      <c r="D465" s="30" t="s">
        <v>242</v>
      </c>
      <c r="E465" s="30" t="s">
        <v>913</v>
      </c>
      <c r="F465" s="30" t="s">
        <v>914</v>
      </c>
      <c r="G465" s="33">
        <f t="shared" si="14"/>
        <v>0.5</v>
      </c>
    </row>
    <row r="466" spans="1:7">
      <c r="A466" s="30">
        <f>VLOOKUP(B466,ID!$D$2:$E$55,2,FALSE)</f>
        <v>19</v>
      </c>
      <c r="B466" s="30" t="s">
        <v>896</v>
      </c>
      <c r="C466" s="30" t="s">
        <v>25</v>
      </c>
      <c r="D466" s="30" t="s">
        <v>915</v>
      </c>
      <c r="E466" s="30" t="s">
        <v>916</v>
      </c>
      <c r="F466" s="30" t="s">
        <v>917</v>
      </c>
      <c r="G466" s="33">
        <f t="shared" si="14"/>
        <v>0.54166666666666663</v>
      </c>
    </row>
    <row r="467" spans="1:7">
      <c r="A467" s="30">
        <f>VLOOKUP(B467,ID!$D$2:$E$55,2,FALSE)</f>
        <v>19</v>
      </c>
      <c r="B467" s="30" t="s">
        <v>896</v>
      </c>
      <c r="C467" s="30" t="s">
        <v>85</v>
      </c>
      <c r="D467" s="30" t="s">
        <v>918</v>
      </c>
      <c r="E467" s="30" t="s">
        <v>919</v>
      </c>
      <c r="F467" s="30" t="s">
        <v>920</v>
      </c>
      <c r="G467" s="33">
        <f t="shared" si="14"/>
        <v>0.66666666666666663</v>
      </c>
    </row>
    <row r="468" spans="1:7">
      <c r="A468" s="30">
        <f>VLOOKUP(B468,ID!$D$2:$E$55,2,FALSE)</f>
        <v>19</v>
      </c>
      <c r="B468" s="30" t="s">
        <v>896</v>
      </c>
      <c r="C468" s="30" t="s">
        <v>86</v>
      </c>
      <c r="D468" s="30" t="s">
        <v>921</v>
      </c>
      <c r="E468" s="30" t="s">
        <v>922</v>
      </c>
      <c r="F468" s="30" t="s">
        <v>923</v>
      </c>
      <c r="G468" s="33">
        <f t="shared" si="14"/>
        <v>0.72916666666666663</v>
      </c>
    </row>
    <row r="469" spans="1:7">
      <c r="A469" s="30">
        <f>VLOOKUP(B469,ID!$D$2:$E$55,2,FALSE)</f>
        <v>19</v>
      </c>
      <c r="B469" s="30" t="s">
        <v>896</v>
      </c>
      <c r="C469" s="30" t="s">
        <v>924</v>
      </c>
      <c r="D469" s="30" t="s">
        <v>925</v>
      </c>
      <c r="E469" s="30" t="s">
        <v>926</v>
      </c>
      <c r="F469" s="30" t="s">
        <v>927</v>
      </c>
      <c r="G469" s="33">
        <f t="shared" si="14"/>
        <v>0.77777777777777779</v>
      </c>
    </row>
    <row r="470" spans="1:7">
      <c r="A470" s="30">
        <f>VLOOKUP(B470,ID!$D$2:$E$55,2,FALSE)</f>
        <v>19</v>
      </c>
      <c r="B470" s="30" t="s">
        <v>896</v>
      </c>
      <c r="C470" s="30" t="s">
        <v>97</v>
      </c>
      <c r="D470" s="30" t="s">
        <v>928</v>
      </c>
      <c r="E470" s="30" t="s">
        <v>929</v>
      </c>
      <c r="F470" s="30" t="s">
        <v>930</v>
      </c>
      <c r="G470" s="33">
        <f t="shared" si="14"/>
        <v>0.91666666666666663</v>
      </c>
    </row>
    <row r="471" spans="1:7">
      <c r="A471" s="30">
        <f>VLOOKUP(B471,ID!$D$2:$E$55,2,FALSE)</f>
        <v>19</v>
      </c>
      <c r="B471" s="30" t="s">
        <v>896</v>
      </c>
      <c r="C471" s="30" t="s">
        <v>442</v>
      </c>
      <c r="D471" s="30" t="s">
        <v>931</v>
      </c>
      <c r="E471" s="30" t="s">
        <v>932</v>
      </c>
      <c r="F471" s="30" t="s">
        <v>933</v>
      </c>
      <c r="G471" s="33">
        <f t="shared" si="14"/>
        <v>0.95833333333333337</v>
      </c>
    </row>
    <row r="472" spans="1:7">
      <c r="A472" s="30">
        <f>VLOOKUP(B472,ID!$D$2:$E$55,2,FALSE)</f>
        <v>19</v>
      </c>
      <c r="B472" s="30" t="s">
        <v>896</v>
      </c>
      <c r="C472" s="30" t="s">
        <v>934</v>
      </c>
      <c r="D472" s="30" t="s">
        <v>935</v>
      </c>
      <c r="E472" s="30" t="s">
        <v>280</v>
      </c>
      <c r="F472" s="30" t="s">
        <v>936</v>
      </c>
      <c r="G472" s="33">
        <f t="shared" si="14"/>
        <v>6.9444444444444441E-3</v>
      </c>
    </row>
    <row r="473" spans="1:7">
      <c r="A473" s="30">
        <f>VLOOKUP(B473,ID!$D$2:$E$55,2,FALSE)</f>
        <v>19</v>
      </c>
      <c r="B473" s="30" t="s">
        <v>896</v>
      </c>
      <c r="C473" s="30" t="s">
        <v>665</v>
      </c>
      <c r="D473" s="30" t="s">
        <v>937</v>
      </c>
      <c r="E473" s="30" t="s">
        <v>932</v>
      </c>
      <c r="F473" s="30" t="s">
        <v>930</v>
      </c>
      <c r="G473" s="33">
        <f t="shared" si="14"/>
        <v>2.0833333333333332E-2</v>
      </c>
    </row>
    <row r="474" spans="1:7">
      <c r="A474" s="30">
        <f>VLOOKUP(B474,ID!$D$2:$E$55,2,FALSE)</f>
        <v>19</v>
      </c>
      <c r="B474" s="30" t="s">
        <v>896</v>
      </c>
      <c r="C474" s="30" t="s">
        <v>102</v>
      </c>
      <c r="D474" s="30" t="s">
        <v>223</v>
      </c>
      <c r="E474" s="30" t="s">
        <v>938</v>
      </c>
      <c r="F474" s="30" t="s">
        <v>939</v>
      </c>
      <c r="G474" s="33">
        <f t="shared" si="14"/>
        <v>4.1666666666666664E-2</v>
      </c>
    </row>
    <row r="475" spans="1:7">
      <c r="A475" s="30">
        <f>VLOOKUP(B475,ID!$D$2:$E$55,2,FALSE)</f>
        <v>20</v>
      </c>
      <c r="B475" s="30" t="s">
        <v>940</v>
      </c>
      <c r="C475" s="30" t="s">
        <v>63</v>
      </c>
      <c r="D475" s="30" t="s">
        <v>941</v>
      </c>
      <c r="E475" s="30"/>
      <c r="F475" s="30" t="s">
        <v>942</v>
      </c>
      <c r="G475" s="33">
        <f t="shared" si="14"/>
        <v>0</v>
      </c>
    </row>
    <row r="476" spans="1:7">
      <c r="A476" s="30">
        <f>VLOOKUP(B476,ID!$D$2:$E$55,2,FALSE)</f>
        <v>20</v>
      </c>
      <c r="B476" s="30" t="s">
        <v>940</v>
      </c>
      <c r="C476" s="30" t="s">
        <v>943</v>
      </c>
      <c r="D476" s="30" t="s">
        <v>941</v>
      </c>
      <c r="E476" s="30" t="s">
        <v>944</v>
      </c>
      <c r="F476" s="30"/>
      <c r="G476" s="33">
        <f t="shared" si="14"/>
        <v>0.125</v>
      </c>
    </row>
    <row r="477" spans="1:7">
      <c r="A477" s="30">
        <f>VLOOKUP(B477,ID!$D$2:$E$55,2,FALSE)</f>
        <v>20</v>
      </c>
      <c r="B477" s="30" t="s">
        <v>940</v>
      </c>
      <c r="C477" s="30" t="s">
        <v>175</v>
      </c>
      <c r="D477" s="30" t="s">
        <v>945</v>
      </c>
      <c r="E477" s="30" t="s">
        <v>946</v>
      </c>
      <c r="F477" s="30"/>
      <c r="G477" s="33">
        <f t="shared" si="14"/>
        <v>0.33333333333333331</v>
      </c>
    </row>
    <row r="478" spans="1:7">
      <c r="A478" s="30">
        <f>VLOOKUP(B478,ID!$D$2:$E$55,2,FALSE)</f>
        <v>20</v>
      </c>
      <c r="B478" s="30" t="s">
        <v>940</v>
      </c>
      <c r="C478" s="30" t="s">
        <v>6</v>
      </c>
      <c r="D478" s="30" t="s">
        <v>947</v>
      </c>
      <c r="E478" s="30"/>
      <c r="F478" s="30" t="s">
        <v>948</v>
      </c>
      <c r="G478" s="33">
        <f t="shared" si="14"/>
        <v>0.35416666666666669</v>
      </c>
    </row>
    <row r="479" spans="1:7">
      <c r="A479" s="30">
        <f>VLOOKUP(B479,ID!$D$2:$E$55,2,FALSE)</f>
        <v>20</v>
      </c>
      <c r="B479" s="30" t="s">
        <v>940</v>
      </c>
      <c r="C479" s="30" t="s">
        <v>14</v>
      </c>
      <c r="D479" s="30" t="s">
        <v>949</v>
      </c>
      <c r="E479" s="30" t="s">
        <v>950</v>
      </c>
      <c r="F479" s="30"/>
      <c r="G479" s="33">
        <f t="shared" si="14"/>
        <v>0.375</v>
      </c>
    </row>
    <row r="480" spans="1:7">
      <c r="A480" s="30">
        <f>VLOOKUP(B480,ID!$D$2:$E$55,2,FALSE)</f>
        <v>20</v>
      </c>
      <c r="B480" s="30" t="s">
        <v>940</v>
      </c>
      <c r="C480" s="30" t="s">
        <v>134</v>
      </c>
      <c r="D480" s="30" t="s">
        <v>951</v>
      </c>
      <c r="E480" s="30" t="s">
        <v>952</v>
      </c>
      <c r="F480" s="30" t="s">
        <v>953</v>
      </c>
      <c r="G480" s="33">
        <f t="shared" si="14"/>
        <v>0.39583333333333331</v>
      </c>
    </row>
    <row r="481" spans="1:7">
      <c r="A481" s="30">
        <f>VLOOKUP(B481,ID!$D$2:$E$55,2,FALSE)</f>
        <v>20</v>
      </c>
      <c r="B481" s="30" t="s">
        <v>940</v>
      </c>
      <c r="C481" s="30" t="s">
        <v>191</v>
      </c>
      <c r="D481" s="30" t="s">
        <v>697</v>
      </c>
      <c r="E481" s="30" t="s">
        <v>954</v>
      </c>
      <c r="F481" s="30" t="s">
        <v>955</v>
      </c>
      <c r="G481" s="33">
        <f t="shared" si="14"/>
        <v>0.5</v>
      </c>
    </row>
    <row r="482" spans="1:7">
      <c r="A482" s="30">
        <f>VLOOKUP(B482,ID!$D$2:$E$55,2,FALSE)</f>
        <v>20</v>
      </c>
      <c r="B482" s="30" t="s">
        <v>940</v>
      </c>
      <c r="C482" s="30" t="s">
        <v>25</v>
      </c>
      <c r="D482" s="30" t="s">
        <v>956</v>
      </c>
      <c r="E482" s="30"/>
      <c r="F482" s="30" t="s">
        <v>957</v>
      </c>
      <c r="G482" s="33">
        <f t="shared" si="14"/>
        <v>0.54166666666666663</v>
      </c>
    </row>
    <row r="483" spans="1:7">
      <c r="A483" s="30">
        <f>VLOOKUP(B483,ID!$D$2:$E$55,2,FALSE)</f>
        <v>20</v>
      </c>
      <c r="B483" s="30" t="s">
        <v>940</v>
      </c>
      <c r="C483" s="30" t="s">
        <v>84</v>
      </c>
      <c r="D483" s="30" t="s">
        <v>958</v>
      </c>
      <c r="E483" s="30"/>
      <c r="F483" s="30" t="s">
        <v>959</v>
      </c>
      <c r="G483" s="33">
        <f t="shared" si="14"/>
        <v>0.625</v>
      </c>
    </row>
    <row r="484" spans="1:7">
      <c r="A484" s="30">
        <f>VLOOKUP(B484,ID!$D$2:$E$55,2,FALSE)</f>
        <v>20</v>
      </c>
      <c r="B484" s="30" t="s">
        <v>940</v>
      </c>
      <c r="C484" s="30" t="s">
        <v>93</v>
      </c>
      <c r="D484" s="30" t="s">
        <v>708</v>
      </c>
      <c r="E484" s="30"/>
      <c r="F484" s="30" t="s">
        <v>960</v>
      </c>
      <c r="G484" s="33">
        <f t="shared" si="14"/>
        <v>0.79166666666666663</v>
      </c>
    </row>
    <row r="485" spans="1:7">
      <c r="A485" s="30">
        <f>VLOOKUP(B485,ID!$D$2:$E$55,2,FALSE)</f>
        <v>20</v>
      </c>
      <c r="B485" s="30" t="s">
        <v>940</v>
      </c>
      <c r="C485" s="30" t="s">
        <v>51</v>
      </c>
      <c r="D485" s="30" t="s">
        <v>947</v>
      </c>
      <c r="E485" s="30" t="s">
        <v>961</v>
      </c>
      <c r="F485" s="30" t="s">
        <v>962</v>
      </c>
      <c r="G485" s="33">
        <f t="shared" si="14"/>
        <v>0.83333333333333337</v>
      </c>
    </row>
    <row r="486" spans="1:7">
      <c r="A486" s="30">
        <f>VLOOKUP(B486,ID!$D$2:$E$55,2,FALSE)</f>
        <v>20</v>
      </c>
      <c r="B486" s="30" t="s">
        <v>940</v>
      </c>
      <c r="C486" s="30" t="s">
        <v>54</v>
      </c>
      <c r="D486" s="30" t="s">
        <v>963</v>
      </c>
      <c r="E486" s="30" t="s">
        <v>964</v>
      </c>
      <c r="F486" s="30"/>
      <c r="G486" s="33">
        <f t="shared" si="14"/>
        <v>0.875</v>
      </c>
    </row>
    <row r="487" spans="1:7">
      <c r="A487" s="30">
        <f>VLOOKUP(B487,ID!$D$2:$E$55,2,FALSE)</f>
        <v>20</v>
      </c>
      <c r="B487" s="30" t="s">
        <v>940</v>
      </c>
      <c r="C487" s="30" t="s">
        <v>442</v>
      </c>
      <c r="D487" s="30" t="s">
        <v>856</v>
      </c>
      <c r="E487" s="30"/>
      <c r="F487" s="30" t="s">
        <v>965</v>
      </c>
      <c r="G487" s="33">
        <f t="shared" si="14"/>
        <v>0.95833333333333337</v>
      </c>
    </row>
    <row r="488" spans="1:7">
      <c r="A488" s="30">
        <f>VLOOKUP(B488,ID!$D$2:$E$55,2,FALSE)</f>
        <v>21</v>
      </c>
      <c r="B488" s="30" t="s">
        <v>966</v>
      </c>
      <c r="C488" s="30"/>
      <c r="D488" s="30"/>
      <c r="E488" s="30"/>
      <c r="F488" s="30"/>
    </row>
    <row r="489" spans="1:7">
      <c r="A489" s="30">
        <f>VLOOKUP(B489,ID!$D$2:$E$55,2,FALSE)</f>
        <v>21</v>
      </c>
      <c r="B489" s="30" t="s">
        <v>966</v>
      </c>
      <c r="C489" s="30"/>
      <c r="D489" s="30"/>
      <c r="E489" s="30"/>
      <c r="F489" s="30"/>
    </row>
    <row r="490" spans="1:7">
      <c r="A490" s="30">
        <f>VLOOKUP(B490,ID!$D$2:$E$55,2,FALSE)</f>
        <v>21</v>
      </c>
      <c r="B490" s="30" t="s">
        <v>966</v>
      </c>
      <c r="C490" s="30"/>
      <c r="D490" s="30"/>
      <c r="E490" s="30"/>
      <c r="F490" s="30"/>
    </row>
    <row r="491" spans="1:7">
      <c r="A491" s="30">
        <f>VLOOKUP(B491,ID!$D$2:$E$55,2,FALSE)</f>
        <v>21</v>
      </c>
      <c r="B491" s="30" t="s">
        <v>966</v>
      </c>
      <c r="C491" s="30"/>
      <c r="D491" s="30"/>
      <c r="E491" s="30"/>
      <c r="F491" s="30"/>
    </row>
    <row r="492" spans="1:7">
      <c r="A492" s="30">
        <f>VLOOKUP(B492,ID!$D$2:$E$55,2,FALSE)</f>
        <v>21</v>
      </c>
      <c r="B492" s="30" t="s">
        <v>966</v>
      </c>
      <c r="C492" s="30"/>
      <c r="D492" s="30"/>
      <c r="E492" s="30"/>
      <c r="F492" s="30"/>
    </row>
    <row r="493" spans="1:7">
      <c r="A493" s="30">
        <f>VLOOKUP(B493,ID!$D$2:$E$55,2,FALSE)</f>
        <v>21</v>
      </c>
      <c r="B493" s="30" t="s">
        <v>966</v>
      </c>
      <c r="C493" s="30"/>
      <c r="D493" s="30"/>
      <c r="E493" s="30"/>
      <c r="F493" s="30"/>
    </row>
    <row r="494" spans="1:7">
      <c r="A494" s="30">
        <f>VLOOKUP(B494,ID!$D$2:$E$55,2,FALSE)</f>
        <v>21</v>
      </c>
      <c r="B494" s="30" t="s">
        <v>966</v>
      </c>
      <c r="C494" s="30"/>
      <c r="D494" s="30"/>
      <c r="E494" s="30"/>
      <c r="F494" s="30"/>
    </row>
    <row r="495" spans="1:7">
      <c r="A495" s="30">
        <f>VLOOKUP(B495,ID!$D$2:$E$55,2,FALSE)</f>
        <v>21</v>
      </c>
      <c r="B495" s="30" t="s">
        <v>966</v>
      </c>
      <c r="C495" s="30"/>
      <c r="D495" s="30"/>
      <c r="E495" s="30"/>
      <c r="F495" s="30"/>
    </row>
    <row r="496" spans="1:7">
      <c r="A496" s="30">
        <f>VLOOKUP(B496,ID!$D$2:$E$55,2,FALSE)</f>
        <v>21</v>
      </c>
      <c r="B496" s="30" t="s">
        <v>966</v>
      </c>
      <c r="C496" s="30"/>
      <c r="D496" s="30"/>
      <c r="E496" s="30"/>
      <c r="F496" s="30"/>
    </row>
    <row r="497" spans="1:6">
      <c r="A497" s="30">
        <f>VLOOKUP(B497,ID!$D$2:$E$55,2,FALSE)</f>
        <v>21</v>
      </c>
      <c r="B497" s="30" t="s">
        <v>966</v>
      </c>
      <c r="C497" s="30"/>
      <c r="D497" s="30"/>
      <c r="E497" s="30"/>
      <c r="F497" s="30"/>
    </row>
    <row r="498" spans="1:6">
      <c r="A498" s="30">
        <f>VLOOKUP(B498,ID!$D$2:$E$55,2,FALSE)</f>
        <v>21</v>
      </c>
      <c r="B498" s="30" t="s">
        <v>966</v>
      </c>
      <c r="C498" s="30"/>
      <c r="D498" s="30"/>
      <c r="E498" s="30"/>
      <c r="F498" s="30"/>
    </row>
    <row r="499" spans="1:6">
      <c r="A499" s="30">
        <f>VLOOKUP(B499,ID!$D$2:$E$55,2,FALSE)</f>
        <v>21</v>
      </c>
      <c r="B499" s="30" t="s">
        <v>966</v>
      </c>
      <c r="C499" s="30"/>
      <c r="D499" s="30"/>
      <c r="E499" s="30"/>
      <c r="F499" s="30"/>
    </row>
    <row r="500" spans="1:6">
      <c r="A500" s="30">
        <f>VLOOKUP(B500,ID!$D$2:$E$55,2,FALSE)</f>
        <v>21</v>
      </c>
      <c r="B500" s="30" t="s">
        <v>966</v>
      </c>
      <c r="C500" s="30"/>
      <c r="D500" s="30"/>
      <c r="E500" s="30"/>
      <c r="F500" s="30"/>
    </row>
    <row r="501" spans="1:6">
      <c r="A501" s="30">
        <f>VLOOKUP(B501,ID!$D$2:$E$55,2,FALSE)</f>
        <v>21</v>
      </c>
      <c r="B501" s="30" t="s">
        <v>966</v>
      </c>
      <c r="C501" s="30"/>
      <c r="D501" s="30"/>
      <c r="E501" s="30"/>
      <c r="F501" s="30"/>
    </row>
    <row r="502" spans="1:6">
      <c r="A502" s="30">
        <f>VLOOKUP(B502,ID!$D$2:$E$55,2,FALSE)</f>
        <v>21</v>
      </c>
      <c r="B502" s="30" t="s">
        <v>966</v>
      </c>
      <c r="C502" s="30"/>
      <c r="D502" s="30"/>
      <c r="E502" s="30"/>
      <c r="F502" s="30"/>
    </row>
    <row r="503" spans="1:6">
      <c r="A503" s="30">
        <f>VLOOKUP(B503,ID!$D$2:$E$55,2,FALSE)</f>
        <v>21</v>
      </c>
      <c r="B503" s="30" t="s">
        <v>966</v>
      </c>
      <c r="C503" s="30"/>
      <c r="D503" s="30"/>
      <c r="E503" s="30"/>
      <c r="F503" s="30"/>
    </row>
    <row r="504" spans="1:6">
      <c r="A504" s="30">
        <f>VLOOKUP(B504,ID!$D$2:$E$55,2,FALSE)</f>
        <v>21</v>
      </c>
      <c r="B504" s="30" t="s">
        <v>966</v>
      </c>
      <c r="C504" s="30"/>
      <c r="D504" s="30"/>
      <c r="E504" s="30"/>
      <c r="F504" s="30"/>
    </row>
    <row r="505" spans="1:6">
      <c r="A505" s="30">
        <f>VLOOKUP(B505,ID!$D$2:$E$55,2,FALSE)</f>
        <v>21</v>
      </c>
      <c r="B505" s="30" t="s">
        <v>966</v>
      </c>
      <c r="C505" s="30"/>
      <c r="D505" s="30"/>
      <c r="E505" s="30"/>
      <c r="F505" s="30"/>
    </row>
    <row r="506" spans="1:6">
      <c r="A506" s="30">
        <f>VLOOKUP(B506,ID!$D$2:$E$55,2,FALSE)</f>
        <v>21</v>
      </c>
      <c r="B506" s="30" t="s">
        <v>966</v>
      </c>
      <c r="C506" s="30"/>
      <c r="D506" s="30"/>
      <c r="E506" s="30"/>
      <c r="F506" s="30"/>
    </row>
    <row r="507" spans="1:6">
      <c r="A507" s="30">
        <f>VLOOKUP(B507,ID!$D$2:$E$55,2,FALSE)</f>
        <v>21</v>
      </c>
      <c r="B507" s="30" t="s">
        <v>966</v>
      </c>
      <c r="C507" s="30"/>
      <c r="D507" s="30"/>
      <c r="E507" s="30"/>
      <c r="F507" s="30"/>
    </row>
    <row r="508" spans="1:6">
      <c r="A508" s="30">
        <f>VLOOKUP(B508,ID!$D$2:$E$55,2,FALSE)</f>
        <v>21</v>
      </c>
      <c r="B508" s="30" t="s">
        <v>966</v>
      </c>
      <c r="C508" s="30"/>
      <c r="D508" s="30"/>
      <c r="E508" s="30"/>
      <c r="F508" s="30"/>
    </row>
    <row r="509" spans="1:6">
      <c r="A509" s="30">
        <f>VLOOKUP(B509,ID!$D$2:$E$55,2,FALSE)</f>
        <v>21</v>
      </c>
      <c r="B509" s="30" t="s">
        <v>966</v>
      </c>
      <c r="C509" s="30"/>
      <c r="D509" s="30"/>
      <c r="E509" s="30"/>
      <c r="F509" s="30"/>
    </row>
    <row r="510" spans="1:6">
      <c r="A510" s="30">
        <f>VLOOKUP(B510,ID!$D$2:$E$55,2,FALSE)</f>
        <v>21</v>
      </c>
      <c r="B510" s="30" t="s">
        <v>966</v>
      </c>
      <c r="C510" s="30"/>
      <c r="D510" s="30"/>
      <c r="E510" s="30"/>
      <c r="F510" s="30"/>
    </row>
    <row r="511" spans="1:6">
      <c r="A511" s="30">
        <f>VLOOKUP(B511,ID!$D$2:$E$55,2,FALSE)</f>
        <v>21</v>
      </c>
      <c r="B511" s="30" t="s">
        <v>966</v>
      </c>
      <c r="C511" s="30"/>
      <c r="D511" s="30"/>
      <c r="E511" s="30"/>
      <c r="F511" s="30"/>
    </row>
    <row r="512" spans="1:6">
      <c r="A512" s="30">
        <f>VLOOKUP(B512,ID!$D$2:$E$55,2,FALSE)</f>
        <v>21</v>
      </c>
      <c r="B512" s="30" t="s">
        <v>966</v>
      </c>
      <c r="C512" s="30"/>
      <c r="D512" s="30"/>
      <c r="E512" s="30"/>
      <c r="F512" s="30"/>
    </row>
    <row r="513" spans="1:6">
      <c r="A513" s="30">
        <f>VLOOKUP(B513,ID!$D$2:$E$55,2,FALSE)</f>
        <v>21</v>
      </c>
      <c r="B513" s="30" t="s">
        <v>966</v>
      </c>
      <c r="C513" s="30"/>
      <c r="D513" s="30"/>
      <c r="E513" s="30"/>
      <c r="F513" s="30"/>
    </row>
    <row r="514" spans="1:6">
      <c r="A514" s="30">
        <f>VLOOKUP(B514,ID!$D$2:$E$55,2,FALSE)</f>
        <v>21</v>
      </c>
      <c r="B514" s="30" t="s">
        <v>966</v>
      </c>
      <c r="C514" s="30"/>
      <c r="D514" s="30"/>
      <c r="E514" s="30"/>
      <c r="F514" s="30"/>
    </row>
    <row r="515" spans="1:6">
      <c r="A515" s="30">
        <f>VLOOKUP(B515,ID!$D$2:$E$55,2,FALSE)</f>
        <v>21</v>
      </c>
      <c r="B515" s="30" t="s">
        <v>966</v>
      </c>
      <c r="C515" s="30"/>
      <c r="D515" s="30"/>
      <c r="E515" s="30"/>
      <c r="F515" s="30"/>
    </row>
    <row r="516" spans="1:6">
      <c r="A516" s="30">
        <f>VLOOKUP(B516,ID!$D$2:$E$55,2,FALSE)</f>
        <v>21</v>
      </c>
      <c r="B516" s="30" t="s">
        <v>966</v>
      </c>
      <c r="C516" s="30"/>
      <c r="D516" s="30"/>
      <c r="E516" s="30"/>
      <c r="F516" s="30"/>
    </row>
    <row r="517" spans="1:6">
      <c r="A517" s="30">
        <f>VLOOKUP(B517,ID!$D$2:$E$55,2,FALSE)</f>
        <v>21</v>
      </c>
      <c r="B517" s="30" t="s">
        <v>966</v>
      </c>
      <c r="C517" s="30"/>
      <c r="D517" s="30"/>
      <c r="E517" s="30"/>
      <c r="F517" s="30"/>
    </row>
    <row r="518" spans="1:6">
      <c r="A518" s="30">
        <f>VLOOKUP(B518,ID!$D$2:$E$55,2,FALSE)</f>
        <v>21</v>
      </c>
      <c r="B518" s="30" t="s">
        <v>966</v>
      </c>
      <c r="C518" s="30"/>
      <c r="D518" s="30"/>
      <c r="E518" s="30"/>
      <c r="F518" s="30"/>
    </row>
    <row r="519" spans="1:6">
      <c r="A519" s="30">
        <f>VLOOKUP(B519,ID!$D$2:$E$55,2,FALSE)</f>
        <v>21</v>
      </c>
      <c r="B519" s="30" t="s">
        <v>966</v>
      </c>
      <c r="C519" s="30"/>
      <c r="D519" s="30"/>
      <c r="E519" s="30"/>
      <c r="F519" s="30"/>
    </row>
    <row r="520" spans="1:6">
      <c r="A520" s="30">
        <f>VLOOKUP(B520,ID!$D$2:$E$55,2,FALSE)</f>
        <v>21</v>
      </c>
      <c r="B520" s="30" t="s">
        <v>966</v>
      </c>
      <c r="C520" s="30"/>
      <c r="D520" s="30"/>
      <c r="E520" s="30"/>
      <c r="F520" s="30"/>
    </row>
    <row r="521" spans="1:6">
      <c r="A521" s="30">
        <f>VLOOKUP(B521,ID!$D$2:$E$55,2,FALSE)</f>
        <v>21</v>
      </c>
      <c r="B521" s="30" t="s">
        <v>966</v>
      </c>
      <c r="C521" s="30"/>
      <c r="D521" s="30"/>
      <c r="E521" s="30"/>
      <c r="F521" s="30"/>
    </row>
    <row r="522" spans="1:6">
      <c r="A522" s="30">
        <f>VLOOKUP(B522,ID!$D$2:$E$55,2,FALSE)</f>
        <v>21</v>
      </c>
      <c r="B522" s="30" t="s">
        <v>966</v>
      </c>
      <c r="C522" s="30"/>
      <c r="D522" s="30"/>
      <c r="E522" s="30"/>
      <c r="F522" s="30"/>
    </row>
    <row r="523" spans="1:6">
      <c r="A523" s="30">
        <f>VLOOKUP(B523,ID!$D$2:$E$55,2,FALSE)</f>
        <v>21</v>
      </c>
      <c r="B523" s="30" t="s">
        <v>966</v>
      </c>
      <c r="C523" s="30"/>
      <c r="D523" s="30"/>
      <c r="E523" s="30"/>
      <c r="F523" s="30"/>
    </row>
    <row r="524" spans="1:6">
      <c r="A524" s="30">
        <f>VLOOKUP(B524,ID!$D$2:$E$55,2,FALSE)</f>
        <v>21</v>
      </c>
      <c r="B524" s="30" t="s">
        <v>966</v>
      </c>
      <c r="C524" s="30"/>
      <c r="D524" s="30"/>
      <c r="E524" s="30"/>
      <c r="F524" s="30"/>
    </row>
    <row r="525" spans="1:6">
      <c r="A525" s="30">
        <f>VLOOKUP(B525,ID!$D$2:$E$55,2,FALSE)</f>
        <v>21</v>
      </c>
      <c r="B525" s="30" t="s">
        <v>966</v>
      </c>
      <c r="C525" s="30"/>
      <c r="D525" s="30"/>
      <c r="E525" s="30"/>
      <c r="F525" s="30"/>
    </row>
    <row r="526" spans="1:6">
      <c r="A526" s="30">
        <f>VLOOKUP(B526,ID!$D$2:$E$55,2,FALSE)</f>
        <v>21</v>
      </c>
      <c r="B526" s="30" t="s">
        <v>966</v>
      </c>
      <c r="C526" s="30"/>
      <c r="D526" s="30"/>
      <c r="E526" s="30"/>
      <c r="F526" s="30"/>
    </row>
    <row r="527" spans="1:6">
      <c r="A527" s="30">
        <f>VLOOKUP(B527,ID!$D$2:$E$55,2,FALSE)</f>
        <v>21</v>
      </c>
      <c r="B527" s="30" t="s">
        <v>966</v>
      </c>
      <c r="C527" s="30"/>
      <c r="D527" s="30"/>
      <c r="E527" s="30"/>
      <c r="F527" s="30"/>
    </row>
    <row r="528" spans="1:6">
      <c r="A528" s="30">
        <f>VLOOKUP(B528,ID!$D$2:$E$55,2,FALSE)</f>
        <v>21</v>
      </c>
      <c r="B528" s="30" t="s">
        <v>966</v>
      </c>
      <c r="C528" s="30"/>
      <c r="D528" s="30"/>
      <c r="E528" s="30"/>
      <c r="F528" s="30"/>
    </row>
    <row r="529" spans="1:7">
      <c r="A529" s="30">
        <f>VLOOKUP(B529,ID!$D$2:$E$55,2,FALSE)</f>
        <v>21</v>
      </c>
      <c r="B529" s="30" t="s">
        <v>966</v>
      </c>
      <c r="C529" s="30"/>
      <c r="D529" s="30"/>
      <c r="E529" s="30"/>
      <c r="F529" s="30"/>
    </row>
    <row r="530" spans="1:7">
      <c r="A530" s="30">
        <f>VLOOKUP(B530,ID!$D$2:$E$55,2,FALSE)</f>
        <v>21</v>
      </c>
      <c r="B530" s="30" t="s">
        <v>966</v>
      </c>
      <c r="C530" s="30"/>
      <c r="D530" s="30"/>
      <c r="E530" s="30"/>
      <c r="F530" s="30"/>
    </row>
    <row r="531" spans="1:7">
      <c r="A531" s="30">
        <f>VLOOKUP(B531,ID!$D$2:$E$55,2,FALSE)</f>
        <v>22</v>
      </c>
      <c r="B531" s="30" t="s">
        <v>967</v>
      </c>
      <c r="C531" s="30" t="s">
        <v>968</v>
      </c>
      <c r="D531" s="30" t="s">
        <v>969</v>
      </c>
      <c r="E531" s="30" t="s">
        <v>970</v>
      </c>
      <c r="F531" s="30" t="s">
        <v>971</v>
      </c>
      <c r="G531" s="33">
        <f t="shared" ref="G531:G549" si="15">IFERROR(TIMEVALUE(C531),C531)</f>
        <v>0.23958333333333334</v>
      </c>
    </row>
    <row r="532" spans="1:7">
      <c r="A532" s="30">
        <f>VLOOKUP(B532,ID!$D$2:$E$55,2,FALSE)</f>
        <v>22</v>
      </c>
      <c r="B532" s="30" t="s">
        <v>967</v>
      </c>
      <c r="C532" s="30" t="s">
        <v>972</v>
      </c>
      <c r="D532" s="30" t="s">
        <v>973</v>
      </c>
      <c r="E532" s="30" t="s">
        <v>974</v>
      </c>
      <c r="F532" s="30" t="s">
        <v>975</v>
      </c>
      <c r="G532" s="33">
        <f t="shared" si="15"/>
        <v>0.24583333333333335</v>
      </c>
    </row>
    <row r="533" spans="1:7">
      <c r="A533" s="30">
        <f>VLOOKUP(B533,ID!$D$2:$E$55,2,FALSE)</f>
        <v>22</v>
      </c>
      <c r="B533" s="30" t="s">
        <v>967</v>
      </c>
      <c r="C533" s="30" t="s">
        <v>976</v>
      </c>
      <c r="D533" s="30" t="s">
        <v>977</v>
      </c>
      <c r="E533" s="30"/>
      <c r="F533" s="30" t="s">
        <v>978</v>
      </c>
      <c r="G533" s="33">
        <f t="shared" si="15"/>
        <v>0.25208333333333333</v>
      </c>
    </row>
    <row r="534" spans="1:7">
      <c r="A534" s="30">
        <f>VLOOKUP(B534,ID!$D$2:$E$55,2,FALSE)</f>
        <v>22</v>
      </c>
      <c r="B534" s="30" t="s">
        <v>967</v>
      </c>
      <c r="C534" s="30" t="s">
        <v>66</v>
      </c>
      <c r="D534" s="30" t="s">
        <v>979</v>
      </c>
      <c r="E534" s="30" t="s">
        <v>980</v>
      </c>
      <c r="F534" s="30" t="s">
        <v>981</v>
      </c>
      <c r="G534" s="33">
        <f t="shared" si="15"/>
        <v>0.29166666666666669</v>
      </c>
    </row>
    <row r="535" spans="1:7">
      <c r="A535" s="30">
        <f>VLOOKUP(B535,ID!$D$2:$E$55,2,FALSE)</f>
        <v>22</v>
      </c>
      <c r="B535" s="30" t="s">
        <v>967</v>
      </c>
      <c r="C535" s="30" t="s">
        <v>6</v>
      </c>
      <c r="D535" s="30" t="s">
        <v>982</v>
      </c>
      <c r="E535" s="30" t="s">
        <v>983</v>
      </c>
      <c r="F535" s="30" t="s">
        <v>984</v>
      </c>
      <c r="G535" s="33">
        <f t="shared" si="15"/>
        <v>0.35416666666666669</v>
      </c>
    </row>
    <row r="536" spans="1:7">
      <c r="A536" s="30">
        <f>VLOOKUP(B536,ID!$D$2:$E$55,2,FALSE)</f>
        <v>22</v>
      </c>
      <c r="B536" s="30" t="s">
        <v>967</v>
      </c>
      <c r="C536" s="30" t="s">
        <v>906</v>
      </c>
      <c r="D536" s="30" t="s">
        <v>985</v>
      </c>
      <c r="E536" s="30"/>
      <c r="F536" s="30" t="s">
        <v>986</v>
      </c>
      <c r="G536" s="33">
        <f t="shared" si="15"/>
        <v>0.36805555555555558</v>
      </c>
    </row>
    <row r="537" spans="1:7">
      <c r="A537" s="30">
        <f>VLOOKUP(B537,ID!$D$2:$E$55,2,FALSE)</f>
        <v>22</v>
      </c>
      <c r="B537" s="30" t="s">
        <v>967</v>
      </c>
      <c r="C537" s="30" t="s">
        <v>14</v>
      </c>
      <c r="D537" s="30" t="s">
        <v>987</v>
      </c>
      <c r="E537" s="30" t="s">
        <v>988</v>
      </c>
      <c r="F537" s="30" t="s">
        <v>989</v>
      </c>
      <c r="G537" s="33">
        <f t="shared" si="15"/>
        <v>0.375</v>
      </c>
    </row>
    <row r="538" spans="1:7">
      <c r="A538" s="30">
        <f>VLOOKUP(B538,ID!$D$2:$E$55,2,FALSE)</f>
        <v>22</v>
      </c>
      <c r="B538" s="30" t="s">
        <v>967</v>
      </c>
      <c r="C538" s="30" t="s">
        <v>990</v>
      </c>
      <c r="D538" s="30" t="s">
        <v>991</v>
      </c>
      <c r="E538" s="30" t="s">
        <v>992</v>
      </c>
      <c r="F538" s="30"/>
      <c r="G538" s="33">
        <f t="shared" si="15"/>
        <v>0.4236111111111111</v>
      </c>
    </row>
    <row r="539" spans="1:7">
      <c r="A539" s="30">
        <f>VLOOKUP(B539,ID!$D$2:$E$55,2,FALSE)</f>
        <v>22</v>
      </c>
      <c r="B539" s="30" t="s">
        <v>967</v>
      </c>
      <c r="C539" s="30" t="s">
        <v>191</v>
      </c>
      <c r="D539" s="30" t="s">
        <v>993</v>
      </c>
      <c r="E539" s="30"/>
      <c r="F539" s="30" t="s">
        <v>994</v>
      </c>
      <c r="G539" s="33">
        <f t="shared" si="15"/>
        <v>0.5</v>
      </c>
    </row>
    <row r="540" spans="1:7">
      <c r="A540" s="30">
        <f>VLOOKUP(B540,ID!$D$2:$E$55,2,FALSE)</f>
        <v>22</v>
      </c>
      <c r="B540" s="30" t="s">
        <v>967</v>
      </c>
      <c r="C540" s="30" t="s">
        <v>139</v>
      </c>
      <c r="D540" s="30" t="s">
        <v>995</v>
      </c>
      <c r="E540" s="30" t="s">
        <v>996</v>
      </c>
      <c r="F540" s="30" t="s">
        <v>997</v>
      </c>
      <c r="G540" s="33">
        <f t="shared" si="15"/>
        <v>0.52083333333333337</v>
      </c>
    </row>
    <row r="541" spans="1:7">
      <c r="A541" s="30">
        <f>VLOOKUP(B541,ID!$D$2:$E$55,2,FALSE)</f>
        <v>22</v>
      </c>
      <c r="B541" s="30" t="s">
        <v>967</v>
      </c>
      <c r="C541" s="30" t="s">
        <v>32</v>
      </c>
      <c r="D541" s="30" t="s">
        <v>998</v>
      </c>
      <c r="E541" s="30"/>
      <c r="F541" s="30" t="s">
        <v>997</v>
      </c>
      <c r="G541" s="33">
        <f t="shared" si="15"/>
        <v>0.58333333333333337</v>
      </c>
    </row>
    <row r="542" spans="1:7">
      <c r="A542" s="30">
        <f>VLOOKUP(B542,ID!$D$2:$E$55,2,FALSE)</f>
        <v>22</v>
      </c>
      <c r="B542" s="30" t="s">
        <v>967</v>
      </c>
      <c r="C542" s="30" t="s">
        <v>999</v>
      </c>
      <c r="D542" s="30" t="s">
        <v>1000</v>
      </c>
      <c r="E542" s="30" t="s">
        <v>1001</v>
      </c>
      <c r="F542" s="30" t="s">
        <v>1002</v>
      </c>
      <c r="G542" s="33">
        <f t="shared" si="15"/>
        <v>0.59027777777777779</v>
      </c>
    </row>
    <row r="543" spans="1:7">
      <c r="A543" s="30">
        <f>VLOOKUP(B543,ID!$D$2:$E$55,2,FALSE)</f>
        <v>22</v>
      </c>
      <c r="B543" s="30" t="s">
        <v>967</v>
      </c>
      <c r="C543" s="30" t="s">
        <v>205</v>
      </c>
      <c r="D543" s="30" t="s">
        <v>1003</v>
      </c>
      <c r="E543" s="30" t="s">
        <v>1004</v>
      </c>
      <c r="F543" s="30"/>
      <c r="G543" s="33">
        <f t="shared" si="15"/>
        <v>0.70833333333333337</v>
      </c>
    </row>
    <row r="544" spans="1:7">
      <c r="A544" s="30">
        <f>VLOOKUP(B544,ID!$D$2:$E$55,2,FALSE)</f>
        <v>22</v>
      </c>
      <c r="B544" s="30" t="s">
        <v>967</v>
      </c>
      <c r="C544" s="30" t="s">
        <v>86</v>
      </c>
      <c r="D544" s="30" t="s">
        <v>1005</v>
      </c>
      <c r="E544" s="30"/>
      <c r="F544" s="30" t="s">
        <v>1006</v>
      </c>
      <c r="G544" s="33">
        <f t="shared" si="15"/>
        <v>0.72916666666666663</v>
      </c>
    </row>
    <row r="545" spans="1:7">
      <c r="A545" s="30">
        <f>VLOOKUP(B545,ID!$D$2:$E$55,2,FALSE)</f>
        <v>22</v>
      </c>
      <c r="B545" s="30" t="s">
        <v>967</v>
      </c>
      <c r="C545" s="30" t="s">
        <v>513</v>
      </c>
      <c r="D545" s="30" t="s">
        <v>1007</v>
      </c>
      <c r="E545" s="30" t="s">
        <v>1008</v>
      </c>
      <c r="F545" s="30" t="s">
        <v>1009</v>
      </c>
      <c r="G545" s="33">
        <f t="shared" si="15"/>
        <v>0.75694444444444453</v>
      </c>
    </row>
    <row r="546" spans="1:7">
      <c r="A546" s="30">
        <f>VLOOKUP(B546,ID!$D$2:$E$55,2,FALSE)</f>
        <v>22</v>
      </c>
      <c r="B546" s="30" t="s">
        <v>967</v>
      </c>
      <c r="C546" s="30" t="s">
        <v>51</v>
      </c>
      <c r="D546" s="30" t="s">
        <v>1010</v>
      </c>
      <c r="E546" s="30" t="s">
        <v>1011</v>
      </c>
      <c r="F546" s="30" t="s">
        <v>1012</v>
      </c>
      <c r="G546" s="33">
        <f t="shared" si="15"/>
        <v>0.83333333333333337</v>
      </c>
    </row>
    <row r="547" spans="1:7">
      <c r="A547" s="30">
        <f>VLOOKUP(B547,ID!$D$2:$E$55,2,FALSE)</f>
        <v>22</v>
      </c>
      <c r="B547" s="30" t="s">
        <v>967</v>
      </c>
      <c r="C547" s="30" t="s">
        <v>54</v>
      </c>
      <c r="D547" s="30" t="s">
        <v>1013</v>
      </c>
      <c r="E547" s="30" t="s">
        <v>1014</v>
      </c>
      <c r="F547" s="30" t="s">
        <v>1015</v>
      </c>
      <c r="G547" s="33">
        <f t="shared" si="15"/>
        <v>0.875</v>
      </c>
    </row>
    <row r="548" spans="1:7">
      <c r="A548" s="30">
        <f>VLOOKUP(B548,ID!$D$2:$E$55,2,FALSE)</f>
        <v>22</v>
      </c>
      <c r="B548" s="30" t="s">
        <v>967</v>
      </c>
      <c r="C548" s="30" t="s">
        <v>59</v>
      </c>
      <c r="D548" s="30" t="s">
        <v>1016</v>
      </c>
      <c r="E548" s="30"/>
      <c r="F548" s="30" t="s">
        <v>1017</v>
      </c>
      <c r="G548" s="33">
        <f t="shared" si="15"/>
        <v>0.9375</v>
      </c>
    </row>
    <row r="549" spans="1:7">
      <c r="A549" s="30">
        <f>VLOOKUP(B549,ID!$D$2:$E$55,2,FALSE)</f>
        <v>22</v>
      </c>
      <c r="B549" s="30" t="s">
        <v>967</v>
      </c>
      <c r="C549" s="30" t="s">
        <v>442</v>
      </c>
      <c r="D549" s="30" t="s">
        <v>1018</v>
      </c>
      <c r="E549" s="30"/>
      <c r="F549" s="30" t="s">
        <v>1019</v>
      </c>
      <c r="G549" s="33">
        <f t="shared" si="15"/>
        <v>0.95833333333333337</v>
      </c>
    </row>
    <row r="550" spans="1:7">
      <c r="A550" s="30">
        <f>VLOOKUP(B550,ID!$D$2:$E$55,2,FALSE)</f>
        <v>22</v>
      </c>
      <c r="B550" s="30" t="s">
        <v>967</v>
      </c>
      <c r="C550" s="30"/>
      <c r="D550" s="30"/>
      <c r="E550" s="30"/>
      <c r="F550" s="30"/>
    </row>
    <row r="551" spans="1:7">
      <c r="A551" s="30">
        <f>VLOOKUP(B551,ID!$D$2:$E$55,2,FALSE)</f>
        <v>22</v>
      </c>
      <c r="B551" s="30" t="s">
        <v>967</v>
      </c>
      <c r="C551" s="30"/>
      <c r="D551" s="30"/>
      <c r="E551" s="30"/>
      <c r="F551" s="30"/>
    </row>
    <row r="552" spans="1:7">
      <c r="A552" s="30">
        <f>VLOOKUP(B552,ID!$D$2:$E$55,2,FALSE)</f>
        <v>22</v>
      </c>
      <c r="B552" s="30" t="s">
        <v>967</v>
      </c>
      <c r="C552" s="30"/>
      <c r="D552" s="30"/>
      <c r="E552" s="30"/>
      <c r="F552" s="30"/>
    </row>
    <row r="553" spans="1:7">
      <c r="A553" s="30">
        <f>VLOOKUP(B553,ID!$D$2:$E$55,2,FALSE)</f>
        <v>22</v>
      </c>
      <c r="B553" s="30" t="s">
        <v>967</v>
      </c>
      <c r="C553" s="30"/>
      <c r="D553" s="30"/>
      <c r="E553" s="30"/>
      <c r="F553" s="30"/>
    </row>
    <row r="554" spans="1:7">
      <c r="A554" s="30">
        <f>VLOOKUP(B554,ID!$D$2:$E$55,2,FALSE)</f>
        <v>22</v>
      </c>
      <c r="B554" s="30" t="s">
        <v>967</v>
      </c>
      <c r="C554" s="30"/>
      <c r="D554" s="30"/>
      <c r="E554" s="30"/>
      <c r="F554" s="30"/>
    </row>
    <row r="555" spans="1:7">
      <c r="A555" s="30">
        <f>VLOOKUP(B555,ID!$D$2:$E$55,2,FALSE)</f>
        <v>22</v>
      </c>
      <c r="B555" s="30" t="s">
        <v>967</v>
      </c>
      <c r="C555" s="30"/>
      <c r="D555" s="30"/>
      <c r="E555" s="30"/>
      <c r="F555" s="30"/>
    </row>
    <row r="556" spans="1:7">
      <c r="A556" s="30">
        <f>VLOOKUP(B556,ID!$D$2:$E$55,2,FALSE)</f>
        <v>22</v>
      </c>
      <c r="B556" s="30" t="s">
        <v>967</v>
      </c>
      <c r="C556" s="30"/>
      <c r="D556" s="30"/>
      <c r="E556" s="30"/>
      <c r="F556" s="30"/>
    </row>
    <row r="557" spans="1:7">
      <c r="A557" s="30">
        <f>VLOOKUP(B557,ID!$D$2:$E$55,2,FALSE)</f>
        <v>22</v>
      </c>
      <c r="B557" s="30" t="s">
        <v>967</v>
      </c>
      <c r="C557" s="30"/>
      <c r="D557" s="30"/>
      <c r="E557" s="30"/>
      <c r="F557" s="30"/>
    </row>
    <row r="558" spans="1:7">
      <c r="A558" s="30">
        <f>VLOOKUP(B558,ID!$D$2:$E$55,2,FALSE)</f>
        <v>22</v>
      </c>
      <c r="B558" s="30" t="s">
        <v>967</v>
      </c>
      <c r="C558" s="30"/>
      <c r="D558" s="30"/>
      <c r="E558" s="30"/>
      <c r="F558" s="30"/>
    </row>
    <row r="559" spans="1:7">
      <c r="A559" s="30">
        <f>VLOOKUP(B559,ID!$D$2:$E$55,2,FALSE)</f>
        <v>23</v>
      </c>
      <c r="B559" s="30" t="s">
        <v>1020</v>
      </c>
      <c r="C559" s="30">
        <v>0.25</v>
      </c>
      <c r="D559" s="30" t="s">
        <v>7</v>
      </c>
      <c r="E559" s="30" t="s">
        <v>1021</v>
      </c>
      <c r="F559" s="30" t="s">
        <v>1022</v>
      </c>
      <c r="G559" s="33">
        <f t="shared" ref="G559:G598" si="16">IFERROR(TIMEVALUE(C559),C559)</f>
        <v>0.25</v>
      </c>
    </row>
    <row r="560" spans="1:7">
      <c r="A560" s="30">
        <f>VLOOKUP(B560,ID!$D$2:$E$55,2,FALSE)</f>
        <v>23</v>
      </c>
      <c r="B560" s="30" t="s">
        <v>1020</v>
      </c>
      <c r="C560" s="30">
        <v>0.27083333333333331</v>
      </c>
      <c r="D560" s="30" t="s">
        <v>611</v>
      </c>
      <c r="E560" s="30" t="s">
        <v>1023</v>
      </c>
      <c r="F560" s="30" t="s">
        <v>1024</v>
      </c>
      <c r="G560" s="33">
        <f t="shared" si="16"/>
        <v>0.27083333333333331</v>
      </c>
    </row>
    <row r="561" spans="1:7">
      <c r="A561" s="30">
        <f>VLOOKUP(B561,ID!$D$2:$E$55,2,FALSE)</f>
        <v>23</v>
      </c>
      <c r="B561" s="30" t="s">
        <v>1020</v>
      </c>
      <c r="C561" s="30">
        <v>0.29166666666666669</v>
      </c>
      <c r="D561" s="30" t="s">
        <v>11</v>
      </c>
      <c r="E561" s="30" t="s">
        <v>379</v>
      </c>
      <c r="F561" s="30" t="s">
        <v>1025</v>
      </c>
      <c r="G561" s="33">
        <f t="shared" si="16"/>
        <v>0.29166666666666669</v>
      </c>
    </row>
    <row r="562" spans="1:7">
      <c r="A562" s="30">
        <f>VLOOKUP(B562,ID!$D$2:$E$55,2,FALSE)</f>
        <v>23</v>
      </c>
      <c r="B562" s="30" t="s">
        <v>1020</v>
      </c>
      <c r="C562" s="30">
        <v>0.3125</v>
      </c>
      <c r="D562" s="30" t="s">
        <v>337</v>
      </c>
      <c r="E562" s="30" t="s">
        <v>1026</v>
      </c>
      <c r="F562" s="30" t="s">
        <v>1027</v>
      </c>
      <c r="G562" s="33">
        <f t="shared" si="16"/>
        <v>0.3125</v>
      </c>
    </row>
    <row r="563" spans="1:7">
      <c r="A563" s="30">
        <f>VLOOKUP(B563,ID!$D$2:$E$55,2,FALSE)</f>
        <v>23</v>
      </c>
      <c r="B563" s="30" t="s">
        <v>1020</v>
      </c>
      <c r="C563" s="30">
        <v>0.33333333333333331</v>
      </c>
      <c r="D563" s="30" t="s">
        <v>1028</v>
      </c>
      <c r="E563" s="30" t="s">
        <v>1029</v>
      </c>
      <c r="F563" s="30" t="s">
        <v>1030</v>
      </c>
      <c r="G563" s="33">
        <f t="shared" si="16"/>
        <v>0.33333333333333331</v>
      </c>
    </row>
    <row r="564" spans="1:7">
      <c r="A564" s="30">
        <f>VLOOKUP(B564,ID!$D$2:$E$55,2,FALSE)</f>
        <v>23</v>
      </c>
      <c r="B564" s="30" t="s">
        <v>1020</v>
      </c>
      <c r="C564" s="30">
        <v>0.35416666666666669</v>
      </c>
      <c r="D564" s="30" t="s">
        <v>1031</v>
      </c>
      <c r="E564" s="30" t="s">
        <v>1029</v>
      </c>
      <c r="F564" s="30" t="s">
        <v>1030</v>
      </c>
      <c r="G564" s="33">
        <f t="shared" si="16"/>
        <v>0.35416666666666669</v>
      </c>
    </row>
    <row r="565" spans="1:7">
      <c r="A565" s="30">
        <f>VLOOKUP(B565,ID!$D$2:$E$55,2,FALSE)</f>
        <v>23</v>
      </c>
      <c r="B565" s="30" t="s">
        <v>1020</v>
      </c>
      <c r="C565" s="30">
        <v>0.375</v>
      </c>
      <c r="D565" s="30" t="s">
        <v>1032</v>
      </c>
      <c r="E565" s="30" t="s">
        <v>1029</v>
      </c>
      <c r="F565" s="30" t="s">
        <v>1030</v>
      </c>
      <c r="G565" s="33">
        <f t="shared" si="16"/>
        <v>0.375</v>
      </c>
    </row>
    <row r="566" spans="1:7">
      <c r="A566" s="30">
        <f>VLOOKUP(B566,ID!$D$2:$E$55,2,FALSE)</f>
        <v>23</v>
      </c>
      <c r="B566" s="30" t="s">
        <v>1020</v>
      </c>
      <c r="C566" s="30">
        <v>0.38541666666666669</v>
      </c>
      <c r="D566" s="30" t="s">
        <v>1033</v>
      </c>
      <c r="E566" s="30" t="s">
        <v>1034</v>
      </c>
      <c r="F566" s="30" t="s">
        <v>1035</v>
      </c>
      <c r="G566" s="33">
        <f t="shared" si="16"/>
        <v>0.38541666666666669</v>
      </c>
    </row>
    <row r="567" spans="1:7">
      <c r="A567" s="30">
        <f>VLOOKUP(B567,ID!$D$2:$E$55,2,FALSE)</f>
        <v>23</v>
      </c>
      <c r="B567" s="30" t="s">
        <v>1020</v>
      </c>
      <c r="C567" s="30">
        <v>0.39583333333333331</v>
      </c>
      <c r="D567" s="30" t="s">
        <v>1036</v>
      </c>
      <c r="E567" s="30" t="s">
        <v>1037</v>
      </c>
      <c r="F567" s="30" t="s">
        <v>1038</v>
      </c>
      <c r="G567" s="33">
        <f t="shared" si="16"/>
        <v>0.39583333333333331</v>
      </c>
    </row>
    <row r="568" spans="1:7">
      <c r="A568" s="30">
        <f>VLOOKUP(B568,ID!$D$2:$E$55,2,FALSE)</f>
        <v>23</v>
      </c>
      <c r="B568" s="30" t="s">
        <v>1020</v>
      </c>
      <c r="C568" s="30">
        <v>0.39583333333333331</v>
      </c>
      <c r="D568" s="30" t="s">
        <v>348</v>
      </c>
      <c r="E568" s="30" t="s">
        <v>1039</v>
      </c>
      <c r="F568" s="30" t="s">
        <v>1040</v>
      </c>
      <c r="G568" s="33">
        <f t="shared" si="16"/>
        <v>0.39583333333333331</v>
      </c>
    </row>
    <row r="569" spans="1:7">
      <c r="A569" s="30">
        <f>VLOOKUP(B569,ID!$D$2:$E$55,2,FALSE)</f>
        <v>23</v>
      </c>
      <c r="B569" s="30" t="s">
        <v>1020</v>
      </c>
      <c r="C569" s="30">
        <v>0.5</v>
      </c>
      <c r="D569" s="30" t="s">
        <v>192</v>
      </c>
      <c r="E569" s="30" t="s">
        <v>1029</v>
      </c>
      <c r="F569" s="30" t="s">
        <v>194</v>
      </c>
      <c r="G569" s="33">
        <f t="shared" si="16"/>
        <v>0.5</v>
      </c>
    </row>
    <row r="570" spans="1:7">
      <c r="A570" s="30">
        <f>VLOOKUP(B570,ID!$D$2:$E$55,2,FALSE)</f>
        <v>23</v>
      </c>
      <c r="B570" s="30" t="s">
        <v>1020</v>
      </c>
      <c r="C570" s="30">
        <v>0.53125</v>
      </c>
      <c r="D570" s="30" t="s">
        <v>1041</v>
      </c>
      <c r="E570" s="30" t="s">
        <v>1042</v>
      </c>
      <c r="F570" s="30" t="s">
        <v>1043</v>
      </c>
      <c r="G570" s="33">
        <f t="shared" si="16"/>
        <v>0.53125</v>
      </c>
    </row>
    <row r="571" spans="1:7">
      <c r="A571" s="30">
        <f>VLOOKUP(B571,ID!$D$2:$E$55,2,FALSE)</f>
        <v>23</v>
      </c>
      <c r="B571" s="30" t="s">
        <v>1020</v>
      </c>
      <c r="C571" s="30">
        <v>0.54166666666666663</v>
      </c>
      <c r="D571" s="30" t="s">
        <v>1044</v>
      </c>
      <c r="E571" s="30" t="s">
        <v>1039</v>
      </c>
      <c r="F571" s="30" t="s">
        <v>1040</v>
      </c>
      <c r="G571" s="33">
        <f t="shared" si="16"/>
        <v>0.54166666666666663</v>
      </c>
    </row>
    <row r="572" spans="1:7">
      <c r="A572" s="30">
        <f>VLOOKUP(B572,ID!$D$2:$E$55,2,FALSE)</f>
        <v>23</v>
      </c>
      <c r="B572" s="30" t="s">
        <v>1020</v>
      </c>
      <c r="C572" s="30">
        <v>0.75</v>
      </c>
      <c r="D572" s="30" t="s">
        <v>47</v>
      </c>
      <c r="E572" s="30" t="s">
        <v>1045</v>
      </c>
      <c r="F572" s="30" t="s">
        <v>1046</v>
      </c>
      <c r="G572" s="33">
        <f t="shared" si="16"/>
        <v>0.75</v>
      </c>
    </row>
    <row r="573" spans="1:7">
      <c r="A573" s="30">
        <f>VLOOKUP(B573,ID!$D$2:$E$55,2,FALSE)</f>
        <v>23</v>
      </c>
      <c r="B573" s="30" t="s">
        <v>1020</v>
      </c>
      <c r="C573" s="30">
        <v>0.77083333333333337</v>
      </c>
      <c r="D573" s="30" t="s">
        <v>1047</v>
      </c>
      <c r="E573" s="30" t="s">
        <v>1034</v>
      </c>
      <c r="F573" s="30" t="s">
        <v>1035</v>
      </c>
      <c r="G573" s="33">
        <f t="shared" si="16"/>
        <v>0.77083333333333337</v>
      </c>
    </row>
    <row r="574" spans="1:7">
      <c r="A574" s="30">
        <f>VLOOKUP(B574,ID!$D$2:$E$55,2,FALSE)</f>
        <v>23</v>
      </c>
      <c r="B574" s="30" t="s">
        <v>1020</v>
      </c>
      <c r="C574" s="30">
        <v>0.79166666666666663</v>
      </c>
      <c r="D574" s="30" t="s">
        <v>1048</v>
      </c>
      <c r="E574" s="30" t="s">
        <v>1029</v>
      </c>
      <c r="F574" s="30" t="s">
        <v>1030</v>
      </c>
      <c r="G574" s="33">
        <f t="shared" si="16"/>
        <v>0.79166666666666663</v>
      </c>
    </row>
    <row r="575" spans="1:7">
      <c r="A575" s="30">
        <f>VLOOKUP(B575,ID!$D$2:$E$55,2,FALSE)</f>
        <v>23</v>
      </c>
      <c r="B575" s="30" t="s">
        <v>1020</v>
      </c>
      <c r="C575" s="30">
        <v>0.8125</v>
      </c>
      <c r="D575" s="30" t="s">
        <v>1031</v>
      </c>
      <c r="E575" s="30" t="s">
        <v>1029</v>
      </c>
      <c r="F575" s="30" t="s">
        <v>1030</v>
      </c>
      <c r="G575" s="33">
        <f t="shared" si="16"/>
        <v>0.8125</v>
      </c>
    </row>
    <row r="576" spans="1:7">
      <c r="A576" s="30">
        <f>VLOOKUP(B576,ID!$D$2:$E$55,2,FALSE)</f>
        <v>23</v>
      </c>
      <c r="B576" s="30" t="s">
        <v>1020</v>
      </c>
      <c r="C576" s="30">
        <v>0.83333333333333337</v>
      </c>
      <c r="D576" s="30" t="s">
        <v>1032</v>
      </c>
      <c r="E576" s="30" t="s">
        <v>1029</v>
      </c>
      <c r="F576" s="30" t="s">
        <v>1030</v>
      </c>
      <c r="G576" s="33">
        <f t="shared" si="16"/>
        <v>0.83333333333333337</v>
      </c>
    </row>
    <row r="577" spans="1:7">
      <c r="A577" s="30">
        <f>VLOOKUP(B577,ID!$D$2:$E$55,2,FALSE)</f>
        <v>23</v>
      </c>
      <c r="B577" s="30" t="s">
        <v>1020</v>
      </c>
      <c r="C577" s="30">
        <v>0.84027777777777779</v>
      </c>
      <c r="D577" s="30" t="s">
        <v>91</v>
      </c>
      <c r="E577" s="30" t="s">
        <v>27</v>
      </c>
      <c r="F577" s="30" t="s">
        <v>1049</v>
      </c>
      <c r="G577" s="33">
        <f t="shared" si="16"/>
        <v>0.84027777777777779</v>
      </c>
    </row>
    <row r="578" spans="1:7">
      <c r="A578" s="30">
        <f>VLOOKUP(B578,ID!$D$2:$E$55,2,FALSE)</f>
        <v>23</v>
      </c>
      <c r="B578" s="30" t="s">
        <v>1020</v>
      </c>
      <c r="C578" s="30">
        <v>0.85416666666666663</v>
      </c>
      <c r="D578" s="30" t="s">
        <v>168</v>
      </c>
      <c r="E578" s="30" t="s">
        <v>1050</v>
      </c>
      <c r="F578" s="30" t="s">
        <v>1051</v>
      </c>
      <c r="G578" s="33">
        <f t="shared" si="16"/>
        <v>0.85416666666666663</v>
      </c>
    </row>
    <row r="579" spans="1:7">
      <c r="A579" s="30">
        <f>VLOOKUP(B579,ID!$D$2:$E$55,2,FALSE)</f>
        <v>23</v>
      </c>
      <c r="B579" s="30" t="s">
        <v>1020</v>
      </c>
      <c r="C579" s="30">
        <v>0.91666666666666663</v>
      </c>
      <c r="D579" s="30" t="s">
        <v>11</v>
      </c>
      <c r="E579" s="30" t="s">
        <v>379</v>
      </c>
      <c r="F579" s="30" t="s">
        <v>1051</v>
      </c>
      <c r="G579" s="33">
        <f t="shared" si="16"/>
        <v>0.91666666666666663</v>
      </c>
    </row>
    <row r="580" spans="1:7">
      <c r="A580" s="30">
        <f>VLOOKUP(B580,ID!$D$2:$E$55,2,FALSE)</f>
        <v>23</v>
      </c>
      <c r="B580" s="30" t="s">
        <v>1020</v>
      </c>
      <c r="C580" s="30">
        <v>0.9375</v>
      </c>
      <c r="D580" s="30" t="s">
        <v>64</v>
      </c>
      <c r="E580" s="30" t="s">
        <v>1052</v>
      </c>
      <c r="F580" s="30" t="s">
        <v>1053</v>
      </c>
      <c r="G580" s="33">
        <f t="shared" si="16"/>
        <v>0.9375</v>
      </c>
    </row>
    <row r="581" spans="1:7">
      <c r="A581" s="30">
        <f>VLOOKUP(B581,ID!$D$2:$E$55,2,FALSE)</f>
        <v>24</v>
      </c>
      <c r="B581" s="30" t="s">
        <v>1054</v>
      </c>
      <c r="C581" s="30">
        <v>0.25</v>
      </c>
      <c r="D581" s="30" t="s">
        <v>7</v>
      </c>
      <c r="E581" s="30" t="s">
        <v>12</v>
      </c>
      <c r="F581" s="30" t="s">
        <v>1055</v>
      </c>
      <c r="G581" s="33">
        <f t="shared" si="16"/>
        <v>0.25</v>
      </c>
    </row>
    <row r="582" spans="1:7">
      <c r="A582" s="30">
        <f>VLOOKUP(B582,ID!$D$2:$E$55,2,FALSE)</f>
        <v>24</v>
      </c>
      <c r="B582" s="30" t="s">
        <v>1054</v>
      </c>
      <c r="C582" s="30">
        <v>0.25694444444444442</v>
      </c>
      <c r="D582" s="30" t="s">
        <v>11</v>
      </c>
      <c r="E582" s="30" t="s">
        <v>1056</v>
      </c>
      <c r="F582" s="30" t="s">
        <v>109</v>
      </c>
      <c r="G582" s="33">
        <f t="shared" si="16"/>
        <v>0.25694444444444442</v>
      </c>
    </row>
    <row r="583" spans="1:7">
      <c r="A583" s="30">
        <f>VLOOKUP(B583,ID!$D$2:$E$55,2,FALSE)</f>
        <v>24</v>
      </c>
      <c r="B583" s="30" t="s">
        <v>1054</v>
      </c>
      <c r="C583" s="30">
        <v>0.30555555555555558</v>
      </c>
      <c r="D583" s="30" t="s">
        <v>1057</v>
      </c>
      <c r="E583" s="30" t="s">
        <v>1058</v>
      </c>
      <c r="F583" s="30"/>
      <c r="G583" s="33">
        <f t="shared" si="16"/>
        <v>0.30555555555555558</v>
      </c>
    </row>
    <row r="584" spans="1:7">
      <c r="A584" s="30">
        <f>VLOOKUP(B584,ID!$D$2:$E$55,2,FALSE)</f>
        <v>24</v>
      </c>
      <c r="B584" s="30" t="s">
        <v>1054</v>
      </c>
      <c r="C584" s="30">
        <v>0.35069444444444442</v>
      </c>
      <c r="D584" s="30" t="s">
        <v>124</v>
      </c>
      <c r="E584" s="30"/>
      <c r="F584" s="30" t="s">
        <v>546</v>
      </c>
      <c r="G584" s="33">
        <f t="shared" si="16"/>
        <v>0.35069444444444442</v>
      </c>
    </row>
    <row r="585" spans="1:7">
      <c r="A585" s="30">
        <f>VLOOKUP(B585,ID!$D$2:$E$55,2,FALSE)</f>
        <v>24</v>
      </c>
      <c r="B585" s="30" t="s">
        <v>1054</v>
      </c>
      <c r="C585" s="30">
        <v>0.375</v>
      </c>
      <c r="D585" s="30" t="s">
        <v>78</v>
      </c>
      <c r="E585" s="30" t="s">
        <v>791</v>
      </c>
      <c r="F585" s="30" t="s">
        <v>1059</v>
      </c>
      <c r="G585" s="33">
        <f t="shared" si="16"/>
        <v>0.375</v>
      </c>
    </row>
    <row r="586" spans="1:7">
      <c r="A586" s="30">
        <f>VLOOKUP(B586,ID!$D$2:$E$55,2,FALSE)</f>
        <v>24</v>
      </c>
      <c r="B586" s="30" t="s">
        <v>1054</v>
      </c>
      <c r="C586" s="30">
        <v>0.37847222222222221</v>
      </c>
      <c r="D586" s="30" t="s">
        <v>1060</v>
      </c>
      <c r="E586" s="30" t="s">
        <v>1061</v>
      </c>
      <c r="F586" s="30" t="s">
        <v>1062</v>
      </c>
      <c r="G586" s="33">
        <f t="shared" si="16"/>
        <v>0.37847222222222221</v>
      </c>
    </row>
    <row r="587" spans="1:7">
      <c r="A587" s="30">
        <f>VLOOKUP(B587,ID!$D$2:$E$55,2,FALSE)</f>
        <v>24</v>
      </c>
      <c r="B587" s="30" t="s">
        <v>1054</v>
      </c>
      <c r="C587" s="30">
        <v>0.41666666666666669</v>
      </c>
      <c r="D587" s="30" t="s">
        <v>1063</v>
      </c>
      <c r="E587" s="30" t="s">
        <v>1064</v>
      </c>
      <c r="F587" s="30" t="s">
        <v>1065</v>
      </c>
      <c r="G587" s="33">
        <f t="shared" si="16"/>
        <v>0.41666666666666669</v>
      </c>
    </row>
    <row r="588" spans="1:7">
      <c r="A588" s="30">
        <f>VLOOKUP(B588,ID!$D$2:$E$55,2,FALSE)</f>
        <v>24</v>
      </c>
      <c r="B588" s="30" t="s">
        <v>1054</v>
      </c>
      <c r="C588" s="30">
        <v>0.5</v>
      </c>
      <c r="D588" s="30" t="s">
        <v>1066</v>
      </c>
      <c r="E588" s="30" t="s">
        <v>1067</v>
      </c>
      <c r="F588" s="30" t="s">
        <v>1068</v>
      </c>
      <c r="G588" s="33">
        <f t="shared" si="16"/>
        <v>0.5</v>
      </c>
    </row>
    <row r="589" spans="1:7">
      <c r="A589" s="30">
        <f>VLOOKUP(B589,ID!$D$2:$E$55,2,FALSE)</f>
        <v>24</v>
      </c>
      <c r="B589" s="30" t="s">
        <v>1054</v>
      </c>
      <c r="C589" s="30">
        <v>0.54166666666666663</v>
      </c>
      <c r="D589" s="30" t="s">
        <v>801</v>
      </c>
      <c r="E589" s="30" t="s">
        <v>1069</v>
      </c>
      <c r="F589" s="30" t="s">
        <v>1070</v>
      </c>
      <c r="G589" s="33">
        <f t="shared" si="16"/>
        <v>0.54166666666666663</v>
      </c>
    </row>
    <row r="590" spans="1:7">
      <c r="A590" s="30">
        <f>VLOOKUP(B590,ID!$D$2:$E$55,2,FALSE)</f>
        <v>24</v>
      </c>
      <c r="B590" s="30" t="s">
        <v>1054</v>
      </c>
      <c r="C590" s="30">
        <v>0.57291666666666663</v>
      </c>
      <c r="D590" s="30" t="s">
        <v>1071</v>
      </c>
      <c r="E590" s="30"/>
      <c r="F590" s="30" t="s">
        <v>1072</v>
      </c>
      <c r="G590" s="33">
        <f t="shared" si="16"/>
        <v>0.57291666666666663</v>
      </c>
    </row>
    <row r="591" spans="1:7">
      <c r="A591" s="30">
        <f>VLOOKUP(B591,ID!$D$2:$E$55,2,FALSE)</f>
        <v>24</v>
      </c>
      <c r="B591" s="30" t="s">
        <v>1054</v>
      </c>
      <c r="C591" s="30">
        <v>0.60416666666666663</v>
      </c>
      <c r="D591" s="30" t="s">
        <v>1073</v>
      </c>
      <c r="E591" s="30" t="s">
        <v>1074</v>
      </c>
      <c r="F591" s="30" t="s">
        <v>1075</v>
      </c>
      <c r="G591" s="33">
        <f t="shared" si="16"/>
        <v>0.60416666666666663</v>
      </c>
    </row>
    <row r="592" spans="1:7">
      <c r="A592" s="30">
        <f>VLOOKUP(B592,ID!$D$2:$E$55,2,FALSE)</f>
        <v>24</v>
      </c>
      <c r="B592" s="30" t="s">
        <v>1054</v>
      </c>
      <c r="C592" s="30">
        <v>0.61458333333333337</v>
      </c>
      <c r="D592" s="30" t="s">
        <v>637</v>
      </c>
      <c r="E592" s="30" t="s">
        <v>1076</v>
      </c>
      <c r="F592" s="30" t="s">
        <v>1077</v>
      </c>
      <c r="G592" s="33">
        <f t="shared" si="16"/>
        <v>0.61458333333333337</v>
      </c>
    </row>
    <row r="593" spans="1:7">
      <c r="A593" s="30">
        <f>VLOOKUP(B593,ID!$D$2:$E$55,2,FALSE)</f>
        <v>24</v>
      </c>
      <c r="B593" s="30" t="s">
        <v>1054</v>
      </c>
      <c r="C593" s="30">
        <v>0.66666666666666663</v>
      </c>
      <c r="D593" s="30" t="s">
        <v>1078</v>
      </c>
      <c r="E593" s="30" t="s">
        <v>1079</v>
      </c>
      <c r="F593" s="30" t="s">
        <v>1080</v>
      </c>
      <c r="G593" s="33">
        <f t="shared" si="16"/>
        <v>0.66666666666666663</v>
      </c>
    </row>
    <row r="594" spans="1:7">
      <c r="A594" s="30">
        <f>VLOOKUP(B594,ID!$D$2:$E$55,2,FALSE)</f>
        <v>24</v>
      </c>
      <c r="B594" s="30" t="s">
        <v>1054</v>
      </c>
      <c r="C594" s="30">
        <v>0.72916666666666663</v>
      </c>
      <c r="D594" s="30" t="s">
        <v>91</v>
      </c>
      <c r="E594" s="30" t="s">
        <v>1081</v>
      </c>
      <c r="F594" s="30" t="s">
        <v>1082</v>
      </c>
      <c r="G594" s="33">
        <f t="shared" si="16"/>
        <v>0.72916666666666663</v>
      </c>
    </row>
    <row r="595" spans="1:7">
      <c r="A595" s="30">
        <f>VLOOKUP(B595,ID!$D$2:$E$55,2,FALSE)</f>
        <v>24</v>
      </c>
      <c r="B595" s="30" t="s">
        <v>1054</v>
      </c>
      <c r="C595" s="30">
        <v>0.75</v>
      </c>
      <c r="D595" s="30" t="s">
        <v>581</v>
      </c>
      <c r="E595" s="30" t="s">
        <v>1083</v>
      </c>
      <c r="F595" s="30" t="s">
        <v>1084</v>
      </c>
      <c r="G595" s="33">
        <f t="shared" si="16"/>
        <v>0.75</v>
      </c>
    </row>
    <row r="596" spans="1:7">
      <c r="A596" s="30">
        <f>VLOOKUP(B596,ID!$D$2:$E$55,2,FALSE)</f>
        <v>24</v>
      </c>
      <c r="B596" s="30" t="s">
        <v>1054</v>
      </c>
      <c r="C596" s="30">
        <v>0.83333333333333337</v>
      </c>
      <c r="D596" s="30" t="s">
        <v>94</v>
      </c>
      <c r="E596" s="30"/>
      <c r="F596" s="30" t="s">
        <v>1085</v>
      </c>
      <c r="G596" s="33">
        <f t="shared" si="16"/>
        <v>0.83333333333333337</v>
      </c>
    </row>
    <row r="597" spans="1:7">
      <c r="A597" s="30">
        <f>VLOOKUP(B597,ID!$D$2:$E$55,2,FALSE)</f>
        <v>24</v>
      </c>
      <c r="B597" s="30" t="s">
        <v>1054</v>
      </c>
      <c r="C597" s="30">
        <v>0.89583333333333337</v>
      </c>
      <c r="D597" s="30" t="s">
        <v>251</v>
      </c>
      <c r="E597" s="30"/>
      <c r="F597" s="30" t="s">
        <v>586</v>
      </c>
      <c r="G597" s="33">
        <f t="shared" si="16"/>
        <v>0.89583333333333337</v>
      </c>
    </row>
    <row r="598" spans="1:7">
      <c r="A598" s="30">
        <f>VLOOKUP(B598,ID!$D$2:$E$55,2,FALSE)</f>
        <v>24</v>
      </c>
      <c r="B598" s="30" t="s">
        <v>1054</v>
      </c>
      <c r="C598" s="30">
        <v>0</v>
      </c>
      <c r="D598" s="30" t="s">
        <v>258</v>
      </c>
      <c r="E598" s="30"/>
      <c r="F598" s="30" t="s">
        <v>168</v>
      </c>
      <c r="G598" s="33">
        <f t="shared" si="16"/>
        <v>0</v>
      </c>
    </row>
    <row r="599" spans="1:7">
      <c r="A599" s="30">
        <f>VLOOKUP(B599,ID!$D$2:$E$55,2,FALSE)</f>
        <v>25</v>
      </c>
      <c r="B599" s="30" t="s">
        <v>2002</v>
      </c>
      <c r="C599" s="30" t="s">
        <v>0</v>
      </c>
      <c r="D599" s="30" t="s">
        <v>1</v>
      </c>
      <c r="E599" s="30" t="s">
        <v>2</v>
      </c>
      <c r="F599" s="30" t="s">
        <v>3</v>
      </c>
    </row>
    <row r="600" spans="1:7">
      <c r="A600" s="30">
        <f>VLOOKUP(B600,ID!$D$2:$E$55,2,FALSE)</f>
        <v>25</v>
      </c>
      <c r="B600" s="30" t="s">
        <v>2002</v>
      </c>
      <c r="C600" s="30" t="s">
        <v>1330</v>
      </c>
      <c r="D600" s="30" t="s">
        <v>2003</v>
      </c>
      <c r="E600" s="30" t="s">
        <v>2004</v>
      </c>
      <c r="F600" s="30" t="s">
        <v>62</v>
      </c>
      <c r="G600" s="33">
        <f t="shared" ref="G600:G618" si="17">IFERROR(TIMEVALUE(C600),C600)</f>
        <v>0.27083333334303461</v>
      </c>
    </row>
    <row r="601" spans="1:7">
      <c r="A601" s="30">
        <f>VLOOKUP(B601,ID!$D$2:$E$55,2,FALSE)</f>
        <v>25</v>
      </c>
      <c r="B601" s="30" t="s">
        <v>2002</v>
      </c>
      <c r="C601" s="30" t="s">
        <v>1333</v>
      </c>
      <c r="D601" s="30" t="s">
        <v>2003</v>
      </c>
      <c r="E601" s="30" t="s">
        <v>2004</v>
      </c>
      <c r="F601" s="30" t="s">
        <v>2005</v>
      </c>
      <c r="G601" s="33">
        <f t="shared" si="17"/>
        <v>0.28125</v>
      </c>
    </row>
    <row r="602" spans="1:7">
      <c r="A602" s="30">
        <f>VLOOKUP(B602,ID!$D$2:$E$55,2,FALSE)</f>
        <v>25</v>
      </c>
      <c r="B602" s="30" t="s">
        <v>2002</v>
      </c>
      <c r="C602" s="30" t="s">
        <v>1198</v>
      </c>
      <c r="D602" s="30" t="s">
        <v>2003</v>
      </c>
      <c r="E602" s="30" t="s">
        <v>2004</v>
      </c>
      <c r="F602" s="30" t="s">
        <v>2005</v>
      </c>
      <c r="G602" s="33">
        <f t="shared" si="17"/>
        <v>0.29166666665696539</v>
      </c>
    </row>
    <row r="603" spans="1:7">
      <c r="A603" s="30">
        <f>VLOOKUP(B603,ID!$D$2:$E$55,2,FALSE)</f>
        <v>25</v>
      </c>
      <c r="B603" s="30" t="s">
        <v>2002</v>
      </c>
      <c r="C603" s="30" t="s">
        <v>1201</v>
      </c>
      <c r="D603" s="30" t="s">
        <v>2003</v>
      </c>
      <c r="E603" s="30" t="s">
        <v>2004</v>
      </c>
      <c r="F603" s="30" t="s">
        <v>2005</v>
      </c>
      <c r="G603" s="33">
        <f t="shared" si="17"/>
        <v>0.30208333334303461</v>
      </c>
    </row>
    <row r="604" spans="1:7">
      <c r="A604" s="30">
        <f>VLOOKUP(B604,ID!$D$2:$E$55,2,FALSE)</f>
        <v>25</v>
      </c>
      <c r="B604" s="30" t="s">
        <v>2002</v>
      </c>
      <c r="C604" s="30" t="s">
        <v>1203</v>
      </c>
      <c r="D604" s="30" t="s">
        <v>2006</v>
      </c>
      <c r="E604" s="30" t="s">
        <v>2007</v>
      </c>
      <c r="F604" s="30" t="s">
        <v>1623</v>
      </c>
      <c r="G604" s="33">
        <f t="shared" si="17"/>
        <v>0.3125</v>
      </c>
    </row>
    <row r="605" spans="1:7">
      <c r="A605" s="30">
        <f>VLOOKUP(B605,ID!$D$2:$E$55,2,FALSE)</f>
        <v>25</v>
      </c>
      <c r="B605" s="30" t="s">
        <v>2002</v>
      </c>
      <c r="C605" s="30" t="s">
        <v>1206</v>
      </c>
      <c r="D605" s="30" t="s">
        <v>404</v>
      </c>
      <c r="E605" s="30" t="s">
        <v>122</v>
      </c>
      <c r="F605" s="30" t="s">
        <v>2008</v>
      </c>
      <c r="G605" s="33">
        <f t="shared" si="17"/>
        <v>0.33333333334303461</v>
      </c>
    </row>
    <row r="606" spans="1:7">
      <c r="A606" s="30">
        <f>VLOOKUP(B606,ID!$D$2:$E$55,2,FALSE)</f>
        <v>25</v>
      </c>
      <c r="B606" s="30" t="s">
        <v>2002</v>
      </c>
      <c r="C606" s="30" t="s">
        <v>1548</v>
      </c>
      <c r="D606" s="30" t="s">
        <v>2009</v>
      </c>
      <c r="E606" s="30"/>
      <c r="F606" s="30" t="s">
        <v>2010</v>
      </c>
      <c r="G606" s="33">
        <f t="shared" si="17"/>
        <v>0.36458333334303461</v>
      </c>
    </row>
    <row r="607" spans="1:7">
      <c r="A607" s="30">
        <f>VLOOKUP(B607,ID!$D$2:$E$55,2,FALSE)</f>
        <v>25</v>
      </c>
      <c r="B607" s="30" t="s">
        <v>2002</v>
      </c>
      <c r="C607" s="30" t="s">
        <v>1247</v>
      </c>
      <c r="D607" s="30" t="s">
        <v>2011</v>
      </c>
      <c r="E607" s="30" t="s">
        <v>2012</v>
      </c>
      <c r="F607" s="30"/>
      <c r="G607" s="33">
        <f t="shared" si="17"/>
        <v>0.38194444443797693</v>
      </c>
    </row>
    <row r="608" spans="1:7">
      <c r="A608" s="30">
        <f>VLOOKUP(B608,ID!$D$2:$E$55,2,FALSE)</f>
        <v>25</v>
      </c>
      <c r="B608" s="30" t="s">
        <v>2002</v>
      </c>
      <c r="C608" s="30" t="s">
        <v>1292</v>
      </c>
      <c r="D608" s="30" t="s">
        <v>879</v>
      </c>
      <c r="E608" s="30"/>
      <c r="F608" s="30" t="s">
        <v>2013</v>
      </c>
      <c r="G608" s="33">
        <f t="shared" si="17"/>
        <v>0.41666666665696539</v>
      </c>
    </row>
    <row r="609" spans="1:7">
      <c r="A609" s="30">
        <f>VLOOKUP(B609,ID!$D$2:$E$55,2,FALSE)</f>
        <v>25</v>
      </c>
      <c r="B609" s="30" t="s">
        <v>2002</v>
      </c>
      <c r="C609" s="30" t="s">
        <v>1209</v>
      </c>
      <c r="D609" s="30" t="s">
        <v>392</v>
      </c>
      <c r="E609" s="30" t="s">
        <v>2014</v>
      </c>
      <c r="F609" s="30" t="s">
        <v>2015</v>
      </c>
      <c r="G609" s="33">
        <f t="shared" si="17"/>
        <v>0.47916666665696539</v>
      </c>
    </row>
    <row r="610" spans="1:7">
      <c r="A610" s="30">
        <f>VLOOKUP(B610,ID!$D$2:$E$55,2,FALSE)</f>
        <v>25</v>
      </c>
      <c r="B610" s="30" t="s">
        <v>2002</v>
      </c>
      <c r="C610" s="30" t="s">
        <v>1213</v>
      </c>
      <c r="D610" s="30" t="s">
        <v>2016</v>
      </c>
      <c r="E610" s="30"/>
      <c r="F610" s="30" t="s">
        <v>2017</v>
      </c>
      <c r="G610" s="33">
        <f t="shared" si="17"/>
        <v>0.52083333334303461</v>
      </c>
    </row>
    <row r="611" spans="1:7">
      <c r="A611" s="30">
        <f>VLOOKUP(B611,ID!$D$2:$E$55,2,FALSE)</f>
        <v>25</v>
      </c>
      <c r="B611" s="30" t="s">
        <v>2002</v>
      </c>
      <c r="C611" s="30" t="s">
        <v>1255</v>
      </c>
      <c r="D611" s="30" t="s">
        <v>1634</v>
      </c>
      <c r="E611" s="30" t="s">
        <v>2018</v>
      </c>
      <c r="F611" s="30"/>
      <c r="G611" s="33">
        <f t="shared" si="17"/>
        <v>0.54166666665696539</v>
      </c>
    </row>
    <row r="612" spans="1:7">
      <c r="A612" s="30">
        <f>VLOOKUP(B612,ID!$D$2:$E$55,2,FALSE)</f>
        <v>25</v>
      </c>
      <c r="B612" s="30" t="s">
        <v>2002</v>
      </c>
      <c r="C612" s="30" t="s">
        <v>1216</v>
      </c>
      <c r="D612" s="30" t="s">
        <v>2019</v>
      </c>
      <c r="E612" s="30" t="s">
        <v>193</v>
      </c>
      <c r="F612" s="30" t="s">
        <v>2020</v>
      </c>
      <c r="G612" s="33">
        <f t="shared" si="17"/>
        <v>0.70833333334303461</v>
      </c>
    </row>
    <row r="613" spans="1:7">
      <c r="A613" s="30">
        <f>VLOOKUP(B613,ID!$D$2:$E$55,2,FALSE)</f>
        <v>25</v>
      </c>
      <c r="B613" s="30" t="s">
        <v>2002</v>
      </c>
      <c r="C613" s="30" t="s">
        <v>1348</v>
      </c>
      <c r="D613" s="30" t="s">
        <v>2021</v>
      </c>
      <c r="E613" s="30"/>
      <c r="F613" s="30" t="s">
        <v>2022</v>
      </c>
      <c r="G613" s="33">
        <f t="shared" si="17"/>
        <v>0.75</v>
      </c>
    </row>
    <row r="614" spans="1:7">
      <c r="A614" s="30">
        <f>VLOOKUP(B614,ID!$D$2:$E$55,2,FALSE)</f>
        <v>25</v>
      </c>
      <c r="B614" s="30" t="s">
        <v>2002</v>
      </c>
      <c r="C614" s="30" t="s">
        <v>1264</v>
      </c>
      <c r="D614" s="30" t="s">
        <v>362</v>
      </c>
      <c r="E614" s="30" t="s">
        <v>2023</v>
      </c>
      <c r="F614" s="30" t="s">
        <v>2024</v>
      </c>
      <c r="G614" s="33">
        <f t="shared" si="17"/>
        <v>0.77083333334303461</v>
      </c>
    </row>
    <row r="615" spans="1:7">
      <c r="A615" s="30">
        <f>VLOOKUP(B615,ID!$D$2:$E$55,2,FALSE)</f>
        <v>25</v>
      </c>
      <c r="B615" s="30" t="s">
        <v>2002</v>
      </c>
      <c r="C615" s="30" t="s">
        <v>1226</v>
      </c>
      <c r="D615" s="30" t="s">
        <v>2021</v>
      </c>
      <c r="E615" s="30"/>
      <c r="F615" s="30" t="s">
        <v>2025</v>
      </c>
      <c r="G615" s="33">
        <f t="shared" si="17"/>
        <v>0.8125</v>
      </c>
    </row>
    <row r="616" spans="1:7">
      <c r="A616" s="30">
        <f>VLOOKUP(B616,ID!$D$2:$E$55,2,FALSE)</f>
        <v>25</v>
      </c>
      <c r="B616" s="30" t="s">
        <v>2002</v>
      </c>
      <c r="C616" s="30" t="s">
        <v>1313</v>
      </c>
      <c r="D616" s="30" t="s">
        <v>2026</v>
      </c>
      <c r="E616" s="30"/>
      <c r="F616" s="30" t="s">
        <v>2027</v>
      </c>
      <c r="G616" s="33">
        <f t="shared" si="17"/>
        <v>0.82291666665696539</v>
      </c>
    </row>
    <row r="617" spans="1:7">
      <c r="A617" s="30">
        <f>VLOOKUP(B617,ID!$D$2:$E$55,2,FALSE)</f>
        <v>25</v>
      </c>
      <c r="B617" s="30" t="s">
        <v>2002</v>
      </c>
      <c r="C617" s="30" t="s">
        <v>2028</v>
      </c>
      <c r="D617" s="30" t="s">
        <v>2029</v>
      </c>
      <c r="E617" s="30" t="s">
        <v>2030</v>
      </c>
      <c r="F617" s="30" t="s">
        <v>2031</v>
      </c>
      <c r="G617" s="33">
        <f t="shared" si="17"/>
        <v>0.84375</v>
      </c>
    </row>
    <row r="618" spans="1:7">
      <c r="A618" s="30">
        <f>VLOOKUP(B618,ID!$D$2:$E$55,2,FALSE)</f>
        <v>25</v>
      </c>
      <c r="B618" s="30" t="s">
        <v>2002</v>
      </c>
      <c r="C618" s="30" t="s">
        <v>1354</v>
      </c>
      <c r="D618" s="30" t="s">
        <v>64</v>
      </c>
      <c r="E618" s="30"/>
      <c r="F618" s="30" t="s">
        <v>62</v>
      </c>
      <c r="G618" s="33">
        <f t="shared" si="17"/>
        <v>0.91666666665696539</v>
      </c>
    </row>
    <row r="619" spans="1:7">
      <c r="A619" s="30">
        <f>VLOOKUP(B619,ID!$D$2:$E$55,2,FALSE)</f>
        <v>26</v>
      </c>
      <c r="B619" s="30" t="s">
        <v>1943</v>
      </c>
      <c r="C619" s="30" t="s">
        <v>0</v>
      </c>
      <c r="D619" s="30" t="s">
        <v>1</v>
      </c>
      <c r="E619" s="30" t="s">
        <v>2</v>
      </c>
      <c r="F619" s="30" t="s">
        <v>3</v>
      </c>
    </row>
    <row r="620" spans="1:7">
      <c r="A620" s="30">
        <f>VLOOKUP(B620,ID!$D$2:$E$55,2,FALSE)</f>
        <v>26</v>
      </c>
      <c r="B620" s="30" t="s">
        <v>1943</v>
      </c>
      <c r="C620" s="32">
        <v>0.25208333333333333</v>
      </c>
      <c r="D620" s="30" t="s">
        <v>1945</v>
      </c>
      <c r="E620" s="30" t="s">
        <v>259</v>
      </c>
      <c r="F620" s="30" t="s">
        <v>1946</v>
      </c>
      <c r="G620" s="33">
        <f t="shared" ref="G620:G640" si="18">IFERROR(TIMEVALUE(C620),C620)</f>
        <v>0.25208333333333333</v>
      </c>
    </row>
    <row r="621" spans="1:7">
      <c r="A621" s="30">
        <f>VLOOKUP(B621,ID!$D$2:$E$55,2,FALSE)</f>
        <v>26</v>
      </c>
      <c r="B621" s="30" t="s">
        <v>1943</v>
      </c>
      <c r="C621" s="32">
        <v>0.29375000000000001</v>
      </c>
      <c r="D621" s="30" t="s">
        <v>404</v>
      </c>
      <c r="E621" s="30" t="s">
        <v>122</v>
      </c>
      <c r="F621" s="30" t="s">
        <v>1948</v>
      </c>
      <c r="G621" s="33">
        <f t="shared" si="18"/>
        <v>0.29375000000000001</v>
      </c>
    </row>
    <row r="622" spans="1:7">
      <c r="A622" s="30">
        <f>VLOOKUP(B622,ID!$D$2:$E$55,2,FALSE)</f>
        <v>26</v>
      </c>
      <c r="B622" s="30" t="s">
        <v>1943</v>
      </c>
      <c r="C622" s="32">
        <v>0.35416666666666669</v>
      </c>
      <c r="D622" s="30" t="s">
        <v>388</v>
      </c>
      <c r="E622" s="30" t="s">
        <v>1949</v>
      </c>
      <c r="F622" s="30" t="s">
        <v>1950</v>
      </c>
      <c r="G622" s="33">
        <f t="shared" si="18"/>
        <v>0.35416666666666669</v>
      </c>
    </row>
    <row r="623" spans="1:7">
      <c r="A623" s="30">
        <f>VLOOKUP(B623,ID!$D$2:$E$55,2,FALSE)</f>
        <v>26</v>
      </c>
      <c r="B623" s="30" t="s">
        <v>1943</v>
      </c>
      <c r="C623" s="32">
        <v>0.36458333333333331</v>
      </c>
      <c r="D623" s="30" t="s">
        <v>1952</v>
      </c>
      <c r="E623" s="30" t="s">
        <v>1953</v>
      </c>
      <c r="F623" s="30" t="s">
        <v>1954</v>
      </c>
      <c r="G623" s="33">
        <f t="shared" si="18"/>
        <v>0.36458333333333331</v>
      </c>
    </row>
    <row r="624" spans="1:7">
      <c r="A624" s="30">
        <f>VLOOKUP(B624,ID!$D$2:$E$55,2,FALSE)</f>
        <v>26</v>
      </c>
      <c r="B624" s="30" t="s">
        <v>1943</v>
      </c>
      <c r="C624" s="32">
        <v>0.37708333333333338</v>
      </c>
      <c r="D624" s="30" t="s">
        <v>352</v>
      </c>
      <c r="E624" s="30" t="s">
        <v>75</v>
      </c>
      <c r="F624" s="30" t="s">
        <v>1955</v>
      </c>
      <c r="G624" s="33">
        <f t="shared" si="18"/>
        <v>0.37708333333333338</v>
      </c>
    </row>
    <row r="625" spans="1:7">
      <c r="A625" s="30">
        <f>VLOOKUP(B625,ID!$D$2:$E$55,2,FALSE)</f>
        <v>26</v>
      </c>
      <c r="B625" s="30" t="s">
        <v>1943</v>
      </c>
      <c r="C625" s="32">
        <v>0.4604166666666667</v>
      </c>
      <c r="D625" s="30" t="s">
        <v>1957</v>
      </c>
      <c r="E625" s="30" t="s">
        <v>1958</v>
      </c>
      <c r="F625" s="30" t="s">
        <v>1959</v>
      </c>
      <c r="G625" s="33">
        <f t="shared" si="18"/>
        <v>0.4604166666666667</v>
      </c>
    </row>
    <row r="626" spans="1:7">
      <c r="A626" s="30">
        <f>VLOOKUP(B626,ID!$D$2:$E$55,2,FALSE)</f>
        <v>26</v>
      </c>
      <c r="B626" s="30" t="s">
        <v>1943</v>
      </c>
      <c r="C626" s="32">
        <v>0.46111111111111108</v>
      </c>
      <c r="D626" s="30" t="s">
        <v>1961</v>
      </c>
      <c r="E626" s="30" t="s">
        <v>1962</v>
      </c>
      <c r="F626" s="30" t="s">
        <v>1963</v>
      </c>
      <c r="G626" s="33">
        <f t="shared" si="18"/>
        <v>0.46111111111111108</v>
      </c>
    </row>
    <row r="627" spans="1:7">
      <c r="A627" s="30">
        <f>VLOOKUP(B627,ID!$D$2:$E$55,2,FALSE)</f>
        <v>26</v>
      </c>
      <c r="B627" s="30" t="s">
        <v>1943</v>
      </c>
      <c r="C627" s="32">
        <v>0.55208333333333337</v>
      </c>
      <c r="D627" s="30" t="s">
        <v>78</v>
      </c>
      <c r="E627" s="30" t="s">
        <v>1965</v>
      </c>
      <c r="F627" s="30" t="s">
        <v>1966</v>
      </c>
      <c r="G627" s="33">
        <f t="shared" si="18"/>
        <v>0.55208333333333337</v>
      </c>
    </row>
    <row r="628" spans="1:7">
      <c r="A628" s="30">
        <f>VLOOKUP(B628,ID!$D$2:$E$55,2,FALSE)</f>
        <v>26</v>
      </c>
      <c r="B628" s="30" t="s">
        <v>1943</v>
      </c>
      <c r="C628" s="32">
        <v>0.58333333333333337</v>
      </c>
      <c r="D628" s="30" t="s">
        <v>1967</v>
      </c>
      <c r="E628" s="30" t="s">
        <v>75</v>
      </c>
      <c r="F628" s="30" t="s">
        <v>1968</v>
      </c>
      <c r="G628" s="33">
        <f t="shared" si="18"/>
        <v>0.58333333333333337</v>
      </c>
    </row>
    <row r="629" spans="1:7">
      <c r="A629" s="30">
        <f>VLOOKUP(B629,ID!$D$2:$E$55,2,FALSE)</f>
        <v>26</v>
      </c>
      <c r="B629" s="30" t="s">
        <v>1943</v>
      </c>
      <c r="C629" s="32">
        <v>0.625</v>
      </c>
      <c r="D629" s="30" t="s">
        <v>1970</v>
      </c>
      <c r="E629" s="30" t="s">
        <v>1971</v>
      </c>
      <c r="F629" s="30" t="s">
        <v>1972</v>
      </c>
      <c r="G629" s="33">
        <f t="shared" si="18"/>
        <v>0.625</v>
      </c>
    </row>
    <row r="630" spans="1:7">
      <c r="A630" s="30">
        <f>VLOOKUP(B630,ID!$D$2:$E$55,2,FALSE)</f>
        <v>26</v>
      </c>
      <c r="B630" s="30" t="s">
        <v>1943</v>
      </c>
      <c r="C630" s="32">
        <v>0.63541666666666663</v>
      </c>
      <c r="D630" s="30" t="s">
        <v>78</v>
      </c>
      <c r="E630" s="30"/>
      <c r="F630" s="30"/>
      <c r="G630" s="33">
        <f t="shared" si="18"/>
        <v>0.63541666666666663</v>
      </c>
    </row>
    <row r="631" spans="1:7">
      <c r="A631" s="30">
        <f>VLOOKUP(B631,ID!$D$2:$E$55,2,FALSE)</f>
        <v>26</v>
      </c>
      <c r="B631" s="30" t="s">
        <v>1943</v>
      </c>
      <c r="C631" s="32">
        <v>0.62708333333333333</v>
      </c>
      <c r="D631" s="30" t="s">
        <v>559</v>
      </c>
      <c r="E631" s="30" t="s">
        <v>1975</v>
      </c>
      <c r="F631" s="30" t="s">
        <v>561</v>
      </c>
      <c r="G631" s="33">
        <f t="shared" si="18"/>
        <v>0.62708333333333333</v>
      </c>
    </row>
    <row r="632" spans="1:7">
      <c r="A632" s="30">
        <f>VLOOKUP(B632,ID!$D$2:$E$55,2,FALSE)</f>
        <v>26</v>
      </c>
      <c r="B632" s="30" t="s">
        <v>1943</v>
      </c>
      <c r="C632" s="32">
        <v>0.66875000000000007</v>
      </c>
      <c r="D632" s="30" t="s">
        <v>78</v>
      </c>
      <c r="E632" s="30"/>
      <c r="F632" s="30"/>
      <c r="G632" s="33">
        <f t="shared" si="18"/>
        <v>0.66875000000000007</v>
      </c>
    </row>
    <row r="633" spans="1:7">
      <c r="A633" s="30">
        <f>VLOOKUP(B633,ID!$D$2:$E$55,2,FALSE)</f>
        <v>26</v>
      </c>
      <c r="B633" s="30" t="s">
        <v>1943</v>
      </c>
      <c r="C633" s="32">
        <v>0.71875</v>
      </c>
      <c r="D633" s="30" t="s">
        <v>1977</v>
      </c>
      <c r="E633" s="30" t="s">
        <v>1978</v>
      </c>
      <c r="F633" s="30" t="s">
        <v>1979</v>
      </c>
      <c r="G633" s="33">
        <f t="shared" si="18"/>
        <v>0.71875</v>
      </c>
    </row>
    <row r="634" spans="1:7">
      <c r="A634" s="30">
        <f>VLOOKUP(B634,ID!$D$2:$E$55,2,FALSE)</f>
        <v>26</v>
      </c>
      <c r="B634" s="30" t="s">
        <v>1943</v>
      </c>
      <c r="C634" s="32">
        <v>0.75</v>
      </c>
      <c r="D634" s="30" t="s">
        <v>1981</v>
      </c>
      <c r="E634" s="30" t="s">
        <v>1982</v>
      </c>
      <c r="F634" s="30" t="s">
        <v>1983</v>
      </c>
      <c r="G634" s="33">
        <f t="shared" si="18"/>
        <v>0.75</v>
      </c>
    </row>
    <row r="635" spans="1:7">
      <c r="A635" s="30">
        <f>VLOOKUP(B635,ID!$D$2:$E$55,2,FALSE)</f>
        <v>26</v>
      </c>
      <c r="B635" s="30" t="s">
        <v>1943</v>
      </c>
      <c r="C635" s="32">
        <v>0.75208333333333333</v>
      </c>
      <c r="D635" s="30" t="s">
        <v>1984</v>
      </c>
      <c r="E635" s="30" t="s">
        <v>1985</v>
      </c>
      <c r="F635" s="30" t="s">
        <v>1986</v>
      </c>
      <c r="G635" s="33">
        <f t="shared" si="18"/>
        <v>0.75208333333333333</v>
      </c>
    </row>
    <row r="636" spans="1:7">
      <c r="A636" s="30">
        <f>VLOOKUP(B636,ID!$D$2:$E$55,2,FALSE)</f>
        <v>26</v>
      </c>
      <c r="B636" s="30" t="s">
        <v>1943</v>
      </c>
      <c r="C636" s="32">
        <v>0.83333333333333337</v>
      </c>
      <c r="D636" s="30" t="s">
        <v>395</v>
      </c>
      <c r="E636" s="30" t="s">
        <v>1987</v>
      </c>
      <c r="F636" s="30" t="s">
        <v>1988</v>
      </c>
      <c r="G636" s="33">
        <f t="shared" si="18"/>
        <v>0.83333333333333337</v>
      </c>
    </row>
    <row r="637" spans="1:7">
      <c r="A637" s="30">
        <f>VLOOKUP(B637,ID!$D$2:$E$55,2,FALSE)</f>
        <v>26</v>
      </c>
      <c r="B637" s="30" t="s">
        <v>1943</v>
      </c>
      <c r="C637" s="32">
        <v>0.8354166666666667</v>
      </c>
      <c r="D637" s="30" t="s">
        <v>11</v>
      </c>
      <c r="E637" s="30" t="s">
        <v>1989</v>
      </c>
      <c r="F637" s="30" t="s">
        <v>1990</v>
      </c>
      <c r="G637" s="33">
        <f t="shared" si="18"/>
        <v>0.8354166666666667</v>
      </c>
    </row>
    <row r="638" spans="1:7">
      <c r="A638" s="30">
        <f>VLOOKUP(B638,ID!$D$2:$E$55,2,FALSE)</f>
        <v>26</v>
      </c>
      <c r="B638" s="30" t="s">
        <v>1943</v>
      </c>
      <c r="C638" s="32">
        <v>0.86458333333333337</v>
      </c>
      <c r="D638" s="30" t="s">
        <v>1992</v>
      </c>
      <c r="E638" s="30" t="s">
        <v>1993</v>
      </c>
      <c r="F638" s="30" t="s">
        <v>1994</v>
      </c>
      <c r="G638" s="33">
        <f t="shared" si="18"/>
        <v>0.86458333333333337</v>
      </c>
    </row>
    <row r="639" spans="1:7">
      <c r="A639" s="30">
        <f>VLOOKUP(B639,ID!$D$2:$E$55,2,FALSE)</f>
        <v>26</v>
      </c>
      <c r="B639" s="30" t="s">
        <v>1943</v>
      </c>
      <c r="C639" s="32">
        <v>0.9604166666666667</v>
      </c>
      <c r="D639" s="30" t="s">
        <v>1996</v>
      </c>
      <c r="E639" s="30" t="s">
        <v>1997</v>
      </c>
      <c r="F639" s="30" t="s">
        <v>1998</v>
      </c>
      <c r="G639" s="33">
        <f t="shared" si="18"/>
        <v>0.9604166666666667</v>
      </c>
    </row>
    <row r="640" spans="1:7">
      <c r="A640" s="30">
        <f>VLOOKUP(B640,ID!$D$2:$E$55,2,FALSE)</f>
        <v>26</v>
      </c>
      <c r="B640" s="30" t="s">
        <v>1943</v>
      </c>
      <c r="C640" s="32">
        <v>2.0833333333333333E-3</v>
      </c>
      <c r="D640" s="30" t="s">
        <v>64</v>
      </c>
      <c r="E640" s="30" t="s">
        <v>2000</v>
      </c>
      <c r="F640" s="30" t="s">
        <v>2001</v>
      </c>
      <c r="G640" s="33">
        <f t="shared" si="18"/>
        <v>2.0833333333333333E-3</v>
      </c>
    </row>
    <row r="641" spans="1:7">
      <c r="A641" s="30">
        <f>VLOOKUP(B641,ID!$D$2:$E$55,2,FALSE)</f>
        <v>27</v>
      </c>
      <c r="B641" s="30" t="s">
        <v>1903</v>
      </c>
      <c r="C641" s="30" t="s">
        <v>0</v>
      </c>
      <c r="D641" s="30" t="s">
        <v>1</v>
      </c>
      <c r="E641" s="30" t="s">
        <v>2</v>
      </c>
      <c r="F641" s="30" t="s">
        <v>3</v>
      </c>
    </row>
    <row r="642" spans="1:7">
      <c r="A642" s="30">
        <f>VLOOKUP(B642,ID!$D$2:$E$55,2,FALSE)</f>
        <v>27</v>
      </c>
      <c r="B642" s="30" t="s">
        <v>1903</v>
      </c>
      <c r="C642" s="32">
        <v>0.20833333333333334</v>
      </c>
      <c r="D642" s="30" t="s">
        <v>1905</v>
      </c>
      <c r="E642" s="30" t="s">
        <v>1906</v>
      </c>
      <c r="F642" s="30" t="s">
        <v>1907</v>
      </c>
      <c r="G642" s="33">
        <f t="shared" ref="G642:G656" si="19">IFERROR(TIMEVALUE(C642),C642)</f>
        <v>0.20833333333333334</v>
      </c>
    </row>
    <row r="643" spans="1:7">
      <c r="A643" s="30">
        <f>VLOOKUP(B643,ID!$D$2:$E$55,2,FALSE)</f>
        <v>27</v>
      </c>
      <c r="B643" s="30" t="s">
        <v>1903</v>
      </c>
      <c r="C643" s="32">
        <v>0.25</v>
      </c>
      <c r="D643" s="30" t="s">
        <v>1479</v>
      </c>
      <c r="E643" s="30"/>
      <c r="F643" s="30"/>
      <c r="G643" s="33">
        <f t="shared" si="19"/>
        <v>0.25</v>
      </c>
    </row>
    <row r="644" spans="1:7">
      <c r="A644" s="30">
        <f>VLOOKUP(B644,ID!$D$2:$E$55,2,FALSE)</f>
        <v>27</v>
      </c>
      <c r="B644" s="30" t="s">
        <v>1903</v>
      </c>
      <c r="C644" s="32">
        <v>0.29166666666666669</v>
      </c>
      <c r="D644" s="30" t="s">
        <v>1910</v>
      </c>
      <c r="E644" s="30" t="s">
        <v>1911</v>
      </c>
      <c r="F644" s="30"/>
      <c r="G644" s="33">
        <f t="shared" si="19"/>
        <v>0.29166666666666669</v>
      </c>
    </row>
    <row r="645" spans="1:7">
      <c r="A645" s="30">
        <f>VLOOKUP(B645,ID!$D$2:$E$55,2,FALSE)</f>
        <v>27</v>
      </c>
      <c r="B645" s="30" t="s">
        <v>1903</v>
      </c>
      <c r="C645" s="32">
        <v>0.3125</v>
      </c>
      <c r="D645" s="30" t="s">
        <v>1913</v>
      </c>
      <c r="E645" s="30" t="s">
        <v>1914</v>
      </c>
      <c r="F645" s="30" t="s">
        <v>1915</v>
      </c>
      <c r="G645" s="33">
        <f t="shared" si="19"/>
        <v>0.3125</v>
      </c>
    </row>
    <row r="646" spans="1:7">
      <c r="A646" s="30">
        <f>VLOOKUP(B646,ID!$D$2:$E$55,2,FALSE)</f>
        <v>27</v>
      </c>
      <c r="B646" s="30" t="s">
        <v>1903</v>
      </c>
      <c r="C646" s="32">
        <v>0.33333333333333331</v>
      </c>
      <c r="D646" s="30" t="s">
        <v>1916</v>
      </c>
      <c r="E646" s="30" t="s">
        <v>1917</v>
      </c>
      <c r="F646" s="30" t="s">
        <v>1918</v>
      </c>
      <c r="G646" s="33">
        <f t="shared" si="19"/>
        <v>0.33333333333333331</v>
      </c>
    </row>
    <row r="647" spans="1:7">
      <c r="A647" s="30">
        <f>VLOOKUP(B647,ID!$D$2:$E$55,2,FALSE)</f>
        <v>27</v>
      </c>
      <c r="B647" s="30" t="s">
        <v>1903</v>
      </c>
      <c r="C647" s="32">
        <v>0.35416666666666669</v>
      </c>
      <c r="D647" s="30" t="s">
        <v>1920</v>
      </c>
      <c r="E647" s="30"/>
      <c r="F647" s="30" t="s">
        <v>1921</v>
      </c>
      <c r="G647" s="33">
        <f t="shared" si="19"/>
        <v>0.35416666666666669</v>
      </c>
    </row>
    <row r="648" spans="1:7">
      <c r="A648" s="30">
        <f>VLOOKUP(B648,ID!$D$2:$E$55,2,FALSE)</f>
        <v>27</v>
      </c>
      <c r="B648" s="30" t="s">
        <v>1903</v>
      </c>
      <c r="C648" s="32">
        <v>0.39583333333333331</v>
      </c>
      <c r="D648" s="30" t="s">
        <v>1923</v>
      </c>
      <c r="E648" s="30"/>
      <c r="F648" s="30" t="s">
        <v>1924</v>
      </c>
      <c r="G648" s="33">
        <f t="shared" si="19"/>
        <v>0.39583333333333331</v>
      </c>
    </row>
    <row r="649" spans="1:7">
      <c r="A649" s="30">
        <f>VLOOKUP(B649,ID!$D$2:$E$55,2,FALSE)</f>
        <v>27</v>
      </c>
      <c r="B649" s="30" t="s">
        <v>1903</v>
      </c>
      <c r="C649" s="32">
        <v>0.41666666666666669</v>
      </c>
      <c r="D649" s="30" t="s">
        <v>1926</v>
      </c>
      <c r="E649" s="30" t="s">
        <v>1927</v>
      </c>
      <c r="F649" s="30" t="s">
        <v>1928</v>
      </c>
      <c r="G649" s="33">
        <f t="shared" si="19"/>
        <v>0.41666666666666669</v>
      </c>
    </row>
    <row r="650" spans="1:7">
      <c r="A650" s="30">
        <f>VLOOKUP(B650,ID!$D$2:$E$55,2,FALSE)</f>
        <v>27</v>
      </c>
      <c r="B650" s="30" t="s">
        <v>1903</v>
      </c>
      <c r="C650" s="32">
        <v>0.5</v>
      </c>
      <c r="D650" s="30" t="s">
        <v>1466</v>
      </c>
      <c r="E650" s="30" t="s">
        <v>1929</v>
      </c>
      <c r="F650" s="30" t="s">
        <v>1468</v>
      </c>
      <c r="G650" s="33">
        <f t="shared" si="19"/>
        <v>0.5</v>
      </c>
    </row>
    <row r="651" spans="1:7">
      <c r="A651" s="30">
        <f>VLOOKUP(B651,ID!$D$2:$E$55,2,FALSE)</f>
        <v>27</v>
      </c>
      <c r="B651" s="30" t="s">
        <v>1903</v>
      </c>
      <c r="C651" s="32">
        <v>0.54166666666666663</v>
      </c>
      <c r="D651" s="30" t="s">
        <v>1930</v>
      </c>
      <c r="E651" s="30" t="s">
        <v>1931</v>
      </c>
      <c r="F651" s="30" t="s">
        <v>1932</v>
      </c>
      <c r="G651" s="33">
        <f t="shared" si="19"/>
        <v>0.54166666666666663</v>
      </c>
    </row>
    <row r="652" spans="1:7">
      <c r="A652" s="30">
        <f>VLOOKUP(B652,ID!$D$2:$E$55,2,FALSE)</f>
        <v>27</v>
      </c>
      <c r="B652" s="30" t="s">
        <v>1903</v>
      </c>
      <c r="C652" s="32">
        <v>0.75</v>
      </c>
      <c r="D652" s="30" t="s">
        <v>1920</v>
      </c>
      <c r="E652" s="30" t="s">
        <v>1482</v>
      </c>
      <c r="F652" s="30" t="s">
        <v>1921</v>
      </c>
      <c r="G652" s="33">
        <f t="shared" si="19"/>
        <v>0.75</v>
      </c>
    </row>
    <row r="653" spans="1:7">
      <c r="A653" s="30">
        <f>VLOOKUP(B653,ID!$D$2:$E$55,2,FALSE)</f>
        <v>27</v>
      </c>
      <c r="B653" s="30" t="s">
        <v>1903</v>
      </c>
      <c r="C653" s="32">
        <v>0.83333333333333337</v>
      </c>
      <c r="D653" s="30" t="s">
        <v>1471</v>
      </c>
      <c r="E653" s="30" t="s">
        <v>1935</v>
      </c>
      <c r="F653" s="30" t="s">
        <v>1936</v>
      </c>
      <c r="G653" s="33">
        <f t="shared" si="19"/>
        <v>0.83333333333333337</v>
      </c>
    </row>
    <row r="654" spans="1:7">
      <c r="A654" s="30">
        <f>VLOOKUP(B654,ID!$D$2:$E$55,2,FALSE)</f>
        <v>27</v>
      </c>
      <c r="B654" s="30" t="s">
        <v>1903</v>
      </c>
      <c r="C654" s="32">
        <v>0.875</v>
      </c>
      <c r="D654" s="30" t="s">
        <v>1938</v>
      </c>
      <c r="E654" s="30" t="s">
        <v>1939</v>
      </c>
      <c r="F654" s="30" t="s">
        <v>1940</v>
      </c>
      <c r="G654" s="33">
        <f t="shared" si="19"/>
        <v>0.875</v>
      </c>
    </row>
    <row r="655" spans="1:7">
      <c r="A655" s="30">
        <f>VLOOKUP(B655,ID!$D$2:$E$55,2,FALSE)</f>
        <v>27</v>
      </c>
      <c r="B655" s="30" t="s">
        <v>1903</v>
      </c>
      <c r="C655" s="32">
        <v>0.9375</v>
      </c>
      <c r="D655" s="30" t="s">
        <v>1479</v>
      </c>
      <c r="E655" s="30"/>
      <c r="F655" s="30"/>
      <c r="G655" s="33">
        <f t="shared" si="19"/>
        <v>0.9375</v>
      </c>
    </row>
    <row r="656" spans="1:7">
      <c r="A656" s="30">
        <f>VLOOKUP(B656,ID!$D$2:$E$55,2,FALSE)</f>
        <v>27</v>
      </c>
      <c r="B656" s="30" t="s">
        <v>1903</v>
      </c>
      <c r="C656" s="32">
        <v>0.95833333333333337</v>
      </c>
      <c r="D656" s="30" t="s">
        <v>1485</v>
      </c>
      <c r="E656" s="30"/>
      <c r="F656" s="30"/>
      <c r="G656" s="33">
        <f t="shared" si="19"/>
        <v>0.95833333333333337</v>
      </c>
    </row>
    <row r="657" spans="1:7">
      <c r="A657" s="30">
        <f>VLOOKUP(B657,ID!$D$2:$E$55,2,FALSE)</f>
        <v>27</v>
      </c>
      <c r="B657" s="30" t="s">
        <v>1903</v>
      </c>
      <c r="C657" s="30"/>
      <c r="D657" s="30"/>
      <c r="E657" s="30"/>
      <c r="F657" s="30"/>
    </row>
    <row r="658" spans="1:7">
      <c r="A658" s="30">
        <f>VLOOKUP(B658,ID!$D$2:$E$55,2,FALSE)</f>
        <v>27</v>
      </c>
      <c r="B658" s="30" t="s">
        <v>1903</v>
      </c>
      <c r="C658" s="30"/>
      <c r="D658" s="30"/>
      <c r="E658" s="30"/>
      <c r="F658" s="30"/>
    </row>
    <row r="659" spans="1:7">
      <c r="A659" s="30">
        <f>VLOOKUP(B659,ID!$D$2:$E$55,2,FALSE)</f>
        <v>27</v>
      </c>
      <c r="B659" s="30" t="s">
        <v>1903</v>
      </c>
      <c r="C659" s="30"/>
      <c r="D659" s="30"/>
      <c r="E659" s="30"/>
      <c r="F659" s="30"/>
    </row>
    <row r="660" spans="1:7">
      <c r="A660" s="30">
        <f>VLOOKUP(B660,ID!$D$2:$E$55,2,FALSE)</f>
        <v>27</v>
      </c>
      <c r="B660" s="30" t="s">
        <v>1903</v>
      </c>
      <c r="C660" s="30"/>
      <c r="D660" s="30"/>
      <c r="E660" s="30"/>
      <c r="F660" s="30"/>
    </row>
    <row r="661" spans="1:7">
      <c r="A661" s="30">
        <f>VLOOKUP(B661,ID!$D$2:$E$55,2,FALSE)</f>
        <v>27</v>
      </c>
      <c r="B661" s="30" t="s">
        <v>1903</v>
      </c>
      <c r="C661" s="30"/>
      <c r="D661" s="30"/>
      <c r="E661" s="30"/>
      <c r="F661" s="30"/>
    </row>
    <row r="662" spans="1:7">
      <c r="A662" s="30">
        <f>VLOOKUP(B662,ID!$D$2:$E$55,2,FALSE)</f>
        <v>27</v>
      </c>
      <c r="B662" s="30" t="s">
        <v>1903</v>
      </c>
      <c r="C662" s="30"/>
      <c r="D662" s="30"/>
      <c r="E662" s="30"/>
      <c r="F662" s="30"/>
    </row>
    <row r="663" spans="1:7">
      <c r="A663" s="30">
        <f>VLOOKUP(B663,ID!$D$2:$E$55,2,FALSE)</f>
        <v>27</v>
      </c>
      <c r="B663" s="30" t="s">
        <v>1903</v>
      </c>
      <c r="C663" s="30"/>
      <c r="D663" s="30"/>
      <c r="E663" s="30"/>
      <c r="F663" s="30"/>
    </row>
    <row r="664" spans="1:7">
      <c r="A664" s="30">
        <f>VLOOKUP(B664,ID!$D$2:$E$55,2,FALSE)</f>
        <v>27</v>
      </c>
      <c r="B664" s="30" t="s">
        <v>1903</v>
      </c>
      <c r="C664" s="30"/>
      <c r="D664" s="30"/>
      <c r="E664" s="30"/>
      <c r="F664" s="30"/>
    </row>
    <row r="665" spans="1:7">
      <c r="A665" s="30">
        <f>VLOOKUP(B665,ID!$D$2:$E$55,2,FALSE)</f>
        <v>27</v>
      </c>
      <c r="B665" s="30" t="s">
        <v>1903</v>
      </c>
      <c r="C665" s="30"/>
      <c r="D665" s="30"/>
      <c r="E665" s="30"/>
      <c r="F665" s="30"/>
    </row>
    <row r="666" spans="1:7">
      <c r="A666" s="30">
        <f>VLOOKUP(B666,ID!$D$2:$E$55,2,FALSE)</f>
        <v>27</v>
      </c>
      <c r="B666" s="30" t="s">
        <v>1903</v>
      </c>
      <c r="C666" s="30"/>
      <c r="D666" s="30"/>
      <c r="E666" s="30"/>
      <c r="F666" s="30"/>
    </row>
    <row r="667" spans="1:7">
      <c r="A667" s="30">
        <f>VLOOKUP(B667,ID!$D$2:$E$55,2,FALSE)</f>
        <v>28</v>
      </c>
      <c r="B667" s="30" t="s">
        <v>1875</v>
      </c>
      <c r="C667" s="30" t="s">
        <v>0</v>
      </c>
      <c r="D667" s="30" t="s">
        <v>1</v>
      </c>
      <c r="E667" s="30" t="s">
        <v>2</v>
      </c>
      <c r="F667" s="30" t="s">
        <v>3</v>
      </c>
    </row>
    <row r="668" spans="1:7">
      <c r="A668" s="30">
        <f>VLOOKUP(B668,ID!$D$2:$E$55,2,FALSE)</f>
        <v>28</v>
      </c>
      <c r="B668" s="30" t="s">
        <v>1875</v>
      </c>
      <c r="C668" s="30" t="s">
        <v>1621</v>
      </c>
      <c r="D668" s="30" t="s">
        <v>7</v>
      </c>
      <c r="E668" s="30" t="s">
        <v>595</v>
      </c>
      <c r="F668" s="30" t="s">
        <v>1876</v>
      </c>
      <c r="G668" s="33">
        <f t="shared" ref="G668:G685" si="20">IFERROR(TIMEVALUE(C668),C668)</f>
        <v>0.27777777778101154</v>
      </c>
    </row>
    <row r="669" spans="1:7">
      <c r="A669" s="30">
        <f>VLOOKUP(B669,ID!$D$2:$E$55,2,FALSE)</f>
        <v>28</v>
      </c>
      <c r="B669" s="30" t="s">
        <v>1875</v>
      </c>
      <c r="C669" s="30" t="s">
        <v>1333</v>
      </c>
      <c r="D669" s="30" t="s">
        <v>1877</v>
      </c>
      <c r="E669" s="30" t="s">
        <v>1878</v>
      </c>
      <c r="F669" s="30" t="s">
        <v>1879</v>
      </c>
      <c r="G669" s="33">
        <f t="shared" si="20"/>
        <v>0.28125</v>
      </c>
    </row>
    <row r="670" spans="1:7">
      <c r="A670" s="30">
        <f>VLOOKUP(B670,ID!$D$2:$E$55,2,FALSE)</f>
        <v>28</v>
      </c>
      <c r="B670" s="30" t="s">
        <v>1875</v>
      </c>
      <c r="C670" s="30" t="s">
        <v>1880</v>
      </c>
      <c r="D670" s="30" t="s">
        <v>1881</v>
      </c>
      <c r="E670" s="30" t="s">
        <v>399</v>
      </c>
      <c r="F670" s="30" t="s">
        <v>1882</v>
      </c>
      <c r="G670" s="33">
        <f t="shared" si="20"/>
        <v>0.28472222221898846</v>
      </c>
    </row>
    <row r="671" spans="1:7">
      <c r="A671" s="30">
        <f>VLOOKUP(B671,ID!$D$2:$E$55,2,FALSE)</f>
        <v>28</v>
      </c>
      <c r="B671" s="30" t="s">
        <v>1875</v>
      </c>
      <c r="C671" s="30" t="s">
        <v>1203</v>
      </c>
      <c r="D671" s="30" t="s">
        <v>11</v>
      </c>
      <c r="E671" s="30" t="s">
        <v>1883</v>
      </c>
      <c r="F671" s="30" t="s">
        <v>1884</v>
      </c>
      <c r="G671" s="33">
        <f t="shared" si="20"/>
        <v>0.3125</v>
      </c>
    </row>
    <row r="672" spans="1:7">
      <c r="A672" s="30">
        <f>VLOOKUP(B672,ID!$D$2:$E$55,2,FALSE)</f>
        <v>28</v>
      </c>
      <c r="B672" s="30" t="s">
        <v>1875</v>
      </c>
      <c r="C672" s="30" t="s">
        <v>1206</v>
      </c>
      <c r="D672" s="30" t="s">
        <v>1099</v>
      </c>
      <c r="E672" s="30" t="s">
        <v>292</v>
      </c>
      <c r="F672" s="30" t="s">
        <v>1885</v>
      </c>
      <c r="G672" s="33">
        <f t="shared" si="20"/>
        <v>0.33333333334303461</v>
      </c>
    </row>
    <row r="673" spans="1:7">
      <c r="A673" s="30">
        <f>VLOOKUP(B673,ID!$D$2:$E$55,2,FALSE)</f>
        <v>28</v>
      </c>
      <c r="B673" s="30" t="s">
        <v>1875</v>
      </c>
      <c r="C673" s="30" t="s">
        <v>1241</v>
      </c>
      <c r="D673" s="30" t="s">
        <v>385</v>
      </c>
      <c r="E673" s="30" t="s">
        <v>1886</v>
      </c>
      <c r="F673" s="30" t="s">
        <v>386</v>
      </c>
      <c r="G673" s="33">
        <f t="shared" si="20"/>
        <v>0.35416666665696539</v>
      </c>
    </row>
    <row r="674" spans="1:7">
      <c r="A674" s="30">
        <f>VLOOKUP(B674,ID!$D$2:$E$55,2,FALSE)</f>
        <v>28</v>
      </c>
      <c r="B674" s="30" t="s">
        <v>1875</v>
      </c>
      <c r="C674" s="30" t="s">
        <v>1548</v>
      </c>
      <c r="D674" s="30" t="s">
        <v>889</v>
      </c>
      <c r="E674" s="30"/>
      <c r="F674" s="30" t="s">
        <v>1887</v>
      </c>
      <c r="G674" s="33">
        <f t="shared" si="20"/>
        <v>0.36458333334303461</v>
      </c>
    </row>
    <row r="675" spans="1:7">
      <c r="A675" s="30">
        <f>VLOOKUP(B675,ID!$D$2:$E$55,2,FALSE)</f>
        <v>28</v>
      </c>
      <c r="B675" s="30" t="s">
        <v>1875</v>
      </c>
      <c r="C675" s="30" t="s">
        <v>1285</v>
      </c>
      <c r="D675" s="30" t="s">
        <v>1858</v>
      </c>
      <c r="E675" s="30"/>
      <c r="F675" s="30" t="s">
        <v>1888</v>
      </c>
      <c r="G675" s="33">
        <f t="shared" si="20"/>
        <v>0.375</v>
      </c>
    </row>
    <row r="676" spans="1:7">
      <c r="A676" s="30">
        <f>VLOOKUP(B676,ID!$D$2:$E$55,2,FALSE)</f>
        <v>28</v>
      </c>
      <c r="B676" s="30" t="s">
        <v>1875</v>
      </c>
      <c r="C676" s="30" t="s">
        <v>1364</v>
      </c>
      <c r="D676" s="30" t="s">
        <v>1889</v>
      </c>
      <c r="E676" s="30" t="s">
        <v>1890</v>
      </c>
      <c r="F676" s="30" t="s">
        <v>58</v>
      </c>
      <c r="G676" s="33">
        <f t="shared" si="20"/>
        <v>0.39583333334303461</v>
      </c>
    </row>
    <row r="677" spans="1:7">
      <c r="A677" s="30">
        <f>VLOOKUP(B677,ID!$D$2:$E$55,2,FALSE)</f>
        <v>28</v>
      </c>
      <c r="B677" s="30" t="s">
        <v>1875</v>
      </c>
      <c r="C677" s="30" t="s">
        <v>1210</v>
      </c>
      <c r="D677" s="30" t="s">
        <v>242</v>
      </c>
      <c r="E677" s="30" t="s">
        <v>1891</v>
      </c>
      <c r="F677" s="30" t="s">
        <v>17</v>
      </c>
      <c r="G677" s="33">
        <f t="shared" si="20"/>
        <v>0.5</v>
      </c>
    </row>
    <row r="678" spans="1:7">
      <c r="A678" s="30">
        <f>VLOOKUP(B678,ID!$D$2:$E$55,2,FALSE)</f>
        <v>28</v>
      </c>
      <c r="B678" s="30" t="s">
        <v>1875</v>
      </c>
      <c r="C678" s="30" t="s">
        <v>1255</v>
      </c>
      <c r="D678" s="30" t="s">
        <v>634</v>
      </c>
      <c r="E678" s="30"/>
      <c r="F678" s="30" t="s">
        <v>1892</v>
      </c>
      <c r="G678" s="33">
        <f t="shared" si="20"/>
        <v>0.54166666665696539</v>
      </c>
    </row>
    <row r="679" spans="1:7">
      <c r="A679" s="30">
        <f>VLOOKUP(B679,ID!$D$2:$E$55,2,FALSE)</f>
        <v>28</v>
      </c>
      <c r="B679" s="30" t="s">
        <v>1875</v>
      </c>
      <c r="C679" s="30" t="s">
        <v>1283</v>
      </c>
      <c r="D679" s="30" t="s">
        <v>1893</v>
      </c>
      <c r="E679" s="30" t="s">
        <v>1894</v>
      </c>
      <c r="F679" s="30"/>
      <c r="G679" s="33">
        <f t="shared" si="20"/>
        <v>0.5625</v>
      </c>
    </row>
    <row r="680" spans="1:7">
      <c r="A680" s="30">
        <f>VLOOKUP(B680,ID!$D$2:$E$55,2,FALSE)</f>
        <v>28</v>
      </c>
      <c r="B680" s="30" t="s">
        <v>1875</v>
      </c>
      <c r="C680" s="30" t="s">
        <v>1505</v>
      </c>
      <c r="D680" s="30" t="s">
        <v>559</v>
      </c>
      <c r="E680" s="30"/>
      <c r="F680" s="30" t="s">
        <v>1895</v>
      </c>
      <c r="G680" s="33">
        <f t="shared" si="20"/>
        <v>0.58333333334303461</v>
      </c>
    </row>
    <row r="681" spans="1:7">
      <c r="A681" s="30">
        <f>VLOOKUP(B681,ID!$D$2:$E$55,2,FALSE)</f>
        <v>28</v>
      </c>
      <c r="B681" s="30" t="s">
        <v>1875</v>
      </c>
      <c r="C681" s="30" t="s">
        <v>1348</v>
      </c>
      <c r="D681" s="30" t="s">
        <v>362</v>
      </c>
      <c r="E681" s="30"/>
      <c r="F681" s="30" t="s">
        <v>1896</v>
      </c>
      <c r="G681" s="33">
        <f t="shared" si="20"/>
        <v>0.75</v>
      </c>
    </row>
    <row r="682" spans="1:7">
      <c r="A682" s="30">
        <f>VLOOKUP(B682,ID!$D$2:$E$55,2,FALSE)</f>
        <v>28</v>
      </c>
      <c r="B682" s="30" t="s">
        <v>1875</v>
      </c>
      <c r="C682" s="30" t="s">
        <v>1223</v>
      </c>
      <c r="D682" s="30" t="s">
        <v>168</v>
      </c>
      <c r="E682" s="30" t="s">
        <v>1897</v>
      </c>
      <c r="F682" s="30" t="s">
        <v>529</v>
      </c>
      <c r="G682" s="33">
        <f t="shared" si="20"/>
        <v>0.79166666665696539</v>
      </c>
    </row>
    <row r="683" spans="1:7">
      <c r="A683" s="30">
        <f>VLOOKUP(B683,ID!$D$2:$E$55,2,FALSE)</f>
        <v>28</v>
      </c>
      <c r="B683" s="30" t="s">
        <v>1875</v>
      </c>
      <c r="C683" s="30" t="s">
        <v>1228</v>
      </c>
      <c r="D683" s="30" t="s">
        <v>1898</v>
      </c>
      <c r="E683" s="30" t="s">
        <v>1899</v>
      </c>
      <c r="F683" s="30" t="s">
        <v>1900</v>
      </c>
      <c r="G683" s="33">
        <f t="shared" si="20"/>
        <v>0.83333333334303461</v>
      </c>
    </row>
    <row r="684" spans="1:7">
      <c r="A684" s="30">
        <f>VLOOKUP(B684,ID!$D$2:$E$55,2,FALSE)</f>
        <v>28</v>
      </c>
      <c r="B684" s="30" t="s">
        <v>1875</v>
      </c>
      <c r="C684" s="30" t="s">
        <v>1271</v>
      </c>
      <c r="D684" s="30" t="s">
        <v>1901</v>
      </c>
      <c r="E684" s="30"/>
      <c r="F684" s="30" t="s">
        <v>1902</v>
      </c>
      <c r="G684" s="33">
        <f t="shared" si="20"/>
        <v>0.9375</v>
      </c>
    </row>
    <row r="685" spans="1:7">
      <c r="A685" s="30">
        <f>VLOOKUP(B685,ID!$D$2:$E$55,2,FALSE)</f>
        <v>28</v>
      </c>
      <c r="B685" s="30" t="s">
        <v>1875</v>
      </c>
      <c r="C685" s="30" t="s">
        <v>1232</v>
      </c>
      <c r="D685" s="30" t="s">
        <v>64</v>
      </c>
      <c r="E685" s="30"/>
      <c r="F685" s="30" t="s">
        <v>223</v>
      </c>
      <c r="G685" s="33">
        <f t="shared" si="20"/>
        <v>0.95833333334303461</v>
      </c>
    </row>
    <row r="686" spans="1:7">
      <c r="A686" s="30">
        <f>VLOOKUP(B686,ID!$D$2:$E$55,2,FALSE)</f>
        <v>29</v>
      </c>
      <c r="B686" s="30" t="s">
        <v>1843</v>
      </c>
      <c r="C686" s="30" t="s">
        <v>0</v>
      </c>
      <c r="D686" s="30" t="s">
        <v>1</v>
      </c>
      <c r="E686" s="30" t="s">
        <v>2</v>
      </c>
      <c r="F686" s="30" t="s">
        <v>3</v>
      </c>
    </row>
    <row r="687" spans="1:7">
      <c r="A687" s="30">
        <f>VLOOKUP(B687,ID!$D$2:$E$55,2,FALSE)</f>
        <v>29</v>
      </c>
      <c r="B687" s="30" t="s">
        <v>1843</v>
      </c>
      <c r="C687" s="30" t="s">
        <v>1195</v>
      </c>
      <c r="D687" s="30" t="s">
        <v>1844</v>
      </c>
      <c r="E687" s="30" t="s">
        <v>1845</v>
      </c>
      <c r="F687" s="30"/>
      <c r="G687" s="33">
        <f t="shared" ref="G687:G704" si="21">IFERROR(TIMEVALUE(C687),C687)</f>
        <v>0.25</v>
      </c>
    </row>
    <row r="688" spans="1:7">
      <c r="A688" s="30">
        <f>VLOOKUP(B688,ID!$D$2:$E$55,2,FALSE)</f>
        <v>29</v>
      </c>
      <c r="B688" s="30" t="s">
        <v>1843</v>
      </c>
      <c r="C688" s="30" t="s">
        <v>1650</v>
      </c>
      <c r="D688" s="30" t="s">
        <v>1846</v>
      </c>
      <c r="E688" s="30"/>
      <c r="F688" s="30" t="s">
        <v>1847</v>
      </c>
      <c r="G688" s="33">
        <f t="shared" si="21"/>
        <v>0.26041666665696539</v>
      </c>
    </row>
    <row r="689" spans="1:7">
      <c r="A689" s="30">
        <f>VLOOKUP(B689,ID!$D$2:$E$55,2,FALSE)</f>
        <v>29</v>
      </c>
      <c r="B689" s="30" t="s">
        <v>1843</v>
      </c>
      <c r="C689" s="30" t="s">
        <v>1198</v>
      </c>
      <c r="D689" s="30" t="s">
        <v>1848</v>
      </c>
      <c r="E689" s="30"/>
      <c r="F689" s="30" t="s">
        <v>1847</v>
      </c>
      <c r="G689" s="33">
        <f t="shared" si="21"/>
        <v>0.29166666665696539</v>
      </c>
    </row>
    <row r="690" spans="1:7">
      <c r="A690" s="30">
        <f>VLOOKUP(B690,ID!$D$2:$E$55,2,FALSE)</f>
        <v>29</v>
      </c>
      <c r="B690" s="30" t="s">
        <v>1843</v>
      </c>
      <c r="C690" s="30" t="s">
        <v>1201</v>
      </c>
      <c r="D690" s="30" t="s">
        <v>831</v>
      </c>
      <c r="E690" s="30"/>
      <c r="F690" s="30" t="s">
        <v>1849</v>
      </c>
      <c r="G690" s="33">
        <f t="shared" si="21"/>
        <v>0.30208333334303461</v>
      </c>
    </row>
    <row r="691" spans="1:7">
      <c r="A691" s="30">
        <f>VLOOKUP(B691,ID!$D$2:$E$55,2,FALSE)</f>
        <v>29</v>
      </c>
      <c r="B691" s="30" t="s">
        <v>1843</v>
      </c>
      <c r="C691" s="30" t="s">
        <v>1816</v>
      </c>
      <c r="D691" s="30" t="s">
        <v>1850</v>
      </c>
      <c r="E691" s="30" t="s">
        <v>1851</v>
      </c>
      <c r="F691" s="30" t="s">
        <v>1852</v>
      </c>
      <c r="G691" s="33">
        <f t="shared" si="21"/>
        <v>0.31944444443797693</v>
      </c>
    </row>
    <row r="692" spans="1:7">
      <c r="A692" s="30">
        <f>VLOOKUP(B692,ID!$D$2:$E$55,2,FALSE)</f>
        <v>29</v>
      </c>
      <c r="B692" s="30" t="s">
        <v>1843</v>
      </c>
      <c r="C692" s="30" t="s">
        <v>1206</v>
      </c>
      <c r="D692" s="30" t="s">
        <v>1853</v>
      </c>
      <c r="E692" s="30"/>
      <c r="F692" s="30" t="s">
        <v>1854</v>
      </c>
      <c r="G692" s="33">
        <f t="shared" si="21"/>
        <v>0.33333333334303461</v>
      </c>
    </row>
    <row r="693" spans="1:7">
      <c r="A693" s="30">
        <f>VLOOKUP(B693,ID!$D$2:$E$55,2,FALSE)</f>
        <v>29</v>
      </c>
      <c r="B693" s="30" t="s">
        <v>1843</v>
      </c>
      <c r="C693" s="30" t="s">
        <v>1855</v>
      </c>
      <c r="D693" s="30" t="s">
        <v>1856</v>
      </c>
      <c r="E693" s="30"/>
      <c r="F693" s="30" t="s">
        <v>1857</v>
      </c>
      <c r="G693" s="33">
        <f t="shared" si="21"/>
        <v>0.34375</v>
      </c>
    </row>
    <row r="694" spans="1:7">
      <c r="A694" s="30">
        <f>VLOOKUP(B694,ID!$D$2:$E$55,2,FALSE)</f>
        <v>29</v>
      </c>
      <c r="B694" s="30" t="s">
        <v>1843</v>
      </c>
      <c r="C694" s="30" t="s">
        <v>1285</v>
      </c>
      <c r="D694" s="30" t="s">
        <v>1858</v>
      </c>
      <c r="E694" s="30" t="s">
        <v>1859</v>
      </c>
      <c r="F694" s="30" t="s">
        <v>1860</v>
      </c>
      <c r="G694" s="33">
        <f t="shared" si="21"/>
        <v>0.375</v>
      </c>
    </row>
    <row r="695" spans="1:7">
      <c r="A695" s="30">
        <f>VLOOKUP(B695,ID!$D$2:$E$55,2,FALSE)</f>
        <v>29</v>
      </c>
      <c r="B695" s="30" t="s">
        <v>1843</v>
      </c>
      <c r="C695" s="30" t="s">
        <v>1210</v>
      </c>
      <c r="D695" s="30" t="s">
        <v>1861</v>
      </c>
      <c r="E695" s="30" t="s">
        <v>1862</v>
      </c>
      <c r="F695" s="30" t="s">
        <v>1852</v>
      </c>
      <c r="G695" s="33">
        <f t="shared" si="21"/>
        <v>0.5</v>
      </c>
    </row>
    <row r="696" spans="1:7">
      <c r="A696" s="30">
        <f>VLOOKUP(B696,ID!$D$2:$E$55,2,FALSE)</f>
        <v>29</v>
      </c>
      <c r="B696" s="30" t="s">
        <v>1843</v>
      </c>
      <c r="C696" s="30" t="s">
        <v>1255</v>
      </c>
      <c r="D696" s="30" t="s">
        <v>1214</v>
      </c>
      <c r="E696" s="30" t="s">
        <v>1859</v>
      </c>
      <c r="F696" s="30"/>
      <c r="G696" s="33">
        <f t="shared" si="21"/>
        <v>0.54166666665696539</v>
      </c>
    </row>
    <row r="697" spans="1:7">
      <c r="A697" s="30">
        <f>VLOOKUP(B697,ID!$D$2:$E$55,2,FALSE)</f>
        <v>29</v>
      </c>
      <c r="B697" s="30" t="s">
        <v>1843</v>
      </c>
      <c r="C697" s="30" t="s">
        <v>1505</v>
      </c>
      <c r="D697" s="30" t="s">
        <v>1853</v>
      </c>
      <c r="E697" s="30"/>
      <c r="F697" s="30" t="s">
        <v>1854</v>
      </c>
      <c r="G697" s="33">
        <f t="shared" si="21"/>
        <v>0.58333333334303461</v>
      </c>
    </row>
    <row r="698" spans="1:7">
      <c r="A698" s="30">
        <f>VLOOKUP(B698,ID!$D$2:$E$55,2,FALSE)</f>
        <v>29</v>
      </c>
      <c r="B698" s="30" t="s">
        <v>1843</v>
      </c>
      <c r="C698" s="30" t="s">
        <v>1508</v>
      </c>
      <c r="D698" s="30" t="s">
        <v>1863</v>
      </c>
      <c r="E698" s="30" t="s">
        <v>1864</v>
      </c>
      <c r="F698" s="30"/>
      <c r="G698" s="33">
        <f t="shared" si="21"/>
        <v>0.625</v>
      </c>
    </row>
    <row r="699" spans="1:7">
      <c r="A699" s="30">
        <f>VLOOKUP(B699,ID!$D$2:$E$55,2,FALSE)</f>
        <v>29</v>
      </c>
      <c r="B699" s="30" t="s">
        <v>1843</v>
      </c>
      <c r="C699" s="30" t="s">
        <v>1348</v>
      </c>
      <c r="D699" s="30" t="s">
        <v>1217</v>
      </c>
      <c r="E699" s="30" t="s">
        <v>1865</v>
      </c>
      <c r="F699" s="30" t="s">
        <v>1866</v>
      </c>
      <c r="G699" s="33">
        <f t="shared" si="21"/>
        <v>0.75</v>
      </c>
    </row>
    <row r="700" spans="1:7">
      <c r="A700" s="30">
        <f>VLOOKUP(B700,ID!$D$2:$E$55,2,FALSE)</f>
        <v>29</v>
      </c>
      <c r="B700" s="30" t="s">
        <v>1843</v>
      </c>
      <c r="C700" s="30" t="s">
        <v>1223</v>
      </c>
      <c r="D700" s="30" t="s">
        <v>1867</v>
      </c>
      <c r="E700" s="30"/>
      <c r="F700" s="30" t="s">
        <v>1852</v>
      </c>
      <c r="G700" s="33">
        <f t="shared" si="21"/>
        <v>0.79166666665696539</v>
      </c>
    </row>
    <row r="701" spans="1:7">
      <c r="A701" s="30">
        <f>VLOOKUP(B701,ID!$D$2:$E$55,2,FALSE)</f>
        <v>29</v>
      </c>
      <c r="B701" s="30" t="s">
        <v>1843</v>
      </c>
      <c r="C701" s="30" t="s">
        <v>1228</v>
      </c>
      <c r="D701" s="30" t="s">
        <v>1868</v>
      </c>
      <c r="E701" s="30"/>
      <c r="F701" s="30" t="s">
        <v>1869</v>
      </c>
      <c r="G701" s="33">
        <f t="shared" si="21"/>
        <v>0.83333333334303461</v>
      </c>
    </row>
    <row r="702" spans="1:7">
      <c r="A702" s="30">
        <f>VLOOKUP(B702,ID!$D$2:$E$55,2,FALSE)</f>
        <v>29</v>
      </c>
      <c r="B702" s="30" t="s">
        <v>1843</v>
      </c>
      <c r="C702" s="30" t="s">
        <v>1870</v>
      </c>
      <c r="D702" s="30" t="s">
        <v>831</v>
      </c>
      <c r="E702" s="30"/>
      <c r="F702" s="30" t="s">
        <v>1871</v>
      </c>
      <c r="G702" s="33">
        <f t="shared" si="21"/>
        <v>0.90625</v>
      </c>
    </row>
    <row r="703" spans="1:7">
      <c r="A703" s="30">
        <f>VLOOKUP(B703,ID!$D$2:$E$55,2,FALSE)</f>
        <v>29</v>
      </c>
      <c r="B703" s="30" t="s">
        <v>1843</v>
      </c>
      <c r="C703" s="30" t="s">
        <v>1354</v>
      </c>
      <c r="D703" s="30" t="s">
        <v>1872</v>
      </c>
      <c r="E703" s="30"/>
      <c r="F703" s="30" t="s">
        <v>1873</v>
      </c>
      <c r="G703" s="33">
        <f t="shared" si="21"/>
        <v>0.91666666665696539</v>
      </c>
    </row>
    <row r="704" spans="1:7">
      <c r="A704" s="30">
        <f>VLOOKUP(B704,ID!$D$2:$E$55,2,FALSE)</f>
        <v>29</v>
      </c>
      <c r="B704" s="30" t="s">
        <v>1843</v>
      </c>
      <c r="C704" s="30" t="s">
        <v>1232</v>
      </c>
      <c r="D704" s="30" t="s">
        <v>1018</v>
      </c>
      <c r="E704" s="30"/>
      <c r="F704" s="30" t="s">
        <v>1874</v>
      </c>
      <c r="G704" s="33">
        <f t="shared" si="21"/>
        <v>0.95833333334303461</v>
      </c>
    </row>
    <row r="705" spans="1:7">
      <c r="A705" s="30">
        <f>VLOOKUP(B705,ID!$D$2:$E$55,2,FALSE)</f>
        <v>30</v>
      </c>
      <c r="B705" s="30" t="s">
        <v>1814</v>
      </c>
      <c r="C705" s="30" t="s">
        <v>0</v>
      </c>
      <c r="D705" s="30" t="s">
        <v>1</v>
      </c>
      <c r="E705" s="30" t="s">
        <v>2</v>
      </c>
      <c r="F705" s="30" t="s">
        <v>3</v>
      </c>
    </row>
    <row r="706" spans="1:7">
      <c r="A706" s="30">
        <f>VLOOKUP(B706,ID!$D$2:$E$55,2,FALSE)</f>
        <v>30</v>
      </c>
      <c r="B706" s="30" t="s">
        <v>1814</v>
      </c>
      <c r="C706" s="30" t="s">
        <v>1203</v>
      </c>
      <c r="D706" s="30" t="s">
        <v>7</v>
      </c>
      <c r="E706" s="30" t="s">
        <v>259</v>
      </c>
      <c r="F706" s="30" t="s">
        <v>1815</v>
      </c>
      <c r="G706" s="33">
        <f t="shared" ref="G706:G724" si="22">IFERROR(TIMEVALUE(C706),C706)</f>
        <v>0.3125</v>
      </c>
    </row>
    <row r="707" spans="1:7">
      <c r="A707" s="30">
        <f>VLOOKUP(B707,ID!$D$2:$E$55,2,FALSE)</f>
        <v>30</v>
      </c>
      <c r="B707" s="30" t="s">
        <v>1814</v>
      </c>
      <c r="C707" s="30" t="s">
        <v>1816</v>
      </c>
      <c r="D707" s="30" t="s">
        <v>11</v>
      </c>
      <c r="E707" s="30" t="s">
        <v>72</v>
      </c>
      <c r="F707" s="30" t="s">
        <v>1817</v>
      </c>
      <c r="G707" s="33">
        <f t="shared" si="22"/>
        <v>0.31944444443797693</v>
      </c>
    </row>
    <row r="708" spans="1:7">
      <c r="A708" s="30">
        <f>VLOOKUP(B708,ID!$D$2:$E$55,2,FALSE)</f>
        <v>30</v>
      </c>
      <c r="B708" s="30" t="s">
        <v>1814</v>
      </c>
      <c r="C708" s="30" t="s">
        <v>1206</v>
      </c>
      <c r="D708" s="30" t="s">
        <v>404</v>
      </c>
      <c r="E708" s="30" t="s">
        <v>1818</v>
      </c>
      <c r="F708" s="30" t="s">
        <v>1161</v>
      </c>
      <c r="G708" s="33">
        <f t="shared" si="22"/>
        <v>0.33333333334303461</v>
      </c>
    </row>
    <row r="709" spans="1:7">
      <c r="A709" s="30">
        <f>VLOOKUP(B709,ID!$D$2:$E$55,2,FALSE)</f>
        <v>30</v>
      </c>
      <c r="B709" s="30" t="s">
        <v>1814</v>
      </c>
      <c r="C709" s="30" t="s">
        <v>1538</v>
      </c>
      <c r="D709" s="30" t="s">
        <v>1819</v>
      </c>
      <c r="E709" s="30" t="s">
        <v>1820</v>
      </c>
      <c r="F709" s="30" t="s">
        <v>1821</v>
      </c>
      <c r="G709" s="33">
        <f t="shared" si="22"/>
        <v>0.34027777778101154</v>
      </c>
    </row>
    <row r="710" spans="1:7">
      <c r="A710" s="30">
        <f>VLOOKUP(B710,ID!$D$2:$E$55,2,FALSE)</f>
        <v>30</v>
      </c>
      <c r="B710" s="30" t="s">
        <v>1814</v>
      </c>
      <c r="C710" s="30" t="s">
        <v>1241</v>
      </c>
      <c r="D710" s="30" t="s">
        <v>348</v>
      </c>
      <c r="E710" s="30"/>
      <c r="F710" s="30"/>
      <c r="G710" s="33">
        <f t="shared" si="22"/>
        <v>0.35416666665696539</v>
      </c>
    </row>
    <row r="711" spans="1:7">
      <c r="A711" s="30">
        <f>VLOOKUP(B711,ID!$D$2:$E$55,2,FALSE)</f>
        <v>30</v>
      </c>
      <c r="B711" s="30" t="s">
        <v>1814</v>
      </c>
      <c r="C711" s="30" t="s">
        <v>1285</v>
      </c>
      <c r="D711" s="30" t="s">
        <v>1822</v>
      </c>
      <c r="E711" s="30"/>
      <c r="F711" s="30" t="s">
        <v>1823</v>
      </c>
      <c r="G711" s="33">
        <f t="shared" si="22"/>
        <v>0.375</v>
      </c>
    </row>
    <row r="712" spans="1:7">
      <c r="A712" s="30">
        <f>VLOOKUP(B712,ID!$D$2:$E$55,2,FALSE)</f>
        <v>30</v>
      </c>
      <c r="B712" s="30" t="s">
        <v>1814</v>
      </c>
      <c r="C712" s="30" t="s">
        <v>1292</v>
      </c>
      <c r="D712" s="30" t="s">
        <v>1824</v>
      </c>
      <c r="E712" s="30" t="s">
        <v>1825</v>
      </c>
      <c r="F712" s="30" t="s">
        <v>1826</v>
      </c>
      <c r="G712" s="33">
        <f t="shared" si="22"/>
        <v>0.41666666665696539</v>
      </c>
    </row>
    <row r="713" spans="1:7">
      <c r="A713" s="30">
        <f>VLOOKUP(B713,ID!$D$2:$E$55,2,FALSE)</f>
        <v>30</v>
      </c>
      <c r="B713" s="30" t="s">
        <v>1814</v>
      </c>
      <c r="C713" s="30" t="s">
        <v>1210</v>
      </c>
      <c r="D713" s="30" t="s">
        <v>1827</v>
      </c>
      <c r="E713" s="30" t="s">
        <v>1828</v>
      </c>
      <c r="F713" s="30" t="s">
        <v>1829</v>
      </c>
      <c r="G713" s="33">
        <f t="shared" si="22"/>
        <v>0.5</v>
      </c>
    </row>
    <row r="714" spans="1:7">
      <c r="A714" s="30">
        <f>VLOOKUP(B714,ID!$D$2:$E$55,2,FALSE)</f>
        <v>30</v>
      </c>
      <c r="B714" s="30" t="s">
        <v>1814</v>
      </c>
      <c r="C714" s="30" t="s">
        <v>1255</v>
      </c>
      <c r="D714" s="30" t="s">
        <v>348</v>
      </c>
      <c r="E714" s="30"/>
      <c r="F714" s="30"/>
      <c r="G714" s="33">
        <f t="shared" si="22"/>
        <v>0.54166666665696539</v>
      </c>
    </row>
    <row r="715" spans="1:7">
      <c r="A715" s="30">
        <f>VLOOKUP(B715,ID!$D$2:$E$55,2,FALSE)</f>
        <v>30</v>
      </c>
      <c r="B715" s="30" t="s">
        <v>1814</v>
      </c>
      <c r="C715" s="30" t="s">
        <v>1505</v>
      </c>
      <c r="D715" s="30" t="s">
        <v>1830</v>
      </c>
      <c r="E715" s="30" t="s">
        <v>1825</v>
      </c>
      <c r="F715" s="30" t="s">
        <v>1826</v>
      </c>
      <c r="G715" s="33">
        <f t="shared" si="22"/>
        <v>0.58333333334303461</v>
      </c>
    </row>
    <row r="716" spans="1:7">
      <c r="A716" s="30">
        <f>VLOOKUP(B716,ID!$D$2:$E$55,2,FALSE)</f>
        <v>30</v>
      </c>
      <c r="B716" s="30" t="s">
        <v>1814</v>
      </c>
      <c r="C716" s="30" t="s">
        <v>1508</v>
      </c>
      <c r="D716" s="30" t="s">
        <v>1831</v>
      </c>
      <c r="E716" s="30" t="s">
        <v>1832</v>
      </c>
      <c r="F716" s="30"/>
      <c r="G716" s="33">
        <f t="shared" si="22"/>
        <v>0.625</v>
      </c>
    </row>
    <row r="717" spans="1:7">
      <c r="A717" s="30">
        <f>VLOOKUP(B717,ID!$D$2:$E$55,2,FALSE)</f>
        <v>30</v>
      </c>
      <c r="B717" s="30" t="s">
        <v>1814</v>
      </c>
      <c r="C717" s="30" t="s">
        <v>1374</v>
      </c>
      <c r="D717" s="30" t="s">
        <v>1833</v>
      </c>
      <c r="E717" s="30" t="s">
        <v>1834</v>
      </c>
      <c r="F717" s="30"/>
      <c r="G717" s="33">
        <f t="shared" si="22"/>
        <v>0.66666666665696539</v>
      </c>
    </row>
    <row r="718" spans="1:7">
      <c r="A718" s="30">
        <f>VLOOKUP(B718,ID!$D$2:$E$55,2,FALSE)</f>
        <v>30</v>
      </c>
      <c r="B718" s="30" t="s">
        <v>1814</v>
      </c>
      <c r="C718" s="30" t="s">
        <v>1348</v>
      </c>
      <c r="D718" s="30" t="s">
        <v>1835</v>
      </c>
      <c r="E718" s="30" t="s">
        <v>1836</v>
      </c>
      <c r="F718" s="30"/>
      <c r="G718" s="33">
        <f t="shared" si="22"/>
        <v>0.75</v>
      </c>
    </row>
    <row r="719" spans="1:7">
      <c r="A719" s="30">
        <f>VLOOKUP(B719,ID!$D$2:$E$55,2,FALSE)</f>
        <v>30</v>
      </c>
      <c r="B719" s="30" t="s">
        <v>1814</v>
      </c>
      <c r="C719" s="30" t="s">
        <v>1411</v>
      </c>
      <c r="D719" s="30" t="s">
        <v>514</v>
      </c>
      <c r="E719" s="30" t="s">
        <v>1818</v>
      </c>
      <c r="F719" s="30" t="s">
        <v>1080</v>
      </c>
      <c r="G719" s="33">
        <f t="shared" si="22"/>
        <v>0.85416666665696539</v>
      </c>
    </row>
    <row r="720" spans="1:7">
      <c r="A720" s="30">
        <f>VLOOKUP(B720,ID!$D$2:$E$55,2,FALSE)</f>
        <v>30</v>
      </c>
      <c r="B720" s="30" t="s">
        <v>1814</v>
      </c>
      <c r="C720" s="30" t="s">
        <v>1837</v>
      </c>
      <c r="D720" s="30" t="s">
        <v>1838</v>
      </c>
      <c r="E720" s="30" t="s">
        <v>1839</v>
      </c>
      <c r="F720" s="30" t="s">
        <v>1840</v>
      </c>
      <c r="G720" s="33">
        <f t="shared" si="22"/>
        <v>0.86458333334303461</v>
      </c>
    </row>
    <row r="721" spans="1:7">
      <c r="A721" s="30">
        <f>VLOOKUP(B721,ID!$D$2:$E$55,2,FALSE)</f>
        <v>30</v>
      </c>
      <c r="B721" s="30" t="s">
        <v>1814</v>
      </c>
      <c r="C721" s="30" t="s">
        <v>1229</v>
      </c>
      <c r="D721" s="30" t="s">
        <v>362</v>
      </c>
      <c r="E721" s="30"/>
      <c r="F721" s="30" t="s">
        <v>1841</v>
      </c>
      <c r="G721" s="33">
        <f t="shared" si="22"/>
        <v>0.875</v>
      </c>
    </row>
    <row r="722" spans="1:7">
      <c r="A722" s="30">
        <f>VLOOKUP(B722,ID!$D$2:$E$55,2,FALSE)</f>
        <v>30</v>
      </c>
      <c r="B722" s="30" t="s">
        <v>1814</v>
      </c>
      <c r="C722" s="30" t="s">
        <v>1381</v>
      </c>
      <c r="D722" s="30" t="s">
        <v>11</v>
      </c>
      <c r="E722" s="30" t="s">
        <v>72</v>
      </c>
      <c r="F722" s="30" t="s">
        <v>1817</v>
      </c>
      <c r="G722" s="33">
        <f t="shared" si="22"/>
        <v>0.89583333334303461</v>
      </c>
    </row>
    <row r="723" spans="1:7">
      <c r="A723" s="30">
        <f>VLOOKUP(B723,ID!$D$2:$E$55,2,FALSE)</f>
        <v>30</v>
      </c>
      <c r="B723" s="30" t="s">
        <v>1814</v>
      </c>
      <c r="C723" s="30" t="s">
        <v>1354</v>
      </c>
      <c r="D723" s="30" t="s">
        <v>215</v>
      </c>
      <c r="E723" s="30" t="s">
        <v>280</v>
      </c>
      <c r="F723" s="30" t="s">
        <v>1842</v>
      </c>
      <c r="G723" s="33">
        <f t="shared" si="22"/>
        <v>0.91666666665696539</v>
      </c>
    </row>
    <row r="724" spans="1:7">
      <c r="A724" s="30">
        <f>VLOOKUP(B724,ID!$D$2:$E$55,2,FALSE)</f>
        <v>30</v>
      </c>
      <c r="B724" s="30" t="s">
        <v>1814</v>
      </c>
      <c r="C724" s="30" t="s">
        <v>1323</v>
      </c>
      <c r="D724" s="30" t="s">
        <v>64</v>
      </c>
      <c r="E724" s="30" t="s">
        <v>259</v>
      </c>
      <c r="F724" s="30" t="s">
        <v>62</v>
      </c>
      <c r="G724" s="33">
        <f t="shared" si="22"/>
        <v>4.166666665696539E-2</v>
      </c>
    </row>
    <row r="725" spans="1:7">
      <c r="A725" s="30">
        <f>VLOOKUP(B725,ID!$D$2:$E$55,2,FALSE)</f>
        <v>31</v>
      </c>
      <c r="B725" s="30" t="s">
        <v>1740</v>
      </c>
      <c r="C725" s="30" t="s">
        <v>0</v>
      </c>
      <c r="D725" s="30" t="s">
        <v>1</v>
      </c>
      <c r="E725" s="30" t="s">
        <v>2</v>
      </c>
      <c r="F725" s="30" t="s">
        <v>3</v>
      </c>
    </row>
    <row r="726" spans="1:7">
      <c r="A726" s="30">
        <f>VLOOKUP(B726,ID!$D$2:$E$55,2,FALSE)</f>
        <v>31</v>
      </c>
      <c r="B726" s="30" t="s">
        <v>1740</v>
      </c>
      <c r="C726" s="32">
        <v>0.29166666666666669</v>
      </c>
      <c r="D726" s="30" t="s">
        <v>786</v>
      </c>
      <c r="E726" s="30" t="s">
        <v>1741</v>
      </c>
      <c r="F726" s="30" t="s">
        <v>1742</v>
      </c>
      <c r="G726" s="33">
        <f t="shared" ref="G726:G750" si="23">IFERROR(TIMEVALUE(C726),C726)</f>
        <v>0.29166666666666669</v>
      </c>
    </row>
    <row r="727" spans="1:7">
      <c r="A727" s="30">
        <f>VLOOKUP(B727,ID!$D$2:$E$55,2,FALSE)</f>
        <v>31</v>
      </c>
      <c r="B727" s="30" t="s">
        <v>1740</v>
      </c>
      <c r="C727" s="32">
        <v>0.32291666666666669</v>
      </c>
      <c r="D727" s="30" t="s">
        <v>1744</v>
      </c>
      <c r="E727" s="30" t="s">
        <v>1745</v>
      </c>
      <c r="F727" s="30" t="s">
        <v>1746</v>
      </c>
      <c r="G727" s="33">
        <f t="shared" si="23"/>
        <v>0.32291666666666669</v>
      </c>
    </row>
    <row r="728" spans="1:7">
      <c r="A728" s="30">
        <f>VLOOKUP(B728,ID!$D$2:$E$55,2,FALSE)</f>
        <v>31</v>
      </c>
      <c r="B728" s="30" t="s">
        <v>1740</v>
      </c>
      <c r="C728" s="32">
        <v>0.35416666666666669</v>
      </c>
      <c r="D728" s="30" t="s">
        <v>1747</v>
      </c>
      <c r="E728" s="30" t="s">
        <v>1748</v>
      </c>
      <c r="F728" s="30" t="s">
        <v>1749</v>
      </c>
      <c r="G728" s="33">
        <f t="shared" si="23"/>
        <v>0.35416666666666669</v>
      </c>
    </row>
    <row r="729" spans="1:7">
      <c r="A729" s="30">
        <f>VLOOKUP(B729,ID!$D$2:$E$55,2,FALSE)</f>
        <v>31</v>
      </c>
      <c r="B729" s="30" t="s">
        <v>1740</v>
      </c>
      <c r="C729" s="32">
        <v>0.3611111111111111</v>
      </c>
      <c r="D729" s="30" t="s">
        <v>1751</v>
      </c>
      <c r="E729" s="30" t="s">
        <v>1752</v>
      </c>
      <c r="F729" s="30" t="s">
        <v>1753</v>
      </c>
      <c r="G729" s="33">
        <f t="shared" si="23"/>
        <v>0.3611111111111111</v>
      </c>
    </row>
    <row r="730" spans="1:7">
      <c r="A730" s="30">
        <f>VLOOKUP(B730,ID!$D$2:$E$55,2,FALSE)</f>
        <v>31</v>
      </c>
      <c r="B730" s="30" t="s">
        <v>1740</v>
      </c>
      <c r="C730" s="32">
        <v>0.375</v>
      </c>
      <c r="D730" s="30" t="s">
        <v>1755</v>
      </c>
      <c r="E730" s="30" t="s">
        <v>1756</v>
      </c>
      <c r="F730" s="30" t="s">
        <v>1757</v>
      </c>
      <c r="G730" s="33">
        <f t="shared" si="23"/>
        <v>0.375</v>
      </c>
    </row>
    <row r="731" spans="1:7">
      <c r="A731" s="30">
        <f>VLOOKUP(B731,ID!$D$2:$E$55,2,FALSE)</f>
        <v>31</v>
      </c>
      <c r="B731" s="30" t="s">
        <v>1740</v>
      </c>
      <c r="C731" s="32">
        <v>0.39583333333333331</v>
      </c>
      <c r="D731" s="30" t="s">
        <v>348</v>
      </c>
      <c r="E731" s="30" t="s">
        <v>1759</v>
      </c>
      <c r="F731" s="30" t="s">
        <v>1760</v>
      </c>
      <c r="G731" s="33">
        <f t="shared" si="23"/>
        <v>0.39583333333333331</v>
      </c>
    </row>
    <row r="732" spans="1:7">
      <c r="A732" s="30">
        <f>VLOOKUP(B732,ID!$D$2:$E$55,2,FALSE)</f>
        <v>31</v>
      </c>
      <c r="B732" s="30" t="s">
        <v>1740</v>
      </c>
      <c r="C732" s="32">
        <v>0.4375</v>
      </c>
      <c r="D732" s="30" t="s">
        <v>1761</v>
      </c>
      <c r="E732" s="30" t="s">
        <v>1762</v>
      </c>
      <c r="F732" s="30" t="s">
        <v>1763</v>
      </c>
      <c r="G732" s="33">
        <f t="shared" si="23"/>
        <v>0.4375</v>
      </c>
    </row>
    <row r="733" spans="1:7">
      <c r="A733" s="30">
        <f>VLOOKUP(B733,ID!$D$2:$E$55,2,FALSE)</f>
        <v>31</v>
      </c>
      <c r="B733" s="30" t="s">
        <v>1740</v>
      </c>
      <c r="C733" s="32">
        <v>0.46875</v>
      </c>
      <c r="D733" s="30" t="s">
        <v>1765</v>
      </c>
      <c r="E733" s="30" t="s">
        <v>1076</v>
      </c>
      <c r="F733" s="30" t="s">
        <v>632</v>
      </c>
      <c r="G733" s="33">
        <f t="shared" si="23"/>
        <v>0.46875</v>
      </c>
    </row>
    <row r="734" spans="1:7">
      <c r="A734" s="30">
        <f>VLOOKUP(B734,ID!$D$2:$E$55,2,FALSE)</f>
        <v>31</v>
      </c>
      <c r="B734" s="30" t="s">
        <v>1740</v>
      </c>
      <c r="C734" s="32">
        <v>0.5</v>
      </c>
      <c r="D734" s="30" t="s">
        <v>1766</v>
      </c>
      <c r="E734" s="30" t="s">
        <v>1767</v>
      </c>
      <c r="F734" s="30" t="s">
        <v>1768</v>
      </c>
      <c r="G734" s="33">
        <f t="shared" si="23"/>
        <v>0.5</v>
      </c>
    </row>
    <row r="735" spans="1:7">
      <c r="A735" s="30">
        <f>VLOOKUP(B735,ID!$D$2:$E$55,2,FALSE)</f>
        <v>31</v>
      </c>
      <c r="B735" s="30" t="s">
        <v>1740</v>
      </c>
      <c r="C735" s="32">
        <v>0.51736111111111105</v>
      </c>
      <c r="D735" s="30" t="s">
        <v>1770</v>
      </c>
      <c r="E735" s="30" t="s">
        <v>1771</v>
      </c>
      <c r="F735" s="30" t="s">
        <v>1772</v>
      </c>
      <c r="G735" s="33">
        <f t="shared" si="23"/>
        <v>0.51736111111111105</v>
      </c>
    </row>
    <row r="736" spans="1:7">
      <c r="A736" s="30">
        <f>VLOOKUP(B736,ID!$D$2:$E$55,2,FALSE)</f>
        <v>31</v>
      </c>
      <c r="B736" s="30" t="s">
        <v>1740</v>
      </c>
      <c r="C736" s="32">
        <v>0.53472222222222221</v>
      </c>
      <c r="D736" s="30" t="s">
        <v>1041</v>
      </c>
      <c r="E736" s="30" t="s">
        <v>1773</v>
      </c>
      <c r="F736" s="30" t="s">
        <v>1774</v>
      </c>
      <c r="G736" s="33">
        <f t="shared" si="23"/>
        <v>0.53472222222222221</v>
      </c>
    </row>
    <row r="737" spans="1:7">
      <c r="A737" s="30">
        <f>VLOOKUP(B737,ID!$D$2:$E$55,2,FALSE)</f>
        <v>31</v>
      </c>
      <c r="B737" s="30" t="s">
        <v>1740</v>
      </c>
      <c r="C737" s="32">
        <v>0.54166666666666663</v>
      </c>
      <c r="D737" s="30" t="s">
        <v>1775</v>
      </c>
      <c r="E737" s="30" t="s">
        <v>1076</v>
      </c>
      <c r="F737" s="30" t="s">
        <v>1776</v>
      </c>
      <c r="G737" s="33">
        <f t="shared" si="23"/>
        <v>0.54166666666666663</v>
      </c>
    </row>
    <row r="738" spans="1:7">
      <c r="A738" s="30">
        <f>VLOOKUP(B738,ID!$D$2:$E$55,2,FALSE)</f>
        <v>31</v>
      </c>
      <c r="B738" s="30" t="s">
        <v>1740</v>
      </c>
      <c r="C738" s="32">
        <v>0.625</v>
      </c>
      <c r="D738" s="30" t="s">
        <v>559</v>
      </c>
      <c r="E738" s="30" t="s">
        <v>1778</v>
      </c>
      <c r="F738" s="30" t="s">
        <v>1779</v>
      </c>
      <c r="G738" s="33">
        <f t="shared" si="23"/>
        <v>0.625</v>
      </c>
    </row>
    <row r="739" spans="1:7">
      <c r="A739" s="30">
        <f>VLOOKUP(B739,ID!$D$2:$E$55,2,FALSE)</f>
        <v>31</v>
      </c>
      <c r="B739" s="30" t="s">
        <v>1740</v>
      </c>
      <c r="C739" s="32">
        <v>0.6875</v>
      </c>
      <c r="D739" s="30" t="s">
        <v>637</v>
      </c>
      <c r="E739" s="30" t="s">
        <v>1076</v>
      </c>
      <c r="F739" s="30" t="s">
        <v>1780</v>
      </c>
      <c r="G739" s="33">
        <f t="shared" si="23"/>
        <v>0.6875</v>
      </c>
    </row>
    <row r="740" spans="1:7">
      <c r="A740" s="30">
        <f>VLOOKUP(B740,ID!$D$2:$E$55,2,FALSE)</f>
        <v>31</v>
      </c>
      <c r="B740" s="30" t="s">
        <v>1740</v>
      </c>
      <c r="C740" s="32">
        <v>0.76041666666666663</v>
      </c>
      <c r="D740" s="30" t="s">
        <v>1782</v>
      </c>
      <c r="E740" s="30" t="s">
        <v>1745</v>
      </c>
      <c r="F740" s="30" t="s">
        <v>1783</v>
      </c>
      <c r="G740" s="33">
        <f t="shared" si="23"/>
        <v>0.76041666666666663</v>
      </c>
    </row>
    <row r="741" spans="1:7">
      <c r="A741" s="30">
        <f>VLOOKUP(B741,ID!$D$2:$E$55,2,FALSE)</f>
        <v>31</v>
      </c>
      <c r="B741" s="30" t="s">
        <v>1740</v>
      </c>
      <c r="C741" s="32">
        <v>0.79166666666666663</v>
      </c>
      <c r="D741" s="30" t="s">
        <v>1784</v>
      </c>
      <c r="E741" s="30" t="s">
        <v>1785</v>
      </c>
      <c r="F741" s="30" t="s">
        <v>1786</v>
      </c>
      <c r="G741" s="33">
        <f t="shared" si="23"/>
        <v>0.79166666666666663</v>
      </c>
    </row>
    <row r="742" spans="1:7">
      <c r="A742" s="30">
        <f>VLOOKUP(B742,ID!$D$2:$E$55,2,FALSE)</f>
        <v>31</v>
      </c>
      <c r="B742" s="30" t="s">
        <v>1740</v>
      </c>
      <c r="C742" s="32">
        <v>0.80555555555555547</v>
      </c>
      <c r="D742" s="30" t="s">
        <v>1788</v>
      </c>
      <c r="E742" s="30" t="s">
        <v>1789</v>
      </c>
      <c r="F742" s="30" t="s">
        <v>1790</v>
      </c>
      <c r="G742" s="33">
        <f t="shared" si="23"/>
        <v>0.80555555555555547</v>
      </c>
    </row>
    <row r="743" spans="1:7">
      <c r="A743" s="30">
        <f>VLOOKUP(B743,ID!$D$2:$E$55,2,FALSE)</f>
        <v>31</v>
      </c>
      <c r="B743" s="30" t="s">
        <v>1740</v>
      </c>
      <c r="C743" s="32">
        <v>0.8125</v>
      </c>
      <c r="D743" s="30" t="s">
        <v>1791</v>
      </c>
      <c r="E743" s="30" t="s">
        <v>1792</v>
      </c>
      <c r="F743" s="30" t="s">
        <v>1793</v>
      </c>
      <c r="G743" s="33">
        <f t="shared" si="23"/>
        <v>0.8125</v>
      </c>
    </row>
    <row r="744" spans="1:7">
      <c r="A744" s="30">
        <f>VLOOKUP(B744,ID!$D$2:$E$55,2,FALSE)</f>
        <v>31</v>
      </c>
      <c r="B744" s="30" t="s">
        <v>1740</v>
      </c>
      <c r="C744" s="32">
        <v>0.83333333333333337</v>
      </c>
      <c r="D744" s="30" t="s">
        <v>1794</v>
      </c>
      <c r="E744" s="30" t="s">
        <v>1795</v>
      </c>
      <c r="F744" s="30" t="s">
        <v>1796</v>
      </c>
      <c r="G744" s="33">
        <f t="shared" si="23"/>
        <v>0.83333333333333337</v>
      </c>
    </row>
    <row r="745" spans="1:7">
      <c r="A745" s="30">
        <f>VLOOKUP(B745,ID!$D$2:$E$55,2,FALSE)</f>
        <v>31</v>
      </c>
      <c r="B745" s="30" t="s">
        <v>1740</v>
      </c>
      <c r="C745" s="32">
        <v>0.85416666666666663</v>
      </c>
      <c r="D745" s="30" t="s">
        <v>1797</v>
      </c>
      <c r="E745" s="30" t="s">
        <v>1798</v>
      </c>
      <c r="F745" s="30" t="s">
        <v>771</v>
      </c>
      <c r="G745" s="33">
        <f t="shared" si="23"/>
        <v>0.85416666666666663</v>
      </c>
    </row>
    <row r="746" spans="1:7">
      <c r="A746" s="30">
        <f>VLOOKUP(B746,ID!$D$2:$E$55,2,FALSE)</f>
        <v>31</v>
      </c>
      <c r="B746" s="30" t="s">
        <v>1740</v>
      </c>
      <c r="C746" s="32">
        <v>0.91666666666666663</v>
      </c>
      <c r="D746" s="30" t="s">
        <v>11</v>
      </c>
      <c r="E746" s="30" t="s">
        <v>1799</v>
      </c>
      <c r="F746" s="30" t="s">
        <v>1800</v>
      </c>
      <c r="G746" s="33">
        <f t="shared" si="23"/>
        <v>0.91666666666666663</v>
      </c>
    </row>
    <row r="747" spans="1:7">
      <c r="A747" s="30">
        <f>VLOOKUP(B747,ID!$D$2:$E$55,2,FALSE)</f>
        <v>31</v>
      </c>
      <c r="B747" s="30" t="s">
        <v>1740</v>
      </c>
      <c r="C747" s="32">
        <v>0.93055555555555547</v>
      </c>
      <c r="D747" s="30" t="s">
        <v>273</v>
      </c>
      <c r="E747" s="30" t="s">
        <v>1801</v>
      </c>
      <c r="F747" s="30" t="s">
        <v>1802</v>
      </c>
      <c r="G747" s="33">
        <f t="shared" si="23"/>
        <v>0.93055555555555547</v>
      </c>
    </row>
    <row r="748" spans="1:7">
      <c r="A748" s="30">
        <f>VLOOKUP(B748,ID!$D$2:$E$55,2,FALSE)</f>
        <v>31</v>
      </c>
      <c r="B748" s="30" t="s">
        <v>1740</v>
      </c>
      <c r="C748" s="32">
        <v>0.9375</v>
      </c>
      <c r="D748" s="30" t="s">
        <v>1804</v>
      </c>
      <c r="E748" s="30" t="s">
        <v>1805</v>
      </c>
      <c r="F748" s="30" t="s">
        <v>1806</v>
      </c>
      <c r="G748" s="33">
        <f t="shared" si="23"/>
        <v>0.9375</v>
      </c>
    </row>
    <row r="749" spans="1:7">
      <c r="A749" s="30">
        <f>VLOOKUP(B749,ID!$D$2:$E$55,2,FALSE)</f>
        <v>31</v>
      </c>
      <c r="B749" s="30" t="s">
        <v>1740</v>
      </c>
      <c r="C749" s="32">
        <v>0.98958333333333337</v>
      </c>
      <c r="D749" s="30" t="s">
        <v>1808</v>
      </c>
      <c r="E749" s="30" t="s">
        <v>1809</v>
      </c>
      <c r="F749" s="30" t="s">
        <v>1810</v>
      </c>
      <c r="G749" s="33">
        <f t="shared" si="23"/>
        <v>0.98958333333333337</v>
      </c>
    </row>
    <row r="750" spans="1:7">
      <c r="A750" s="30">
        <f>VLOOKUP(B750,ID!$D$2:$E$55,2,FALSE)</f>
        <v>31</v>
      </c>
      <c r="B750" s="30" t="s">
        <v>1740</v>
      </c>
      <c r="C750" s="32">
        <v>0</v>
      </c>
      <c r="D750" s="30" t="s">
        <v>258</v>
      </c>
      <c r="E750" s="30" t="s">
        <v>1812</v>
      </c>
      <c r="F750" s="30" t="s">
        <v>1813</v>
      </c>
      <c r="G750" s="33">
        <f t="shared" si="23"/>
        <v>0</v>
      </c>
    </row>
    <row r="751" spans="1:7">
      <c r="A751" s="30">
        <f>VLOOKUP(B751,ID!$D$2:$E$55,2,FALSE)</f>
        <v>32</v>
      </c>
      <c r="B751" s="30" t="s">
        <v>1444</v>
      </c>
      <c r="C751" s="30" t="s">
        <v>0</v>
      </c>
      <c r="D751" s="30" t="s">
        <v>1</v>
      </c>
      <c r="E751" s="30" t="s">
        <v>2</v>
      </c>
      <c r="F751" s="30" t="s">
        <v>3</v>
      </c>
    </row>
    <row r="752" spans="1:7">
      <c r="A752" s="30">
        <f>VLOOKUP(B752,ID!$D$2:$E$55,2,FALSE)</f>
        <v>32</v>
      </c>
      <c r="B752" s="30" t="s">
        <v>1444</v>
      </c>
      <c r="C752" s="32">
        <v>0.33333333333333331</v>
      </c>
      <c r="D752" s="30" t="s">
        <v>824</v>
      </c>
      <c r="E752" s="30" t="s">
        <v>1446</v>
      </c>
      <c r="F752" s="30"/>
      <c r="G752" s="33">
        <f t="shared" ref="G752:G765" si="24">IFERROR(TIMEVALUE(C752),C752)</f>
        <v>0.33333333333333331</v>
      </c>
    </row>
    <row r="753" spans="1:7">
      <c r="A753" s="30">
        <f>VLOOKUP(B753,ID!$D$2:$E$55,2,FALSE)</f>
        <v>32</v>
      </c>
      <c r="B753" s="30" t="s">
        <v>1444</v>
      </c>
      <c r="C753" s="32">
        <v>0.33680555555555558</v>
      </c>
      <c r="D753" s="30" t="s">
        <v>1448</v>
      </c>
      <c r="E753" s="30" t="s">
        <v>1449</v>
      </c>
      <c r="F753" s="30" t="s">
        <v>1450</v>
      </c>
      <c r="G753" s="33">
        <f t="shared" si="24"/>
        <v>0.33680555555555558</v>
      </c>
    </row>
    <row r="754" spans="1:7">
      <c r="A754" s="30">
        <f>VLOOKUP(B754,ID!$D$2:$E$55,2,FALSE)</f>
        <v>32</v>
      </c>
      <c r="B754" s="30" t="s">
        <v>1444</v>
      </c>
      <c r="C754" s="32">
        <v>0.3576388888888889</v>
      </c>
      <c r="D754" s="30" t="s">
        <v>1452</v>
      </c>
      <c r="E754" s="30"/>
      <c r="F754" s="30"/>
      <c r="G754" s="33">
        <f t="shared" si="24"/>
        <v>0.3576388888888889</v>
      </c>
    </row>
    <row r="755" spans="1:7">
      <c r="A755" s="30">
        <f>VLOOKUP(B755,ID!$D$2:$E$55,2,FALSE)</f>
        <v>32</v>
      </c>
      <c r="B755" s="30" t="s">
        <v>1444</v>
      </c>
      <c r="C755" s="32">
        <v>0.375</v>
      </c>
      <c r="D755" s="30" t="s">
        <v>1454</v>
      </c>
      <c r="E755" s="30"/>
      <c r="F755" s="30" t="s">
        <v>1455</v>
      </c>
      <c r="G755" s="33">
        <f t="shared" si="24"/>
        <v>0.375</v>
      </c>
    </row>
    <row r="756" spans="1:7">
      <c r="A756" s="30">
        <f>VLOOKUP(B756,ID!$D$2:$E$55,2,FALSE)</f>
        <v>32</v>
      </c>
      <c r="B756" s="30" t="s">
        <v>1444</v>
      </c>
      <c r="C756" s="32">
        <v>0.37847222222222227</v>
      </c>
      <c r="D756" s="30" t="s">
        <v>1457</v>
      </c>
      <c r="E756" s="30"/>
      <c r="F756" s="30"/>
      <c r="G756" s="33">
        <f t="shared" si="24"/>
        <v>0.37847222222222227</v>
      </c>
    </row>
    <row r="757" spans="1:7">
      <c r="A757" s="30">
        <f>VLOOKUP(B757,ID!$D$2:$E$55,2,FALSE)</f>
        <v>32</v>
      </c>
      <c r="B757" s="30" t="s">
        <v>1444</v>
      </c>
      <c r="C757" s="32">
        <v>0.38194444444444442</v>
      </c>
      <c r="D757" s="30" t="s">
        <v>1459</v>
      </c>
      <c r="E757" s="30" t="s">
        <v>1460</v>
      </c>
      <c r="F757" s="30" t="s">
        <v>1461</v>
      </c>
      <c r="G757" s="33">
        <f t="shared" si="24"/>
        <v>0.38194444444444442</v>
      </c>
    </row>
    <row r="758" spans="1:7">
      <c r="A758" s="30">
        <f>VLOOKUP(B758,ID!$D$2:$E$55,2,FALSE)</f>
        <v>32</v>
      </c>
      <c r="B758" s="30" t="s">
        <v>1444</v>
      </c>
      <c r="C758" s="32">
        <v>0.4375</v>
      </c>
      <c r="D758" s="30" t="s">
        <v>1463</v>
      </c>
      <c r="E758" s="30"/>
      <c r="F758" s="30" t="s">
        <v>1464</v>
      </c>
      <c r="G758" s="33">
        <f t="shared" si="24"/>
        <v>0.4375</v>
      </c>
    </row>
    <row r="759" spans="1:7">
      <c r="A759" s="30">
        <f>VLOOKUP(B759,ID!$D$2:$E$55,2,FALSE)</f>
        <v>32</v>
      </c>
      <c r="B759" s="30" t="s">
        <v>1444</v>
      </c>
      <c r="C759" s="32">
        <v>0.5</v>
      </c>
      <c r="D759" s="30" t="s">
        <v>1466</v>
      </c>
      <c r="E759" s="30" t="s">
        <v>1467</v>
      </c>
      <c r="F759" s="30" t="s">
        <v>1468</v>
      </c>
      <c r="G759" s="33">
        <f t="shared" si="24"/>
        <v>0.5</v>
      </c>
    </row>
    <row r="760" spans="1:7">
      <c r="A760" s="30">
        <f>VLOOKUP(B760,ID!$D$2:$E$55,2,FALSE)</f>
        <v>32</v>
      </c>
      <c r="B760" s="30" t="s">
        <v>1444</v>
      </c>
      <c r="C760" s="32">
        <v>0.54166666666666663</v>
      </c>
      <c r="D760" s="30" t="s">
        <v>1459</v>
      </c>
      <c r="E760" s="30" t="s">
        <v>1460</v>
      </c>
      <c r="F760" s="30" t="s">
        <v>1461</v>
      </c>
      <c r="G760" s="33">
        <f t="shared" si="24"/>
        <v>0.54166666666666663</v>
      </c>
    </row>
    <row r="761" spans="1:7">
      <c r="A761" s="30">
        <f>VLOOKUP(B761,ID!$D$2:$E$55,2,FALSE)</f>
        <v>32</v>
      </c>
      <c r="B761" s="30" t="s">
        <v>1444</v>
      </c>
      <c r="C761" s="32">
        <v>0.77083333333333337</v>
      </c>
      <c r="D761" s="30" t="s">
        <v>1471</v>
      </c>
      <c r="E761" s="30" t="s">
        <v>1472</v>
      </c>
      <c r="F761" s="30" t="s">
        <v>1473</v>
      </c>
      <c r="G761" s="33">
        <f t="shared" si="24"/>
        <v>0.77083333333333337</v>
      </c>
    </row>
    <row r="762" spans="1:7">
      <c r="A762" s="30">
        <f>VLOOKUP(B762,ID!$D$2:$E$55,2,FALSE)</f>
        <v>32</v>
      </c>
      <c r="B762" s="30" t="s">
        <v>1444</v>
      </c>
      <c r="C762" s="32">
        <v>0.79166666666666663</v>
      </c>
      <c r="D762" s="30" t="s">
        <v>1475</v>
      </c>
      <c r="E762" s="30" t="s">
        <v>1476</v>
      </c>
      <c r="F762" s="30" t="s">
        <v>1477</v>
      </c>
      <c r="G762" s="33">
        <f t="shared" si="24"/>
        <v>0.79166666666666663</v>
      </c>
    </row>
    <row r="763" spans="1:7">
      <c r="A763" s="30">
        <f>VLOOKUP(B763,ID!$D$2:$E$55,2,FALSE)</f>
        <v>32</v>
      </c>
      <c r="B763" s="30" t="s">
        <v>1444</v>
      </c>
      <c r="C763" s="32">
        <v>0.89583333333333337</v>
      </c>
      <c r="D763" s="30" t="s">
        <v>1479</v>
      </c>
      <c r="E763" s="30"/>
      <c r="F763" s="30"/>
      <c r="G763" s="33">
        <f t="shared" si="24"/>
        <v>0.89583333333333337</v>
      </c>
    </row>
    <row r="764" spans="1:7">
      <c r="A764" s="30">
        <f>VLOOKUP(B764,ID!$D$2:$E$55,2,FALSE)</f>
        <v>32</v>
      </c>
      <c r="B764" s="30" t="s">
        <v>1444</v>
      </c>
      <c r="C764" s="32">
        <v>0.91666666666666663</v>
      </c>
      <c r="D764" s="30" t="s">
        <v>1481</v>
      </c>
      <c r="E764" s="30" t="s">
        <v>1482</v>
      </c>
      <c r="F764" s="30" t="s">
        <v>1483</v>
      </c>
      <c r="G764" s="33">
        <f t="shared" si="24"/>
        <v>0.91666666666666663</v>
      </c>
    </row>
    <row r="765" spans="1:7">
      <c r="A765" s="30">
        <f>VLOOKUP(B765,ID!$D$2:$E$55,2,FALSE)</f>
        <v>32</v>
      </c>
      <c r="B765" s="30" t="s">
        <v>1444</v>
      </c>
      <c r="C765" s="31">
        <v>1</v>
      </c>
      <c r="D765" s="30" t="s">
        <v>1485</v>
      </c>
      <c r="E765" s="30"/>
      <c r="F765" s="30"/>
      <c r="G765" s="33">
        <f t="shared" si="24"/>
        <v>1</v>
      </c>
    </row>
    <row r="766" spans="1:7">
      <c r="A766" s="30">
        <f>VLOOKUP(B766,ID!$D$2:$E$55,2,FALSE)</f>
        <v>33</v>
      </c>
      <c r="B766" s="30" t="s">
        <v>1486</v>
      </c>
      <c r="C766" s="30" t="s">
        <v>1487</v>
      </c>
      <c r="D766" s="30" t="s">
        <v>1488</v>
      </c>
      <c r="E766" s="30" t="s">
        <v>1489</v>
      </c>
      <c r="F766" s="30" t="s">
        <v>1490</v>
      </c>
    </row>
    <row r="767" spans="1:7">
      <c r="A767" s="30">
        <f>VLOOKUP(B767,ID!$D$2:$E$55,2,FALSE)</f>
        <v>33</v>
      </c>
      <c r="B767" s="30" t="s">
        <v>1486</v>
      </c>
      <c r="C767" s="30" t="s">
        <v>1198</v>
      </c>
      <c r="D767" s="30" t="s">
        <v>1491</v>
      </c>
      <c r="E767" s="30" t="s">
        <v>1492</v>
      </c>
      <c r="F767" s="30"/>
      <c r="G767" s="33">
        <f t="shared" ref="G767:G788" si="25">IFERROR(TIMEVALUE(C767),C767)</f>
        <v>0.29166666665696539</v>
      </c>
    </row>
    <row r="768" spans="1:7">
      <c r="A768" s="30">
        <f>VLOOKUP(B768,ID!$D$2:$E$55,2,FALSE)</f>
        <v>33</v>
      </c>
      <c r="B768" s="30" t="s">
        <v>1486</v>
      </c>
      <c r="C768" s="30" t="s">
        <v>1493</v>
      </c>
      <c r="D768" s="30" t="s">
        <v>1494</v>
      </c>
      <c r="E768" s="30"/>
      <c r="F768" s="30" t="s">
        <v>263</v>
      </c>
      <c r="G768" s="33">
        <f t="shared" si="25"/>
        <v>0.29236111111822538</v>
      </c>
    </row>
    <row r="769" spans="1:7">
      <c r="A769" s="30">
        <f>VLOOKUP(B769,ID!$D$2:$E$55,2,FALSE)</f>
        <v>33</v>
      </c>
      <c r="B769" s="30" t="s">
        <v>1486</v>
      </c>
      <c r="C769" s="30" t="s">
        <v>1206</v>
      </c>
      <c r="D769" s="30" t="s">
        <v>1491</v>
      </c>
      <c r="E769" s="30" t="s">
        <v>1492</v>
      </c>
      <c r="F769" s="30"/>
      <c r="G769" s="33">
        <f t="shared" si="25"/>
        <v>0.33333333334303461</v>
      </c>
    </row>
    <row r="770" spans="1:7">
      <c r="A770" s="30">
        <f>VLOOKUP(B770,ID!$D$2:$E$55,2,FALSE)</f>
        <v>33</v>
      </c>
      <c r="B770" s="30" t="s">
        <v>1486</v>
      </c>
      <c r="C770" s="30" t="s">
        <v>1495</v>
      </c>
      <c r="D770" s="30" t="s">
        <v>1496</v>
      </c>
      <c r="E770" s="30"/>
      <c r="F770" s="30" t="s">
        <v>263</v>
      </c>
      <c r="G770" s="33">
        <f t="shared" si="25"/>
        <v>0.33472222223645076</v>
      </c>
    </row>
    <row r="771" spans="1:7">
      <c r="A771" s="30">
        <f>VLOOKUP(B771,ID!$D$2:$E$55,2,FALSE)</f>
        <v>33</v>
      </c>
      <c r="B771" s="30" t="s">
        <v>1486</v>
      </c>
      <c r="C771" s="30" t="s">
        <v>1241</v>
      </c>
      <c r="D771" s="30" t="s">
        <v>7</v>
      </c>
      <c r="E771" s="30"/>
      <c r="F771" s="30" t="s">
        <v>109</v>
      </c>
      <c r="G771" s="33">
        <f t="shared" si="25"/>
        <v>0.35416666665696539</v>
      </c>
    </row>
    <row r="772" spans="1:7">
      <c r="A772" s="30">
        <f>VLOOKUP(B772,ID!$D$2:$E$55,2,FALSE)</f>
        <v>33</v>
      </c>
      <c r="B772" s="30" t="s">
        <v>1486</v>
      </c>
      <c r="C772" s="30" t="s">
        <v>1395</v>
      </c>
      <c r="D772" s="30" t="s">
        <v>11</v>
      </c>
      <c r="E772" s="30"/>
      <c r="F772" s="30" t="s">
        <v>1497</v>
      </c>
      <c r="G772" s="33">
        <f t="shared" si="25"/>
        <v>0.35763888887595385</v>
      </c>
    </row>
    <row r="773" spans="1:7">
      <c r="A773" s="30">
        <f>VLOOKUP(B773,ID!$D$2:$E$55,2,FALSE)</f>
        <v>33</v>
      </c>
      <c r="B773" s="30" t="s">
        <v>1486</v>
      </c>
      <c r="C773" s="30" t="s">
        <v>1285</v>
      </c>
      <c r="D773" s="30" t="s">
        <v>1498</v>
      </c>
      <c r="E773" s="30"/>
      <c r="F773" s="30"/>
      <c r="G773" s="33">
        <f t="shared" si="25"/>
        <v>0.375</v>
      </c>
    </row>
    <row r="774" spans="1:7">
      <c r="A774" s="30">
        <f>VLOOKUP(B774,ID!$D$2:$E$55,2,FALSE)</f>
        <v>33</v>
      </c>
      <c r="B774" s="30" t="s">
        <v>1486</v>
      </c>
      <c r="C774" s="30" t="s">
        <v>1292</v>
      </c>
      <c r="D774" s="30" t="s">
        <v>1499</v>
      </c>
      <c r="E774" s="30" t="s">
        <v>1500</v>
      </c>
      <c r="F774" s="30" t="s">
        <v>1501</v>
      </c>
      <c r="G774" s="33">
        <f t="shared" si="25"/>
        <v>0.41666666665696539</v>
      </c>
    </row>
    <row r="775" spans="1:7">
      <c r="A775" s="30">
        <f>VLOOKUP(B775,ID!$D$2:$E$55,2,FALSE)</f>
        <v>33</v>
      </c>
      <c r="B775" s="30" t="s">
        <v>1486</v>
      </c>
      <c r="C775" s="30" t="s">
        <v>1502</v>
      </c>
      <c r="D775" s="30" t="s">
        <v>1498</v>
      </c>
      <c r="E775" s="30"/>
      <c r="F775" s="30"/>
      <c r="G775" s="33">
        <f t="shared" si="25"/>
        <v>0.45833333334303461</v>
      </c>
    </row>
    <row r="776" spans="1:7">
      <c r="A776" s="30">
        <f>VLOOKUP(B776,ID!$D$2:$E$55,2,FALSE)</f>
        <v>33</v>
      </c>
      <c r="B776" s="30" t="s">
        <v>1486</v>
      </c>
      <c r="C776" s="30" t="s">
        <v>1210</v>
      </c>
      <c r="D776" s="30" t="s">
        <v>273</v>
      </c>
      <c r="E776" s="30"/>
      <c r="F776" s="30"/>
      <c r="G776" s="33">
        <f t="shared" si="25"/>
        <v>0.5</v>
      </c>
    </row>
    <row r="777" spans="1:7">
      <c r="A777" s="30">
        <f>VLOOKUP(B777,ID!$D$2:$E$55,2,FALSE)</f>
        <v>33</v>
      </c>
      <c r="B777" s="30" t="s">
        <v>1486</v>
      </c>
      <c r="C777" s="30" t="s">
        <v>1255</v>
      </c>
      <c r="D777" s="30" t="s">
        <v>1503</v>
      </c>
      <c r="E777" s="30"/>
      <c r="F777" s="30" t="s">
        <v>1504</v>
      </c>
      <c r="G777" s="33">
        <f t="shared" si="25"/>
        <v>0.54166666665696539</v>
      </c>
    </row>
    <row r="778" spans="1:7">
      <c r="A778" s="30">
        <f>VLOOKUP(B778,ID!$D$2:$E$55,2,FALSE)</f>
        <v>33</v>
      </c>
      <c r="B778" s="30" t="s">
        <v>1486</v>
      </c>
      <c r="C778" s="30" t="s">
        <v>1505</v>
      </c>
      <c r="D778" s="30" t="s">
        <v>520</v>
      </c>
      <c r="E778" s="30" t="s">
        <v>1506</v>
      </c>
      <c r="F778" s="30" t="s">
        <v>1507</v>
      </c>
      <c r="G778" s="33">
        <f t="shared" si="25"/>
        <v>0.58333333334303461</v>
      </c>
    </row>
    <row r="779" spans="1:7">
      <c r="A779" s="30">
        <f>VLOOKUP(B779,ID!$D$2:$E$55,2,FALSE)</f>
        <v>33</v>
      </c>
      <c r="B779" s="30" t="s">
        <v>1486</v>
      </c>
      <c r="C779" s="30" t="s">
        <v>1508</v>
      </c>
      <c r="D779" s="30" t="s">
        <v>520</v>
      </c>
      <c r="E779" s="30"/>
      <c r="F779" s="30" t="s">
        <v>1507</v>
      </c>
      <c r="G779" s="33">
        <f t="shared" si="25"/>
        <v>0.625</v>
      </c>
    </row>
    <row r="780" spans="1:7">
      <c r="A780" s="30">
        <f>VLOOKUP(B780,ID!$D$2:$E$55,2,FALSE)</f>
        <v>33</v>
      </c>
      <c r="B780" s="30" t="s">
        <v>1486</v>
      </c>
      <c r="C780" s="30" t="s">
        <v>1374</v>
      </c>
      <c r="D780" s="30" t="s">
        <v>1509</v>
      </c>
      <c r="E780" s="30" t="s">
        <v>1510</v>
      </c>
      <c r="F780" s="30" t="s">
        <v>96</v>
      </c>
      <c r="G780" s="33">
        <f t="shared" si="25"/>
        <v>0.66666666665696539</v>
      </c>
    </row>
    <row r="781" spans="1:7">
      <c r="A781" s="30">
        <f>VLOOKUP(B781,ID!$D$2:$E$55,2,FALSE)</f>
        <v>33</v>
      </c>
      <c r="B781" s="30" t="s">
        <v>1486</v>
      </c>
      <c r="C781" s="30" t="s">
        <v>1216</v>
      </c>
      <c r="D781" s="30" t="s">
        <v>1511</v>
      </c>
      <c r="E781" s="30"/>
      <c r="F781" s="30" t="s">
        <v>96</v>
      </c>
      <c r="G781" s="33">
        <f t="shared" si="25"/>
        <v>0.70833333334303461</v>
      </c>
    </row>
    <row r="782" spans="1:7">
      <c r="A782" s="30">
        <f>VLOOKUP(B782,ID!$D$2:$E$55,2,FALSE)</f>
        <v>33</v>
      </c>
      <c r="B782" s="30" t="s">
        <v>1486</v>
      </c>
      <c r="C782" s="30" t="s">
        <v>1348</v>
      </c>
      <c r="D782" s="30" t="s">
        <v>1512</v>
      </c>
      <c r="E782" s="30" t="s">
        <v>1513</v>
      </c>
      <c r="F782" s="30" t="s">
        <v>1514</v>
      </c>
      <c r="G782" s="33">
        <f t="shared" si="25"/>
        <v>0.75</v>
      </c>
    </row>
    <row r="783" spans="1:7">
      <c r="A783" s="30">
        <f>VLOOKUP(B783,ID!$D$2:$E$55,2,FALSE)</f>
        <v>33</v>
      </c>
      <c r="B783" s="30" t="s">
        <v>1486</v>
      </c>
      <c r="C783" s="30" t="s">
        <v>1223</v>
      </c>
      <c r="D783" s="30" t="s">
        <v>1515</v>
      </c>
      <c r="E783" s="30"/>
      <c r="F783" s="30" t="s">
        <v>96</v>
      </c>
      <c r="G783" s="33">
        <f t="shared" si="25"/>
        <v>0.79166666665696539</v>
      </c>
    </row>
    <row r="784" spans="1:7">
      <c r="A784" s="30">
        <f>VLOOKUP(B784,ID!$D$2:$E$55,2,FALSE)</f>
        <v>33</v>
      </c>
      <c r="B784" s="30" t="s">
        <v>1486</v>
      </c>
      <c r="C784" s="30" t="s">
        <v>1228</v>
      </c>
      <c r="D784" s="30" t="s">
        <v>11</v>
      </c>
      <c r="E784" s="30"/>
      <c r="F784" s="30"/>
      <c r="G784" s="33">
        <f t="shared" si="25"/>
        <v>0.83333333334303461</v>
      </c>
    </row>
    <row r="785" spans="1:7">
      <c r="A785" s="30">
        <f>VLOOKUP(B785,ID!$D$2:$E$55,2,FALSE)</f>
        <v>33</v>
      </c>
      <c r="B785" s="30" t="s">
        <v>1486</v>
      </c>
      <c r="C785" s="30" t="s">
        <v>1229</v>
      </c>
      <c r="D785" s="30" t="s">
        <v>520</v>
      </c>
      <c r="E785" s="30" t="s">
        <v>1516</v>
      </c>
      <c r="F785" s="30" t="s">
        <v>1507</v>
      </c>
      <c r="G785" s="33">
        <f t="shared" si="25"/>
        <v>0.875</v>
      </c>
    </row>
    <row r="786" spans="1:7">
      <c r="A786" s="30">
        <f>VLOOKUP(B786,ID!$D$2:$E$55,2,FALSE)</f>
        <v>33</v>
      </c>
      <c r="B786" s="30" t="s">
        <v>1486</v>
      </c>
      <c r="C786" s="30" t="s">
        <v>1354</v>
      </c>
      <c r="D786" s="30" t="s">
        <v>520</v>
      </c>
      <c r="E786" s="30" t="s">
        <v>1517</v>
      </c>
      <c r="F786" s="30" t="s">
        <v>1507</v>
      </c>
      <c r="G786" s="33">
        <f t="shared" si="25"/>
        <v>0.91666666665696539</v>
      </c>
    </row>
    <row r="787" spans="1:7">
      <c r="A787" s="30">
        <f>VLOOKUP(B787,ID!$D$2:$E$55,2,FALSE)</f>
        <v>33</v>
      </c>
      <c r="B787" s="30" t="s">
        <v>1486</v>
      </c>
      <c r="C787" s="30" t="s">
        <v>1232</v>
      </c>
      <c r="D787" s="30" t="s">
        <v>520</v>
      </c>
      <c r="E787" s="30"/>
      <c r="F787" s="30" t="s">
        <v>1507</v>
      </c>
      <c r="G787" s="33">
        <f t="shared" si="25"/>
        <v>0.95833333334303461</v>
      </c>
    </row>
    <row r="788" spans="1:7">
      <c r="A788" s="30">
        <f>VLOOKUP(B788,ID!$D$2:$E$55,2,FALSE)</f>
        <v>33</v>
      </c>
      <c r="B788" s="30" t="s">
        <v>1486</v>
      </c>
      <c r="C788" s="30" t="s">
        <v>1518</v>
      </c>
      <c r="D788" s="30" t="s">
        <v>64</v>
      </c>
      <c r="E788" s="30"/>
      <c r="F788" s="30"/>
      <c r="G788" s="33">
        <f t="shared" si="25"/>
        <v>0</v>
      </c>
    </row>
    <row r="789" spans="1:7">
      <c r="A789" s="30">
        <f>VLOOKUP(B789,ID!$D$2:$E$55,2,FALSE)</f>
        <v>33</v>
      </c>
      <c r="B789" s="30" t="s">
        <v>1486</v>
      </c>
      <c r="C789" s="30"/>
      <c r="D789" s="30"/>
      <c r="E789" s="30"/>
      <c r="F789" s="30"/>
    </row>
    <row r="790" spans="1:7">
      <c r="A790" s="30">
        <f>VLOOKUP(B790,ID!$D$2:$E$55,2,FALSE)</f>
        <v>33</v>
      </c>
      <c r="B790" s="30" t="s">
        <v>1486</v>
      </c>
      <c r="C790" s="30"/>
      <c r="D790" s="30"/>
      <c r="E790" s="30"/>
      <c r="F790" s="30"/>
    </row>
    <row r="791" spans="1:7">
      <c r="A791" s="30">
        <f>VLOOKUP(B791,ID!$D$2:$E$55,2,FALSE)</f>
        <v>33</v>
      </c>
      <c r="B791" s="30" t="s">
        <v>1486</v>
      </c>
      <c r="C791" s="30"/>
      <c r="D791" s="30"/>
      <c r="E791" s="30"/>
      <c r="F791" s="30"/>
    </row>
    <row r="792" spans="1:7">
      <c r="A792" s="30">
        <f>VLOOKUP(B792,ID!$D$2:$E$55,2,FALSE)</f>
        <v>33</v>
      </c>
      <c r="B792" s="30" t="s">
        <v>1486</v>
      </c>
      <c r="C792" s="30"/>
      <c r="D792" s="30"/>
      <c r="E792" s="30"/>
      <c r="F792" s="30"/>
    </row>
    <row r="793" spans="1:7">
      <c r="A793" s="30">
        <f>VLOOKUP(B793,ID!$D$2:$E$55,2,FALSE)</f>
        <v>33</v>
      </c>
      <c r="B793" s="30" t="s">
        <v>1486</v>
      </c>
      <c r="C793" s="30"/>
      <c r="D793" s="30"/>
      <c r="E793" s="30"/>
      <c r="F793" s="30"/>
    </row>
    <row r="794" spans="1:7">
      <c r="A794" s="30">
        <f>VLOOKUP(B794,ID!$D$2:$E$55,2,FALSE)</f>
        <v>33</v>
      </c>
      <c r="B794" s="30" t="s">
        <v>1486</v>
      </c>
      <c r="C794" s="30"/>
      <c r="D794" s="30"/>
      <c r="E794" s="30"/>
      <c r="F794" s="30"/>
    </row>
    <row r="795" spans="1:7">
      <c r="A795" s="30">
        <f>VLOOKUP(B795,ID!$D$2:$E$55,2,FALSE)</f>
        <v>33</v>
      </c>
      <c r="B795" s="30" t="s">
        <v>1486</v>
      </c>
      <c r="C795" s="30"/>
      <c r="D795" s="30"/>
      <c r="E795" s="30"/>
      <c r="F795" s="30"/>
    </row>
    <row r="796" spans="1:7">
      <c r="A796" s="30">
        <f>VLOOKUP(B796,ID!$D$2:$E$55,2,FALSE)</f>
        <v>34</v>
      </c>
      <c r="B796" s="30" t="s">
        <v>1519</v>
      </c>
      <c r="C796" s="30" t="s">
        <v>0</v>
      </c>
      <c r="D796" s="30" t="s">
        <v>1</v>
      </c>
      <c r="E796" s="30" t="s">
        <v>2</v>
      </c>
      <c r="F796" s="30" t="s">
        <v>3</v>
      </c>
    </row>
    <row r="797" spans="1:7">
      <c r="A797" s="30">
        <f>VLOOKUP(B797,ID!$D$2:$E$55,2,FALSE)</f>
        <v>34</v>
      </c>
      <c r="B797" s="30" t="s">
        <v>1519</v>
      </c>
      <c r="C797" s="30" t="s">
        <v>1192</v>
      </c>
      <c r="D797" s="30" t="s">
        <v>1520</v>
      </c>
      <c r="E797" s="30" t="s">
        <v>1521</v>
      </c>
      <c r="F797" s="30"/>
      <c r="G797" s="33">
        <f t="shared" ref="G797:G834" si="26">IFERROR(TIMEVALUE(C797),C797)</f>
        <v>0.22916666665696539</v>
      </c>
    </row>
    <row r="798" spans="1:7">
      <c r="A798" s="30">
        <f>VLOOKUP(B798,ID!$D$2:$E$55,2,FALSE)</f>
        <v>34</v>
      </c>
      <c r="B798" s="30" t="s">
        <v>1519</v>
      </c>
      <c r="C798" s="30" t="s">
        <v>1195</v>
      </c>
      <c r="D798" s="30" t="s">
        <v>7</v>
      </c>
      <c r="E798" s="30" t="s">
        <v>324</v>
      </c>
      <c r="F798" s="30" t="s">
        <v>1522</v>
      </c>
      <c r="G798" s="33">
        <f t="shared" si="26"/>
        <v>0.25</v>
      </c>
    </row>
    <row r="799" spans="1:7">
      <c r="A799" s="30">
        <f>VLOOKUP(B799,ID!$D$2:$E$55,2,FALSE)</f>
        <v>34</v>
      </c>
      <c r="B799" s="30" t="s">
        <v>1519</v>
      </c>
      <c r="C799" s="30" t="s">
        <v>1523</v>
      </c>
      <c r="D799" s="30" t="s">
        <v>11</v>
      </c>
      <c r="E799" s="30" t="s">
        <v>1524</v>
      </c>
      <c r="F799" s="30" t="s">
        <v>1525</v>
      </c>
      <c r="G799" s="33">
        <f t="shared" si="26"/>
        <v>0.25694444443797693</v>
      </c>
    </row>
    <row r="800" spans="1:7">
      <c r="A800" s="30">
        <f>VLOOKUP(B800,ID!$D$2:$E$55,2,FALSE)</f>
        <v>34</v>
      </c>
      <c r="B800" s="30" t="s">
        <v>1519</v>
      </c>
      <c r="C800" s="30" t="s">
        <v>1526</v>
      </c>
      <c r="D800" s="30" t="s">
        <v>110</v>
      </c>
      <c r="E800" s="30" t="s">
        <v>1527</v>
      </c>
      <c r="F800" s="30" t="s">
        <v>1528</v>
      </c>
      <c r="G800" s="33">
        <f t="shared" si="26"/>
        <v>0.26388888887595385</v>
      </c>
    </row>
    <row r="801" spans="1:7">
      <c r="A801" s="30">
        <f>VLOOKUP(B801,ID!$D$2:$E$55,2,FALSE)</f>
        <v>34</v>
      </c>
      <c r="B801" s="30" t="s">
        <v>1519</v>
      </c>
      <c r="C801" s="30" t="s">
        <v>1330</v>
      </c>
      <c r="D801" s="30" t="s">
        <v>1529</v>
      </c>
      <c r="E801" s="30" t="s">
        <v>1530</v>
      </c>
      <c r="F801" s="30" t="s">
        <v>281</v>
      </c>
      <c r="G801" s="33">
        <f t="shared" si="26"/>
        <v>0.27083333334303461</v>
      </c>
    </row>
    <row r="802" spans="1:7">
      <c r="A802" s="30">
        <f>VLOOKUP(B802,ID!$D$2:$E$55,2,FALSE)</f>
        <v>34</v>
      </c>
      <c r="B802" s="30" t="s">
        <v>1519</v>
      </c>
      <c r="C802" s="30" t="s">
        <v>1198</v>
      </c>
      <c r="D802" s="30" t="s">
        <v>1531</v>
      </c>
      <c r="E802" s="30" t="s">
        <v>1532</v>
      </c>
      <c r="F802" s="30" t="s">
        <v>1533</v>
      </c>
      <c r="G802" s="33">
        <f t="shared" si="26"/>
        <v>0.29166666665696539</v>
      </c>
    </row>
    <row r="803" spans="1:7">
      <c r="A803" s="30">
        <f>VLOOKUP(B803,ID!$D$2:$E$55,2,FALSE)</f>
        <v>34</v>
      </c>
      <c r="B803" s="30" t="s">
        <v>1519</v>
      </c>
      <c r="C803" s="30" t="s">
        <v>1206</v>
      </c>
      <c r="D803" s="30" t="s">
        <v>1534</v>
      </c>
      <c r="E803" s="30"/>
      <c r="F803" s="30"/>
      <c r="G803" s="33">
        <f t="shared" si="26"/>
        <v>0.33333333334303461</v>
      </c>
    </row>
    <row r="804" spans="1:7">
      <c r="A804" s="30">
        <f>VLOOKUP(B804,ID!$D$2:$E$55,2,FALSE)</f>
        <v>34</v>
      </c>
      <c r="B804" s="30" t="s">
        <v>1519</v>
      </c>
      <c r="C804" s="30" t="s">
        <v>1237</v>
      </c>
      <c r="D804" s="30" t="s">
        <v>1535</v>
      </c>
      <c r="E804" s="30" t="s">
        <v>1536</v>
      </c>
      <c r="F804" s="30" t="s">
        <v>1537</v>
      </c>
      <c r="G804" s="33">
        <f t="shared" si="26"/>
        <v>0.33680555556202307</v>
      </c>
    </row>
    <row r="805" spans="1:7">
      <c r="A805" s="30">
        <f>VLOOKUP(B805,ID!$D$2:$E$55,2,FALSE)</f>
        <v>34</v>
      </c>
      <c r="B805" s="30" t="s">
        <v>1519</v>
      </c>
      <c r="C805" s="30" t="s">
        <v>1538</v>
      </c>
      <c r="D805" s="30" t="s">
        <v>344</v>
      </c>
      <c r="E805" s="30" t="s">
        <v>1539</v>
      </c>
      <c r="F805" s="30" t="s">
        <v>1540</v>
      </c>
      <c r="G805" s="33">
        <f t="shared" si="26"/>
        <v>0.34027777778101154</v>
      </c>
    </row>
    <row r="806" spans="1:7">
      <c r="A806" s="30">
        <f>VLOOKUP(B806,ID!$D$2:$E$55,2,FALSE)</f>
        <v>34</v>
      </c>
      <c r="B806" s="30" t="s">
        <v>1519</v>
      </c>
      <c r="C806" s="30" t="s">
        <v>1541</v>
      </c>
      <c r="D806" s="30" t="s">
        <v>124</v>
      </c>
      <c r="E806" s="30"/>
      <c r="F806" s="30"/>
      <c r="G806" s="33">
        <f t="shared" si="26"/>
        <v>0.35069444443797693</v>
      </c>
    </row>
    <row r="807" spans="1:7">
      <c r="A807" s="30">
        <f>VLOOKUP(B807,ID!$D$2:$E$55,2,FALSE)</f>
        <v>34</v>
      </c>
      <c r="B807" s="30" t="s">
        <v>1519</v>
      </c>
      <c r="C807" s="30" t="s">
        <v>1241</v>
      </c>
      <c r="D807" s="30" t="s">
        <v>1542</v>
      </c>
      <c r="E807" s="30" t="s">
        <v>1543</v>
      </c>
      <c r="F807" s="30" t="s">
        <v>1544</v>
      </c>
      <c r="G807" s="33">
        <f t="shared" si="26"/>
        <v>0.35416666665696539</v>
      </c>
    </row>
    <row r="808" spans="1:7">
      <c r="A808" s="30">
        <f>VLOOKUP(B808,ID!$D$2:$E$55,2,FALSE)</f>
        <v>34</v>
      </c>
      <c r="B808" s="30" t="s">
        <v>1519</v>
      </c>
      <c r="C808" s="30" t="s">
        <v>1395</v>
      </c>
      <c r="D808" s="30" t="s">
        <v>1545</v>
      </c>
      <c r="E808" s="30" t="s">
        <v>1546</v>
      </c>
      <c r="F808" s="30" t="s">
        <v>1547</v>
      </c>
      <c r="G808" s="33">
        <f t="shared" si="26"/>
        <v>0.35763888887595385</v>
      </c>
    </row>
    <row r="809" spans="1:7">
      <c r="A809" s="30">
        <f>VLOOKUP(B809,ID!$D$2:$E$55,2,FALSE)</f>
        <v>34</v>
      </c>
      <c r="B809" s="30" t="s">
        <v>1519</v>
      </c>
      <c r="C809" s="30" t="s">
        <v>1548</v>
      </c>
      <c r="D809" s="30" t="s">
        <v>1549</v>
      </c>
      <c r="E809" s="30" t="s">
        <v>1550</v>
      </c>
      <c r="F809" s="30" t="s">
        <v>1551</v>
      </c>
      <c r="G809" s="33">
        <f t="shared" si="26"/>
        <v>0.36458333334303461</v>
      </c>
    </row>
    <row r="810" spans="1:7">
      <c r="A810" s="30">
        <f>VLOOKUP(B810,ID!$D$2:$E$55,2,FALSE)</f>
        <v>34</v>
      </c>
      <c r="B810" s="30" t="s">
        <v>1519</v>
      </c>
      <c r="C810" s="30" t="s">
        <v>1285</v>
      </c>
      <c r="D810" s="30" t="s">
        <v>1552</v>
      </c>
      <c r="E810" s="30" t="s">
        <v>1553</v>
      </c>
      <c r="F810" s="30" t="s">
        <v>1554</v>
      </c>
      <c r="G810" s="33">
        <f t="shared" si="26"/>
        <v>0.375</v>
      </c>
    </row>
    <row r="811" spans="1:7">
      <c r="A811" s="30">
        <f>VLOOKUP(B811,ID!$D$2:$E$55,2,FALSE)</f>
        <v>34</v>
      </c>
      <c r="B811" s="30" t="s">
        <v>1519</v>
      </c>
      <c r="C811" s="30" t="s">
        <v>1555</v>
      </c>
      <c r="D811" s="30" t="s">
        <v>1556</v>
      </c>
      <c r="E811" s="30" t="s">
        <v>1557</v>
      </c>
      <c r="F811" s="30" t="s">
        <v>1558</v>
      </c>
      <c r="G811" s="33">
        <f t="shared" si="26"/>
        <v>0.40625</v>
      </c>
    </row>
    <row r="812" spans="1:7">
      <c r="A812" s="30">
        <f>VLOOKUP(B812,ID!$D$2:$E$55,2,FALSE)</f>
        <v>34</v>
      </c>
      <c r="B812" s="30" t="s">
        <v>1519</v>
      </c>
      <c r="C812" s="30" t="s">
        <v>1292</v>
      </c>
      <c r="D812" s="30" t="s">
        <v>1559</v>
      </c>
      <c r="E812" s="30" t="s">
        <v>1560</v>
      </c>
      <c r="F812" s="30" t="s">
        <v>1561</v>
      </c>
      <c r="G812" s="33">
        <f t="shared" si="26"/>
        <v>0.41666666665696539</v>
      </c>
    </row>
    <row r="813" spans="1:7">
      <c r="A813" s="30">
        <f>VLOOKUP(B813,ID!$D$2:$E$55,2,FALSE)</f>
        <v>34</v>
      </c>
      <c r="B813" s="30" t="s">
        <v>1519</v>
      </c>
      <c r="C813" s="30" t="s">
        <v>1502</v>
      </c>
      <c r="D813" s="30" t="s">
        <v>1562</v>
      </c>
      <c r="E813" s="30" t="s">
        <v>1563</v>
      </c>
      <c r="F813" s="30" t="s">
        <v>1564</v>
      </c>
      <c r="G813" s="33">
        <f t="shared" si="26"/>
        <v>0.45833333334303461</v>
      </c>
    </row>
    <row r="814" spans="1:7">
      <c r="A814" s="30">
        <f>VLOOKUP(B814,ID!$D$2:$E$55,2,FALSE)</f>
        <v>34</v>
      </c>
      <c r="B814" s="30" t="s">
        <v>1519</v>
      </c>
      <c r="C814" s="30" t="s">
        <v>1210</v>
      </c>
      <c r="D814" s="30" t="s">
        <v>1565</v>
      </c>
      <c r="E814" s="30" t="s">
        <v>1566</v>
      </c>
      <c r="F814" s="30" t="s">
        <v>1567</v>
      </c>
      <c r="G814" s="33">
        <f t="shared" si="26"/>
        <v>0.5</v>
      </c>
    </row>
    <row r="815" spans="1:7">
      <c r="A815" s="30">
        <f>VLOOKUP(B815,ID!$D$2:$E$55,2,FALSE)</f>
        <v>34</v>
      </c>
      <c r="B815" s="30" t="s">
        <v>1519</v>
      </c>
      <c r="C815" s="30" t="s">
        <v>1213</v>
      </c>
      <c r="D815" s="30" t="s">
        <v>1568</v>
      </c>
      <c r="E815" s="30" t="s">
        <v>645</v>
      </c>
      <c r="F815" s="30" t="s">
        <v>1569</v>
      </c>
      <c r="G815" s="33">
        <f t="shared" si="26"/>
        <v>0.52083333334303461</v>
      </c>
    </row>
    <row r="816" spans="1:7">
      <c r="A816" s="30">
        <f>VLOOKUP(B816,ID!$D$2:$E$55,2,FALSE)</f>
        <v>34</v>
      </c>
      <c r="B816" s="30" t="s">
        <v>1519</v>
      </c>
      <c r="C816" s="30" t="s">
        <v>1255</v>
      </c>
      <c r="D816" s="30" t="s">
        <v>1570</v>
      </c>
      <c r="E816" s="30" t="s">
        <v>1571</v>
      </c>
      <c r="F816" s="30" t="s">
        <v>1572</v>
      </c>
      <c r="G816" s="33">
        <f t="shared" si="26"/>
        <v>0.54166666665696539</v>
      </c>
    </row>
    <row r="817" spans="1:7">
      <c r="A817" s="30">
        <f>VLOOKUP(B817,ID!$D$2:$E$55,2,FALSE)</f>
        <v>34</v>
      </c>
      <c r="B817" s="30" t="s">
        <v>1519</v>
      </c>
      <c r="C817" s="30" t="s">
        <v>1573</v>
      </c>
      <c r="D817" s="30" t="s">
        <v>1574</v>
      </c>
      <c r="E817" s="30" t="s">
        <v>1575</v>
      </c>
      <c r="F817" s="30" t="s">
        <v>1576</v>
      </c>
      <c r="G817" s="33">
        <f t="shared" si="26"/>
        <v>0.54861111112404615</v>
      </c>
    </row>
    <row r="818" spans="1:7">
      <c r="A818" s="30">
        <f>VLOOKUP(B818,ID!$D$2:$E$55,2,FALSE)</f>
        <v>34</v>
      </c>
      <c r="B818" s="30" t="s">
        <v>1519</v>
      </c>
      <c r="C818" s="30" t="s">
        <v>1577</v>
      </c>
      <c r="D818" s="30" t="s">
        <v>1578</v>
      </c>
      <c r="E818" s="30" t="s">
        <v>1579</v>
      </c>
      <c r="F818" s="30" t="s">
        <v>1580</v>
      </c>
      <c r="G818" s="33">
        <f t="shared" si="26"/>
        <v>0.57638888887595385</v>
      </c>
    </row>
    <row r="819" spans="1:7">
      <c r="A819" s="30">
        <f>VLOOKUP(B819,ID!$D$2:$E$55,2,FALSE)</f>
        <v>34</v>
      </c>
      <c r="B819" s="30" t="s">
        <v>1519</v>
      </c>
      <c r="C819" s="30" t="s">
        <v>1505</v>
      </c>
      <c r="D819" s="30" t="s">
        <v>1581</v>
      </c>
      <c r="E819" s="30" t="s">
        <v>1582</v>
      </c>
      <c r="F819" s="30" t="s">
        <v>1583</v>
      </c>
      <c r="G819" s="33">
        <f t="shared" si="26"/>
        <v>0.58333333334303461</v>
      </c>
    </row>
    <row r="820" spans="1:7">
      <c r="A820" s="30">
        <f>VLOOKUP(B820,ID!$D$2:$E$55,2,FALSE)</f>
        <v>34</v>
      </c>
      <c r="B820" s="30" t="s">
        <v>1519</v>
      </c>
      <c r="C820" s="30" t="s">
        <v>1508</v>
      </c>
      <c r="D820" s="30" t="s">
        <v>1584</v>
      </c>
      <c r="E820" s="30" t="s">
        <v>1585</v>
      </c>
      <c r="F820" s="30" t="s">
        <v>1586</v>
      </c>
      <c r="G820" s="33">
        <f t="shared" si="26"/>
        <v>0.625</v>
      </c>
    </row>
    <row r="821" spans="1:7">
      <c r="A821" s="30">
        <f>VLOOKUP(B821,ID!$D$2:$E$55,2,FALSE)</f>
        <v>34</v>
      </c>
      <c r="B821" s="30" t="s">
        <v>1519</v>
      </c>
      <c r="C821" s="30" t="s">
        <v>1374</v>
      </c>
      <c r="D821" s="30" t="s">
        <v>1587</v>
      </c>
      <c r="E821" s="30" t="s">
        <v>1588</v>
      </c>
      <c r="F821" s="30" t="s">
        <v>1589</v>
      </c>
      <c r="G821" s="33">
        <f t="shared" si="26"/>
        <v>0.66666666665696539</v>
      </c>
    </row>
    <row r="822" spans="1:7">
      <c r="A822" s="30">
        <f>VLOOKUP(B822,ID!$D$2:$E$55,2,FALSE)</f>
        <v>34</v>
      </c>
      <c r="B822" s="30" t="s">
        <v>1519</v>
      </c>
      <c r="C822" s="30" t="s">
        <v>1590</v>
      </c>
      <c r="D822" s="30" t="s">
        <v>1591</v>
      </c>
      <c r="E822" s="30" t="s">
        <v>1592</v>
      </c>
      <c r="F822" s="30" t="s">
        <v>1593</v>
      </c>
      <c r="G822" s="33">
        <f t="shared" si="26"/>
        <v>0.67708333334303461</v>
      </c>
    </row>
    <row r="823" spans="1:7">
      <c r="A823" s="30">
        <f>VLOOKUP(B823,ID!$D$2:$E$55,2,FALSE)</f>
        <v>34</v>
      </c>
      <c r="B823" s="30" t="s">
        <v>1519</v>
      </c>
      <c r="C823" s="30" t="s">
        <v>1594</v>
      </c>
      <c r="D823" s="30" t="s">
        <v>1595</v>
      </c>
      <c r="E823" s="30" t="s">
        <v>399</v>
      </c>
      <c r="F823" s="30" t="s">
        <v>1596</v>
      </c>
      <c r="G823" s="33">
        <f t="shared" si="26"/>
        <v>0.68402777778101154</v>
      </c>
    </row>
    <row r="824" spans="1:7">
      <c r="A824" s="30">
        <f>VLOOKUP(B824,ID!$D$2:$E$55,2,FALSE)</f>
        <v>34</v>
      </c>
      <c r="B824" s="30" t="s">
        <v>1519</v>
      </c>
      <c r="C824" s="30" t="s">
        <v>1216</v>
      </c>
      <c r="D824" s="30" t="s">
        <v>1597</v>
      </c>
      <c r="E824" s="30" t="s">
        <v>1598</v>
      </c>
      <c r="F824" s="30" t="s">
        <v>1599</v>
      </c>
      <c r="G824" s="33">
        <f t="shared" si="26"/>
        <v>0.70833333334303461</v>
      </c>
    </row>
    <row r="825" spans="1:7">
      <c r="A825" s="30">
        <f>VLOOKUP(B825,ID!$D$2:$E$55,2,FALSE)</f>
        <v>34</v>
      </c>
      <c r="B825" s="30" t="s">
        <v>1519</v>
      </c>
      <c r="C825" s="30" t="s">
        <v>1600</v>
      </c>
      <c r="D825" s="30" t="s">
        <v>1258</v>
      </c>
      <c r="E825" s="30"/>
      <c r="F825" s="30"/>
      <c r="G825" s="33">
        <f t="shared" si="26"/>
        <v>0.76736111112404615</v>
      </c>
    </row>
    <row r="826" spans="1:7">
      <c r="A826" s="30">
        <f>VLOOKUP(B826,ID!$D$2:$E$55,2,FALSE)</f>
        <v>34</v>
      </c>
      <c r="B826" s="30" t="s">
        <v>1519</v>
      </c>
      <c r="C826" s="30" t="s">
        <v>1264</v>
      </c>
      <c r="D826" s="30" t="s">
        <v>1531</v>
      </c>
      <c r="E826" s="30" t="s">
        <v>1532</v>
      </c>
      <c r="F826" s="30" t="s">
        <v>1533</v>
      </c>
      <c r="G826" s="33">
        <f t="shared" si="26"/>
        <v>0.77083333334303461</v>
      </c>
    </row>
    <row r="827" spans="1:7">
      <c r="A827" s="30">
        <f>VLOOKUP(B827,ID!$D$2:$E$55,2,FALSE)</f>
        <v>34</v>
      </c>
      <c r="B827" s="30" t="s">
        <v>1519</v>
      </c>
      <c r="C827" s="30" t="s">
        <v>1601</v>
      </c>
      <c r="D827" s="30" t="s">
        <v>1602</v>
      </c>
      <c r="E827" s="30"/>
      <c r="F827" s="30"/>
      <c r="G827" s="33">
        <f t="shared" si="26"/>
        <v>0.82638888887595385</v>
      </c>
    </row>
    <row r="828" spans="1:7">
      <c r="A828" s="30">
        <f>VLOOKUP(B828,ID!$D$2:$E$55,2,FALSE)</f>
        <v>34</v>
      </c>
      <c r="B828" s="30" t="s">
        <v>1519</v>
      </c>
      <c r="C828" s="30" t="s">
        <v>1228</v>
      </c>
      <c r="D828" s="30" t="s">
        <v>1603</v>
      </c>
      <c r="E828" s="30" t="s">
        <v>1604</v>
      </c>
      <c r="F828" s="30" t="s">
        <v>83</v>
      </c>
      <c r="G828" s="33">
        <f t="shared" si="26"/>
        <v>0.83333333334303461</v>
      </c>
    </row>
    <row r="829" spans="1:7">
      <c r="A829" s="30">
        <f>VLOOKUP(B829,ID!$D$2:$E$55,2,FALSE)</f>
        <v>34</v>
      </c>
      <c r="B829" s="30" t="s">
        <v>1519</v>
      </c>
      <c r="C829" s="30" t="s">
        <v>1411</v>
      </c>
      <c r="D829" s="30" t="s">
        <v>1605</v>
      </c>
      <c r="E829" s="30" t="s">
        <v>536</v>
      </c>
      <c r="F829" s="30" t="s">
        <v>1606</v>
      </c>
      <c r="G829" s="33">
        <f t="shared" si="26"/>
        <v>0.85416666665696539</v>
      </c>
    </row>
    <row r="830" spans="1:7">
      <c r="A830" s="30">
        <f>VLOOKUP(B830,ID!$D$2:$E$55,2,FALSE)</f>
        <v>34</v>
      </c>
      <c r="B830" s="30" t="s">
        <v>1519</v>
      </c>
      <c r="C830" s="30" t="s">
        <v>1607</v>
      </c>
      <c r="D830" s="30" t="s">
        <v>395</v>
      </c>
      <c r="E830" s="30"/>
      <c r="F830" s="30"/>
      <c r="G830" s="33">
        <f t="shared" si="26"/>
        <v>0.88194444443797693</v>
      </c>
    </row>
    <row r="831" spans="1:7">
      <c r="A831" s="30">
        <f>VLOOKUP(B831,ID!$D$2:$E$55,2,FALSE)</f>
        <v>34</v>
      </c>
      <c r="B831" s="30" t="s">
        <v>1519</v>
      </c>
      <c r="C831" s="30" t="s">
        <v>1608</v>
      </c>
      <c r="D831" s="30" t="s">
        <v>11</v>
      </c>
      <c r="E831" s="30" t="s">
        <v>1609</v>
      </c>
      <c r="F831" s="30" t="s">
        <v>1610</v>
      </c>
      <c r="G831" s="33">
        <f t="shared" si="26"/>
        <v>0.89236111112404615</v>
      </c>
    </row>
    <row r="832" spans="1:7">
      <c r="A832" s="30">
        <f>VLOOKUP(B832,ID!$D$2:$E$55,2,FALSE)</f>
        <v>34</v>
      </c>
      <c r="B832" s="30" t="s">
        <v>1519</v>
      </c>
      <c r="C832" s="30" t="s">
        <v>1611</v>
      </c>
      <c r="D832" s="30" t="s">
        <v>1612</v>
      </c>
      <c r="E832" s="30" t="s">
        <v>1613</v>
      </c>
      <c r="F832" s="30" t="s">
        <v>1614</v>
      </c>
      <c r="G832" s="33">
        <f t="shared" si="26"/>
        <v>0.90972222221898846</v>
      </c>
    </row>
    <row r="833" spans="1:7">
      <c r="A833" s="30">
        <f>VLOOKUP(B833,ID!$D$2:$E$55,2,FALSE)</f>
        <v>34</v>
      </c>
      <c r="B833" s="30" t="s">
        <v>1519</v>
      </c>
      <c r="C833" s="30" t="s">
        <v>1232</v>
      </c>
      <c r="D833" s="30" t="s">
        <v>1615</v>
      </c>
      <c r="E833" s="30" t="s">
        <v>1616</v>
      </c>
      <c r="F833" s="30" t="s">
        <v>1617</v>
      </c>
      <c r="G833" s="33">
        <f t="shared" si="26"/>
        <v>0.95833333334303461</v>
      </c>
    </row>
    <row r="834" spans="1:7">
      <c r="A834" s="30">
        <f>VLOOKUP(B834,ID!$D$2:$E$55,2,FALSE)</f>
        <v>34</v>
      </c>
      <c r="B834" s="30" t="s">
        <v>1519</v>
      </c>
      <c r="C834" s="30" t="s">
        <v>1618</v>
      </c>
      <c r="D834" s="30" t="s">
        <v>258</v>
      </c>
      <c r="E834" s="30" t="s">
        <v>1619</v>
      </c>
      <c r="F834" s="30" t="s">
        <v>168</v>
      </c>
      <c r="G834" s="33">
        <f t="shared" si="26"/>
        <v>0.98611111112404615</v>
      </c>
    </row>
    <row r="835" spans="1:7">
      <c r="A835" s="30">
        <f>VLOOKUP(B835,ID!$D$2:$E$55,2,FALSE)</f>
        <v>35</v>
      </c>
      <c r="B835" s="30" t="s">
        <v>1620</v>
      </c>
      <c r="C835" s="30" t="s">
        <v>0</v>
      </c>
      <c r="D835" s="30" t="s">
        <v>1</v>
      </c>
      <c r="E835" s="30" t="s">
        <v>2</v>
      </c>
      <c r="F835" s="30" t="s">
        <v>3</v>
      </c>
    </row>
    <row r="836" spans="1:7">
      <c r="A836" s="30">
        <f>VLOOKUP(B836,ID!$D$2:$E$55,2,FALSE)</f>
        <v>35</v>
      </c>
      <c r="B836" s="30" t="s">
        <v>1620</v>
      </c>
      <c r="C836" s="30" t="s">
        <v>1621</v>
      </c>
      <c r="D836" s="30" t="s">
        <v>7</v>
      </c>
      <c r="E836" s="30" t="s">
        <v>1622</v>
      </c>
      <c r="F836" s="30"/>
      <c r="G836" s="33">
        <f t="shared" ref="G836:G851" si="27">IFERROR(TIMEVALUE(C836),C836)</f>
        <v>0.27777777778101154</v>
      </c>
    </row>
    <row r="837" spans="1:7">
      <c r="A837" s="30">
        <f>VLOOKUP(B837,ID!$D$2:$E$55,2,FALSE)</f>
        <v>35</v>
      </c>
      <c r="B837" s="30" t="s">
        <v>1620</v>
      </c>
      <c r="C837" s="30" t="s">
        <v>1333</v>
      </c>
      <c r="D837" s="30" t="s">
        <v>11</v>
      </c>
      <c r="E837" s="30"/>
      <c r="F837" s="30" t="s">
        <v>1623</v>
      </c>
      <c r="G837" s="33">
        <f t="shared" si="27"/>
        <v>0.28125</v>
      </c>
    </row>
    <row r="838" spans="1:7">
      <c r="A838" s="30">
        <f>VLOOKUP(B838,ID!$D$2:$E$55,2,FALSE)</f>
        <v>35</v>
      </c>
      <c r="B838" s="30" t="s">
        <v>1620</v>
      </c>
      <c r="C838" s="30" t="s">
        <v>1198</v>
      </c>
      <c r="D838" s="30" t="s">
        <v>404</v>
      </c>
      <c r="E838" s="30" t="s">
        <v>1624</v>
      </c>
      <c r="F838" s="30" t="s">
        <v>1625</v>
      </c>
      <c r="G838" s="33">
        <f t="shared" si="27"/>
        <v>0.29166666665696539</v>
      </c>
    </row>
    <row r="839" spans="1:7">
      <c r="A839" s="30">
        <f>VLOOKUP(B839,ID!$D$2:$E$55,2,FALSE)</f>
        <v>35</v>
      </c>
      <c r="B839" s="30" t="s">
        <v>1620</v>
      </c>
      <c r="C839" s="30" t="s">
        <v>1415</v>
      </c>
      <c r="D839" s="30" t="s">
        <v>388</v>
      </c>
      <c r="E839" s="30"/>
      <c r="F839" s="30"/>
      <c r="G839" s="33">
        <f t="shared" si="27"/>
        <v>0.32291666665696539</v>
      </c>
    </row>
    <row r="840" spans="1:7">
      <c r="A840" s="30">
        <f>VLOOKUP(B840,ID!$D$2:$E$55,2,FALSE)</f>
        <v>35</v>
      </c>
      <c r="B840" s="30" t="s">
        <v>1620</v>
      </c>
      <c r="C840" s="30" t="s">
        <v>1626</v>
      </c>
      <c r="D840" s="30" t="s">
        <v>344</v>
      </c>
      <c r="E840" s="30"/>
      <c r="F840" s="30" t="s">
        <v>1627</v>
      </c>
      <c r="G840" s="33">
        <f t="shared" si="27"/>
        <v>0.32638888887595385</v>
      </c>
    </row>
    <row r="841" spans="1:7">
      <c r="A841" s="30">
        <f>VLOOKUP(B841,ID!$D$2:$E$55,2,FALSE)</f>
        <v>35</v>
      </c>
      <c r="B841" s="30" t="s">
        <v>1620</v>
      </c>
      <c r="C841" s="30" t="s">
        <v>1206</v>
      </c>
      <c r="D841" s="30" t="s">
        <v>348</v>
      </c>
      <c r="E841" s="30" t="s">
        <v>1628</v>
      </c>
      <c r="F841" s="30" t="s">
        <v>1629</v>
      </c>
      <c r="G841" s="33">
        <f t="shared" si="27"/>
        <v>0.33333333334303461</v>
      </c>
    </row>
    <row r="842" spans="1:7">
      <c r="A842" s="30">
        <f>VLOOKUP(B842,ID!$D$2:$E$55,2,FALSE)</f>
        <v>35</v>
      </c>
      <c r="B842" s="30" t="s">
        <v>1620</v>
      </c>
      <c r="C842" s="30" t="s">
        <v>1292</v>
      </c>
      <c r="D842" s="30" t="s">
        <v>1375</v>
      </c>
      <c r="E842" s="30" t="s">
        <v>1630</v>
      </c>
      <c r="F842" s="30" t="s">
        <v>161</v>
      </c>
      <c r="G842" s="33">
        <f t="shared" si="27"/>
        <v>0.41666666665696539</v>
      </c>
    </row>
    <row r="843" spans="1:7">
      <c r="A843" s="30">
        <f>VLOOKUP(B843,ID!$D$2:$E$55,2,FALSE)</f>
        <v>35</v>
      </c>
      <c r="B843" s="30" t="s">
        <v>1620</v>
      </c>
      <c r="C843" s="30" t="s">
        <v>1210</v>
      </c>
      <c r="D843" s="30" t="s">
        <v>1631</v>
      </c>
      <c r="E843" s="30" t="s">
        <v>1632</v>
      </c>
      <c r="F843" s="30" t="s">
        <v>1633</v>
      </c>
      <c r="G843" s="33">
        <f t="shared" si="27"/>
        <v>0.5</v>
      </c>
    </row>
    <row r="844" spans="1:7">
      <c r="A844" s="30">
        <f>VLOOKUP(B844,ID!$D$2:$E$55,2,FALSE)</f>
        <v>35</v>
      </c>
      <c r="B844" s="30" t="s">
        <v>1620</v>
      </c>
      <c r="C844" s="30" t="s">
        <v>1255</v>
      </c>
      <c r="D844" s="30" t="s">
        <v>1634</v>
      </c>
      <c r="E844" s="30" t="s">
        <v>1635</v>
      </c>
      <c r="F844" s="30" t="s">
        <v>1636</v>
      </c>
      <c r="G844" s="33">
        <f t="shared" si="27"/>
        <v>0.54166666665696539</v>
      </c>
    </row>
    <row r="845" spans="1:7">
      <c r="A845" s="30">
        <f>VLOOKUP(B845,ID!$D$2:$E$55,2,FALSE)</f>
        <v>35</v>
      </c>
      <c r="B845" s="30" t="s">
        <v>1620</v>
      </c>
      <c r="C845" s="30" t="s">
        <v>1505</v>
      </c>
      <c r="D845" s="30" t="s">
        <v>30</v>
      </c>
      <c r="E845" s="30"/>
      <c r="F845" s="30" t="s">
        <v>1637</v>
      </c>
      <c r="G845" s="33">
        <f t="shared" si="27"/>
        <v>0.58333333334303461</v>
      </c>
    </row>
    <row r="846" spans="1:7">
      <c r="A846" s="30">
        <f>VLOOKUP(B846,ID!$D$2:$E$55,2,FALSE)</f>
        <v>35</v>
      </c>
      <c r="B846" s="30" t="s">
        <v>1620</v>
      </c>
      <c r="C846" s="30" t="s">
        <v>1216</v>
      </c>
      <c r="D846" s="30" t="s">
        <v>47</v>
      </c>
      <c r="E846" s="30" t="s">
        <v>1638</v>
      </c>
      <c r="F846" s="30" t="s">
        <v>1639</v>
      </c>
      <c r="G846" s="33">
        <f t="shared" si="27"/>
        <v>0.70833333334303461</v>
      </c>
    </row>
    <row r="847" spans="1:7">
      <c r="A847" s="30">
        <f>VLOOKUP(B847,ID!$D$2:$E$55,2,FALSE)</f>
        <v>35</v>
      </c>
      <c r="B847" s="30" t="s">
        <v>1620</v>
      </c>
      <c r="C847" s="30" t="s">
        <v>1348</v>
      </c>
      <c r="D847" s="30" t="s">
        <v>395</v>
      </c>
      <c r="E847" s="30"/>
      <c r="F847" s="30"/>
      <c r="G847" s="33">
        <f t="shared" si="27"/>
        <v>0.75</v>
      </c>
    </row>
    <row r="848" spans="1:7">
      <c r="A848" s="30">
        <f>VLOOKUP(B848,ID!$D$2:$E$55,2,FALSE)</f>
        <v>35</v>
      </c>
      <c r="B848" s="30" t="s">
        <v>1620</v>
      </c>
      <c r="C848" s="30" t="s">
        <v>1223</v>
      </c>
      <c r="D848" s="30" t="s">
        <v>362</v>
      </c>
      <c r="E848" s="30" t="s">
        <v>1640</v>
      </c>
      <c r="F848" s="30" t="s">
        <v>1641</v>
      </c>
      <c r="G848" s="33">
        <f t="shared" si="27"/>
        <v>0.79166666665696539</v>
      </c>
    </row>
    <row r="849" spans="1:7">
      <c r="A849" s="30">
        <f>VLOOKUP(B849,ID!$D$2:$E$55,2,FALSE)</f>
        <v>35</v>
      </c>
      <c r="B849" s="30" t="s">
        <v>1620</v>
      </c>
      <c r="C849" s="30" t="s">
        <v>1228</v>
      </c>
      <c r="D849" s="30" t="s">
        <v>516</v>
      </c>
      <c r="E849" s="30" t="s">
        <v>1642</v>
      </c>
      <c r="F849" s="30" t="s">
        <v>1643</v>
      </c>
      <c r="G849" s="33">
        <f t="shared" si="27"/>
        <v>0.83333333334303461</v>
      </c>
    </row>
    <row r="850" spans="1:7">
      <c r="A850" s="30">
        <f>VLOOKUP(B850,ID!$D$2:$E$55,2,FALSE)</f>
        <v>35</v>
      </c>
      <c r="B850" s="30" t="s">
        <v>1620</v>
      </c>
      <c r="C850" s="30" t="s">
        <v>1229</v>
      </c>
      <c r="D850" s="30" t="s">
        <v>1644</v>
      </c>
      <c r="E850" s="30"/>
      <c r="F850" s="30" t="s">
        <v>1645</v>
      </c>
      <c r="G850" s="33">
        <f t="shared" si="27"/>
        <v>0.875</v>
      </c>
    </row>
    <row r="851" spans="1:7">
      <c r="A851" s="30">
        <f>VLOOKUP(B851,ID!$D$2:$E$55,2,FALSE)</f>
        <v>35</v>
      </c>
      <c r="B851" s="30" t="s">
        <v>1620</v>
      </c>
      <c r="C851" s="30" t="s">
        <v>1232</v>
      </c>
      <c r="D851" s="30" t="s">
        <v>64</v>
      </c>
      <c r="E851" s="30" t="s">
        <v>1646</v>
      </c>
      <c r="F851" s="30" t="s">
        <v>62</v>
      </c>
      <c r="G851" s="33">
        <f t="shared" si="27"/>
        <v>0.95833333334303461</v>
      </c>
    </row>
    <row r="852" spans="1:7">
      <c r="A852" s="30">
        <f>VLOOKUP(B852,ID!$D$2:$E$55,2,FALSE)</f>
        <v>36</v>
      </c>
      <c r="B852" s="30" t="s">
        <v>1681</v>
      </c>
      <c r="C852" s="30" t="s">
        <v>0</v>
      </c>
      <c r="D852" s="30" t="s">
        <v>1</v>
      </c>
      <c r="E852" s="30" t="s">
        <v>2</v>
      </c>
      <c r="F852" s="30" t="s">
        <v>3</v>
      </c>
    </row>
    <row r="853" spans="1:7">
      <c r="A853" s="30">
        <f>VLOOKUP(B853,ID!$D$2:$E$55,2,FALSE)</f>
        <v>36</v>
      </c>
      <c r="B853" s="30" t="s">
        <v>1681</v>
      </c>
      <c r="C853" s="32">
        <v>0.30208333333333331</v>
      </c>
      <c r="D853" s="30" t="s">
        <v>7</v>
      </c>
      <c r="E853" s="30" t="s">
        <v>1682</v>
      </c>
      <c r="F853" s="30"/>
      <c r="G853" s="33">
        <f t="shared" ref="G853:G873" si="28">IFERROR(TIMEVALUE(C853),C853)</f>
        <v>0.30208333333333331</v>
      </c>
    </row>
    <row r="854" spans="1:7">
      <c r="A854" s="30">
        <f>VLOOKUP(B854,ID!$D$2:$E$55,2,FALSE)</f>
        <v>36</v>
      </c>
      <c r="B854" s="30" t="s">
        <v>1681</v>
      </c>
      <c r="C854" s="32">
        <v>0.29444444444444445</v>
      </c>
      <c r="D854" s="30" t="s">
        <v>450</v>
      </c>
      <c r="E854" s="30" t="s">
        <v>1684</v>
      </c>
      <c r="F854" s="30" t="s">
        <v>1685</v>
      </c>
      <c r="G854" s="33">
        <f t="shared" si="28"/>
        <v>0.29444444444444445</v>
      </c>
    </row>
    <row r="855" spans="1:7">
      <c r="A855" s="30">
        <f>VLOOKUP(B855,ID!$D$2:$E$55,2,FALSE)</f>
        <v>36</v>
      </c>
      <c r="B855" s="30" t="s">
        <v>1681</v>
      </c>
      <c r="C855" s="32">
        <v>0.33333333333333331</v>
      </c>
      <c r="D855" s="30" t="s">
        <v>1687</v>
      </c>
      <c r="E855" s="30" t="s">
        <v>1688</v>
      </c>
      <c r="F855" s="30" t="s">
        <v>1689</v>
      </c>
      <c r="G855" s="33">
        <f t="shared" si="28"/>
        <v>0.33333333333333331</v>
      </c>
    </row>
    <row r="856" spans="1:7">
      <c r="A856" s="30">
        <f>VLOOKUP(B856,ID!$D$2:$E$55,2,FALSE)</f>
        <v>36</v>
      </c>
      <c r="B856" s="30" t="s">
        <v>1681</v>
      </c>
      <c r="C856" s="32">
        <v>0.35416666666666669</v>
      </c>
      <c r="D856" s="30" t="s">
        <v>1690</v>
      </c>
      <c r="E856" s="30" t="s">
        <v>1691</v>
      </c>
      <c r="F856" s="30"/>
      <c r="G856" s="33">
        <f t="shared" si="28"/>
        <v>0.35416666666666669</v>
      </c>
    </row>
    <row r="857" spans="1:7">
      <c r="A857" s="30">
        <f>VLOOKUP(B857,ID!$D$2:$E$55,2,FALSE)</f>
        <v>36</v>
      </c>
      <c r="B857" s="30" t="s">
        <v>1681</v>
      </c>
      <c r="C857" s="32">
        <v>0.33611111111111108</v>
      </c>
      <c r="D857" s="30" t="s">
        <v>1693</v>
      </c>
      <c r="E857" s="30" t="s">
        <v>1694</v>
      </c>
      <c r="F857" s="30" t="s">
        <v>1695</v>
      </c>
      <c r="G857" s="33">
        <f t="shared" si="28"/>
        <v>0.33611111111111108</v>
      </c>
    </row>
    <row r="858" spans="1:7">
      <c r="A858" s="30">
        <f>VLOOKUP(B858,ID!$D$2:$E$55,2,FALSE)</f>
        <v>36</v>
      </c>
      <c r="B858" s="30" t="s">
        <v>1681</v>
      </c>
      <c r="C858" s="32">
        <v>0.375</v>
      </c>
      <c r="D858" s="30" t="s">
        <v>1697</v>
      </c>
      <c r="E858" s="30" t="s">
        <v>1698</v>
      </c>
      <c r="F858" s="30"/>
      <c r="G858" s="33">
        <f t="shared" si="28"/>
        <v>0.375</v>
      </c>
    </row>
    <row r="859" spans="1:7">
      <c r="A859" s="30">
        <f>VLOOKUP(B859,ID!$D$2:$E$55,2,FALSE)</f>
        <v>36</v>
      </c>
      <c r="B859" s="30" t="s">
        <v>1681</v>
      </c>
      <c r="C859" s="32">
        <v>0.3756944444444445</v>
      </c>
      <c r="D859" s="30" t="s">
        <v>1700</v>
      </c>
      <c r="E859" s="30" t="s">
        <v>1701</v>
      </c>
      <c r="F859" s="30" t="s">
        <v>1702</v>
      </c>
      <c r="G859" s="33">
        <f t="shared" si="28"/>
        <v>0.3756944444444445</v>
      </c>
    </row>
    <row r="860" spans="1:7">
      <c r="A860" s="30">
        <f>VLOOKUP(B860,ID!$D$2:$E$55,2,FALSE)</f>
        <v>36</v>
      </c>
      <c r="B860" s="30" t="s">
        <v>1681</v>
      </c>
      <c r="C860" s="32">
        <v>0.39583333333333331</v>
      </c>
      <c r="D860" s="30" t="s">
        <v>348</v>
      </c>
      <c r="E860" s="30"/>
      <c r="F860" s="30"/>
      <c r="G860" s="33">
        <f t="shared" si="28"/>
        <v>0.39583333333333331</v>
      </c>
    </row>
    <row r="861" spans="1:7">
      <c r="A861" s="30">
        <f>VLOOKUP(B861,ID!$D$2:$E$55,2,FALSE)</f>
        <v>36</v>
      </c>
      <c r="B861" s="30" t="s">
        <v>1681</v>
      </c>
      <c r="C861" s="32">
        <v>0.41875000000000001</v>
      </c>
      <c r="D861" s="30" t="s">
        <v>559</v>
      </c>
      <c r="E861" s="30" t="s">
        <v>1705</v>
      </c>
      <c r="F861" s="30" t="s">
        <v>1706</v>
      </c>
      <c r="G861" s="33">
        <f t="shared" si="28"/>
        <v>0.41875000000000001</v>
      </c>
    </row>
    <row r="862" spans="1:7">
      <c r="A862" s="30">
        <f>VLOOKUP(B862,ID!$D$2:$E$55,2,FALSE)</f>
        <v>36</v>
      </c>
      <c r="B862" s="30" t="s">
        <v>1681</v>
      </c>
      <c r="C862" s="32">
        <v>0.50208333333333333</v>
      </c>
      <c r="D862" s="30" t="s">
        <v>1708</v>
      </c>
      <c r="E862" s="30" t="s">
        <v>1709</v>
      </c>
      <c r="F862" s="30" t="s">
        <v>1702</v>
      </c>
      <c r="G862" s="33">
        <f t="shared" si="28"/>
        <v>0.50208333333333333</v>
      </c>
    </row>
    <row r="863" spans="1:7">
      <c r="A863" s="30">
        <f>VLOOKUP(B863,ID!$D$2:$E$55,2,FALSE)</f>
        <v>36</v>
      </c>
      <c r="B863" s="30" t="s">
        <v>1681</v>
      </c>
      <c r="C863" s="32">
        <v>0.54375000000000007</v>
      </c>
      <c r="D863" s="30" t="s">
        <v>1711</v>
      </c>
      <c r="E863" s="30" t="s">
        <v>1712</v>
      </c>
      <c r="F863" s="30" t="s">
        <v>1713</v>
      </c>
      <c r="G863" s="33">
        <f t="shared" si="28"/>
        <v>0.54375000000000007</v>
      </c>
    </row>
    <row r="864" spans="1:7">
      <c r="A864" s="30">
        <f>VLOOKUP(B864,ID!$D$2:$E$55,2,FALSE)</f>
        <v>36</v>
      </c>
      <c r="B864" s="30" t="s">
        <v>1681</v>
      </c>
      <c r="C864" s="32">
        <v>0.58333333333333337</v>
      </c>
      <c r="D864" s="30" t="s">
        <v>78</v>
      </c>
      <c r="E864" s="30" t="s">
        <v>1714</v>
      </c>
      <c r="F864" s="30" t="s">
        <v>1715</v>
      </c>
      <c r="G864" s="33">
        <f t="shared" si="28"/>
        <v>0.58333333333333337</v>
      </c>
    </row>
    <row r="865" spans="1:7">
      <c r="A865" s="30">
        <f>VLOOKUP(B865,ID!$D$2:$E$55,2,FALSE)</f>
        <v>36</v>
      </c>
      <c r="B865" s="30" t="s">
        <v>1681</v>
      </c>
      <c r="C865" s="32">
        <v>0.66875000000000007</v>
      </c>
      <c r="D865" s="30" t="s">
        <v>1716</v>
      </c>
      <c r="E865" s="30" t="s">
        <v>1717</v>
      </c>
      <c r="F865" s="30" t="s">
        <v>1718</v>
      </c>
      <c r="G865" s="33">
        <f t="shared" si="28"/>
        <v>0.66875000000000007</v>
      </c>
    </row>
    <row r="866" spans="1:7">
      <c r="A866" s="30">
        <f>VLOOKUP(B866,ID!$D$2:$E$55,2,FALSE)</f>
        <v>36</v>
      </c>
      <c r="B866" s="30" t="s">
        <v>1681</v>
      </c>
      <c r="C866" s="32">
        <v>0.70833333333333337</v>
      </c>
      <c r="D866" s="30" t="s">
        <v>637</v>
      </c>
      <c r="E866" s="30"/>
      <c r="F866" s="30"/>
      <c r="G866" s="33">
        <f t="shared" si="28"/>
        <v>0.70833333333333337</v>
      </c>
    </row>
    <row r="867" spans="1:7">
      <c r="A867" s="30">
        <f>VLOOKUP(B867,ID!$D$2:$E$55,2,FALSE)</f>
        <v>36</v>
      </c>
      <c r="B867" s="30" t="s">
        <v>1681</v>
      </c>
      <c r="C867" s="32">
        <v>0.75208333333333333</v>
      </c>
      <c r="D867" s="30" t="s">
        <v>1721</v>
      </c>
      <c r="E867" s="30" t="s">
        <v>1722</v>
      </c>
      <c r="F867" s="30" t="s">
        <v>1723</v>
      </c>
      <c r="G867" s="33">
        <f t="shared" si="28"/>
        <v>0.75208333333333333</v>
      </c>
    </row>
    <row r="868" spans="1:7">
      <c r="A868" s="30">
        <f>VLOOKUP(B868,ID!$D$2:$E$55,2,FALSE)</f>
        <v>36</v>
      </c>
      <c r="B868" s="30" t="s">
        <v>1681</v>
      </c>
      <c r="C868" s="32">
        <v>0.79375000000000007</v>
      </c>
      <c r="D868" s="30" t="s">
        <v>1725</v>
      </c>
      <c r="E868" s="30" t="s">
        <v>1726</v>
      </c>
      <c r="F868" s="30" t="s">
        <v>1727</v>
      </c>
      <c r="G868" s="33">
        <f t="shared" si="28"/>
        <v>0.79375000000000007</v>
      </c>
    </row>
    <row r="869" spans="1:7">
      <c r="A869" s="30">
        <f>VLOOKUP(B869,ID!$D$2:$E$55,2,FALSE)</f>
        <v>36</v>
      </c>
      <c r="B869" s="30" t="s">
        <v>1681</v>
      </c>
      <c r="C869" s="32">
        <v>0.875</v>
      </c>
      <c r="D869" s="30" t="s">
        <v>1728</v>
      </c>
      <c r="E869" s="30" t="s">
        <v>1694</v>
      </c>
      <c r="F869" s="30" t="s">
        <v>1695</v>
      </c>
      <c r="G869" s="33">
        <f t="shared" si="28"/>
        <v>0.875</v>
      </c>
    </row>
    <row r="870" spans="1:7">
      <c r="A870" s="30">
        <f>VLOOKUP(B870,ID!$D$2:$E$55,2,FALSE)</f>
        <v>36</v>
      </c>
      <c r="B870" s="30" t="s">
        <v>1681</v>
      </c>
      <c r="C870" s="32">
        <v>0.88541666666666663</v>
      </c>
      <c r="D870" s="30" t="s">
        <v>1730</v>
      </c>
      <c r="E870" s="30" t="s">
        <v>1731</v>
      </c>
      <c r="F870" s="30"/>
      <c r="G870" s="33">
        <f t="shared" si="28"/>
        <v>0.88541666666666663</v>
      </c>
    </row>
    <row r="871" spans="1:7">
      <c r="A871" s="30">
        <f>VLOOKUP(B871,ID!$D$2:$E$55,2,FALSE)</f>
        <v>36</v>
      </c>
      <c r="B871" s="30" t="s">
        <v>1681</v>
      </c>
      <c r="C871" s="32">
        <v>0.91666666666666663</v>
      </c>
      <c r="D871" s="30" t="s">
        <v>1733</v>
      </c>
      <c r="E871" s="30" t="s">
        <v>1734</v>
      </c>
      <c r="F871" s="30" t="s">
        <v>1735</v>
      </c>
      <c r="G871" s="33">
        <f t="shared" si="28"/>
        <v>0.91666666666666663</v>
      </c>
    </row>
    <row r="872" spans="1:7">
      <c r="A872" s="30">
        <f>VLOOKUP(B872,ID!$D$2:$E$55,2,FALSE)</f>
        <v>36</v>
      </c>
      <c r="B872" s="30" t="s">
        <v>1681</v>
      </c>
      <c r="C872" s="31">
        <v>1</v>
      </c>
      <c r="D872" s="30" t="s">
        <v>516</v>
      </c>
      <c r="E872" s="30" t="s">
        <v>1737</v>
      </c>
      <c r="F872" s="30" t="s">
        <v>1738</v>
      </c>
      <c r="G872" s="33">
        <f t="shared" si="28"/>
        <v>1</v>
      </c>
    </row>
    <row r="873" spans="1:7">
      <c r="A873" s="30">
        <f>VLOOKUP(B873,ID!$D$2:$E$55,2,FALSE)</f>
        <v>36</v>
      </c>
      <c r="B873" s="30" t="s">
        <v>1681</v>
      </c>
      <c r="C873" s="32">
        <v>8.3333333333333329E-2</v>
      </c>
      <c r="D873" s="30" t="s">
        <v>64</v>
      </c>
      <c r="E873" s="30"/>
      <c r="F873" s="30" t="s">
        <v>168</v>
      </c>
      <c r="G873" s="33">
        <f t="shared" si="28"/>
        <v>8.3333333333333329E-2</v>
      </c>
    </row>
    <row r="874" spans="1:7">
      <c r="A874" s="30">
        <f>VLOOKUP(B874,ID!$D$2:$E$55,2,FALSE)</f>
        <v>36</v>
      </c>
      <c r="B874" s="30" t="s">
        <v>1681</v>
      </c>
      <c r="C874" s="30"/>
      <c r="D874" s="30"/>
      <c r="E874" s="30"/>
      <c r="F874" s="30"/>
    </row>
    <row r="875" spans="1:7">
      <c r="A875" s="30">
        <f>VLOOKUP(B875,ID!$D$2:$E$55,2,FALSE)</f>
        <v>36</v>
      </c>
      <c r="B875" s="30" t="s">
        <v>1681</v>
      </c>
      <c r="C875" s="30"/>
      <c r="D875" s="30"/>
      <c r="E875" s="30"/>
      <c r="F875" s="30"/>
    </row>
    <row r="876" spans="1:7">
      <c r="A876" s="30">
        <f>VLOOKUP(B876,ID!$D$2:$E$55,2,FALSE)</f>
        <v>37</v>
      </c>
      <c r="B876" s="30" t="s">
        <v>1647</v>
      </c>
      <c r="C876" s="30" t="s">
        <v>0</v>
      </c>
      <c r="D876" s="30" t="s">
        <v>1</v>
      </c>
      <c r="E876" s="30" t="s">
        <v>2</v>
      </c>
      <c r="F876" s="30" t="s">
        <v>3</v>
      </c>
    </row>
    <row r="877" spans="1:7">
      <c r="A877" s="30">
        <f>VLOOKUP(B877,ID!$D$2:$E$55,2,FALSE)</f>
        <v>37</v>
      </c>
      <c r="B877" s="30" t="s">
        <v>1647</v>
      </c>
      <c r="C877" s="30" t="s">
        <v>1195</v>
      </c>
      <c r="D877" s="30" t="s">
        <v>7</v>
      </c>
      <c r="E877" s="30" t="s">
        <v>1648</v>
      </c>
      <c r="F877" s="30" t="s">
        <v>1649</v>
      </c>
      <c r="G877" s="33">
        <f t="shared" ref="G877:G894" si="29">IFERROR(TIMEVALUE(C877),C877)</f>
        <v>0.25</v>
      </c>
    </row>
    <row r="878" spans="1:7">
      <c r="A878" s="30">
        <f>VLOOKUP(B878,ID!$D$2:$E$55,2,FALSE)</f>
        <v>37</v>
      </c>
      <c r="B878" s="30" t="s">
        <v>1647</v>
      </c>
      <c r="C878" s="30" t="s">
        <v>1650</v>
      </c>
      <c r="D878" s="30" t="s">
        <v>1651</v>
      </c>
      <c r="E878" s="30"/>
      <c r="F878" s="30"/>
      <c r="G878" s="33">
        <f t="shared" si="29"/>
        <v>0.26041666665696539</v>
      </c>
    </row>
    <row r="879" spans="1:7">
      <c r="A879" s="30">
        <f>VLOOKUP(B879,ID!$D$2:$E$55,2,FALSE)</f>
        <v>37</v>
      </c>
      <c r="B879" s="30" t="s">
        <v>1647</v>
      </c>
      <c r="C879" s="30" t="s">
        <v>1330</v>
      </c>
      <c r="D879" s="30" t="s">
        <v>1652</v>
      </c>
      <c r="E879" s="30"/>
      <c r="F879" s="30"/>
      <c r="G879" s="33">
        <f t="shared" si="29"/>
        <v>0.27083333334303461</v>
      </c>
    </row>
    <row r="880" spans="1:7">
      <c r="A880" s="30">
        <f>VLOOKUP(B880,ID!$D$2:$E$55,2,FALSE)</f>
        <v>37</v>
      </c>
      <c r="B880" s="30" t="s">
        <v>1647</v>
      </c>
      <c r="C880" s="30" t="s">
        <v>1198</v>
      </c>
      <c r="D880" s="30" t="s">
        <v>1653</v>
      </c>
      <c r="E880" s="30" t="s">
        <v>1654</v>
      </c>
      <c r="F880" s="30"/>
      <c r="G880" s="33">
        <f t="shared" si="29"/>
        <v>0.29166666665696539</v>
      </c>
    </row>
    <row r="881" spans="1:7">
      <c r="A881" s="30">
        <f>VLOOKUP(B881,ID!$D$2:$E$55,2,FALSE)</f>
        <v>37</v>
      </c>
      <c r="B881" s="30" t="s">
        <v>1647</v>
      </c>
      <c r="C881" s="30" t="s">
        <v>1206</v>
      </c>
      <c r="D881" s="30" t="s">
        <v>1655</v>
      </c>
      <c r="E881" s="30" t="s">
        <v>1656</v>
      </c>
      <c r="F881" s="30" t="s">
        <v>1657</v>
      </c>
      <c r="G881" s="33">
        <f t="shared" si="29"/>
        <v>0.33333333334303461</v>
      </c>
    </row>
    <row r="882" spans="1:7">
      <c r="A882" s="30">
        <f>VLOOKUP(B882,ID!$D$2:$E$55,2,FALSE)</f>
        <v>37</v>
      </c>
      <c r="B882" s="30" t="s">
        <v>1647</v>
      </c>
      <c r="C882" s="30" t="s">
        <v>1241</v>
      </c>
      <c r="D882" s="30" t="s">
        <v>1658</v>
      </c>
      <c r="E882" s="30"/>
      <c r="F882" s="30"/>
      <c r="G882" s="33">
        <f t="shared" si="29"/>
        <v>0.35416666665696539</v>
      </c>
    </row>
    <row r="883" spans="1:7">
      <c r="A883" s="30">
        <f>VLOOKUP(B883,ID!$D$2:$E$55,2,FALSE)</f>
        <v>37</v>
      </c>
      <c r="B883" s="30" t="s">
        <v>1647</v>
      </c>
      <c r="C883" s="30" t="s">
        <v>1285</v>
      </c>
      <c r="D883" s="30" t="s">
        <v>1659</v>
      </c>
      <c r="E883" s="30" t="s">
        <v>1660</v>
      </c>
      <c r="F883" s="30" t="s">
        <v>1661</v>
      </c>
      <c r="G883" s="33">
        <f t="shared" si="29"/>
        <v>0.375</v>
      </c>
    </row>
    <row r="884" spans="1:7">
      <c r="A884" s="30">
        <f>VLOOKUP(B884,ID!$D$2:$E$55,2,FALSE)</f>
        <v>37</v>
      </c>
      <c r="B884" s="30" t="s">
        <v>1647</v>
      </c>
      <c r="C884" s="30" t="s">
        <v>1364</v>
      </c>
      <c r="D884" s="30" t="s">
        <v>1662</v>
      </c>
      <c r="E884" s="30" t="s">
        <v>1663</v>
      </c>
      <c r="F884" s="30" t="s">
        <v>1664</v>
      </c>
      <c r="G884" s="33">
        <f t="shared" si="29"/>
        <v>0.39583333334303461</v>
      </c>
    </row>
    <row r="885" spans="1:7">
      <c r="A885" s="30">
        <f>VLOOKUP(B885,ID!$D$2:$E$55,2,FALSE)</f>
        <v>37</v>
      </c>
      <c r="B885" s="30" t="s">
        <v>1647</v>
      </c>
      <c r="C885" s="30" t="s">
        <v>1502</v>
      </c>
      <c r="D885" s="30" t="s">
        <v>1665</v>
      </c>
      <c r="E885" s="30"/>
      <c r="F885" s="30"/>
      <c r="G885" s="33">
        <f t="shared" si="29"/>
        <v>0.45833333334303461</v>
      </c>
    </row>
    <row r="886" spans="1:7">
      <c r="A886" s="30">
        <f>VLOOKUP(B886,ID!$D$2:$E$55,2,FALSE)</f>
        <v>37</v>
      </c>
      <c r="B886" s="30" t="s">
        <v>1647</v>
      </c>
      <c r="C886" s="30" t="s">
        <v>1666</v>
      </c>
      <c r="D886" s="30" t="s">
        <v>1667</v>
      </c>
      <c r="E886" s="30"/>
      <c r="F886" s="30"/>
      <c r="G886" s="33">
        <f t="shared" si="29"/>
        <v>0.46875</v>
      </c>
    </row>
    <row r="887" spans="1:7">
      <c r="A887" s="30">
        <f>VLOOKUP(B887,ID!$D$2:$E$55,2,FALSE)</f>
        <v>37</v>
      </c>
      <c r="B887" s="30" t="s">
        <v>1647</v>
      </c>
      <c r="C887" s="30" t="s">
        <v>1210</v>
      </c>
      <c r="D887" s="30" t="s">
        <v>1668</v>
      </c>
      <c r="E887" s="30"/>
      <c r="F887" s="30"/>
      <c r="G887" s="33">
        <f t="shared" si="29"/>
        <v>0.5</v>
      </c>
    </row>
    <row r="888" spans="1:7">
      <c r="A888" s="30">
        <f>VLOOKUP(B888,ID!$D$2:$E$55,2,FALSE)</f>
        <v>37</v>
      </c>
      <c r="B888" s="30" t="s">
        <v>1647</v>
      </c>
      <c r="C888" s="30" t="s">
        <v>1255</v>
      </c>
      <c r="D888" s="30" t="s">
        <v>1669</v>
      </c>
      <c r="E888" s="30" t="s">
        <v>1670</v>
      </c>
      <c r="F888" s="30" t="s">
        <v>1671</v>
      </c>
      <c r="G888" s="33">
        <f t="shared" si="29"/>
        <v>0.54166666665696539</v>
      </c>
    </row>
    <row r="889" spans="1:7">
      <c r="A889" s="30">
        <f>VLOOKUP(B889,ID!$D$2:$E$55,2,FALSE)</f>
        <v>37</v>
      </c>
      <c r="B889" s="30" t="s">
        <v>1647</v>
      </c>
      <c r="C889" s="30" t="s">
        <v>1505</v>
      </c>
      <c r="D889" s="30" t="s">
        <v>1672</v>
      </c>
      <c r="E889" s="30" t="s">
        <v>1673</v>
      </c>
      <c r="F889" s="30" t="s">
        <v>1674</v>
      </c>
      <c r="G889" s="33">
        <f t="shared" si="29"/>
        <v>0.58333333334303461</v>
      </c>
    </row>
    <row r="890" spans="1:7">
      <c r="A890" s="30">
        <f>VLOOKUP(B890,ID!$D$2:$E$55,2,FALSE)</f>
        <v>37</v>
      </c>
      <c r="B890" s="30" t="s">
        <v>1647</v>
      </c>
      <c r="C890" s="30" t="s">
        <v>1374</v>
      </c>
      <c r="D890" s="30" t="s">
        <v>1675</v>
      </c>
      <c r="E890" s="30" t="s">
        <v>1676</v>
      </c>
      <c r="F890" s="30" t="s">
        <v>1677</v>
      </c>
      <c r="G890" s="33">
        <f t="shared" si="29"/>
        <v>0.66666666665696539</v>
      </c>
    </row>
    <row r="891" spans="1:7">
      <c r="A891" s="30">
        <f>VLOOKUP(B891,ID!$D$2:$E$55,2,FALSE)</f>
        <v>37</v>
      </c>
      <c r="B891" s="30" t="s">
        <v>1647</v>
      </c>
      <c r="C891" s="30" t="s">
        <v>1229</v>
      </c>
      <c r="D891" s="30" t="s">
        <v>1678</v>
      </c>
      <c r="E891" s="30"/>
      <c r="F891" s="30"/>
      <c r="G891" s="33">
        <f t="shared" si="29"/>
        <v>0.875</v>
      </c>
    </row>
    <row r="892" spans="1:7">
      <c r="A892" s="30">
        <f>VLOOKUP(B892,ID!$D$2:$E$55,2,FALSE)</f>
        <v>37</v>
      </c>
      <c r="B892" s="30" t="s">
        <v>1647</v>
      </c>
      <c r="C892" s="30" t="s">
        <v>1354</v>
      </c>
      <c r="D892" s="30" t="s">
        <v>395</v>
      </c>
      <c r="E892" s="30" t="s">
        <v>1679</v>
      </c>
      <c r="F892" s="30" t="s">
        <v>1680</v>
      </c>
      <c r="G892" s="33">
        <f t="shared" si="29"/>
        <v>0.91666666665696539</v>
      </c>
    </row>
    <row r="893" spans="1:7">
      <c r="A893" s="30">
        <f>VLOOKUP(B893,ID!$D$2:$E$55,2,FALSE)</f>
        <v>37</v>
      </c>
      <c r="B893" s="30" t="s">
        <v>1647</v>
      </c>
      <c r="C893" s="30" t="s">
        <v>1232</v>
      </c>
      <c r="D893" s="30" t="s">
        <v>1651</v>
      </c>
      <c r="E893" s="30"/>
      <c r="F893" s="30"/>
      <c r="G893" s="33">
        <f t="shared" si="29"/>
        <v>0.95833333334303461</v>
      </c>
    </row>
    <row r="894" spans="1:7">
      <c r="A894" s="30">
        <f>VLOOKUP(B894,ID!$D$2:$E$55,2,FALSE)</f>
        <v>37</v>
      </c>
      <c r="B894" s="30" t="s">
        <v>1647</v>
      </c>
      <c r="C894" s="30" t="s">
        <v>1518</v>
      </c>
      <c r="D894" s="30" t="s">
        <v>64</v>
      </c>
      <c r="E894" s="30"/>
      <c r="F894" s="30"/>
      <c r="G894" s="33">
        <f t="shared" si="29"/>
        <v>0</v>
      </c>
    </row>
    <row r="895" spans="1:7">
      <c r="A895" s="30">
        <f>VLOOKUP(B895,ID!$D$2:$E$55,2,FALSE)</f>
        <v>37</v>
      </c>
      <c r="B895" s="30" t="s">
        <v>1647</v>
      </c>
      <c r="C895" s="30"/>
      <c r="D895" s="30"/>
      <c r="E895" s="30"/>
      <c r="F895" s="30"/>
    </row>
    <row r="896" spans="1:7">
      <c r="A896" s="30">
        <f>VLOOKUP(B896,ID!$D$2:$E$55,2,FALSE)</f>
        <v>37</v>
      </c>
      <c r="B896" s="30" t="s">
        <v>1647</v>
      </c>
      <c r="C896" s="30"/>
      <c r="D896" s="30"/>
      <c r="E896" s="30"/>
      <c r="F896" s="30"/>
    </row>
    <row r="897" spans="1:7">
      <c r="A897" s="30">
        <f>VLOOKUP(B897,ID!$D$2:$E$55,2,FALSE)</f>
        <v>37</v>
      </c>
      <c r="B897" s="30" t="s">
        <v>1647</v>
      </c>
      <c r="C897" s="30"/>
      <c r="D897" s="30"/>
      <c r="E897" s="30"/>
      <c r="F897" s="30"/>
    </row>
    <row r="898" spans="1:7">
      <c r="A898" s="30">
        <f>VLOOKUP(B898,ID!$D$2:$E$55,2,FALSE)</f>
        <v>37</v>
      </c>
      <c r="B898" s="30" t="s">
        <v>1647</v>
      </c>
      <c r="C898" s="30"/>
      <c r="D898" s="30"/>
      <c r="E898" s="30"/>
      <c r="F898" s="30"/>
    </row>
    <row r="899" spans="1:7">
      <c r="A899" s="30">
        <f>VLOOKUP(B899,ID!$D$2:$E$55,2,FALSE)</f>
        <v>37</v>
      </c>
      <c r="B899" s="30" t="s">
        <v>1647</v>
      </c>
      <c r="C899" s="30"/>
      <c r="D899" s="30"/>
      <c r="E899" s="30"/>
      <c r="F899" s="30"/>
    </row>
    <row r="900" spans="1:7">
      <c r="A900" s="30">
        <f>VLOOKUP(B900,ID!$D$2:$E$55,2,FALSE)</f>
        <v>37</v>
      </c>
      <c r="B900" s="30" t="s">
        <v>1647</v>
      </c>
      <c r="C900" s="30"/>
      <c r="D900" s="30"/>
      <c r="E900" s="30"/>
      <c r="F900" s="30"/>
    </row>
    <row r="901" spans="1:7">
      <c r="A901" s="30">
        <f>VLOOKUP(B901,ID!$D$2:$E$55,2,FALSE)</f>
        <v>37</v>
      </c>
      <c r="B901" s="30" t="s">
        <v>1647</v>
      </c>
      <c r="C901" s="30"/>
      <c r="D901" s="30"/>
      <c r="E901" s="30"/>
      <c r="F901" s="30"/>
    </row>
    <row r="902" spans="1:7">
      <c r="A902" s="30">
        <f>VLOOKUP(B902,ID!$D$2:$E$55,2,FALSE)</f>
        <v>37</v>
      </c>
      <c r="B902" s="30" t="s">
        <v>1647</v>
      </c>
      <c r="C902" s="30"/>
      <c r="D902" s="30"/>
      <c r="E902" s="30"/>
      <c r="F902" s="30"/>
    </row>
    <row r="903" spans="1:7">
      <c r="A903" s="30">
        <f>VLOOKUP(B903,ID!$D$2:$E$55,2,FALSE)</f>
        <v>37</v>
      </c>
      <c r="B903" s="30" t="s">
        <v>1647</v>
      </c>
      <c r="C903" s="30"/>
      <c r="D903" s="30"/>
      <c r="E903" s="30"/>
      <c r="F903" s="30"/>
    </row>
    <row r="904" spans="1:7">
      <c r="A904" s="30">
        <f>VLOOKUP(B904,ID!$D$2:$E$55,2,FALSE)</f>
        <v>37</v>
      </c>
      <c r="B904" s="30" t="s">
        <v>1647</v>
      </c>
      <c r="C904" s="30"/>
      <c r="D904" s="30"/>
      <c r="E904" s="30"/>
      <c r="F904" s="30"/>
    </row>
    <row r="905" spans="1:7">
      <c r="A905" s="30">
        <f>VLOOKUP(B905,ID!$D$2:$E$55,2,FALSE)</f>
        <v>37</v>
      </c>
      <c r="B905" s="30" t="s">
        <v>1647</v>
      </c>
      <c r="C905" s="30"/>
      <c r="D905" s="30"/>
      <c r="E905" s="30"/>
      <c r="F905" s="30"/>
    </row>
    <row r="906" spans="1:7">
      <c r="A906" s="30">
        <f>VLOOKUP(B906,ID!$D$2:$E$55,2,FALSE)</f>
        <v>37</v>
      </c>
      <c r="B906" s="30" t="s">
        <v>1647</v>
      </c>
      <c r="C906" s="30"/>
      <c r="D906" s="30"/>
      <c r="E906" s="30"/>
      <c r="F906" s="30"/>
    </row>
    <row r="907" spans="1:7">
      <c r="A907" s="30">
        <f>VLOOKUP(B907,ID!$D$2:$E$55,2,FALSE)</f>
        <v>37</v>
      </c>
      <c r="B907" s="30" t="s">
        <v>1647</v>
      </c>
      <c r="C907" s="30"/>
      <c r="D907" s="30"/>
      <c r="E907" s="30"/>
      <c r="F907" s="30"/>
    </row>
    <row r="908" spans="1:7">
      <c r="A908" s="30">
        <f>VLOOKUP(B908,ID!$D$2:$E$55,2,FALSE)</f>
        <v>38</v>
      </c>
      <c r="B908" s="30" t="s">
        <v>1159</v>
      </c>
      <c r="C908" s="30" t="s">
        <v>0</v>
      </c>
      <c r="D908" s="30" t="s">
        <v>1</v>
      </c>
      <c r="E908" s="30" t="s">
        <v>2</v>
      </c>
      <c r="F908" s="30" t="s">
        <v>3</v>
      </c>
    </row>
    <row r="909" spans="1:7">
      <c r="A909" s="30">
        <f>VLOOKUP(B909,ID!$D$2:$E$55,2,FALSE)</f>
        <v>38</v>
      </c>
      <c r="B909" s="30" t="s">
        <v>1159</v>
      </c>
      <c r="C909" s="32">
        <v>0.21041666666666667</v>
      </c>
      <c r="D909" s="30" t="s">
        <v>7</v>
      </c>
      <c r="E909" s="30" t="s">
        <v>105</v>
      </c>
      <c r="F909" s="30" t="s">
        <v>1161</v>
      </c>
      <c r="G909" s="33">
        <f t="shared" ref="G909:G924" si="30">IFERROR(TIMEVALUE(C909),C909)</f>
        <v>0.21041666666666667</v>
      </c>
    </row>
    <row r="910" spans="1:7">
      <c r="A910" s="30">
        <f>VLOOKUP(B910,ID!$D$2:$E$55,2,FALSE)</f>
        <v>38</v>
      </c>
      <c r="B910" s="30" t="s">
        <v>1159</v>
      </c>
      <c r="C910" s="32">
        <v>0.23263888888888887</v>
      </c>
      <c r="D910" s="30" t="s">
        <v>11</v>
      </c>
      <c r="E910" s="30" t="s">
        <v>72</v>
      </c>
      <c r="F910" s="30" t="s">
        <v>109</v>
      </c>
      <c r="G910" s="33">
        <f t="shared" si="30"/>
        <v>0.23263888888888887</v>
      </c>
    </row>
    <row r="911" spans="1:7">
      <c r="A911" s="30">
        <f>VLOOKUP(B911,ID!$D$2:$E$55,2,FALSE)</f>
        <v>38</v>
      </c>
      <c r="B911" s="30" t="s">
        <v>1159</v>
      </c>
      <c r="C911" s="32">
        <v>0.25</v>
      </c>
      <c r="D911" s="30" t="s">
        <v>236</v>
      </c>
      <c r="E911" s="30" t="s">
        <v>383</v>
      </c>
      <c r="F911" s="30" t="s">
        <v>83</v>
      </c>
      <c r="G911" s="33">
        <f t="shared" si="30"/>
        <v>0.25</v>
      </c>
    </row>
    <row r="912" spans="1:7">
      <c r="A912" s="30">
        <f>VLOOKUP(B912,ID!$D$2:$E$55,2,FALSE)</f>
        <v>38</v>
      </c>
      <c r="B912" s="30" t="s">
        <v>1159</v>
      </c>
      <c r="C912" s="32">
        <v>0.26041666666666669</v>
      </c>
      <c r="D912" s="30" t="s">
        <v>1164</v>
      </c>
      <c r="E912" s="30" t="s">
        <v>1165</v>
      </c>
      <c r="F912" s="30" t="s">
        <v>263</v>
      </c>
      <c r="G912" s="33">
        <f t="shared" si="30"/>
        <v>0.26041666666666669</v>
      </c>
    </row>
    <row r="913" spans="1:7">
      <c r="A913" s="30">
        <f>VLOOKUP(B913,ID!$D$2:$E$55,2,FALSE)</f>
        <v>38</v>
      </c>
      <c r="B913" s="30" t="s">
        <v>1159</v>
      </c>
      <c r="C913" s="32">
        <v>0.29166666666666669</v>
      </c>
      <c r="D913" s="30" t="s">
        <v>234</v>
      </c>
      <c r="E913" s="30" t="s">
        <v>504</v>
      </c>
      <c r="F913" s="30" t="s">
        <v>263</v>
      </c>
      <c r="G913" s="33">
        <f t="shared" si="30"/>
        <v>0.29166666666666669</v>
      </c>
    </row>
    <row r="914" spans="1:7">
      <c r="A914" s="30">
        <f>VLOOKUP(B914,ID!$D$2:$E$55,2,FALSE)</f>
        <v>38</v>
      </c>
      <c r="B914" s="30" t="s">
        <v>1159</v>
      </c>
      <c r="C914" s="32">
        <v>0.35416666666666669</v>
      </c>
      <c r="D914" s="30" t="s">
        <v>78</v>
      </c>
      <c r="E914" s="30" t="s">
        <v>504</v>
      </c>
      <c r="F914" s="30" t="s">
        <v>391</v>
      </c>
      <c r="G914" s="33">
        <f t="shared" si="30"/>
        <v>0.35416666666666669</v>
      </c>
    </row>
    <row r="915" spans="1:7">
      <c r="A915" s="30">
        <f>VLOOKUP(B915,ID!$D$2:$E$55,2,FALSE)</f>
        <v>38</v>
      </c>
      <c r="B915" s="30" t="s">
        <v>1159</v>
      </c>
      <c r="C915" s="32">
        <v>0.5</v>
      </c>
      <c r="D915" s="30" t="s">
        <v>1169</v>
      </c>
      <c r="E915" s="30" t="s">
        <v>1170</v>
      </c>
      <c r="F915" s="30" t="s">
        <v>83</v>
      </c>
      <c r="G915" s="33">
        <f t="shared" si="30"/>
        <v>0.5</v>
      </c>
    </row>
    <row r="916" spans="1:7">
      <c r="A916" s="30">
        <f>VLOOKUP(B916,ID!$D$2:$E$55,2,FALSE)</f>
        <v>38</v>
      </c>
      <c r="B916" s="30" t="s">
        <v>1159</v>
      </c>
      <c r="C916" s="32">
        <v>0.54166666666666663</v>
      </c>
      <c r="D916" s="30" t="s">
        <v>78</v>
      </c>
      <c r="E916" s="30" t="s">
        <v>504</v>
      </c>
      <c r="F916" s="30" t="s">
        <v>391</v>
      </c>
      <c r="G916" s="33">
        <f t="shared" si="30"/>
        <v>0.54166666666666663</v>
      </c>
    </row>
    <row r="917" spans="1:7">
      <c r="A917" s="30">
        <f>VLOOKUP(B917,ID!$D$2:$E$55,2,FALSE)</f>
        <v>38</v>
      </c>
      <c r="B917" s="30" t="s">
        <v>1159</v>
      </c>
      <c r="C917" s="32">
        <v>0.58333333333333337</v>
      </c>
      <c r="D917" s="30" t="s">
        <v>559</v>
      </c>
      <c r="E917" s="30" t="s">
        <v>1173</v>
      </c>
      <c r="F917" s="30" t="s">
        <v>1174</v>
      </c>
      <c r="G917" s="33">
        <f t="shared" si="30"/>
        <v>0.58333333333333337</v>
      </c>
    </row>
    <row r="918" spans="1:7">
      <c r="A918" s="30">
        <f>VLOOKUP(B918,ID!$D$2:$E$55,2,FALSE)</f>
        <v>38</v>
      </c>
      <c r="B918" s="30" t="s">
        <v>1159</v>
      </c>
      <c r="C918" s="32">
        <v>0.66875000000000007</v>
      </c>
      <c r="D918" s="30" t="s">
        <v>47</v>
      </c>
      <c r="E918" s="30" t="s">
        <v>1176</v>
      </c>
      <c r="F918" s="30" t="s">
        <v>1177</v>
      </c>
      <c r="G918" s="33">
        <f t="shared" si="30"/>
        <v>0.66875000000000007</v>
      </c>
    </row>
    <row r="919" spans="1:7">
      <c r="A919" s="30">
        <f>VLOOKUP(B919,ID!$D$2:$E$55,2,FALSE)</f>
        <v>38</v>
      </c>
      <c r="B919" s="30" t="s">
        <v>1159</v>
      </c>
      <c r="C919" s="32">
        <v>0.79166666666666663</v>
      </c>
      <c r="D919" s="30" t="s">
        <v>1179</v>
      </c>
      <c r="E919" s="30" t="s">
        <v>1180</v>
      </c>
      <c r="F919" s="30" t="s">
        <v>1080</v>
      </c>
      <c r="G919" s="33">
        <f t="shared" si="30"/>
        <v>0.79166666666666663</v>
      </c>
    </row>
    <row r="920" spans="1:7">
      <c r="A920" s="30">
        <f>VLOOKUP(B920,ID!$D$2:$E$55,2,FALSE)</f>
        <v>38</v>
      </c>
      <c r="B920" s="30" t="s">
        <v>1159</v>
      </c>
      <c r="C920" s="32">
        <v>0.80208333333333337</v>
      </c>
      <c r="D920" s="30" t="s">
        <v>162</v>
      </c>
      <c r="E920" s="30" t="s">
        <v>53</v>
      </c>
      <c r="F920" s="30" t="s">
        <v>1182</v>
      </c>
      <c r="G920" s="33">
        <f t="shared" si="30"/>
        <v>0.80208333333333337</v>
      </c>
    </row>
    <row r="921" spans="1:7">
      <c r="A921" s="30">
        <f>VLOOKUP(B921,ID!$D$2:$E$55,2,FALSE)</f>
        <v>38</v>
      </c>
      <c r="B921" s="30" t="s">
        <v>1159</v>
      </c>
      <c r="C921" s="32">
        <v>0.83333333333333337</v>
      </c>
      <c r="D921" s="30" t="s">
        <v>247</v>
      </c>
      <c r="E921" s="30" t="s">
        <v>1170</v>
      </c>
      <c r="F921" s="30" t="s">
        <v>83</v>
      </c>
      <c r="G921" s="33">
        <f t="shared" si="30"/>
        <v>0.83333333333333337</v>
      </c>
    </row>
    <row r="922" spans="1:7">
      <c r="A922" s="30">
        <f>VLOOKUP(B922,ID!$D$2:$E$55,2,FALSE)</f>
        <v>38</v>
      </c>
      <c r="B922" s="30" t="s">
        <v>1159</v>
      </c>
      <c r="C922" s="32">
        <v>0.8354166666666667</v>
      </c>
      <c r="D922" s="30" t="s">
        <v>11</v>
      </c>
      <c r="E922" s="30" t="s">
        <v>72</v>
      </c>
      <c r="F922" s="30" t="s">
        <v>380</v>
      </c>
      <c r="G922" s="33">
        <f t="shared" si="30"/>
        <v>0.8354166666666667</v>
      </c>
    </row>
    <row r="923" spans="1:7">
      <c r="A923" s="30">
        <f>VLOOKUP(B923,ID!$D$2:$E$55,2,FALSE)</f>
        <v>38</v>
      </c>
      <c r="B923" s="30" t="s">
        <v>1159</v>
      </c>
      <c r="C923" s="32">
        <v>0.875</v>
      </c>
      <c r="D923" s="30" t="s">
        <v>1186</v>
      </c>
      <c r="E923" s="30" t="s">
        <v>1187</v>
      </c>
      <c r="F923" s="30" t="s">
        <v>1188</v>
      </c>
      <c r="G923" s="33">
        <f t="shared" si="30"/>
        <v>0.875</v>
      </c>
    </row>
    <row r="924" spans="1:7">
      <c r="A924" s="30">
        <f>VLOOKUP(B924,ID!$D$2:$E$55,2,FALSE)</f>
        <v>38</v>
      </c>
      <c r="B924" s="30" t="s">
        <v>1159</v>
      </c>
      <c r="C924" s="32">
        <v>0.8354166666666667</v>
      </c>
      <c r="D924" s="30" t="s">
        <v>258</v>
      </c>
      <c r="E924" s="30" t="s">
        <v>1189</v>
      </c>
      <c r="F924" s="30" t="s">
        <v>1190</v>
      </c>
      <c r="G924" s="33">
        <f t="shared" si="30"/>
        <v>0.8354166666666667</v>
      </c>
    </row>
    <row r="925" spans="1:7">
      <c r="A925" s="30">
        <f>VLOOKUP(B925,ID!$D$2:$E$55,2,FALSE)</f>
        <v>39</v>
      </c>
      <c r="B925" s="30" t="s">
        <v>1191</v>
      </c>
      <c r="C925" s="30" t="s">
        <v>0</v>
      </c>
      <c r="D925" s="30" t="s">
        <v>1</v>
      </c>
      <c r="E925" s="30" t="s">
        <v>2</v>
      </c>
      <c r="F925" s="30" t="s">
        <v>3</v>
      </c>
    </row>
    <row r="926" spans="1:7">
      <c r="A926" s="30">
        <f>VLOOKUP(B926,ID!$D$2:$E$55,2,FALSE)</f>
        <v>39</v>
      </c>
      <c r="B926" s="30" t="s">
        <v>1191</v>
      </c>
      <c r="C926" s="30" t="s">
        <v>1192</v>
      </c>
      <c r="D926" s="30" t="s">
        <v>824</v>
      </c>
      <c r="E926" s="30" t="s">
        <v>825</v>
      </c>
      <c r="F926" s="30"/>
      <c r="G926" s="33">
        <f t="shared" ref="G926:G943" si="31">IFERROR(TIMEVALUE(C926),C926)</f>
        <v>0.22916666665696539</v>
      </c>
    </row>
    <row r="927" spans="1:7">
      <c r="A927" s="30">
        <f>VLOOKUP(B927,ID!$D$2:$E$55,2,FALSE)</f>
        <v>39</v>
      </c>
      <c r="B927" s="30" t="s">
        <v>1191</v>
      </c>
      <c r="C927" s="30" t="s">
        <v>1193</v>
      </c>
      <c r="D927" s="30" t="s">
        <v>831</v>
      </c>
      <c r="E927" s="30"/>
      <c r="F927" s="30" t="s">
        <v>1194</v>
      </c>
      <c r="G927" s="33">
        <f t="shared" si="31"/>
        <v>0.23263888887595385</v>
      </c>
    </row>
    <row r="928" spans="1:7">
      <c r="A928" s="30">
        <f>VLOOKUP(B928,ID!$D$2:$E$55,2,FALSE)</f>
        <v>39</v>
      </c>
      <c r="B928" s="30" t="s">
        <v>1191</v>
      </c>
      <c r="C928" s="30" t="s">
        <v>1195</v>
      </c>
      <c r="D928" s="30" t="s">
        <v>1196</v>
      </c>
      <c r="E928" s="30"/>
      <c r="F928" s="30" t="s">
        <v>1197</v>
      </c>
      <c r="G928" s="33">
        <f t="shared" si="31"/>
        <v>0.25</v>
      </c>
    </row>
    <row r="929" spans="1:7">
      <c r="A929" s="30">
        <f>VLOOKUP(B929,ID!$D$2:$E$55,2,FALSE)</f>
        <v>39</v>
      </c>
      <c r="B929" s="30" t="s">
        <v>1191</v>
      </c>
      <c r="C929" s="30" t="s">
        <v>1198</v>
      </c>
      <c r="D929" s="30" t="s">
        <v>1199</v>
      </c>
      <c r="E929" s="30" t="s">
        <v>1200</v>
      </c>
      <c r="F929" s="30"/>
      <c r="G929" s="33">
        <f t="shared" si="31"/>
        <v>0.29166666665696539</v>
      </c>
    </row>
    <row r="930" spans="1:7">
      <c r="A930" s="30">
        <f>VLOOKUP(B930,ID!$D$2:$E$55,2,FALSE)</f>
        <v>39</v>
      </c>
      <c r="B930" s="30" t="s">
        <v>1191</v>
      </c>
      <c r="C930" s="30" t="s">
        <v>1201</v>
      </c>
      <c r="D930" s="30" t="s">
        <v>834</v>
      </c>
      <c r="E930" s="30" t="s">
        <v>1202</v>
      </c>
      <c r="F930" s="30"/>
      <c r="G930" s="33">
        <f t="shared" si="31"/>
        <v>0.30208333334303461</v>
      </c>
    </row>
    <row r="931" spans="1:7">
      <c r="A931" s="30">
        <f>VLOOKUP(B931,ID!$D$2:$E$55,2,FALSE)</f>
        <v>39</v>
      </c>
      <c r="B931" s="30" t="s">
        <v>1191</v>
      </c>
      <c r="C931" s="30" t="s">
        <v>1203</v>
      </c>
      <c r="D931" s="30" t="s">
        <v>1204</v>
      </c>
      <c r="E931" s="30"/>
      <c r="F931" s="30" t="s">
        <v>1205</v>
      </c>
      <c r="G931" s="33">
        <f t="shared" si="31"/>
        <v>0.3125</v>
      </c>
    </row>
    <row r="932" spans="1:7">
      <c r="A932" s="30">
        <f>VLOOKUP(B932,ID!$D$2:$E$55,2,FALSE)</f>
        <v>39</v>
      </c>
      <c r="B932" s="30" t="s">
        <v>1191</v>
      </c>
      <c r="C932" s="30" t="s">
        <v>1206</v>
      </c>
      <c r="D932" s="30" t="s">
        <v>1207</v>
      </c>
      <c r="E932" s="30" t="s">
        <v>1208</v>
      </c>
      <c r="F932" s="30"/>
      <c r="G932" s="33">
        <f t="shared" si="31"/>
        <v>0.33333333334303461</v>
      </c>
    </row>
    <row r="933" spans="1:7">
      <c r="A933" s="30">
        <f>VLOOKUP(B933,ID!$D$2:$E$55,2,FALSE)</f>
        <v>39</v>
      </c>
      <c r="B933" s="30" t="s">
        <v>1191</v>
      </c>
      <c r="C933" s="30" t="s">
        <v>1209</v>
      </c>
      <c r="D933" s="30" t="s">
        <v>841</v>
      </c>
      <c r="E933" s="30" t="s">
        <v>1202</v>
      </c>
      <c r="F933" s="30"/>
      <c r="G933" s="33">
        <f t="shared" si="31"/>
        <v>0.47916666665696539</v>
      </c>
    </row>
    <row r="934" spans="1:7">
      <c r="A934" s="30">
        <f>VLOOKUP(B934,ID!$D$2:$E$55,2,FALSE)</f>
        <v>39</v>
      </c>
      <c r="B934" s="30" t="s">
        <v>1191</v>
      </c>
      <c r="C934" s="30" t="s">
        <v>1210</v>
      </c>
      <c r="D934" s="30" t="s">
        <v>1211</v>
      </c>
      <c r="E934" s="30"/>
      <c r="F934" s="30" t="s">
        <v>1212</v>
      </c>
      <c r="G934" s="33">
        <f t="shared" si="31"/>
        <v>0.5</v>
      </c>
    </row>
    <row r="935" spans="1:7">
      <c r="A935" s="30">
        <f>VLOOKUP(B935,ID!$D$2:$E$55,2,FALSE)</f>
        <v>39</v>
      </c>
      <c r="B935" s="30" t="s">
        <v>1191</v>
      </c>
      <c r="C935" s="30" t="s">
        <v>1213</v>
      </c>
      <c r="D935" s="30" t="s">
        <v>1214</v>
      </c>
      <c r="E935" s="30" t="s">
        <v>1215</v>
      </c>
      <c r="F935" s="30"/>
      <c r="G935" s="33">
        <f t="shared" si="31"/>
        <v>0.52083333334303461</v>
      </c>
    </row>
    <row r="936" spans="1:7">
      <c r="A936" s="30">
        <f>VLOOKUP(B936,ID!$D$2:$E$55,2,FALSE)</f>
        <v>39</v>
      </c>
      <c r="B936" s="30" t="s">
        <v>1191</v>
      </c>
      <c r="C936" s="30" t="s">
        <v>1216</v>
      </c>
      <c r="D936" s="30" t="s">
        <v>1217</v>
      </c>
      <c r="E936" s="30"/>
      <c r="F936" s="30" t="s">
        <v>1218</v>
      </c>
      <c r="G936" s="33">
        <f t="shared" si="31"/>
        <v>0.70833333334303461</v>
      </c>
    </row>
    <row r="937" spans="1:7">
      <c r="A937" s="30">
        <f>VLOOKUP(B937,ID!$D$2:$E$55,2,FALSE)</f>
        <v>39</v>
      </c>
      <c r="B937" s="30" t="s">
        <v>1191</v>
      </c>
      <c r="C937" s="30" t="s">
        <v>1219</v>
      </c>
      <c r="D937" s="30" t="s">
        <v>1220</v>
      </c>
      <c r="E937" s="30" t="s">
        <v>1221</v>
      </c>
      <c r="F937" s="30" t="s">
        <v>1222</v>
      </c>
      <c r="G937" s="33">
        <f t="shared" si="31"/>
        <v>0.72916666665696539</v>
      </c>
    </row>
    <row r="938" spans="1:7">
      <c r="A938" s="30">
        <f>VLOOKUP(B938,ID!$D$2:$E$55,2,FALSE)</f>
        <v>39</v>
      </c>
      <c r="B938" s="30" t="s">
        <v>1191</v>
      </c>
      <c r="C938" s="30" t="s">
        <v>1223</v>
      </c>
      <c r="D938" s="30" t="s">
        <v>1224</v>
      </c>
      <c r="E938" s="30"/>
      <c r="F938" s="30"/>
      <c r="G938" s="33">
        <f t="shared" si="31"/>
        <v>0.79166666665696539</v>
      </c>
    </row>
    <row r="939" spans="1:7">
      <c r="A939" s="30">
        <f>VLOOKUP(B939,ID!$D$2:$E$55,2,FALSE)</f>
        <v>39</v>
      </c>
      <c r="B939" s="30" t="s">
        <v>1191</v>
      </c>
      <c r="C939" s="30" t="s">
        <v>1225</v>
      </c>
      <c r="D939" s="30" t="s">
        <v>831</v>
      </c>
      <c r="E939" s="30"/>
      <c r="F939" s="30" t="s">
        <v>1194</v>
      </c>
      <c r="G939" s="33">
        <f t="shared" si="31"/>
        <v>0.80208333334303461</v>
      </c>
    </row>
    <row r="940" spans="1:7">
      <c r="A940" s="30">
        <f>VLOOKUP(B940,ID!$D$2:$E$55,2,FALSE)</f>
        <v>39</v>
      </c>
      <c r="B940" s="30" t="s">
        <v>1191</v>
      </c>
      <c r="C940" s="30" t="s">
        <v>1226</v>
      </c>
      <c r="D940" s="30" t="s">
        <v>708</v>
      </c>
      <c r="E940" s="30"/>
      <c r="F940" s="30" t="s">
        <v>1227</v>
      </c>
      <c r="G940" s="33">
        <f t="shared" si="31"/>
        <v>0.8125</v>
      </c>
    </row>
    <row r="941" spans="1:7">
      <c r="A941" s="30">
        <f>VLOOKUP(B941,ID!$D$2:$E$55,2,FALSE)</f>
        <v>39</v>
      </c>
      <c r="B941" s="30" t="s">
        <v>1191</v>
      </c>
      <c r="C941" s="30" t="s">
        <v>1228</v>
      </c>
      <c r="D941" s="30" t="s">
        <v>1211</v>
      </c>
      <c r="E941" s="30"/>
      <c r="F941" s="30" t="s">
        <v>1212</v>
      </c>
      <c r="G941" s="33">
        <f t="shared" si="31"/>
        <v>0.83333333334303461</v>
      </c>
    </row>
    <row r="942" spans="1:7">
      <c r="A942" s="30">
        <f>VLOOKUP(B942,ID!$D$2:$E$55,2,FALSE)</f>
        <v>39</v>
      </c>
      <c r="B942" s="30" t="s">
        <v>1191</v>
      </c>
      <c r="C942" s="30" t="s">
        <v>1229</v>
      </c>
      <c r="D942" s="30" t="s">
        <v>1230</v>
      </c>
      <c r="E942" s="30"/>
      <c r="F942" s="30" t="s">
        <v>1231</v>
      </c>
      <c r="G942" s="33">
        <f t="shared" si="31"/>
        <v>0.875</v>
      </c>
    </row>
    <row r="943" spans="1:7">
      <c r="A943" s="30">
        <f>VLOOKUP(B943,ID!$D$2:$E$55,2,FALSE)</f>
        <v>39</v>
      </c>
      <c r="B943" s="30" t="s">
        <v>1191</v>
      </c>
      <c r="C943" s="30" t="s">
        <v>1232</v>
      </c>
      <c r="D943" s="30" t="s">
        <v>1233</v>
      </c>
      <c r="E943" s="30"/>
      <c r="F943" s="30" t="s">
        <v>1234</v>
      </c>
      <c r="G943" s="33">
        <f t="shared" si="31"/>
        <v>0.95833333334303461</v>
      </c>
    </row>
    <row r="944" spans="1:7">
      <c r="A944" s="30">
        <f>VLOOKUP(B944,ID!$D$2:$E$55,2,FALSE)</f>
        <v>40</v>
      </c>
      <c r="B944" s="30" t="s">
        <v>1235</v>
      </c>
      <c r="C944" s="30" t="s">
        <v>0</v>
      </c>
      <c r="D944" s="30" t="s">
        <v>1</v>
      </c>
      <c r="E944" s="30" t="s">
        <v>2</v>
      </c>
      <c r="F944" s="30" t="s">
        <v>3</v>
      </c>
    </row>
    <row r="945" spans="1:7">
      <c r="A945" s="30">
        <f>VLOOKUP(B945,ID!$D$2:$E$55,2,FALSE)</f>
        <v>40</v>
      </c>
      <c r="B945" s="30" t="s">
        <v>1235</v>
      </c>
      <c r="C945" s="30" t="s">
        <v>1206</v>
      </c>
      <c r="D945" s="30" t="s">
        <v>7</v>
      </c>
      <c r="E945" s="30" t="s">
        <v>1236</v>
      </c>
      <c r="F945" s="30"/>
      <c r="G945" s="33">
        <f t="shared" ref="G945:G965" si="32">IFERROR(TIMEVALUE(C945),C945)</f>
        <v>0.33333333334303461</v>
      </c>
    </row>
    <row r="946" spans="1:7">
      <c r="A946" s="30">
        <f>VLOOKUP(B946,ID!$D$2:$E$55,2,FALSE)</f>
        <v>40</v>
      </c>
      <c r="B946" s="30" t="s">
        <v>1235</v>
      </c>
      <c r="C946" s="30" t="s">
        <v>1237</v>
      </c>
      <c r="D946" s="30" t="s">
        <v>1238</v>
      </c>
      <c r="E946" s="30" t="s">
        <v>1239</v>
      </c>
      <c r="F946" s="30" t="s">
        <v>1240</v>
      </c>
      <c r="G946" s="33">
        <f t="shared" si="32"/>
        <v>0.33680555556202307</v>
      </c>
    </row>
    <row r="947" spans="1:7">
      <c r="A947" s="30">
        <f>VLOOKUP(B947,ID!$D$2:$E$55,2,FALSE)</f>
        <v>40</v>
      </c>
      <c r="B947" s="30" t="s">
        <v>1235</v>
      </c>
      <c r="C947" s="30" t="s">
        <v>1241</v>
      </c>
      <c r="D947" s="30" t="s">
        <v>11</v>
      </c>
      <c r="E947" s="30" t="s">
        <v>1242</v>
      </c>
      <c r="F947" s="30" t="s">
        <v>1243</v>
      </c>
      <c r="G947" s="33">
        <f t="shared" si="32"/>
        <v>0.35416666665696539</v>
      </c>
    </row>
    <row r="948" spans="1:7">
      <c r="A948" s="30">
        <f>VLOOKUP(B948,ID!$D$2:$E$55,2,FALSE)</f>
        <v>40</v>
      </c>
      <c r="B948" s="30" t="s">
        <v>1235</v>
      </c>
      <c r="C948" s="30" t="s">
        <v>1244</v>
      </c>
      <c r="D948" s="30" t="s">
        <v>404</v>
      </c>
      <c r="E948" s="30" t="s">
        <v>1245</v>
      </c>
      <c r="F948" s="30" t="s">
        <v>1246</v>
      </c>
      <c r="G948" s="33">
        <f t="shared" si="32"/>
        <v>0.36805555556202307</v>
      </c>
    </row>
    <row r="949" spans="1:7">
      <c r="A949" s="30">
        <f>VLOOKUP(B949,ID!$D$2:$E$55,2,FALSE)</f>
        <v>40</v>
      </c>
      <c r="B949" s="30" t="s">
        <v>1235</v>
      </c>
      <c r="C949" s="30" t="s">
        <v>1247</v>
      </c>
      <c r="D949" s="30" t="s">
        <v>23</v>
      </c>
      <c r="E949" s="30" t="s">
        <v>1248</v>
      </c>
      <c r="F949" s="30" t="s">
        <v>1249</v>
      </c>
      <c r="G949" s="33">
        <f t="shared" si="32"/>
        <v>0.38194444443797693</v>
      </c>
    </row>
    <row r="950" spans="1:7">
      <c r="A950" s="30">
        <f>VLOOKUP(B950,ID!$D$2:$E$55,2,FALSE)</f>
        <v>40</v>
      </c>
      <c r="B950" s="30" t="s">
        <v>1235</v>
      </c>
      <c r="C950" s="30" t="s">
        <v>1250</v>
      </c>
      <c r="D950" s="30" t="s">
        <v>1251</v>
      </c>
      <c r="E950" s="30" t="s">
        <v>1252</v>
      </c>
      <c r="F950" s="30" t="s">
        <v>1253</v>
      </c>
      <c r="G950" s="33">
        <f t="shared" si="32"/>
        <v>0.4375</v>
      </c>
    </row>
    <row r="951" spans="1:7">
      <c r="A951" s="30">
        <f>VLOOKUP(B951,ID!$D$2:$E$55,2,FALSE)</f>
        <v>40</v>
      </c>
      <c r="B951" s="30" t="s">
        <v>1235</v>
      </c>
      <c r="C951" s="30" t="s">
        <v>1210</v>
      </c>
      <c r="D951" s="30" t="s">
        <v>625</v>
      </c>
      <c r="E951" s="30" t="s">
        <v>292</v>
      </c>
      <c r="F951" s="30" t="s">
        <v>1254</v>
      </c>
      <c r="G951" s="33">
        <f t="shared" si="32"/>
        <v>0.5</v>
      </c>
    </row>
    <row r="952" spans="1:7">
      <c r="A952" s="30">
        <f>VLOOKUP(B952,ID!$D$2:$E$55,2,FALSE)</f>
        <v>40</v>
      </c>
      <c r="B952" s="30" t="s">
        <v>1235</v>
      </c>
      <c r="C952" s="30" t="s">
        <v>1255</v>
      </c>
      <c r="D952" s="30" t="s">
        <v>1256</v>
      </c>
      <c r="E952" s="30" t="s">
        <v>34</v>
      </c>
      <c r="F952" s="30" t="s">
        <v>1070</v>
      </c>
      <c r="G952" s="33">
        <f t="shared" si="32"/>
        <v>0.54166666665696539</v>
      </c>
    </row>
    <row r="953" spans="1:7">
      <c r="A953" s="30">
        <f>VLOOKUP(B953,ID!$D$2:$E$55,2,FALSE)</f>
        <v>40</v>
      </c>
      <c r="B953" s="30" t="s">
        <v>1235</v>
      </c>
      <c r="C953" s="30" t="s">
        <v>1257</v>
      </c>
      <c r="D953" s="30" t="s">
        <v>1258</v>
      </c>
      <c r="E953" s="30"/>
      <c r="F953" s="30" t="s">
        <v>1259</v>
      </c>
      <c r="G953" s="33">
        <f t="shared" si="32"/>
        <v>0.74305555556202307</v>
      </c>
    </row>
    <row r="954" spans="1:7">
      <c r="A954" s="30">
        <f>VLOOKUP(B954,ID!$D$2:$E$55,2,FALSE)</f>
        <v>40</v>
      </c>
      <c r="B954" s="30" t="s">
        <v>1235</v>
      </c>
      <c r="C954" s="30" t="s">
        <v>1260</v>
      </c>
      <c r="D954" s="30" t="s">
        <v>1261</v>
      </c>
      <c r="E954" s="30" t="s">
        <v>1262</v>
      </c>
      <c r="F954" s="30" t="s">
        <v>1263</v>
      </c>
      <c r="G954" s="33">
        <f t="shared" si="32"/>
        <v>0.74652777778101154</v>
      </c>
    </row>
    <row r="955" spans="1:7">
      <c r="A955" s="30">
        <f>VLOOKUP(B955,ID!$D$2:$E$55,2,FALSE)</f>
        <v>40</v>
      </c>
      <c r="B955" s="30" t="s">
        <v>1235</v>
      </c>
      <c r="C955" s="30" t="s">
        <v>1264</v>
      </c>
      <c r="D955" s="30" t="s">
        <v>1258</v>
      </c>
      <c r="E955" s="30"/>
      <c r="F955" s="30" t="s">
        <v>1265</v>
      </c>
      <c r="G955" s="33">
        <f t="shared" si="32"/>
        <v>0.77083333334303461</v>
      </c>
    </row>
    <row r="956" spans="1:7">
      <c r="A956" s="30">
        <f>VLOOKUP(B956,ID!$D$2:$E$55,2,FALSE)</f>
        <v>40</v>
      </c>
      <c r="B956" s="30" t="s">
        <v>1235</v>
      </c>
      <c r="C956" s="30" t="s">
        <v>1266</v>
      </c>
      <c r="D956" s="30" t="s">
        <v>514</v>
      </c>
      <c r="E956" s="30" t="s">
        <v>1245</v>
      </c>
      <c r="F956" s="30" t="s">
        <v>1246</v>
      </c>
      <c r="G956" s="33">
        <f t="shared" si="32"/>
        <v>0.77777777778101154</v>
      </c>
    </row>
    <row r="957" spans="1:7">
      <c r="A957" s="30">
        <f>VLOOKUP(B957,ID!$D$2:$E$55,2,FALSE)</f>
        <v>40</v>
      </c>
      <c r="B957" s="30" t="s">
        <v>1235</v>
      </c>
      <c r="C957" s="30" t="s">
        <v>1226</v>
      </c>
      <c r="D957" s="30" t="s">
        <v>395</v>
      </c>
      <c r="E957" s="30"/>
      <c r="F957" s="30" t="s">
        <v>62</v>
      </c>
      <c r="G957" s="33">
        <f t="shared" si="32"/>
        <v>0.8125</v>
      </c>
    </row>
    <row r="958" spans="1:7">
      <c r="A958" s="30">
        <f>VLOOKUP(B958,ID!$D$2:$E$55,2,FALSE)</f>
        <v>40</v>
      </c>
      <c r="B958" s="30" t="s">
        <v>1235</v>
      </c>
      <c r="C958" s="30" t="s">
        <v>1228</v>
      </c>
      <c r="D958" s="30" t="s">
        <v>52</v>
      </c>
      <c r="E958" s="30" t="s">
        <v>1267</v>
      </c>
      <c r="F958" s="30" t="s">
        <v>1268</v>
      </c>
      <c r="G958" s="33">
        <f t="shared" si="32"/>
        <v>0.83333333334303461</v>
      </c>
    </row>
    <row r="959" spans="1:7">
      <c r="A959" s="30">
        <f>VLOOKUP(B959,ID!$D$2:$E$55,2,FALSE)</f>
        <v>40</v>
      </c>
      <c r="B959" s="30" t="s">
        <v>1235</v>
      </c>
      <c r="C959" s="30" t="s">
        <v>1229</v>
      </c>
      <c r="D959" s="30" t="s">
        <v>1238</v>
      </c>
      <c r="E959" s="30" t="s">
        <v>1269</v>
      </c>
      <c r="F959" s="30" t="s">
        <v>1270</v>
      </c>
      <c r="G959" s="33">
        <f t="shared" si="32"/>
        <v>0.875</v>
      </c>
    </row>
    <row r="960" spans="1:7">
      <c r="A960" s="30">
        <f>VLOOKUP(B960,ID!$D$2:$E$55,2,FALSE)</f>
        <v>40</v>
      </c>
      <c r="B960" s="30" t="s">
        <v>1235</v>
      </c>
      <c r="C960" s="30" t="s">
        <v>1271</v>
      </c>
      <c r="D960" s="30" t="s">
        <v>11</v>
      </c>
      <c r="E960" s="30" t="s">
        <v>72</v>
      </c>
      <c r="F960" s="30" t="s">
        <v>1243</v>
      </c>
      <c r="G960" s="33">
        <f t="shared" si="32"/>
        <v>0.9375</v>
      </c>
    </row>
    <row r="961" spans="1:7">
      <c r="A961" s="30">
        <f>VLOOKUP(B961,ID!$D$2:$E$55,2,FALSE)</f>
        <v>40</v>
      </c>
      <c r="B961" s="30" t="s">
        <v>1235</v>
      </c>
      <c r="C961" s="30" t="s">
        <v>1232</v>
      </c>
      <c r="D961" s="30" t="s">
        <v>110</v>
      </c>
      <c r="E961" s="30" t="s">
        <v>1272</v>
      </c>
      <c r="F961" s="30" t="s">
        <v>1273</v>
      </c>
      <c r="G961" s="33">
        <f t="shared" si="32"/>
        <v>0.95833333334303461</v>
      </c>
    </row>
    <row r="962" spans="1:7">
      <c r="A962" s="30">
        <f>VLOOKUP(B962,ID!$D$2:$E$55,2,FALSE)</f>
        <v>40</v>
      </c>
      <c r="B962" s="30" t="s">
        <v>1235</v>
      </c>
      <c r="C962" s="30" t="s">
        <v>1274</v>
      </c>
      <c r="D962" s="30" t="s">
        <v>1275</v>
      </c>
      <c r="E962" s="30" t="s">
        <v>1276</v>
      </c>
      <c r="F962" s="30" t="s">
        <v>1277</v>
      </c>
      <c r="G962" s="33">
        <f t="shared" si="32"/>
        <v>0.96875</v>
      </c>
    </row>
    <row r="963" spans="1:7">
      <c r="A963" s="30">
        <f>VLOOKUP(B963,ID!$D$2:$E$55,2,FALSE)</f>
        <v>40</v>
      </c>
      <c r="B963" s="30" t="s">
        <v>1235</v>
      </c>
      <c r="C963" s="30" t="s">
        <v>1278</v>
      </c>
      <c r="D963" s="30" t="s">
        <v>60</v>
      </c>
      <c r="E963" s="30" t="s">
        <v>1279</v>
      </c>
      <c r="F963" s="30" t="s">
        <v>1053</v>
      </c>
      <c r="G963" s="33">
        <f t="shared" si="32"/>
        <v>0.48958333334303461</v>
      </c>
    </row>
    <row r="964" spans="1:7">
      <c r="A964" s="30">
        <f>VLOOKUP(B964,ID!$D$2:$E$55,2,FALSE)</f>
        <v>40</v>
      </c>
      <c r="B964" s="30" t="s">
        <v>1235</v>
      </c>
      <c r="C964" s="30" t="s">
        <v>1280</v>
      </c>
      <c r="D964" s="30" t="s">
        <v>1275</v>
      </c>
      <c r="E964" s="30" t="s">
        <v>1281</v>
      </c>
      <c r="F964" s="30" t="s">
        <v>1282</v>
      </c>
      <c r="G964" s="33">
        <f t="shared" si="32"/>
        <v>2.083333334303461E-2</v>
      </c>
    </row>
    <row r="965" spans="1:7">
      <c r="A965" s="30">
        <f>VLOOKUP(B965,ID!$D$2:$E$55,2,FALSE)</f>
        <v>40</v>
      </c>
      <c r="B965" s="30" t="s">
        <v>1235</v>
      </c>
      <c r="C965" s="30" t="s">
        <v>1283</v>
      </c>
      <c r="D965" s="30" t="s">
        <v>258</v>
      </c>
      <c r="E965" s="30" t="s">
        <v>1279</v>
      </c>
      <c r="F965" s="30" t="s">
        <v>62</v>
      </c>
      <c r="G965" s="33">
        <f t="shared" si="32"/>
        <v>0.5625</v>
      </c>
    </row>
    <row r="966" spans="1:7">
      <c r="A966" s="30">
        <f>VLOOKUP(B966,ID!$D$2:$E$55,2,FALSE)</f>
        <v>41</v>
      </c>
      <c r="B966" s="30" t="s">
        <v>1284</v>
      </c>
      <c r="C966" s="30" t="s">
        <v>0</v>
      </c>
      <c r="D966" s="30" t="s">
        <v>1</v>
      </c>
      <c r="E966" s="30" t="s">
        <v>2</v>
      </c>
      <c r="F966" s="30" t="s">
        <v>3</v>
      </c>
    </row>
    <row r="967" spans="1:7">
      <c r="A967" s="30">
        <f>VLOOKUP(B967,ID!$D$2:$E$55,2,FALSE)</f>
        <v>41</v>
      </c>
      <c r="B967" s="30" t="s">
        <v>1284</v>
      </c>
      <c r="C967" s="30" t="s">
        <v>1285</v>
      </c>
      <c r="D967" s="30" t="s">
        <v>7</v>
      </c>
      <c r="E967" s="30" t="s">
        <v>1286</v>
      </c>
      <c r="F967" s="30" t="s">
        <v>1287</v>
      </c>
      <c r="G967" s="33">
        <f t="shared" ref="G967:G982" si="33">IFERROR(TIMEVALUE(C967),C967)</f>
        <v>0.375</v>
      </c>
    </row>
    <row r="968" spans="1:7">
      <c r="A968" s="30">
        <f>VLOOKUP(B968,ID!$D$2:$E$55,2,FALSE)</f>
        <v>41</v>
      </c>
      <c r="B968" s="30" t="s">
        <v>1284</v>
      </c>
      <c r="C968" s="30" t="s">
        <v>1288</v>
      </c>
      <c r="D968" s="30" t="s">
        <v>1289</v>
      </c>
      <c r="E968" s="30" t="s">
        <v>1290</v>
      </c>
      <c r="F968" s="30" t="s">
        <v>1291</v>
      </c>
      <c r="G968" s="33">
        <f t="shared" si="33"/>
        <v>0.37847222221898846</v>
      </c>
    </row>
    <row r="969" spans="1:7">
      <c r="A969" s="30">
        <f>VLOOKUP(B969,ID!$D$2:$E$55,2,FALSE)</f>
        <v>41</v>
      </c>
      <c r="B969" s="30" t="s">
        <v>1284</v>
      </c>
      <c r="C969" s="30" t="s">
        <v>1292</v>
      </c>
      <c r="D969" s="30" t="s">
        <v>1293</v>
      </c>
      <c r="E969" s="30" t="s">
        <v>1294</v>
      </c>
      <c r="F969" s="30" t="s">
        <v>1295</v>
      </c>
      <c r="G969" s="33">
        <f t="shared" si="33"/>
        <v>0.41666666665696539</v>
      </c>
    </row>
    <row r="970" spans="1:7">
      <c r="A970" s="30">
        <f>VLOOKUP(B970,ID!$D$2:$E$55,2,FALSE)</f>
        <v>41</v>
      </c>
      <c r="B970" s="30" t="s">
        <v>1284</v>
      </c>
      <c r="C970" s="30" t="s">
        <v>1210</v>
      </c>
      <c r="D970" s="30" t="s">
        <v>1296</v>
      </c>
      <c r="E970" s="30" t="s">
        <v>1297</v>
      </c>
      <c r="F970" s="30" t="s">
        <v>1298</v>
      </c>
      <c r="G970" s="33">
        <f t="shared" si="33"/>
        <v>0.5</v>
      </c>
    </row>
    <row r="971" spans="1:7">
      <c r="A971" s="30">
        <f>VLOOKUP(B971,ID!$D$2:$E$55,2,FALSE)</f>
        <v>41</v>
      </c>
      <c r="B971" s="30" t="s">
        <v>1284</v>
      </c>
      <c r="C971" s="30" t="s">
        <v>1299</v>
      </c>
      <c r="D971" s="30" t="s">
        <v>1300</v>
      </c>
      <c r="E971" s="30" t="s">
        <v>1301</v>
      </c>
      <c r="F971" s="30" t="s">
        <v>1302</v>
      </c>
      <c r="G971" s="33">
        <f t="shared" si="33"/>
        <v>0.50347222221898846</v>
      </c>
    </row>
    <row r="972" spans="1:7">
      <c r="A972" s="30">
        <f>VLOOKUP(B972,ID!$D$2:$E$55,2,FALSE)</f>
        <v>41</v>
      </c>
      <c r="B972" s="30" t="s">
        <v>1284</v>
      </c>
      <c r="C972" s="30" t="s">
        <v>1213</v>
      </c>
      <c r="D972" s="30" t="s">
        <v>299</v>
      </c>
      <c r="E972" s="30" t="s">
        <v>1303</v>
      </c>
      <c r="F972" s="30" t="s">
        <v>83</v>
      </c>
      <c r="G972" s="33">
        <f t="shared" si="33"/>
        <v>0.52083333334303461</v>
      </c>
    </row>
    <row r="973" spans="1:7">
      <c r="A973" s="30">
        <f>VLOOKUP(B973,ID!$D$2:$E$55,2,FALSE)</f>
        <v>41</v>
      </c>
      <c r="B973" s="30" t="s">
        <v>1284</v>
      </c>
      <c r="C973" s="30" t="s">
        <v>1255</v>
      </c>
      <c r="D973" s="30" t="s">
        <v>78</v>
      </c>
      <c r="E973" s="30" t="s">
        <v>1304</v>
      </c>
      <c r="F973" s="30" t="s">
        <v>1305</v>
      </c>
      <c r="G973" s="33">
        <f t="shared" si="33"/>
        <v>0.54166666665696539</v>
      </c>
    </row>
    <row r="974" spans="1:7">
      <c r="A974" s="30">
        <f>VLOOKUP(B974,ID!$D$2:$E$55,2,FALSE)</f>
        <v>41</v>
      </c>
      <c r="B974" s="30" t="s">
        <v>1284</v>
      </c>
      <c r="C974" s="30" t="s">
        <v>1306</v>
      </c>
      <c r="D974" s="30" t="s">
        <v>1307</v>
      </c>
      <c r="E974" s="30" t="s">
        <v>1308</v>
      </c>
      <c r="F974" s="30" t="s">
        <v>1309</v>
      </c>
      <c r="G974" s="33">
        <f t="shared" si="33"/>
        <v>0.60416666665696539</v>
      </c>
    </row>
    <row r="975" spans="1:7">
      <c r="A975" s="30">
        <f>VLOOKUP(B975,ID!$D$2:$E$55,2,FALSE)</f>
        <v>41</v>
      </c>
      <c r="B975" s="30" t="s">
        <v>1284</v>
      </c>
      <c r="C975" s="30" t="s">
        <v>1310</v>
      </c>
      <c r="D975" s="30" t="s">
        <v>78</v>
      </c>
      <c r="E975" s="30" t="s">
        <v>1311</v>
      </c>
      <c r="F975" s="30" t="s">
        <v>1312</v>
      </c>
      <c r="G975" s="33">
        <f t="shared" si="33"/>
        <v>0.61458333334303461</v>
      </c>
    </row>
    <row r="976" spans="1:7">
      <c r="A976" s="30">
        <f>VLOOKUP(B976,ID!$D$2:$E$55,2,FALSE)</f>
        <v>41</v>
      </c>
      <c r="B976" s="30" t="s">
        <v>1284</v>
      </c>
      <c r="C976" s="30" t="s">
        <v>1226</v>
      </c>
      <c r="D976" s="30" t="s">
        <v>47</v>
      </c>
      <c r="E976" s="30" t="s">
        <v>193</v>
      </c>
      <c r="F976" s="30" t="s">
        <v>557</v>
      </c>
      <c r="G976" s="33">
        <f t="shared" si="33"/>
        <v>0.8125</v>
      </c>
    </row>
    <row r="977" spans="1:7">
      <c r="A977" s="30">
        <f>VLOOKUP(B977,ID!$D$2:$E$55,2,FALSE)</f>
        <v>41</v>
      </c>
      <c r="B977" s="30" t="s">
        <v>1284</v>
      </c>
      <c r="C977" s="30" t="s">
        <v>1313</v>
      </c>
      <c r="D977" s="30" t="s">
        <v>1300</v>
      </c>
      <c r="E977" s="30" t="s">
        <v>1314</v>
      </c>
      <c r="F977" s="30" t="s">
        <v>1315</v>
      </c>
      <c r="G977" s="33">
        <f t="shared" si="33"/>
        <v>0.82291666665696539</v>
      </c>
    </row>
    <row r="978" spans="1:7">
      <c r="A978" s="30">
        <f>VLOOKUP(B978,ID!$D$2:$E$55,2,FALSE)</f>
        <v>41</v>
      </c>
      <c r="B978" s="30" t="s">
        <v>1284</v>
      </c>
      <c r="C978" s="30" t="s">
        <v>1228</v>
      </c>
      <c r="D978" s="30" t="s">
        <v>299</v>
      </c>
      <c r="E978" s="30" t="s">
        <v>1316</v>
      </c>
      <c r="F978" s="30" t="s">
        <v>1317</v>
      </c>
      <c r="G978" s="33">
        <f t="shared" si="33"/>
        <v>0.83333333334303461</v>
      </c>
    </row>
    <row r="979" spans="1:7">
      <c r="A979" s="30">
        <f>VLOOKUP(B979,ID!$D$2:$E$55,2,FALSE)</f>
        <v>41</v>
      </c>
      <c r="B979" s="30" t="s">
        <v>1284</v>
      </c>
      <c r="C979" s="30" t="s">
        <v>1229</v>
      </c>
      <c r="D979" s="30" t="s">
        <v>519</v>
      </c>
      <c r="E979" s="30" t="s">
        <v>1318</v>
      </c>
      <c r="F979" s="30" t="s">
        <v>1319</v>
      </c>
      <c r="G979" s="33">
        <f t="shared" si="33"/>
        <v>0.875</v>
      </c>
    </row>
    <row r="980" spans="1:7">
      <c r="A980" s="30">
        <f>VLOOKUP(B980,ID!$D$2:$E$55,2,FALSE)</f>
        <v>41</v>
      </c>
      <c r="B980" s="30" t="s">
        <v>1284</v>
      </c>
      <c r="C980" s="30" t="s">
        <v>1232</v>
      </c>
      <c r="D980" s="30" t="s">
        <v>1320</v>
      </c>
      <c r="E980" s="30" t="s">
        <v>1321</v>
      </c>
      <c r="F980" s="30" t="s">
        <v>1322</v>
      </c>
      <c r="G980" s="33">
        <f t="shared" si="33"/>
        <v>0.95833333334303461</v>
      </c>
    </row>
    <row r="981" spans="1:7">
      <c r="A981" s="30">
        <f>VLOOKUP(B981,ID!$D$2:$E$55,2,FALSE)</f>
        <v>41</v>
      </c>
      <c r="B981" s="30" t="s">
        <v>1284</v>
      </c>
      <c r="C981" s="30" t="s">
        <v>1323</v>
      </c>
      <c r="D981" s="30" t="s">
        <v>1300</v>
      </c>
      <c r="E981" s="30" t="s">
        <v>1324</v>
      </c>
      <c r="F981" s="30" t="s">
        <v>1325</v>
      </c>
      <c r="G981" s="33">
        <f t="shared" si="33"/>
        <v>4.166666665696539E-2</v>
      </c>
    </row>
    <row r="982" spans="1:7">
      <c r="A982" s="30">
        <f>VLOOKUP(B982,ID!$D$2:$E$55,2,FALSE)</f>
        <v>41</v>
      </c>
      <c r="B982" s="30" t="s">
        <v>1284</v>
      </c>
      <c r="C982" s="30" t="s">
        <v>1326</v>
      </c>
      <c r="D982" s="30" t="s">
        <v>64</v>
      </c>
      <c r="E982" s="30" t="s">
        <v>1327</v>
      </c>
      <c r="F982" s="30" t="s">
        <v>1328</v>
      </c>
      <c r="G982" s="33">
        <f t="shared" si="33"/>
        <v>6.25E-2</v>
      </c>
    </row>
    <row r="983" spans="1:7">
      <c r="A983" s="30">
        <f>VLOOKUP(B983,ID!$D$2:$E$55,2,FALSE)</f>
        <v>41</v>
      </c>
      <c r="B983" s="30" t="s">
        <v>1284</v>
      </c>
      <c r="C983" s="30"/>
      <c r="D983" s="30"/>
      <c r="E983" s="30"/>
      <c r="F983" s="30"/>
    </row>
    <row r="984" spans="1:7">
      <c r="A984" s="30">
        <f>VLOOKUP(B984,ID!$D$2:$E$55,2,FALSE)</f>
        <v>41</v>
      </c>
      <c r="B984" s="30" t="s">
        <v>1284</v>
      </c>
      <c r="C984" s="30"/>
      <c r="D984" s="30"/>
      <c r="E984" s="30"/>
      <c r="F984" s="30"/>
    </row>
    <row r="985" spans="1:7">
      <c r="A985" s="30">
        <f>VLOOKUP(B985,ID!$D$2:$E$55,2,FALSE)</f>
        <v>41</v>
      </c>
      <c r="B985" s="30" t="s">
        <v>1284</v>
      </c>
      <c r="C985" s="30"/>
      <c r="D985" s="30"/>
      <c r="E985" s="30"/>
      <c r="F985" s="30"/>
    </row>
    <row r="986" spans="1:7">
      <c r="A986" s="30">
        <f>VLOOKUP(B986,ID!$D$2:$E$55,2,FALSE)</f>
        <v>41</v>
      </c>
      <c r="B986" s="30" t="s">
        <v>1284</v>
      </c>
      <c r="C986" s="30"/>
      <c r="D986" s="30"/>
      <c r="E986" s="30"/>
      <c r="F986" s="30"/>
    </row>
    <row r="987" spans="1:7">
      <c r="A987" s="30">
        <f>VLOOKUP(B987,ID!$D$2:$E$55,2,FALSE)</f>
        <v>41</v>
      </c>
      <c r="B987" s="30" t="s">
        <v>1284</v>
      </c>
      <c r="C987" s="30"/>
      <c r="D987" s="30"/>
      <c r="E987" s="30"/>
      <c r="F987" s="30"/>
    </row>
    <row r="988" spans="1:7">
      <c r="A988" s="30">
        <f>VLOOKUP(B988,ID!$D$2:$E$55,2,FALSE)</f>
        <v>41</v>
      </c>
      <c r="B988" s="30" t="s">
        <v>1284</v>
      </c>
      <c r="C988" s="30"/>
      <c r="D988" s="30"/>
      <c r="E988" s="30"/>
      <c r="F988" s="30"/>
    </row>
    <row r="989" spans="1:7">
      <c r="A989" s="30">
        <f>VLOOKUP(B989,ID!$D$2:$E$55,2,FALSE)</f>
        <v>41</v>
      </c>
      <c r="B989" s="30" t="s">
        <v>1284</v>
      </c>
      <c r="C989" s="30"/>
      <c r="D989" s="30"/>
      <c r="E989" s="30"/>
      <c r="F989" s="30"/>
    </row>
    <row r="990" spans="1:7">
      <c r="A990" s="30">
        <f>VLOOKUP(B990,ID!$D$2:$E$55,2,FALSE)</f>
        <v>41</v>
      </c>
      <c r="B990" s="30" t="s">
        <v>1284</v>
      </c>
      <c r="C990" s="30"/>
      <c r="D990" s="30"/>
      <c r="E990" s="30"/>
      <c r="F990" s="30"/>
    </row>
    <row r="991" spans="1:7">
      <c r="A991" s="30">
        <f>VLOOKUP(B991,ID!$D$2:$E$55,2,FALSE)</f>
        <v>41</v>
      </c>
      <c r="B991" s="30" t="s">
        <v>1284</v>
      </c>
      <c r="C991" s="30"/>
      <c r="D991" s="30"/>
      <c r="E991" s="30"/>
      <c r="F991" s="30"/>
    </row>
    <row r="992" spans="1:7">
      <c r="A992" s="30">
        <f>VLOOKUP(B992,ID!$D$2:$E$55,2,FALSE)</f>
        <v>41</v>
      </c>
      <c r="B992" s="30" t="s">
        <v>1284</v>
      </c>
      <c r="C992" s="30"/>
      <c r="D992" s="30"/>
      <c r="E992" s="30"/>
      <c r="F992" s="30"/>
    </row>
    <row r="993" spans="1:7">
      <c r="A993" s="30">
        <f>VLOOKUP(B993,ID!$D$2:$E$55,2,FALSE)</f>
        <v>41</v>
      </c>
      <c r="B993" s="30" t="s">
        <v>1284</v>
      </c>
      <c r="C993" s="30"/>
      <c r="D993" s="30"/>
      <c r="E993" s="30"/>
      <c r="F993" s="30"/>
    </row>
    <row r="994" spans="1:7">
      <c r="A994" s="30">
        <f>VLOOKUP(B994,ID!$D$2:$E$55,2,FALSE)</f>
        <v>42</v>
      </c>
      <c r="B994" s="30" t="s">
        <v>1329</v>
      </c>
      <c r="C994" s="30" t="s">
        <v>0</v>
      </c>
      <c r="D994" s="30" t="s">
        <v>1</v>
      </c>
      <c r="E994" s="30" t="s">
        <v>2</v>
      </c>
      <c r="F994" s="30" t="s">
        <v>3</v>
      </c>
    </row>
    <row r="995" spans="1:7">
      <c r="A995" s="30">
        <f>VLOOKUP(B995,ID!$D$2:$E$55,2,FALSE)</f>
        <v>42</v>
      </c>
      <c r="B995" s="30" t="s">
        <v>1329</v>
      </c>
      <c r="C995" s="30" t="s">
        <v>1330</v>
      </c>
      <c r="D995" s="30" t="s">
        <v>7</v>
      </c>
      <c r="E995" s="30" t="s">
        <v>1331</v>
      </c>
      <c r="F995" s="30" t="s">
        <v>1332</v>
      </c>
      <c r="G995" s="33">
        <f t="shared" ref="G995:G1008" si="34">IFERROR(TIMEVALUE(C995),C995)</f>
        <v>0.27083333334303461</v>
      </c>
    </row>
    <row r="996" spans="1:7">
      <c r="A996" s="30">
        <f>VLOOKUP(B996,ID!$D$2:$E$55,2,FALSE)</f>
        <v>42</v>
      </c>
      <c r="B996" s="30" t="s">
        <v>1329</v>
      </c>
      <c r="C996" s="30" t="s">
        <v>1333</v>
      </c>
      <c r="D996" s="30" t="s">
        <v>786</v>
      </c>
      <c r="E996" s="30"/>
      <c r="F996" s="30" t="s">
        <v>1334</v>
      </c>
      <c r="G996" s="33">
        <f t="shared" si="34"/>
        <v>0.28125</v>
      </c>
    </row>
    <row r="997" spans="1:7">
      <c r="A997" s="30">
        <f>VLOOKUP(B997,ID!$D$2:$E$55,2,FALSE)</f>
        <v>42</v>
      </c>
      <c r="B997" s="30" t="s">
        <v>1329</v>
      </c>
      <c r="C997" s="30" t="s">
        <v>1201</v>
      </c>
      <c r="D997" s="30" t="s">
        <v>820</v>
      </c>
      <c r="E997" s="30"/>
      <c r="F997" s="30" t="s">
        <v>1335</v>
      </c>
      <c r="G997" s="33">
        <f t="shared" si="34"/>
        <v>0.30208333334303461</v>
      </c>
    </row>
    <row r="998" spans="1:7">
      <c r="A998" s="30">
        <f>VLOOKUP(B998,ID!$D$2:$E$55,2,FALSE)</f>
        <v>42</v>
      </c>
      <c r="B998" s="30" t="s">
        <v>1329</v>
      </c>
      <c r="C998" s="30" t="s">
        <v>1203</v>
      </c>
      <c r="D998" s="30" t="s">
        <v>1336</v>
      </c>
      <c r="E998" s="30" t="s">
        <v>1337</v>
      </c>
      <c r="F998" s="30" t="s">
        <v>1338</v>
      </c>
      <c r="G998" s="33">
        <f t="shared" si="34"/>
        <v>0.3125</v>
      </c>
    </row>
    <row r="999" spans="1:7">
      <c r="A999" s="30">
        <f>VLOOKUP(B999,ID!$D$2:$E$55,2,FALSE)</f>
        <v>42</v>
      </c>
      <c r="B999" s="30" t="s">
        <v>1329</v>
      </c>
      <c r="C999" s="30" t="s">
        <v>1206</v>
      </c>
      <c r="D999" s="30" t="s">
        <v>344</v>
      </c>
      <c r="E999" s="30"/>
      <c r="F999" s="30" t="s">
        <v>1339</v>
      </c>
      <c r="G999" s="33">
        <f t="shared" si="34"/>
        <v>0.33333333334303461</v>
      </c>
    </row>
    <row r="1000" spans="1:7">
      <c r="A1000" s="30">
        <f>VLOOKUP(B1000,ID!$D$2:$E$55,2,FALSE)</f>
        <v>42</v>
      </c>
      <c r="B1000" s="30" t="s">
        <v>1329</v>
      </c>
      <c r="C1000" s="30" t="s">
        <v>1241</v>
      </c>
      <c r="D1000" s="30" t="s">
        <v>1340</v>
      </c>
      <c r="E1000" s="30" t="s">
        <v>1341</v>
      </c>
      <c r="F1000" s="30" t="s">
        <v>1342</v>
      </c>
      <c r="G1000" s="33">
        <f t="shared" si="34"/>
        <v>0.35416666665696539</v>
      </c>
    </row>
    <row r="1001" spans="1:7">
      <c r="A1001" s="30">
        <f>VLOOKUP(B1001,ID!$D$2:$E$55,2,FALSE)</f>
        <v>42</v>
      </c>
      <c r="B1001" s="30" t="s">
        <v>1329</v>
      </c>
      <c r="C1001" s="30" t="s">
        <v>1213</v>
      </c>
      <c r="D1001" s="30" t="s">
        <v>392</v>
      </c>
      <c r="E1001" s="30" t="s">
        <v>1343</v>
      </c>
      <c r="F1001" s="30" t="s">
        <v>1344</v>
      </c>
      <c r="G1001" s="33">
        <f t="shared" si="34"/>
        <v>0.52083333334303461</v>
      </c>
    </row>
    <row r="1002" spans="1:7">
      <c r="A1002" s="30">
        <f>VLOOKUP(B1002,ID!$D$2:$E$55,2,FALSE)</f>
        <v>42</v>
      </c>
      <c r="B1002" s="30" t="s">
        <v>1329</v>
      </c>
      <c r="C1002" s="30" t="s">
        <v>1283</v>
      </c>
      <c r="D1002" s="30" t="s">
        <v>1345</v>
      </c>
      <c r="E1002" s="30" t="s">
        <v>1346</v>
      </c>
      <c r="F1002" s="30" t="s">
        <v>1347</v>
      </c>
      <c r="G1002" s="33">
        <f t="shared" si="34"/>
        <v>0.5625</v>
      </c>
    </row>
    <row r="1003" spans="1:7">
      <c r="A1003" s="30">
        <f>VLOOKUP(B1003,ID!$D$2:$E$55,2,FALSE)</f>
        <v>42</v>
      </c>
      <c r="B1003" s="30" t="s">
        <v>1329</v>
      </c>
      <c r="C1003" s="30" t="s">
        <v>1348</v>
      </c>
      <c r="D1003" s="30" t="s">
        <v>1349</v>
      </c>
      <c r="E1003" s="30" t="s">
        <v>1337</v>
      </c>
      <c r="F1003" s="30" t="s">
        <v>1350</v>
      </c>
      <c r="G1003" s="33">
        <f t="shared" si="34"/>
        <v>0.75</v>
      </c>
    </row>
    <row r="1004" spans="1:7">
      <c r="A1004" s="30">
        <f>VLOOKUP(B1004,ID!$D$2:$E$55,2,FALSE)</f>
        <v>42</v>
      </c>
      <c r="B1004" s="30" t="s">
        <v>1329</v>
      </c>
      <c r="C1004" s="30" t="s">
        <v>1223</v>
      </c>
      <c r="D1004" s="30" t="s">
        <v>362</v>
      </c>
      <c r="E1004" s="30"/>
      <c r="F1004" s="30" t="s">
        <v>1339</v>
      </c>
      <c r="G1004" s="33">
        <f t="shared" si="34"/>
        <v>0.79166666665696539</v>
      </c>
    </row>
    <row r="1005" spans="1:7">
      <c r="A1005" s="30">
        <f>VLOOKUP(B1005,ID!$D$2:$E$55,2,FALSE)</f>
        <v>42</v>
      </c>
      <c r="B1005" s="30" t="s">
        <v>1329</v>
      </c>
      <c r="C1005" s="30" t="s">
        <v>1226</v>
      </c>
      <c r="D1005" s="30" t="s">
        <v>1351</v>
      </c>
      <c r="E1005" s="30" t="s">
        <v>1352</v>
      </c>
      <c r="F1005" s="30" t="s">
        <v>1353</v>
      </c>
      <c r="G1005" s="33">
        <f t="shared" si="34"/>
        <v>0.8125</v>
      </c>
    </row>
    <row r="1006" spans="1:7">
      <c r="A1006" s="30">
        <f>VLOOKUP(B1006,ID!$D$2:$E$55,2,FALSE)</f>
        <v>42</v>
      </c>
      <c r="B1006" s="30" t="s">
        <v>1329</v>
      </c>
      <c r="C1006" s="30" t="s">
        <v>1354</v>
      </c>
      <c r="D1006" s="30" t="s">
        <v>11</v>
      </c>
      <c r="E1006" s="30"/>
      <c r="F1006" s="30" t="s">
        <v>1334</v>
      </c>
      <c r="G1006" s="33">
        <f t="shared" si="34"/>
        <v>0.91666666665696539</v>
      </c>
    </row>
    <row r="1007" spans="1:7">
      <c r="A1007" s="30">
        <f>VLOOKUP(B1007,ID!$D$2:$E$55,2,FALSE)</f>
        <v>42</v>
      </c>
      <c r="B1007" s="30" t="s">
        <v>1329</v>
      </c>
      <c r="C1007" s="30" t="s">
        <v>1271</v>
      </c>
      <c r="D1007" s="30" t="s">
        <v>215</v>
      </c>
      <c r="E1007" s="30" t="s">
        <v>1355</v>
      </c>
      <c r="F1007" s="30" t="s">
        <v>1356</v>
      </c>
      <c r="G1007" s="33">
        <f t="shared" si="34"/>
        <v>0.9375</v>
      </c>
    </row>
    <row r="1008" spans="1:7">
      <c r="A1008" s="30">
        <f>VLOOKUP(B1008,ID!$D$2:$E$55,2,FALSE)</f>
        <v>42</v>
      </c>
      <c r="B1008" s="30" t="s">
        <v>1329</v>
      </c>
      <c r="C1008" s="30" t="s">
        <v>1357</v>
      </c>
      <c r="D1008" s="30" t="s">
        <v>258</v>
      </c>
      <c r="E1008" s="30"/>
      <c r="F1008" s="30" t="s">
        <v>62</v>
      </c>
      <c r="G1008" s="33">
        <f t="shared" si="34"/>
        <v>0.99930555556784384</v>
      </c>
    </row>
    <row r="1009" spans="1:7">
      <c r="A1009" s="30">
        <f>VLOOKUP(B1009,ID!$D$2:$E$55,2,FALSE)</f>
        <v>43</v>
      </c>
      <c r="B1009" s="30" t="s">
        <v>1358</v>
      </c>
      <c r="C1009" s="30" t="s">
        <v>0</v>
      </c>
      <c r="D1009" s="30" t="s">
        <v>1</v>
      </c>
      <c r="E1009" s="30" t="s">
        <v>2</v>
      </c>
      <c r="F1009" s="30" t="s">
        <v>3</v>
      </c>
    </row>
    <row r="1010" spans="1:7">
      <c r="A1010" s="30">
        <f>VLOOKUP(B1010,ID!$D$2:$E$55,2,FALSE)</f>
        <v>43</v>
      </c>
      <c r="B1010" s="30" t="s">
        <v>1358</v>
      </c>
      <c r="C1010" s="30" t="s">
        <v>1285</v>
      </c>
      <c r="D1010" s="30" t="s">
        <v>7</v>
      </c>
      <c r="E1010" s="30" t="s">
        <v>1359</v>
      </c>
      <c r="F1010" s="30" t="s">
        <v>1360</v>
      </c>
      <c r="G1010" s="33">
        <f t="shared" ref="G1010:G1024" si="35">IFERROR(TIMEVALUE(C1010),C1010)</f>
        <v>0.375</v>
      </c>
    </row>
    <row r="1011" spans="1:7">
      <c r="A1011" s="30">
        <f>VLOOKUP(B1011,ID!$D$2:$E$55,2,FALSE)</f>
        <v>43</v>
      </c>
      <c r="B1011" s="30" t="s">
        <v>1358</v>
      </c>
      <c r="C1011" s="30" t="s">
        <v>1361</v>
      </c>
      <c r="D1011" s="30" t="s">
        <v>11</v>
      </c>
      <c r="E1011" s="30" t="s">
        <v>1362</v>
      </c>
      <c r="F1011" s="30" t="s">
        <v>1363</v>
      </c>
      <c r="G1011" s="33">
        <f t="shared" si="35"/>
        <v>0.38541666665696539</v>
      </c>
    </row>
    <row r="1012" spans="1:7">
      <c r="A1012" s="30">
        <f>VLOOKUP(B1012,ID!$D$2:$E$55,2,FALSE)</f>
        <v>43</v>
      </c>
      <c r="B1012" s="30" t="s">
        <v>1358</v>
      </c>
      <c r="C1012" s="30" t="s">
        <v>1364</v>
      </c>
      <c r="D1012" s="30" t="s">
        <v>1365</v>
      </c>
      <c r="E1012" s="30" t="s">
        <v>1366</v>
      </c>
      <c r="F1012" s="30" t="s">
        <v>1367</v>
      </c>
      <c r="G1012" s="33">
        <f t="shared" si="35"/>
        <v>0.39583333334303461</v>
      </c>
    </row>
    <row r="1013" spans="1:7">
      <c r="A1013" s="30">
        <f>VLOOKUP(B1013,ID!$D$2:$E$55,2,FALSE)</f>
        <v>43</v>
      </c>
      <c r="B1013" s="30" t="s">
        <v>1358</v>
      </c>
      <c r="C1013" s="30" t="s">
        <v>1292</v>
      </c>
      <c r="D1013" s="30" t="s">
        <v>299</v>
      </c>
      <c r="E1013" s="30" t="s">
        <v>1067</v>
      </c>
      <c r="F1013" s="30" t="s">
        <v>1368</v>
      </c>
      <c r="G1013" s="33">
        <f t="shared" si="35"/>
        <v>0.41666666665696539</v>
      </c>
    </row>
    <row r="1014" spans="1:7">
      <c r="A1014" s="30">
        <f>VLOOKUP(B1014,ID!$D$2:$E$55,2,FALSE)</f>
        <v>43</v>
      </c>
      <c r="B1014" s="30" t="s">
        <v>1358</v>
      </c>
      <c r="C1014" s="30" t="s">
        <v>1369</v>
      </c>
      <c r="D1014" s="30" t="s">
        <v>637</v>
      </c>
      <c r="E1014" s="30" t="s">
        <v>1370</v>
      </c>
      <c r="F1014" s="30" t="s">
        <v>1371</v>
      </c>
      <c r="G1014" s="33">
        <f t="shared" si="35"/>
        <v>0.42708333334303461</v>
      </c>
    </row>
    <row r="1015" spans="1:7">
      <c r="A1015" s="30">
        <f>VLOOKUP(B1015,ID!$D$2:$E$55,2,FALSE)</f>
        <v>43</v>
      </c>
      <c r="B1015" s="30" t="s">
        <v>1358</v>
      </c>
      <c r="C1015" s="30" t="s">
        <v>1210</v>
      </c>
      <c r="D1015" s="30" t="s">
        <v>299</v>
      </c>
      <c r="E1015" s="30" t="s">
        <v>1067</v>
      </c>
      <c r="F1015" s="30" t="s">
        <v>1368</v>
      </c>
      <c r="G1015" s="33">
        <f t="shared" si="35"/>
        <v>0.5</v>
      </c>
    </row>
    <row r="1016" spans="1:7">
      <c r="A1016" s="30">
        <f>VLOOKUP(B1016,ID!$D$2:$E$55,2,FALSE)</f>
        <v>43</v>
      </c>
      <c r="B1016" s="30" t="s">
        <v>1358</v>
      </c>
      <c r="C1016" s="30" t="s">
        <v>1213</v>
      </c>
      <c r="D1016" s="30" t="s">
        <v>1372</v>
      </c>
      <c r="E1016" s="30" t="s">
        <v>1359</v>
      </c>
      <c r="F1016" s="30" t="s">
        <v>1373</v>
      </c>
      <c r="G1016" s="33">
        <f t="shared" si="35"/>
        <v>0.52083333334303461</v>
      </c>
    </row>
    <row r="1017" spans="1:7">
      <c r="A1017" s="30">
        <f>VLOOKUP(B1017,ID!$D$2:$E$55,2,FALSE)</f>
        <v>43</v>
      </c>
      <c r="B1017" s="30" t="s">
        <v>1358</v>
      </c>
      <c r="C1017" s="30" t="s">
        <v>1255</v>
      </c>
      <c r="D1017" s="30" t="s">
        <v>348</v>
      </c>
      <c r="E1017" s="30" t="s">
        <v>1370</v>
      </c>
      <c r="F1017" s="30" t="s">
        <v>1371</v>
      </c>
      <c r="G1017" s="33">
        <f t="shared" si="35"/>
        <v>0.54166666665696539</v>
      </c>
    </row>
    <row r="1018" spans="1:7">
      <c r="A1018" s="30">
        <f>VLOOKUP(B1018,ID!$D$2:$E$55,2,FALSE)</f>
        <v>43</v>
      </c>
      <c r="B1018" s="30" t="s">
        <v>1358</v>
      </c>
      <c r="C1018" s="30" t="s">
        <v>1374</v>
      </c>
      <c r="D1018" s="30" t="s">
        <v>1375</v>
      </c>
      <c r="E1018" s="30" t="s">
        <v>193</v>
      </c>
      <c r="F1018" s="30" t="s">
        <v>1376</v>
      </c>
      <c r="G1018" s="33">
        <f t="shared" si="35"/>
        <v>0.66666666665696539</v>
      </c>
    </row>
    <row r="1019" spans="1:7">
      <c r="A1019" s="30">
        <f>VLOOKUP(B1019,ID!$D$2:$E$55,2,FALSE)</f>
        <v>43</v>
      </c>
      <c r="B1019" s="30" t="s">
        <v>1358</v>
      </c>
      <c r="C1019" s="30" t="s">
        <v>1219</v>
      </c>
      <c r="D1019" s="30" t="s">
        <v>47</v>
      </c>
      <c r="E1019" s="30" t="s">
        <v>399</v>
      </c>
      <c r="F1019" s="30" t="s">
        <v>1377</v>
      </c>
      <c r="G1019" s="33">
        <f t="shared" si="35"/>
        <v>0.72916666665696539</v>
      </c>
    </row>
    <row r="1020" spans="1:7">
      <c r="A1020" s="30">
        <f>VLOOKUP(B1020,ID!$D$2:$E$55,2,FALSE)</f>
        <v>43</v>
      </c>
      <c r="B1020" s="30" t="s">
        <v>1358</v>
      </c>
      <c r="C1020" s="30" t="s">
        <v>1348</v>
      </c>
      <c r="D1020" s="30" t="s">
        <v>299</v>
      </c>
      <c r="E1020" s="30" t="s">
        <v>1067</v>
      </c>
      <c r="F1020" s="30" t="s">
        <v>1368</v>
      </c>
      <c r="G1020" s="33">
        <f t="shared" si="35"/>
        <v>0.75</v>
      </c>
    </row>
    <row r="1021" spans="1:7">
      <c r="A1021" s="30">
        <f>VLOOKUP(B1021,ID!$D$2:$E$55,2,FALSE)</f>
        <v>43</v>
      </c>
      <c r="B1021" s="30" t="s">
        <v>1358</v>
      </c>
      <c r="C1021" s="30" t="s">
        <v>1226</v>
      </c>
      <c r="D1021" s="30" t="s">
        <v>1378</v>
      </c>
      <c r="E1021" s="30" t="s">
        <v>1379</v>
      </c>
      <c r="F1021" s="30" t="s">
        <v>1380</v>
      </c>
      <c r="G1021" s="33">
        <f t="shared" si="35"/>
        <v>0.8125</v>
      </c>
    </row>
    <row r="1022" spans="1:7">
      <c r="A1022" s="30">
        <f>VLOOKUP(B1022,ID!$D$2:$E$55,2,FALSE)</f>
        <v>43</v>
      </c>
      <c r="B1022" s="30" t="s">
        <v>1358</v>
      </c>
      <c r="C1022" s="30" t="s">
        <v>1381</v>
      </c>
      <c r="D1022" s="30" t="s">
        <v>210</v>
      </c>
      <c r="E1022" s="30" t="s">
        <v>1382</v>
      </c>
      <c r="F1022" s="30" t="s">
        <v>62</v>
      </c>
      <c r="G1022" s="33">
        <f t="shared" si="35"/>
        <v>0.89583333334303461</v>
      </c>
    </row>
    <row r="1023" spans="1:7">
      <c r="A1023" s="30">
        <f>VLOOKUP(B1023,ID!$D$2:$E$55,2,FALSE)</f>
        <v>43</v>
      </c>
      <c r="B1023" s="30" t="s">
        <v>1358</v>
      </c>
      <c r="C1023" s="30" t="s">
        <v>1354</v>
      </c>
      <c r="D1023" s="30" t="s">
        <v>11</v>
      </c>
      <c r="E1023" s="30" t="s">
        <v>1383</v>
      </c>
      <c r="F1023" s="30" t="s">
        <v>1384</v>
      </c>
      <c r="G1023" s="33">
        <f t="shared" si="35"/>
        <v>0.91666666665696539</v>
      </c>
    </row>
    <row r="1024" spans="1:7">
      <c r="A1024" s="30">
        <f>VLOOKUP(B1024,ID!$D$2:$E$55,2,FALSE)</f>
        <v>43</v>
      </c>
      <c r="B1024" s="30" t="s">
        <v>1358</v>
      </c>
      <c r="C1024" s="30" t="s">
        <v>1323</v>
      </c>
      <c r="D1024" s="30" t="s">
        <v>258</v>
      </c>
      <c r="E1024" s="30" t="s">
        <v>1385</v>
      </c>
      <c r="F1024" s="30" t="s">
        <v>1386</v>
      </c>
      <c r="G1024" s="33">
        <f t="shared" si="35"/>
        <v>4.166666665696539E-2</v>
      </c>
    </row>
    <row r="1025" spans="1:7">
      <c r="A1025" s="30">
        <f>VLOOKUP(B1025,ID!$D$2:$E$55,2,FALSE)</f>
        <v>43</v>
      </c>
      <c r="B1025" s="30" t="s">
        <v>1358</v>
      </c>
      <c r="C1025" s="30"/>
      <c r="D1025" s="30"/>
      <c r="E1025" s="30"/>
      <c r="F1025" s="30"/>
    </row>
    <row r="1026" spans="1:7">
      <c r="A1026" s="30">
        <f>VLOOKUP(B1026,ID!$D$2:$E$55,2,FALSE)</f>
        <v>43</v>
      </c>
      <c r="B1026" s="30" t="s">
        <v>1358</v>
      </c>
      <c r="C1026" s="30"/>
      <c r="D1026" s="30"/>
      <c r="E1026" s="30"/>
      <c r="F1026" s="30"/>
    </row>
    <row r="1027" spans="1:7">
      <c r="A1027" s="30">
        <f>VLOOKUP(B1027,ID!$D$2:$E$55,2,FALSE)</f>
        <v>43</v>
      </c>
      <c r="B1027" s="30" t="s">
        <v>1358</v>
      </c>
      <c r="C1027" s="30"/>
      <c r="D1027" s="30"/>
      <c r="E1027" s="30"/>
      <c r="F1027" s="30"/>
    </row>
    <row r="1028" spans="1:7">
      <c r="A1028" s="30">
        <f>VLOOKUP(B1028,ID!$D$2:$E$55,2,FALSE)</f>
        <v>43</v>
      </c>
      <c r="B1028" s="30" t="s">
        <v>1358</v>
      </c>
      <c r="C1028" s="30"/>
      <c r="D1028" s="30"/>
      <c r="E1028" s="30"/>
      <c r="F1028" s="30"/>
    </row>
    <row r="1029" spans="1:7">
      <c r="A1029" s="30">
        <f>VLOOKUP(B1029,ID!$D$2:$E$55,2,FALSE)</f>
        <v>43</v>
      </c>
      <c r="B1029" s="30" t="s">
        <v>1358</v>
      </c>
      <c r="C1029" s="30"/>
      <c r="D1029" s="30"/>
      <c r="E1029" s="30"/>
      <c r="F1029" s="30"/>
    </row>
    <row r="1030" spans="1:7">
      <c r="A1030" s="30">
        <f>VLOOKUP(B1030,ID!$D$2:$E$55,2,FALSE)</f>
        <v>43</v>
      </c>
      <c r="B1030" s="30" t="s">
        <v>1358</v>
      </c>
      <c r="C1030" s="30"/>
      <c r="D1030" s="30"/>
      <c r="E1030" s="30"/>
      <c r="F1030" s="30"/>
    </row>
    <row r="1031" spans="1:7">
      <c r="A1031" s="30">
        <f>VLOOKUP(B1031,ID!$D$2:$E$55,2,FALSE)</f>
        <v>43</v>
      </c>
      <c r="B1031" s="30" t="s">
        <v>1358</v>
      </c>
      <c r="C1031" s="30"/>
      <c r="D1031" s="30"/>
      <c r="E1031" s="30"/>
      <c r="F1031" s="30"/>
    </row>
    <row r="1032" spans="1:7">
      <c r="A1032" s="30">
        <f>VLOOKUP(B1032,ID!$D$2:$E$55,2,FALSE)</f>
        <v>43</v>
      </c>
      <c r="B1032" s="30" t="s">
        <v>1358</v>
      </c>
      <c r="C1032" s="30"/>
      <c r="D1032" s="30"/>
      <c r="E1032" s="30"/>
      <c r="F1032" s="30"/>
    </row>
    <row r="1033" spans="1:7">
      <c r="A1033" s="30">
        <f>VLOOKUP(B1033,ID!$D$2:$E$55,2,FALSE)</f>
        <v>43</v>
      </c>
      <c r="B1033" s="30" t="s">
        <v>1358</v>
      </c>
      <c r="C1033" s="30"/>
      <c r="D1033" s="30"/>
      <c r="E1033" s="30"/>
      <c r="F1033" s="30"/>
    </row>
    <row r="1034" spans="1:7">
      <c r="A1034" s="30">
        <f>VLOOKUP(B1034,ID!$D$2:$E$55,2,FALSE)</f>
        <v>43</v>
      </c>
      <c r="B1034" s="30" t="s">
        <v>1358</v>
      </c>
      <c r="C1034" s="30"/>
      <c r="D1034" s="30"/>
      <c r="E1034" s="30"/>
      <c r="F1034" s="30"/>
    </row>
    <row r="1035" spans="1:7">
      <c r="A1035" s="30">
        <f>VLOOKUP(B1035,ID!$D$2:$E$55,2,FALSE)</f>
        <v>43</v>
      </c>
      <c r="B1035" s="30" t="s">
        <v>1358</v>
      </c>
      <c r="C1035" s="30"/>
      <c r="D1035" s="30"/>
      <c r="E1035" s="30"/>
      <c r="F1035" s="30"/>
    </row>
    <row r="1036" spans="1:7">
      <c r="A1036" s="30">
        <f>VLOOKUP(B1036,ID!$D$2:$E$55,2,FALSE)</f>
        <v>43</v>
      </c>
      <c r="B1036" s="30" t="s">
        <v>1358</v>
      </c>
      <c r="C1036" s="30"/>
      <c r="D1036" s="30"/>
      <c r="E1036" s="30"/>
      <c r="F1036" s="30"/>
    </row>
    <row r="1037" spans="1:7">
      <c r="A1037" s="30">
        <f>VLOOKUP(B1037,ID!$D$2:$E$55,2,FALSE)</f>
        <v>44</v>
      </c>
      <c r="B1037" s="30" t="s">
        <v>1387</v>
      </c>
      <c r="C1037" s="30" t="s">
        <v>0</v>
      </c>
      <c r="D1037" s="30" t="s">
        <v>1</v>
      </c>
      <c r="E1037" s="30" t="s">
        <v>2</v>
      </c>
      <c r="F1037" s="30" t="s">
        <v>3</v>
      </c>
    </row>
    <row r="1038" spans="1:7">
      <c r="A1038" s="30">
        <f>VLOOKUP(B1038,ID!$D$2:$E$55,2,FALSE)</f>
        <v>44</v>
      </c>
      <c r="B1038" s="30" t="s">
        <v>1387</v>
      </c>
      <c r="C1038" s="30" t="s">
        <v>1330</v>
      </c>
      <c r="D1038" s="30" t="s">
        <v>7</v>
      </c>
      <c r="E1038" s="30" t="s">
        <v>1388</v>
      </c>
      <c r="F1038" s="30" t="s">
        <v>1389</v>
      </c>
      <c r="G1038" s="33">
        <f t="shared" ref="G1038:G1062" si="36">IFERROR(TIMEVALUE(C1038),C1038)</f>
        <v>0.27083333334303461</v>
      </c>
    </row>
    <row r="1039" spans="1:7">
      <c r="A1039" s="30">
        <f>VLOOKUP(B1039,ID!$D$2:$E$55,2,FALSE)</f>
        <v>44</v>
      </c>
      <c r="B1039" s="30" t="s">
        <v>1387</v>
      </c>
      <c r="C1039" s="30" t="s">
        <v>1333</v>
      </c>
      <c r="D1039" s="30" t="s">
        <v>786</v>
      </c>
      <c r="E1039" s="30" t="s">
        <v>72</v>
      </c>
      <c r="F1039" s="30" t="s">
        <v>1334</v>
      </c>
      <c r="G1039" s="33">
        <f t="shared" si="36"/>
        <v>0.28125</v>
      </c>
    </row>
    <row r="1040" spans="1:7">
      <c r="A1040" s="30">
        <f>VLOOKUP(B1040,ID!$D$2:$E$55,2,FALSE)</f>
        <v>44</v>
      </c>
      <c r="B1040" s="30" t="s">
        <v>1387</v>
      </c>
      <c r="C1040" s="30" t="s">
        <v>1201</v>
      </c>
      <c r="D1040" s="30" t="s">
        <v>611</v>
      </c>
      <c r="E1040" s="30"/>
      <c r="F1040" s="30" t="s">
        <v>1390</v>
      </c>
      <c r="G1040" s="33">
        <f t="shared" si="36"/>
        <v>0.30208333334303461</v>
      </c>
    </row>
    <row r="1041" spans="1:7">
      <c r="A1041" s="30">
        <f>VLOOKUP(B1041,ID!$D$2:$E$55,2,FALSE)</f>
        <v>44</v>
      </c>
      <c r="B1041" s="30" t="s">
        <v>1387</v>
      </c>
      <c r="C1041" s="30" t="s">
        <v>1203</v>
      </c>
      <c r="D1041" s="30" t="s">
        <v>344</v>
      </c>
      <c r="E1041" s="30" t="s">
        <v>1391</v>
      </c>
      <c r="F1041" s="30" t="s">
        <v>1392</v>
      </c>
      <c r="G1041" s="33">
        <f t="shared" si="36"/>
        <v>0.3125</v>
      </c>
    </row>
    <row r="1042" spans="1:7">
      <c r="A1042" s="30">
        <f>VLOOKUP(B1042,ID!$D$2:$E$55,2,FALSE)</f>
        <v>44</v>
      </c>
      <c r="B1042" s="30" t="s">
        <v>1387</v>
      </c>
      <c r="C1042" s="30" t="s">
        <v>1206</v>
      </c>
      <c r="D1042" s="30" t="s">
        <v>1393</v>
      </c>
      <c r="E1042" s="30" t="s">
        <v>390</v>
      </c>
      <c r="F1042" s="30"/>
      <c r="G1042" s="33">
        <f t="shared" si="36"/>
        <v>0.33333333334303461</v>
      </c>
    </row>
    <row r="1043" spans="1:7">
      <c r="A1043" s="30">
        <f>VLOOKUP(B1043,ID!$D$2:$E$55,2,FALSE)</f>
        <v>44</v>
      </c>
      <c r="B1043" s="30" t="s">
        <v>1387</v>
      </c>
      <c r="C1043" s="30" t="s">
        <v>1241</v>
      </c>
      <c r="D1043" s="30" t="s">
        <v>634</v>
      </c>
      <c r="E1043" s="30"/>
      <c r="F1043" s="30" t="s">
        <v>1394</v>
      </c>
      <c r="G1043" s="33">
        <f t="shared" si="36"/>
        <v>0.35416666665696539</v>
      </c>
    </row>
    <row r="1044" spans="1:7">
      <c r="A1044" s="30">
        <f>VLOOKUP(B1044,ID!$D$2:$E$55,2,FALSE)</f>
        <v>44</v>
      </c>
      <c r="B1044" s="30" t="s">
        <v>1387</v>
      </c>
      <c r="C1044" s="30" t="s">
        <v>1395</v>
      </c>
      <c r="D1044" s="30" t="s">
        <v>1396</v>
      </c>
      <c r="E1044" s="30"/>
      <c r="F1044" s="30" t="s">
        <v>1397</v>
      </c>
      <c r="G1044" s="33">
        <f t="shared" si="36"/>
        <v>0.35763888887595385</v>
      </c>
    </row>
    <row r="1045" spans="1:7">
      <c r="A1045" s="30">
        <f>VLOOKUP(B1045,ID!$D$2:$E$55,2,FALSE)</f>
        <v>44</v>
      </c>
      <c r="B1045" s="30" t="s">
        <v>1387</v>
      </c>
      <c r="C1045" s="30" t="s">
        <v>1285</v>
      </c>
      <c r="D1045" s="30" t="s">
        <v>1398</v>
      </c>
      <c r="E1045" s="30"/>
      <c r="F1045" s="30" t="s">
        <v>1397</v>
      </c>
      <c r="G1045" s="33">
        <f t="shared" si="36"/>
        <v>0.375</v>
      </c>
    </row>
    <row r="1046" spans="1:7">
      <c r="A1046" s="30">
        <f>VLOOKUP(B1046,ID!$D$2:$E$55,2,FALSE)</f>
        <v>44</v>
      </c>
      <c r="B1046" s="30" t="s">
        <v>1387</v>
      </c>
      <c r="C1046" s="30" t="s">
        <v>1292</v>
      </c>
      <c r="D1046" s="30" t="s">
        <v>1399</v>
      </c>
      <c r="E1046" s="30"/>
      <c r="F1046" s="30" t="s">
        <v>1400</v>
      </c>
      <c r="G1046" s="33">
        <f t="shared" si="36"/>
        <v>0.41666666665696539</v>
      </c>
    </row>
    <row r="1047" spans="1:7">
      <c r="A1047" s="30">
        <f>VLOOKUP(B1047,ID!$D$2:$E$55,2,FALSE)</f>
        <v>44</v>
      </c>
      <c r="B1047" s="30" t="s">
        <v>1387</v>
      </c>
      <c r="C1047" s="30" t="s">
        <v>1210</v>
      </c>
      <c r="D1047" s="30" t="s">
        <v>392</v>
      </c>
      <c r="E1047" s="30" t="s">
        <v>259</v>
      </c>
      <c r="F1047" s="30" t="s">
        <v>1401</v>
      </c>
      <c r="G1047" s="33">
        <f t="shared" si="36"/>
        <v>0.5</v>
      </c>
    </row>
    <row r="1048" spans="1:7">
      <c r="A1048" s="30">
        <f>VLOOKUP(B1048,ID!$D$2:$E$55,2,FALSE)</f>
        <v>44</v>
      </c>
      <c r="B1048" s="30" t="s">
        <v>1387</v>
      </c>
      <c r="C1048" s="30" t="s">
        <v>1402</v>
      </c>
      <c r="D1048" s="30" t="s">
        <v>1372</v>
      </c>
      <c r="E1048" s="30"/>
      <c r="F1048" s="30" t="s">
        <v>62</v>
      </c>
      <c r="G1048" s="33">
        <f t="shared" si="36"/>
        <v>0.52777777778101154</v>
      </c>
    </row>
    <row r="1049" spans="1:7">
      <c r="A1049" s="30">
        <f>VLOOKUP(B1049,ID!$D$2:$E$55,2,FALSE)</f>
        <v>44</v>
      </c>
      <c r="B1049" s="30" t="s">
        <v>1387</v>
      </c>
      <c r="C1049" s="30" t="s">
        <v>1255</v>
      </c>
      <c r="D1049" s="30" t="s">
        <v>634</v>
      </c>
      <c r="E1049" s="30"/>
      <c r="F1049" s="30" t="s">
        <v>1043</v>
      </c>
      <c r="G1049" s="33">
        <f t="shared" si="36"/>
        <v>0.54166666665696539</v>
      </c>
    </row>
    <row r="1050" spans="1:7">
      <c r="A1050" s="30">
        <f>VLOOKUP(B1050,ID!$D$2:$E$55,2,FALSE)</f>
        <v>44</v>
      </c>
      <c r="B1050" s="30" t="s">
        <v>1387</v>
      </c>
      <c r="C1050" s="30" t="s">
        <v>1283</v>
      </c>
      <c r="D1050" s="30" t="s">
        <v>1403</v>
      </c>
      <c r="E1050" s="30" t="s">
        <v>1404</v>
      </c>
      <c r="F1050" s="30"/>
      <c r="G1050" s="33">
        <f t="shared" si="36"/>
        <v>0.5625</v>
      </c>
    </row>
    <row r="1051" spans="1:7">
      <c r="A1051" s="30">
        <f>VLOOKUP(B1051,ID!$D$2:$E$55,2,FALSE)</f>
        <v>44</v>
      </c>
      <c r="B1051" s="30" t="s">
        <v>1387</v>
      </c>
      <c r="C1051" s="30" t="s">
        <v>1405</v>
      </c>
      <c r="D1051" s="30" t="s">
        <v>1399</v>
      </c>
      <c r="E1051" s="30"/>
      <c r="F1051" s="30" t="s">
        <v>1400</v>
      </c>
      <c r="G1051" s="33">
        <f t="shared" si="36"/>
        <v>0.64583333334303461</v>
      </c>
    </row>
    <row r="1052" spans="1:7">
      <c r="A1052" s="30">
        <f>VLOOKUP(B1052,ID!$D$2:$E$55,2,FALSE)</f>
        <v>44</v>
      </c>
      <c r="B1052" s="30" t="s">
        <v>1387</v>
      </c>
      <c r="C1052" s="30" t="s">
        <v>1406</v>
      </c>
      <c r="D1052" s="30" t="s">
        <v>1407</v>
      </c>
      <c r="E1052" s="30"/>
      <c r="F1052" s="30"/>
      <c r="G1052" s="33">
        <f t="shared" si="36"/>
        <v>0.69791666665696539</v>
      </c>
    </row>
    <row r="1053" spans="1:7">
      <c r="A1053" s="30">
        <f>VLOOKUP(B1053,ID!$D$2:$E$55,2,FALSE)</f>
        <v>44</v>
      </c>
      <c r="B1053" s="30" t="s">
        <v>1387</v>
      </c>
      <c r="C1053" s="30" t="s">
        <v>1216</v>
      </c>
      <c r="D1053" s="30" t="s">
        <v>611</v>
      </c>
      <c r="E1053" s="30"/>
      <c r="F1053" s="30" t="s">
        <v>1390</v>
      </c>
      <c r="G1053" s="33">
        <f t="shared" si="36"/>
        <v>0.70833333334303461</v>
      </c>
    </row>
    <row r="1054" spans="1:7">
      <c r="A1054" s="30">
        <f>VLOOKUP(B1054,ID!$D$2:$E$55,2,FALSE)</f>
        <v>44</v>
      </c>
      <c r="B1054" s="30" t="s">
        <v>1387</v>
      </c>
      <c r="C1054" s="30" t="s">
        <v>1219</v>
      </c>
      <c r="D1054" s="30" t="s">
        <v>385</v>
      </c>
      <c r="E1054" s="30"/>
      <c r="F1054" s="30" t="s">
        <v>1408</v>
      </c>
      <c r="G1054" s="33">
        <f t="shared" si="36"/>
        <v>0.72916666665696539</v>
      </c>
    </row>
    <row r="1055" spans="1:7">
      <c r="A1055" s="30">
        <f>VLOOKUP(B1055,ID!$D$2:$E$55,2,FALSE)</f>
        <v>44</v>
      </c>
      <c r="B1055" s="30" t="s">
        <v>1387</v>
      </c>
      <c r="C1055" s="30" t="s">
        <v>1348</v>
      </c>
      <c r="D1055" s="30" t="s">
        <v>94</v>
      </c>
      <c r="E1055" s="30"/>
      <c r="F1055" s="30" t="s">
        <v>1409</v>
      </c>
      <c r="G1055" s="33">
        <f t="shared" si="36"/>
        <v>0.75</v>
      </c>
    </row>
    <row r="1056" spans="1:7">
      <c r="A1056" s="30">
        <f>VLOOKUP(B1056,ID!$D$2:$E$55,2,FALSE)</f>
        <v>44</v>
      </c>
      <c r="B1056" s="30" t="s">
        <v>1387</v>
      </c>
      <c r="C1056" s="30" t="s">
        <v>1264</v>
      </c>
      <c r="D1056" s="30" t="s">
        <v>11</v>
      </c>
      <c r="E1056" s="30"/>
      <c r="F1056" s="30" t="s">
        <v>380</v>
      </c>
      <c r="G1056" s="33">
        <f t="shared" si="36"/>
        <v>0.77083333334303461</v>
      </c>
    </row>
    <row r="1057" spans="1:7">
      <c r="A1057" s="30">
        <f>VLOOKUP(B1057,ID!$D$2:$E$55,2,FALSE)</f>
        <v>44</v>
      </c>
      <c r="B1057" s="30" t="s">
        <v>1387</v>
      </c>
      <c r="C1057" s="30" t="s">
        <v>1223</v>
      </c>
      <c r="D1057" s="30" t="s">
        <v>820</v>
      </c>
      <c r="E1057" s="30"/>
      <c r="F1057" s="30" t="s">
        <v>1408</v>
      </c>
      <c r="G1057" s="33">
        <f t="shared" si="36"/>
        <v>0.79166666665696539</v>
      </c>
    </row>
    <row r="1058" spans="1:7">
      <c r="A1058" s="30">
        <f>VLOOKUP(B1058,ID!$D$2:$E$55,2,FALSE)</f>
        <v>44</v>
      </c>
      <c r="B1058" s="30" t="s">
        <v>1387</v>
      </c>
      <c r="C1058" s="30" t="s">
        <v>1226</v>
      </c>
      <c r="D1058" s="30" t="s">
        <v>362</v>
      </c>
      <c r="E1058" s="30"/>
      <c r="F1058" s="30" t="s">
        <v>1401</v>
      </c>
      <c r="G1058" s="33">
        <f t="shared" si="36"/>
        <v>0.8125</v>
      </c>
    </row>
    <row r="1059" spans="1:7">
      <c r="A1059" s="30">
        <f>VLOOKUP(B1059,ID!$D$2:$E$55,2,FALSE)</f>
        <v>44</v>
      </c>
      <c r="B1059" s="30" t="s">
        <v>1387</v>
      </c>
      <c r="C1059" s="30" t="s">
        <v>1228</v>
      </c>
      <c r="D1059" s="30" t="s">
        <v>1410</v>
      </c>
      <c r="E1059" s="30"/>
      <c r="F1059" s="30" t="s">
        <v>166</v>
      </c>
      <c r="G1059" s="33">
        <f t="shared" si="36"/>
        <v>0.83333333334303461</v>
      </c>
    </row>
    <row r="1060" spans="1:7">
      <c r="A1060" s="30">
        <f>VLOOKUP(B1060,ID!$D$2:$E$55,2,FALSE)</f>
        <v>44</v>
      </c>
      <c r="B1060" s="30" t="s">
        <v>1387</v>
      </c>
      <c r="C1060" s="30" t="s">
        <v>1411</v>
      </c>
      <c r="D1060" s="30" t="s">
        <v>218</v>
      </c>
      <c r="E1060" s="30" t="s">
        <v>1412</v>
      </c>
      <c r="F1060" s="30" t="s">
        <v>1409</v>
      </c>
      <c r="G1060" s="33">
        <f t="shared" si="36"/>
        <v>0.85416666665696539</v>
      </c>
    </row>
    <row r="1061" spans="1:7">
      <c r="A1061" s="30">
        <f>VLOOKUP(B1061,ID!$D$2:$E$55,2,FALSE)</f>
        <v>44</v>
      </c>
      <c r="B1061" s="30" t="s">
        <v>1387</v>
      </c>
      <c r="C1061" s="30" t="s">
        <v>1354</v>
      </c>
      <c r="D1061" s="30" t="s">
        <v>215</v>
      </c>
      <c r="E1061" s="30" t="s">
        <v>259</v>
      </c>
      <c r="F1061" s="30"/>
      <c r="G1061" s="33">
        <f t="shared" si="36"/>
        <v>0.91666666665696539</v>
      </c>
    </row>
    <row r="1062" spans="1:7">
      <c r="A1062" s="30">
        <f>VLOOKUP(B1062,ID!$D$2:$E$55,2,FALSE)</f>
        <v>44</v>
      </c>
      <c r="B1062" s="30" t="s">
        <v>1387</v>
      </c>
      <c r="C1062" s="30" t="s">
        <v>1357</v>
      </c>
      <c r="D1062" s="30" t="s">
        <v>258</v>
      </c>
      <c r="E1062" s="30"/>
      <c r="F1062" s="30" t="s">
        <v>62</v>
      </c>
      <c r="G1062" s="33">
        <f t="shared" si="36"/>
        <v>0.99930555556784384</v>
      </c>
    </row>
    <row r="1063" spans="1:7">
      <c r="A1063" s="30">
        <f>VLOOKUP(B1063,ID!$D$2:$E$55,2,FALSE)</f>
        <v>45</v>
      </c>
      <c r="B1063" s="30" t="s">
        <v>1413</v>
      </c>
      <c r="C1063" s="30" t="s">
        <v>0</v>
      </c>
      <c r="D1063" s="30" t="s">
        <v>1</v>
      </c>
      <c r="E1063" s="30" t="s">
        <v>2</v>
      </c>
      <c r="F1063" s="30" t="s">
        <v>3</v>
      </c>
    </row>
    <row r="1064" spans="1:7">
      <c r="A1064" s="30">
        <f>VLOOKUP(B1064,ID!$D$2:$E$55,2,FALSE)</f>
        <v>45</v>
      </c>
      <c r="B1064" s="30" t="s">
        <v>1413</v>
      </c>
      <c r="C1064" s="30" t="s">
        <v>1203</v>
      </c>
      <c r="D1064" s="30" t="s">
        <v>7</v>
      </c>
      <c r="E1064" s="30" t="s">
        <v>1414</v>
      </c>
      <c r="F1064" s="30"/>
      <c r="G1064" s="33">
        <f t="shared" ref="G1064:G1080" si="37">IFERROR(TIMEVALUE(C1064),C1064)</f>
        <v>0.3125</v>
      </c>
    </row>
    <row r="1065" spans="1:7">
      <c r="A1065" s="30">
        <f>VLOOKUP(B1065,ID!$D$2:$E$55,2,FALSE)</f>
        <v>45</v>
      </c>
      <c r="B1065" s="30" t="s">
        <v>1413</v>
      </c>
      <c r="C1065" s="30" t="s">
        <v>1415</v>
      </c>
      <c r="D1065" s="30" t="s">
        <v>1416</v>
      </c>
      <c r="E1065" s="30"/>
      <c r="F1065" s="30"/>
      <c r="G1065" s="33">
        <f t="shared" si="37"/>
        <v>0.32291666665696539</v>
      </c>
    </row>
    <row r="1066" spans="1:7">
      <c r="A1066" s="30">
        <f>VLOOKUP(B1066,ID!$D$2:$E$55,2,FALSE)</f>
        <v>45</v>
      </c>
      <c r="B1066" s="30" t="s">
        <v>1413</v>
      </c>
      <c r="C1066" s="30" t="s">
        <v>1206</v>
      </c>
      <c r="D1066" s="30" t="s">
        <v>1057</v>
      </c>
      <c r="E1066" s="30"/>
      <c r="F1066" s="30" t="s">
        <v>1417</v>
      </c>
      <c r="G1066" s="33">
        <f t="shared" si="37"/>
        <v>0.33333333334303461</v>
      </c>
    </row>
    <row r="1067" spans="1:7">
      <c r="A1067" s="30">
        <f>VLOOKUP(B1067,ID!$D$2:$E$55,2,FALSE)</f>
        <v>45</v>
      </c>
      <c r="B1067" s="30" t="s">
        <v>1413</v>
      </c>
      <c r="C1067" s="30" t="s">
        <v>1285</v>
      </c>
      <c r="D1067" s="30" t="s">
        <v>388</v>
      </c>
      <c r="E1067" s="30" t="s">
        <v>1418</v>
      </c>
      <c r="F1067" s="30" t="s">
        <v>1419</v>
      </c>
      <c r="G1067" s="33">
        <f t="shared" si="37"/>
        <v>0.375</v>
      </c>
    </row>
    <row r="1068" spans="1:7">
      <c r="A1068" s="30">
        <f>VLOOKUP(B1068,ID!$D$2:$E$55,2,FALSE)</f>
        <v>45</v>
      </c>
      <c r="B1068" s="30" t="s">
        <v>1413</v>
      </c>
      <c r="C1068" s="30" t="s">
        <v>1364</v>
      </c>
      <c r="D1068" s="30" t="s">
        <v>78</v>
      </c>
      <c r="E1068" s="30" t="s">
        <v>1420</v>
      </c>
      <c r="F1068" s="30"/>
      <c r="G1068" s="33">
        <f t="shared" si="37"/>
        <v>0.39583333334303461</v>
      </c>
    </row>
    <row r="1069" spans="1:7">
      <c r="A1069" s="30">
        <f>VLOOKUP(B1069,ID!$D$2:$E$55,2,FALSE)</f>
        <v>45</v>
      </c>
      <c r="B1069" s="30" t="s">
        <v>1413</v>
      </c>
      <c r="C1069" s="30" t="s">
        <v>1421</v>
      </c>
      <c r="D1069" s="30" t="s">
        <v>1422</v>
      </c>
      <c r="E1069" s="30" t="s">
        <v>1423</v>
      </c>
      <c r="F1069" s="30" t="s">
        <v>1424</v>
      </c>
      <c r="G1069" s="33">
        <f t="shared" si="37"/>
        <v>0.48611111112404615</v>
      </c>
    </row>
    <row r="1070" spans="1:7">
      <c r="A1070" s="30">
        <f>VLOOKUP(B1070,ID!$D$2:$E$55,2,FALSE)</f>
        <v>45</v>
      </c>
      <c r="B1070" s="30" t="s">
        <v>1413</v>
      </c>
      <c r="C1070" s="30" t="s">
        <v>1425</v>
      </c>
      <c r="D1070" s="30" t="s">
        <v>1426</v>
      </c>
      <c r="E1070" s="30" t="s">
        <v>1427</v>
      </c>
      <c r="F1070" s="30"/>
      <c r="G1070" s="33">
        <f t="shared" si="37"/>
        <v>0.50694444443797693</v>
      </c>
    </row>
    <row r="1071" spans="1:7">
      <c r="A1071" s="30">
        <f>VLOOKUP(B1071,ID!$D$2:$E$55,2,FALSE)</f>
        <v>45</v>
      </c>
      <c r="B1071" s="30" t="s">
        <v>1413</v>
      </c>
      <c r="C1071" s="30" t="s">
        <v>1255</v>
      </c>
      <c r="D1071" s="30" t="s">
        <v>78</v>
      </c>
      <c r="E1071" s="30"/>
      <c r="F1071" s="30"/>
      <c r="G1071" s="33">
        <f t="shared" si="37"/>
        <v>0.54166666665696539</v>
      </c>
    </row>
    <row r="1072" spans="1:7">
      <c r="A1072" s="30">
        <f>VLOOKUP(B1072,ID!$D$2:$E$55,2,FALSE)</f>
        <v>45</v>
      </c>
      <c r="B1072" s="30" t="s">
        <v>1413</v>
      </c>
      <c r="C1072" s="30" t="s">
        <v>1216</v>
      </c>
      <c r="D1072" s="30" t="s">
        <v>1428</v>
      </c>
      <c r="E1072" s="30" t="s">
        <v>1429</v>
      </c>
      <c r="F1072" s="30" t="s">
        <v>1430</v>
      </c>
      <c r="G1072" s="33">
        <f t="shared" si="37"/>
        <v>0.70833333334303461</v>
      </c>
    </row>
    <row r="1073" spans="1:7">
      <c r="A1073" s="30">
        <f>VLOOKUP(B1073,ID!$D$2:$E$55,2,FALSE)</f>
        <v>45</v>
      </c>
      <c r="B1073" s="30" t="s">
        <v>1413</v>
      </c>
      <c r="C1073" s="30" t="s">
        <v>1348</v>
      </c>
      <c r="D1073" s="30" t="s">
        <v>1431</v>
      </c>
      <c r="E1073" s="30"/>
      <c r="F1073" s="30"/>
      <c r="G1073" s="33">
        <f t="shared" si="37"/>
        <v>0.75</v>
      </c>
    </row>
    <row r="1074" spans="1:7">
      <c r="A1074" s="30">
        <f>VLOOKUP(B1074,ID!$D$2:$E$55,2,FALSE)</f>
        <v>45</v>
      </c>
      <c r="B1074" s="30" t="s">
        <v>1413</v>
      </c>
      <c r="C1074" s="30" t="s">
        <v>1264</v>
      </c>
      <c r="D1074" s="30" t="s">
        <v>1432</v>
      </c>
      <c r="E1074" s="30" t="s">
        <v>1433</v>
      </c>
      <c r="F1074" s="30" t="s">
        <v>1434</v>
      </c>
      <c r="G1074" s="33">
        <f t="shared" si="37"/>
        <v>0.77083333334303461</v>
      </c>
    </row>
    <row r="1075" spans="1:7">
      <c r="A1075" s="30">
        <f>VLOOKUP(B1075,ID!$D$2:$E$55,2,FALSE)</f>
        <v>45</v>
      </c>
      <c r="B1075" s="30" t="s">
        <v>1413</v>
      </c>
      <c r="C1075" s="30" t="s">
        <v>1226</v>
      </c>
      <c r="D1075" s="30" t="s">
        <v>1435</v>
      </c>
      <c r="E1075" s="30" t="s">
        <v>1436</v>
      </c>
      <c r="F1075" s="30"/>
      <c r="G1075" s="33">
        <f t="shared" si="37"/>
        <v>0.8125</v>
      </c>
    </row>
    <row r="1076" spans="1:7">
      <c r="A1076" s="30">
        <f>VLOOKUP(B1076,ID!$D$2:$E$55,2,FALSE)</f>
        <v>45</v>
      </c>
      <c r="B1076" s="30" t="s">
        <v>1413</v>
      </c>
      <c r="C1076" s="30" t="s">
        <v>1411</v>
      </c>
      <c r="D1076" s="30" t="s">
        <v>514</v>
      </c>
      <c r="E1076" s="30"/>
      <c r="F1076" s="30" t="s">
        <v>1437</v>
      </c>
      <c r="G1076" s="33">
        <f t="shared" si="37"/>
        <v>0.85416666665696539</v>
      </c>
    </row>
    <row r="1077" spans="1:7">
      <c r="A1077" s="30">
        <f>VLOOKUP(B1077,ID!$D$2:$E$55,2,FALSE)</f>
        <v>45</v>
      </c>
      <c r="B1077" s="30" t="s">
        <v>1413</v>
      </c>
      <c r="C1077" s="30" t="s">
        <v>1438</v>
      </c>
      <c r="D1077" s="30" t="s">
        <v>395</v>
      </c>
      <c r="E1077" s="30"/>
      <c r="F1077" s="30"/>
      <c r="G1077" s="33">
        <f t="shared" si="37"/>
        <v>0.88541666665696539</v>
      </c>
    </row>
    <row r="1078" spans="1:7">
      <c r="A1078" s="30">
        <f>VLOOKUP(B1078,ID!$D$2:$E$55,2,FALSE)</f>
        <v>45</v>
      </c>
      <c r="B1078" s="30" t="s">
        <v>1413</v>
      </c>
      <c r="C1078" s="30" t="s">
        <v>1439</v>
      </c>
      <c r="D1078" s="30" t="s">
        <v>11</v>
      </c>
      <c r="E1078" s="30" t="s">
        <v>1440</v>
      </c>
      <c r="F1078" s="30"/>
      <c r="G1078" s="33">
        <f t="shared" si="37"/>
        <v>0.88888888887595385</v>
      </c>
    </row>
    <row r="1079" spans="1:7">
      <c r="A1079" s="30">
        <f>VLOOKUP(B1079,ID!$D$2:$E$55,2,FALSE)</f>
        <v>45</v>
      </c>
      <c r="B1079" s="30" t="s">
        <v>1413</v>
      </c>
      <c r="C1079" s="30" t="s">
        <v>1354</v>
      </c>
      <c r="D1079" s="30" t="s">
        <v>1441</v>
      </c>
      <c r="E1079" s="30" t="s">
        <v>1442</v>
      </c>
      <c r="F1079" s="30" t="s">
        <v>1443</v>
      </c>
      <c r="G1079" s="33">
        <f t="shared" si="37"/>
        <v>0.91666666665696539</v>
      </c>
    </row>
    <row r="1080" spans="1:7">
      <c r="A1080" s="30">
        <f>VLOOKUP(B1080,ID!$D$2:$E$55,2,FALSE)</f>
        <v>45</v>
      </c>
      <c r="B1080" s="30" t="s">
        <v>1413</v>
      </c>
      <c r="C1080" s="30" t="s">
        <v>1280</v>
      </c>
      <c r="D1080" s="30" t="s">
        <v>64</v>
      </c>
      <c r="E1080" s="30"/>
      <c r="F1080" s="30"/>
      <c r="G1080" s="33">
        <f t="shared" si="37"/>
        <v>2.083333334303461E-2</v>
      </c>
    </row>
    <row r="1081" spans="1:7">
      <c r="A1081" s="30">
        <f>VLOOKUP(B1081,ID!$D$2:$E$55,2,FALSE)</f>
        <v>46</v>
      </c>
      <c r="B1081" s="30" t="s">
        <v>1090</v>
      </c>
      <c r="C1081" s="30" t="s">
        <v>0</v>
      </c>
      <c r="D1081" s="30" t="s">
        <v>1</v>
      </c>
      <c r="E1081" s="30" t="s">
        <v>2</v>
      </c>
      <c r="F1081" s="30" t="s">
        <v>3</v>
      </c>
    </row>
    <row r="1082" spans="1:7">
      <c r="A1082" s="30">
        <f>VLOOKUP(B1082,ID!$D$2:$E$55,2,FALSE)</f>
        <v>46</v>
      </c>
      <c r="B1082" s="30" t="s">
        <v>1090</v>
      </c>
      <c r="C1082" s="37">
        <v>0.2673611111111111</v>
      </c>
      <c r="D1082" s="30" t="s">
        <v>7</v>
      </c>
      <c r="E1082" s="30" t="s">
        <v>1092</v>
      </c>
      <c r="F1082" s="30" t="s">
        <v>1093</v>
      </c>
      <c r="G1082" s="33">
        <f t="shared" ref="G1082:G1101" si="38">IFERROR(TIMEVALUE(C1082),C1082)</f>
        <v>0.2673611111111111</v>
      </c>
    </row>
    <row r="1083" spans="1:7">
      <c r="A1083" s="30">
        <f>VLOOKUP(B1083,ID!$D$2:$E$55,2,FALSE)</f>
        <v>46</v>
      </c>
      <c r="B1083" s="30" t="s">
        <v>1090</v>
      </c>
      <c r="C1083" s="37">
        <v>0.27083333333333331</v>
      </c>
      <c r="D1083" s="30" t="s">
        <v>1095</v>
      </c>
      <c r="E1083" s="30" t="s">
        <v>1096</v>
      </c>
      <c r="F1083" s="30" t="s">
        <v>1097</v>
      </c>
      <c r="G1083" s="33">
        <f t="shared" si="38"/>
        <v>0.27083333333333331</v>
      </c>
    </row>
    <row r="1084" spans="1:7">
      <c r="A1084" s="30">
        <f>VLOOKUP(B1084,ID!$D$2:$E$55,2,FALSE)</f>
        <v>46</v>
      </c>
      <c r="B1084" s="30" t="s">
        <v>1090</v>
      </c>
      <c r="C1084" s="37">
        <v>0.3125</v>
      </c>
      <c r="D1084" s="30" t="s">
        <v>1099</v>
      </c>
      <c r="E1084" s="30"/>
      <c r="F1084" s="30" t="s">
        <v>1100</v>
      </c>
      <c r="G1084" s="33">
        <f t="shared" si="38"/>
        <v>0.3125</v>
      </c>
    </row>
    <row r="1085" spans="1:7">
      <c r="A1085" s="30">
        <f>VLOOKUP(B1085,ID!$D$2:$E$55,2,FALSE)</f>
        <v>46</v>
      </c>
      <c r="B1085" s="30" t="s">
        <v>1090</v>
      </c>
      <c r="C1085" s="37">
        <v>0.30555555555555552</v>
      </c>
      <c r="D1085" s="30" t="s">
        <v>1102</v>
      </c>
      <c r="E1085" s="30" t="s">
        <v>1103</v>
      </c>
      <c r="F1085" s="30" t="s">
        <v>1104</v>
      </c>
      <c r="G1085" s="33">
        <f t="shared" si="38"/>
        <v>0.30555555555555552</v>
      </c>
    </row>
    <row r="1086" spans="1:7">
      <c r="A1086" s="30">
        <f>VLOOKUP(B1086,ID!$D$2:$E$55,2,FALSE)</f>
        <v>46</v>
      </c>
      <c r="B1086" s="30" t="s">
        <v>1090</v>
      </c>
      <c r="C1086" s="37">
        <v>0.35416666666666669</v>
      </c>
      <c r="D1086" s="30" t="s">
        <v>1106</v>
      </c>
      <c r="E1086" s="30" t="s">
        <v>1107</v>
      </c>
      <c r="F1086" s="30" t="s">
        <v>1108</v>
      </c>
      <c r="G1086" s="33">
        <f t="shared" si="38"/>
        <v>0.35416666666666669</v>
      </c>
    </row>
    <row r="1087" spans="1:7">
      <c r="A1087" s="30">
        <f>VLOOKUP(B1087,ID!$D$2:$E$55,2,FALSE)</f>
        <v>46</v>
      </c>
      <c r="B1087" s="30" t="s">
        <v>1090</v>
      </c>
      <c r="C1087" s="37">
        <v>0.375</v>
      </c>
      <c r="D1087" s="30" t="s">
        <v>1110</v>
      </c>
      <c r="E1087" s="30" t="s">
        <v>1111</v>
      </c>
      <c r="F1087" s="30" t="s">
        <v>500</v>
      </c>
      <c r="G1087" s="33">
        <f t="shared" si="38"/>
        <v>0.375</v>
      </c>
    </row>
    <row r="1088" spans="1:7">
      <c r="A1088" s="30">
        <f>VLOOKUP(B1088,ID!$D$2:$E$55,2,FALSE)</f>
        <v>46</v>
      </c>
      <c r="B1088" s="30" t="s">
        <v>1090</v>
      </c>
      <c r="C1088" s="37">
        <v>0.39583333333333331</v>
      </c>
      <c r="D1088" s="30" t="s">
        <v>1113</v>
      </c>
      <c r="E1088" s="30" t="s">
        <v>1114</v>
      </c>
      <c r="F1088" s="30" t="s">
        <v>1115</v>
      </c>
      <c r="G1088" s="33">
        <f t="shared" si="38"/>
        <v>0.39583333333333331</v>
      </c>
    </row>
    <row r="1089" spans="1:7">
      <c r="A1089" s="30">
        <f>VLOOKUP(B1089,ID!$D$2:$E$55,2,FALSE)</f>
        <v>46</v>
      </c>
      <c r="B1089" s="30" t="s">
        <v>1090</v>
      </c>
      <c r="C1089" s="37">
        <v>0.45833333333333331</v>
      </c>
      <c r="D1089" s="30" t="s">
        <v>1117</v>
      </c>
      <c r="E1089" s="30" t="s">
        <v>1118</v>
      </c>
      <c r="F1089" s="30" t="s">
        <v>1119</v>
      </c>
      <c r="G1089" s="33">
        <f t="shared" si="38"/>
        <v>0.45833333333333331</v>
      </c>
    </row>
    <row r="1090" spans="1:7">
      <c r="A1090" s="30">
        <f>VLOOKUP(B1090,ID!$D$2:$E$55,2,FALSE)</f>
        <v>46</v>
      </c>
      <c r="B1090" s="30" t="s">
        <v>1090</v>
      </c>
      <c r="C1090" s="37">
        <v>0.47916666666666669</v>
      </c>
      <c r="D1090" s="30" t="s">
        <v>1121</v>
      </c>
      <c r="E1090" s="30" t="s">
        <v>1122</v>
      </c>
      <c r="F1090" s="30" t="s">
        <v>158</v>
      </c>
      <c r="G1090" s="33">
        <f t="shared" si="38"/>
        <v>0.47916666666666669</v>
      </c>
    </row>
    <row r="1091" spans="1:7">
      <c r="A1091" s="30">
        <f>VLOOKUP(B1091,ID!$D$2:$E$55,2,FALSE)</f>
        <v>46</v>
      </c>
      <c r="B1091" s="30" t="s">
        <v>1090</v>
      </c>
      <c r="C1091" s="37">
        <v>0.52083333333333337</v>
      </c>
      <c r="D1091" s="30" t="s">
        <v>1124</v>
      </c>
      <c r="E1091" s="30" t="s">
        <v>1125</v>
      </c>
      <c r="F1091" s="30" t="s">
        <v>1126</v>
      </c>
      <c r="G1091" s="33">
        <f t="shared" si="38"/>
        <v>0.52083333333333337</v>
      </c>
    </row>
    <row r="1092" spans="1:7">
      <c r="A1092" s="30">
        <f>VLOOKUP(B1092,ID!$D$2:$E$55,2,FALSE)</f>
        <v>46</v>
      </c>
      <c r="B1092" s="30" t="s">
        <v>1090</v>
      </c>
      <c r="C1092" s="32">
        <v>0.60416666666666663</v>
      </c>
      <c r="D1092" s="30" t="s">
        <v>1128</v>
      </c>
      <c r="E1092" s="30" t="s">
        <v>1129</v>
      </c>
      <c r="F1092" s="30" t="s">
        <v>1130</v>
      </c>
      <c r="G1092" s="33">
        <f t="shared" si="38"/>
        <v>0.60416666666666663</v>
      </c>
    </row>
    <row r="1093" spans="1:7">
      <c r="A1093" s="30">
        <f>VLOOKUP(B1093,ID!$D$2:$E$55,2,FALSE)</f>
        <v>46</v>
      </c>
      <c r="B1093" s="30" t="s">
        <v>1090</v>
      </c>
      <c r="C1093" s="32">
        <v>0.66666666666666663</v>
      </c>
      <c r="D1093" s="30" t="s">
        <v>1132</v>
      </c>
      <c r="E1093" s="30"/>
      <c r="F1093" s="30"/>
      <c r="G1093" s="33">
        <f t="shared" si="38"/>
        <v>0.66666666666666663</v>
      </c>
    </row>
    <row r="1094" spans="1:7">
      <c r="A1094" s="30">
        <f>VLOOKUP(B1094,ID!$D$2:$E$55,2,FALSE)</f>
        <v>46</v>
      </c>
      <c r="B1094" s="30" t="s">
        <v>1090</v>
      </c>
      <c r="C1094" s="32">
        <v>0.6875</v>
      </c>
      <c r="D1094" s="30" t="s">
        <v>1134</v>
      </c>
      <c r="E1094" s="30" t="s">
        <v>1135</v>
      </c>
      <c r="F1094" s="30" t="s">
        <v>1136</v>
      </c>
      <c r="G1094" s="33">
        <f t="shared" si="38"/>
        <v>0.6875</v>
      </c>
    </row>
    <row r="1095" spans="1:7">
      <c r="A1095" s="30">
        <f>VLOOKUP(B1095,ID!$D$2:$E$55,2,FALSE)</f>
        <v>46</v>
      </c>
      <c r="B1095" s="30" t="s">
        <v>1090</v>
      </c>
      <c r="C1095" s="32">
        <v>0.72916666666666663</v>
      </c>
      <c r="D1095" s="30" t="s">
        <v>1138</v>
      </c>
      <c r="E1095" s="30" t="s">
        <v>1139</v>
      </c>
      <c r="F1095" s="30" t="s">
        <v>1140</v>
      </c>
      <c r="G1095" s="33">
        <f t="shared" si="38"/>
        <v>0.72916666666666663</v>
      </c>
    </row>
    <row r="1096" spans="1:7">
      <c r="A1096" s="30">
        <f>VLOOKUP(B1096,ID!$D$2:$E$55,2,FALSE)</f>
        <v>46</v>
      </c>
      <c r="B1096" s="30" t="s">
        <v>1090</v>
      </c>
      <c r="C1096" s="32">
        <v>0.77083333333333337</v>
      </c>
      <c r="D1096" s="30" t="s">
        <v>1142</v>
      </c>
      <c r="E1096" s="30" t="s">
        <v>1143</v>
      </c>
      <c r="F1096" s="30" t="s">
        <v>1144</v>
      </c>
      <c r="G1096" s="33">
        <f t="shared" si="38"/>
        <v>0.77083333333333337</v>
      </c>
    </row>
    <row r="1097" spans="1:7">
      <c r="A1097" s="30">
        <f>VLOOKUP(B1097,ID!$D$2:$E$55,2,FALSE)</f>
        <v>46</v>
      </c>
      <c r="B1097" s="30" t="s">
        <v>1090</v>
      </c>
      <c r="C1097" s="32">
        <v>0.8125</v>
      </c>
      <c r="D1097" s="30" t="s">
        <v>1146</v>
      </c>
      <c r="E1097" s="30" t="s">
        <v>1147</v>
      </c>
      <c r="F1097" s="30" t="s">
        <v>1148</v>
      </c>
      <c r="G1097" s="33">
        <f t="shared" si="38"/>
        <v>0.8125</v>
      </c>
    </row>
    <row r="1098" spans="1:7">
      <c r="A1098" s="30">
        <f>VLOOKUP(B1098,ID!$D$2:$E$55,2,FALSE)</f>
        <v>46</v>
      </c>
      <c r="B1098" s="30" t="s">
        <v>1090</v>
      </c>
      <c r="C1098" s="32">
        <v>0.85416666666666663</v>
      </c>
      <c r="D1098" s="30" t="s">
        <v>11</v>
      </c>
      <c r="E1098" s="30" t="s">
        <v>1150</v>
      </c>
      <c r="F1098" s="30" t="s">
        <v>500</v>
      </c>
      <c r="G1098" s="33">
        <f t="shared" si="38"/>
        <v>0.85416666666666663</v>
      </c>
    </row>
    <row r="1099" spans="1:7">
      <c r="A1099" s="30">
        <f>VLOOKUP(B1099,ID!$D$2:$E$55,2,FALSE)</f>
        <v>46</v>
      </c>
      <c r="B1099" s="30" t="s">
        <v>1090</v>
      </c>
      <c r="C1099" s="32">
        <v>0.86111111111111116</v>
      </c>
      <c r="D1099" s="30" t="s">
        <v>1152</v>
      </c>
      <c r="E1099" s="30" t="s">
        <v>1107</v>
      </c>
      <c r="F1099" s="30" t="s">
        <v>1153</v>
      </c>
      <c r="G1099" s="33">
        <f t="shared" si="38"/>
        <v>0.86111111111111116</v>
      </c>
    </row>
    <row r="1100" spans="1:7">
      <c r="A1100" s="30">
        <f>VLOOKUP(B1100,ID!$D$2:$E$55,2,FALSE)</f>
        <v>46</v>
      </c>
      <c r="B1100" s="30" t="s">
        <v>1090</v>
      </c>
      <c r="C1100" s="32">
        <v>0.89583333333333337</v>
      </c>
      <c r="D1100" s="30" t="s">
        <v>1155</v>
      </c>
      <c r="E1100" s="30" t="s">
        <v>1156</v>
      </c>
      <c r="F1100" s="30" t="s">
        <v>1157</v>
      </c>
      <c r="G1100" s="33">
        <f t="shared" si="38"/>
        <v>0.89583333333333337</v>
      </c>
    </row>
    <row r="1101" spans="1:7">
      <c r="A1101" s="30">
        <f>VLOOKUP(B1101,ID!$D$2:$E$55,2,FALSE)</f>
        <v>46</v>
      </c>
      <c r="B1101" s="30" t="s">
        <v>1090</v>
      </c>
      <c r="C1101" s="37">
        <v>0</v>
      </c>
      <c r="D1101" s="30" t="s">
        <v>258</v>
      </c>
      <c r="E1101" s="30"/>
      <c r="F1101" s="30"/>
      <c r="G1101" s="33">
        <f t="shared" si="38"/>
        <v>0</v>
      </c>
    </row>
    <row r="1102" spans="1:7">
      <c r="A1102" s="30">
        <f>VLOOKUP(B1102,ID!$D$2:$E$55,2,FALSE)</f>
        <v>46</v>
      </c>
      <c r="B1102" s="30" t="s">
        <v>1090</v>
      </c>
      <c r="C1102" s="30"/>
      <c r="D1102" s="30"/>
      <c r="E1102" s="30"/>
      <c r="F1102" s="30"/>
    </row>
    <row r="1103" spans="1:7">
      <c r="A1103" s="30">
        <f>VLOOKUP(B1103,ID!$D$2:$E$55,2,FALSE)</f>
        <v>46</v>
      </c>
      <c r="B1103" s="30" t="s">
        <v>1090</v>
      </c>
      <c r="C1103" s="30"/>
      <c r="D1103" s="30"/>
      <c r="E1103" s="30"/>
      <c r="F1103" s="30"/>
    </row>
    <row r="1104" spans="1:7">
      <c r="A1104" s="30">
        <f>VLOOKUP(B1104,ID!$D$2:$E$55,2,FALSE)</f>
        <v>46</v>
      </c>
      <c r="B1104" s="30" t="s">
        <v>1090</v>
      </c>
      <c r="C1104" s="30"/>
      <c r="D1104" s="30"/>
      <c r="E1104" s="30"/>
      <c r="F1104" s="30"/>
    </row>
    <row r="1105" spans="1:7">
      <c r="A1105" s="30">
        <f>VLOOKUP(B1105,ID!$D$2:$E$55,2,FALSE)</f>
        <v>46</v>
      </c>
      <c r="B1105" s="30" t="s">
        <v>1090</v>
      </c>
      <c r="C1105" s="30"/>
      <c r="D1105" s="30"/>
      <c r="E1105" s="30"/>
      <c r="F1105" s="30"/>
    </row>
    <row r="1106" spans="1:7">
      <c r="A1106" s="30">
        <f>VLOOKUP(B1106,ID!$D$2:$E$55,2,FALSE)</f>
        <v>46</v>
      </c>
      <c r="B1106" s="30" t="s">
        <v>1090</v>
      </c>
      <c r="C1106" s="30"/>
      <c r="D1106" s="30"/>
      <c r="E1106" s="30"/>
      <c r="F1106" s="30"/>
    </row>
    <row r="1107" spans="1:7">
      <c r="A1107" s="30">
        <f>VLOOKUP(B1107,ID!$D$2:$E$55,2,FALSE)</f>
        <v>46</v>
      </c>
      <c r="B1107" s="30" t="s">
        <v>1090</v>
      </c>
      <c r="C1107" s="30"/>
      <c r="D1107" s="30"/>
      <c r="E1107" s="30"/>
      <c r="F1107" s="30"/>
    </row>
    <row r="1108" spans="1:7">
      <c r="A1108" s="30">
        <f>VLOOKUP(B1108,ID!$D$2:$E$55,2,FALSE)</f>
        <v>46</v>
      </c>
      <c r="B1108" s="30" t="s">
        <v>1090</v>
      </c>
      <c r="C1108" s="30"/>
      <c r="D1108" s="30"/>
      <c r="E1108" s="30"/>
      <c r="F1108" s="30"/>
    </row>
    <row r="1109" spans="1:7">
      <c r="A1109" s="30">
        <f>VLOOKUP(B1109,ID!$D$2:$E$55,2,FALSE)</f>
        <v>46</v>
      </c>
      <c r="B1109" s="30" t="s">
        <v>1090</v>
      </c>
      <c r="C1109" s="30"/>
      <c r="D1109" s="30"/>
      <c r="E1109" s="30"/>
      <c r="F1109" s="30"/>
    </row>
    <row r="1110" spans="1:7">
      <c r="A1110" s="30">
        <f>VLOOKUP(B1110,ID!$D$2:$E$55,2,FALSE)</f>
        <v>46</v>
      </c>
      <c r="B1110" s="30" t="s">
        <v>1090</v>
      </c>
      <c r="C1110" s="30"/>
      <c r="D1110" s="30"/>
      <c r="E1110" s="30"/>
      <c r="F1110" s="30"/>
    </row>
    <row r="1111" spans="1:7">
      <c r="A1111" s="30">
        <f>VLOOKUP(B1111,ID!$D$2:$E$55,2,FALSE)</f>
        <v>46</v>
      </c>
      <c r="B1111" s="30" t="s">
        <v>1090</v>
      </c>
      <c r="C1111" s="30"/>
      <c r="D1111" s="30"/>
      <c r="E1111" s="30"/>
      <c r="F1111" s="30"/>
    </row>
    <row r="1112" spans="1:7">
      <c r="A1112" s="30">
        <f>VLOOKUP(B1112,ID!$D$2:$E$55,2,FALSE)</f>
        <v>47</v>
      </c>
      <c r="B1112" s="30" t="s">
        <v>2090</v>
      </c>
      <c r="C1112" s="32">
        <v>0.29375000000000001</v>
      </c>
      <c r="D1112" s="30" t="s">
        <v>7</v>
      </c>
      <c r="E1112" s="30" t="s">
        <v>2032</v>
      </c>
      <c r="F1112" s="30"/>
      <c r="G1112" s="33">
        <f>IFERROR(TIMEVALUE(C1112),C1112)</f>
        <v>0.29375000000000001</v>
      </c>
    </row>
    <row r="1113" spans="1:7">
      <c r="A1113" s="30">
        <f>VLOOKUP(B1113,ID!$D$2:$E$55,2,FALSE)</f>
        <v>47</v>
      </c>
      <c r="B1113" s="30" t="s">
        <v>2090</v>
      </c>
      <c r="C1113" s="32">
        <v>0.33333333333333331</v>
      </c>
      <c r="D1113" s="30" t="s">
        <v>11</v>
      </c>
      <c r="E1113" s="30" t="s">
        <v>2033</v>
      </c>
      <c r="F1113" s="30"/>
      <c r="G1113" s="33">
        <f t="shared" ref="G1113:G1134" si="39">IFERROR(TIMEVALUE(C1113),C1113)</f>
        <v>0.33333333333333331</v>
      </c>
    </row>
    <row r="1114" spans="1:7">
      <c r="A1114" s="30">
        <f>VLOOKUP(B1114,ID!$D$2:$E$55,2,FALSE)</f>
        <v>47</v>
      </c>
      <c r="B1114" s="30" t="s">
        <v>2090</v>
      </c>
      <c r="C1114" s="32">
        <v>0.3354166666666667</v>
      </c>
      <c r="D1114" s="30" t="s">
        <v>1687</v>
      </c>
      <c r="E1114" s="30"/>
      <c r="F1114" s="30"/>
      <c r="G1114" s="33">
        <f t="shared" si="39"/>
        <v>0.3354166666666667</v>
      </c>
    </row>
    <row r="1115" spans="1:7">
      <c r="A1115" s="30">
        <f>VLOOKUP(B1115,ID!$D$2:$E$55,2,FALSE)</f>
        <v>47</v>
      </c>
      <c r="B1115" s="30" t="s">
        <v>2090</v>
      </c>
      <c r="C1115" s="32">
        <v>0.33680555555555558</v>
      </c>
      <c r="D1115" s="30" t="s">
        <v>1690</v>
      </c>
      <c r="E1115" s="30"/>
      <c r="F1115" s="30" t="s">
        <v>2034</v>
      </c>
      <c r="G1115" s="33">
        <f t="shared" si="39"/>
        <v>0.33680555555555558</v>
      </c>
    </row>
    <row r="1116" spans="1:7">
      <c r="A1116" s="30">
        <f>VLOOKUP(B1116,ID!$D$2:$E$55,2,FALSE)</f>
        <v>47</v>
      </c>
      <c r="B1116" s="30" t="s">
        <v>2090</v>
      </c>
      <c r="C1116" s="32">
        <v>0.37152777777777773</v>
      </c>
      <c r="D1116" s="30" t="s">
        <v>2035</v>
      </c>
      <c r="E1116" s="30"/>
      <c r="F1116" s="30"/>
      <c r="G1116" s="33">
        <f t="shared" si="39"/>
        <v>0.37152777777777773</v>
      </c>
    </row>
    <row r="1117" spans="1:7">
      <c r="A1117" s="30">
        <f>VLOOKUP(B1117,ID!$D$2:$E$55,2,FALSE)</f>
        <v>47</v>
      </c>
      <c r="B1117" s="30" t="s">
        <v>2090</v>
      </c>
      <c r="C1117" s="32">
        <v>0.37708333333333338</v>
      </c>
      <c r="D1117" s="30" t="s">
        <v>2036</v>
      </c>
      <c r="E1117" s="30"/>
      <c r="F1117" s="30"/>
      <c r="G1117" s="33">
        <f t="shared" si="39"/>
        <v>0.37708333333333338</v>
      </c>
    </row>
    <row r="1118" spans="1:7">
      <c r="A1118" s="30">
        <f>VLOOKUP(B1118,ID!$D$2:$E$55,2,FALSE)</f>
        <v>47</v>
      </c>
      <c r="B1118" s="30" t="s">
        <v>2090</v>
      </c>
      <c r="C1118" s="32">
        <v>0.39930555555555558</v>
      </c>
      <c r="D1118" s="30" t="s">
        <v>1041</v>
      </c>
      <c r="E1118" s="30" t="s">
        <v>1698</v>
      </c>
      <c r="F1118" s="30"/>
      <c r="G1118" s="33">
        <f t="shared" si="39"/>
        <v>0.39930555555555558</v>
      </c>
    </row>
    <row r="1119" spans="1:7">
      <c r="A1119" s="30">
        <f>VLOOKUP(B1119,ID!$D$2:$E$55,2,FALSE)</f>
        <v>47</v>
      </c>
      <c r="B1119" s="30" t="s">
        <v>2090</v>
      </c>
      <c r="C1119" s="32">
        <v>0.40625</v>
      </c>
      <c r="D1119" s="30" t="s">
        <v>2037</v>
      </c>
      <c r="E1119" s="30"/>
      <c r="F1119" s="30"/>
      <c r="G1119" s="33">
        <f t="shared" si="39"/>
        <v>0.40625</v>
      </c>
    </row>
    <row r="1120" spans="1:7">
      <c r="A1120" s="30">
        <f>VLOOKUP(B1120,ID!$D$2:$E$55,2,FALSE)</f>
        <v>47</v>
      </c>
      <c r="B1120" s="30" t="s">
        <v>2090</v>
      </c>
      <c r="C1120" s="32">
        <v>0.41666666666666669</v>
      </c>
      <c r="D1120" s="30" t="s">
        <v>559</v>
      </c>
      <c r="E1120" s="30"/>
      <c r="F1120" s="30"/>
      <c r="G1120" s="33">
        <f t="shared" si="39"/>
        <v>0.41666666666666669</v>
      </c>
    </row>
    <row r="1121" spans="1:7">
      <c r="A1121" s="30">
        <f>VLOOKUP(B1121,ID!$D$2:$E$55,2,FALSE)</f>
        <v>47</v>
      </c>
      <c r="B1121" s="30" t="s">
        <v>2090</v>
      </c>
      <c r="C1121" s="32">
        <v>0.5</v>
      </c>
      <c r="D1121" s="30" t="s">
        <v>2038</v>
      </c>
      <c r="E1121" s="30" t="s">
        <v>2039</v>
      </c>
      <c r="F1121" s="30"/>
      <c r="G1121" s="33">
        <f t="shared" si="39"/>
        <v>0.5</v>
      </c>
    </row>
    <row r="1122" spans="1:7">
      <c r="A1122" s="30">
        <f>VLOOKUP(B1122,ID!$D$2:$E$55,2,FALSE)</f>
        <v>47</v>
      </c>
      <c r="B1122" s="30" t="s">
        <v>2090</v>
      </c>
      <c r="C1122" s="32">
        <v>0.50277777777777777</v>
      </c>
      <c r="D1122" s="30" t="s">
        <v>2040</v>
      </c>
      <c r="E1122" s="30" t="s">
        <v>2041</v>
      </c>
      <c r="F1122" s="30" t="s">
        <v>2042</v>
      </c>
      <c r="G1122" s="33">
        <f t="shared" si="39"/>
        <v>0.50277777777777777</v>
      </c>
    </row>
    <row r="1123" spans="1:7">
      <c r="A1123" s="30">
        <f>VLOOKUP(B1123,ID!$D$2:$E$55,2,FALSE)</f>
        <v>47</v>
      </c>
      <c r="B1123" s="30" t="s">
        <v>2090</v>
      </c>
      <c r="C1123" s="32">
        <v>0.54166666666666663</v>
      </c>
      <c r="D1123" s="30" t="s">
        <v>78</v>
      </c>
      <c r="E1123" s="30"/>
      <c r="F1123" s="30"/>
      <c r="G1123" s="33">
        <f t="shared" si="39"/>
        <v>0.54166666666666663</v>
      </c>
    </row>
    <row r="1124" spans="1:7">
      <c r="A1124" s="30">
        <f>VLOOKUP(B1124,ID!$D$2:$E$55,2,FALSE)</f>
        <v>47</v>
      </c>
      <c r="B1124" s="30" t="s">
        <v>2090</v>
      </c>
      <c r="C1124" s="32">
        <v>0.625</v>
      </c>
      <c r="D1124" s="30" t="s">
        <v>2043</v>
      </c>
      <c r="E1124" s="30"/>
      <c r="F1124" s="30"/>
      <c r="G1124" s="33">
        <f t="shared" si="39"/>
        <v>0.625</v>
      </c>
    </row>
    <row r="1125" spans="1:7">
      <c r="A1125" s="30">
        <f>VLOOKUP(B1125,ID!$D$2:$E$55,2,FALSE)</f>
        <v>47</v>
      </c>
      <c r="B1125" s="30" t="s">
        <v>2090</v>
      </c>
      <c r="C1125" s="32">
        <v>0.66666666666666663</v>
      </c>
      <c r="D1125" s="30" t="s">
        <v>637</v>
      </c>
      <c r="E1125" s="30"/>
      <c r="F1125" s="30"/>
      <c r="G1125" s="33">
        <f t="shared" si="39"/>
        <v>0.66666666666666663</v>
      </c>
    </row>
    <row r="1126" spans="1:7">
      <c r="A1126" s="30">
        <f>VLOOKUP(B1126,ID!$D$2:$E$55,2,FALSE)</f>
        <v>47</v>
      </c>
      <c r="B1126" s="30" t="s">
        <v>2090</v>
      </c>
      <c r="C1126" s="32">
        <v>0.75</v>
      </c>
      <c r="D1126" s="30" t="s">
        <v>2044</v>
      </c>
      <c r="E1126" s="30" t="s">
        <v>2045</v>
      </c>
      <c r="F1126" s="30"/>
      <c r="G1126" s="33">
        <f t="shared" si="39"/>
        <v>0.75</v>
      </c>
    </row>
    <row r="1127" spans="1:7">
      <c r="A1127" s="30">
        <f>VLOOKUP(B1127,ID!$D$2:$E$55,2,FALSE)</f>
        <v>47</v>
      </c>
      <c r="B1127" s="30" t="s">
        <v>2090</v>
      </c>
      <c r="C1127" s="32">
        <v>0.75208333333333333</v>
      </c>
      <c r="D1127" s="30" t="s">
        <v>2046</v>
      </c>
      <c r="E1127" s="30" t="s">
        <v>2047</v>
      </c>
      <c r="F1127" s="30" t="s">
        <v>2048</v>
      </c>
      <c r="G1127" s="33">
        <f t="shared" si="39"/>
        <v>0.75208333333333333</v>
      </c>
    </row>
    <row r="1128" spans="1:7">
      <c r="A1128" s="30">
        <f>VLOOKUP(B1128,ID!$D$2:$E$55,2,FALSE)</f>
        <v>47</v>
      </c>
      <c r="B1128" s="30" t="s">
        <v>2090</v>
      </c>
      <c r="C1128" s="32">
        <v>0.83333333333333337</v>
      </c>
      <c r="D1128" s="30" t="s">
        <v>2049</v>
      </c>
      <c r="E1128" s="30" t="s">
        <v>2050</v>
      </c>
      <c r="F1128" s="30" t="s">
        <v>2051</v>
      </c>
      <c r="G1128" s="33">
        <f t="shared" si="39"/>
        <v>0.83333333333333337</v>
      </c>
    </row>
    <row r="1129" spans="1:7">
      <c r="A1129" s="30">
        <f>VLOOKUP(B1129,ID!$D$2:$E$55,2,FALSE)</f>
        <v>47</v>
      </c>
      <c r="B1129" s="30" t="s">
        <v>2090</v>
      </c>
      <c r="C1129" s="32">
        <v>0.8354166666666667</v>
      </c>
      <c r="D1129" s="30" t="s">
        <v>2052</v>
      </c>
      <c r="E1129" s="30"/>
      <c r="F1129" s="30"/>
      <c r="G1129" s="33">
        <f t="shared" si="39"/>
        <v>0.8354166666666667</v>
      </c>
    </row>
    <row r="1130" spans="1:7">
      <c r="A1130" s="30">
        <f>VLOOKUP(B1130,ID!$D$2:$E$55,2,FALSE)</f>
        <v>47</v>
      </c>
      <c r="B1130" s="30" t="s">
        <v>2090</v>
      </c>
      <c r="C1130" s="32">
        <v>0.87638888888888899</v>
      </c>
      <c r="D1130" s="30" t="s">
        <v>2053</v>
      </c>
      <c r="E1130" s="30"/>
      <c r="F1130" s="30"/>
      <c r="G1130" s="33">
        <f t="shared" si="39"/>
        <v>0.87638888888888899</v>
      </c>
    </row>
    <row r="1131" spans="1:7">
      <c r="A1131" s="30">
        <f>VLOOKUP(B1131,ID!$D$2:$E$55,2,FALSE)</f>
        <v>47</v>
      </c>
      <c r="B1131" s="30" t="s">
        <v>2090</v>
      </c>
      <c r="C1131" s="32">
        <v>0.87638888888888899</v>
      </c>
      <c r="D1131" s="30" t="s">
        <v>2054</v>
      </c>
      <c r="E1131" s="30"/>
      <c r="F1131" s="30"/>
      <c r="G1131" s="33">
        <f t="shared" si="39"/>
        <v>0.87638888888888899</v>
      </c>
    </row>
    <row r="1132" spans="1:7">
      <c r="A1132" s="30">
        <f>VLOOKUP(B1132,ID!$D$2:$E$55,2,FALSE)</f>
        <v>47</v>
      </c>
      <c r="B1132" s="30" t="s">
        <v>2090</v>
      </c>
      <c r="C1132" s="32">
        <v>0.91666666666666663</v>
      </c>
      <c r="D1132" s="30" t="s">
        <v>11</v>
      </c>
      <c r="E1132" s="30" t="s">
        <v>2055</v>
      </c>
      <c r="F1132" s="30"/>
      <c r="G1132" s="33">
        <f t="shared" si="39"/>
        <v>0.91666666666666663</v>
      </c>
    </row>
    <row r="1133" spans="1:7">
      <c r="A1133" s="30">
        <f>VLOOKUP(B1133,ID!$D$2:$E$55,2,FALSE)</f>
        <v>47</v>
      </c>
      <c r="B1133" s="30" t="s">
        <v>2090</v>
      </c>
      <c r="C1133" s="32">
        <v>0.95833333333333337</v>
      </c>
      <c r="D1133" s="30" t="s">
        <v>2056</v>
      </c>
      <c r="E1133" s="30" t="s">
        <v>2057</v>
      </c>
      <c r="F1133" s="30" t="s">
        <v>1735</v>
      </c>
      <c r="G1133" s="33">
        <f t="shared" si="39"/>
        <v>0.95833333333333337</v>
      </c>
    </row>
    <row r="1134" spans="1:7">
      <c r="A1134" s="30">
        <f>VLOOKUP(B1134,ID!$D$2:$E$55,2,FALSE)</f>
        <v>47</v>
      </c>
      <c r="B1134" s="30" t="s">
        <v>2090</v>
      </c>
      <c r="C1134" s="32">
        <v>4.1666666666666664E-2</v>
      </c>
      <c r="D1134" s="30" t="s">
        <v>64</v>
      </c>
      <c r="E1134" s="30"/>
      <c r="F1134" s="30" t="s">
        <v>2058</v>
      </c>
      <c r="G1134" s="33">
        <f t="shared" si="39"/>
        <v>4.1666666666666664E-2</v>
      </c>
    </row>
    <row r="1135" spans="1:7">
      <c r="A1135" s="30" t="e">
        <f>VLOOKUP(B1135,ID!$D$2:$E$55,2,FALSE)</f>
        <v>#N/A</v>
      </c>
      <c r="B1135" s="30"/>
      <c r="C1135" s="30"/>
      <c r="D1135" s="30"/>
      <c r="E1135" s="30"/>
      <c r="F1135" s="30"/>
    </row>
    <row r="1136" spans="1:7">
      <c r="A1136" s="30" t="e">
        <f>VLOOKUP(B1136,ID!$D$2:$E$55,2,FALSE)</f>
        <v>#N/A</v>
      </c>
      <c r="B1136" s="30"/>
      <c r="C1136" s="30"/>
      <c r="D1136" s="30"/>
      <c r="E1136" s="30"/>
      <c r="F1136" s="30"/>
    </row>
    <row r="1137" spans="1:7">
      <c r="A1137" s="30">
        <f>VLOOKUP(B1137,ID!$D$2:$E$55,2,FALSE)</f>
        <v>48</v>
      </c>
      <c r="B1137" s="30" t="s">
        <v>2091</v>
      </c>
      <c r="C1137" s="30" t="s">
        <v>175</v>
      </c>
      <c r="D1137" s="30" t="s">
        <v>2059</v>
      </c>
      <c r="E1137" s="30" t="s">
        <v>2060</v>
      </c>
      <c r="F1137" s="30" t="s">
        <v>2061</v>
      </c>
      <c r="G1137" s="33">
        <f t="shared" ref="G1137:G1152" si="40">IFERROR(TIMEVALUE(C1137),C1137)</f>
        <v>0.33333333333333331</v>
      </c>
    </row>
    <row r="1138" spans="1:7">
      <c r="A1138" s="30">
        <f>VLOOKUP(B1138,ID!$D$2:$E$55,2,FALSE)</f>
        <v>48</v>
      </c>
      <c r="B1138" s="30" t="s">
        <v>2091</v>
      </c>
      <c r="C1138" s="30" t="s">
        <v>6</v>
      </c>
      <c r="D1138" s="30" t="s">
        <v>2062</v>
      </c>
      <c r="E1138" s="30" t="s">
        <v>2063</v>
      </c>
      <c r="F1138" s="30" t="s">
        <v>2064</v>
      </c>
      <c r="G1138" s="33">
        <f t="shared" si="40"/>
        <v>0.35416666666666669</v>
      </c>
    </row>
    <row r="1139" spans="1:7">
      <c r="A1139" s="30">
        <f>VLOOKUP(B1139,ID!$D$2:$E$55,2,FALSE)</f>
        <v>48</v>
      </c>
      <c r="B1139" s="30" t="s">
        <v>2091</v>
      </c>
      <c r="C1139" s="30" t="s">
        <v>14</v>
      </c>
      <c r="D1139" s="30" t="s">
        <v>1365</v>
      </c>
      <c r="E1139" s="30" t="s">
        <v>2065</v>
      </c>
      <c r="F1139" s="30" t="s">
        <v>1068</v>
      </c>
      <c r="G1139" s="33">
        <f t="shared" si="40"/>
        <v>0.375</v>
      </c>
    </row>
    <row r="1140" spans="1:7">
      <c r="A1140" s="30">
        <f>VLOOKUP(B1140,ID!$D$2:$E$55,2,FALSE)</f>
        <v>48</v>
      </c>
      <c r="B1140" s="30" t="s">
        <v>2091</v>
      </c>
      <c r="C1140" s="30" t="s">
        <v>2066</v>
      </c>
      <c r="D1140" s="30" t="s">
        <v>2067</v>
      </c>
      <c r="E1140" s="30" t="s">
        <v>2068</v>
      </c>
      <c r="F1140" s="30" t="s">
        <v>2069</v>
      </c>
      <c r="G1140" s="33">
        <f t="shared" si="40"/>
        <v>0.44791666666666669</v>
      </c>
    </row>
    <row r="1141" spans="1:7">
      <c r="A1141" s="30">
        <f>VLOOKUP(B1141,ID!$D$2:$E$55,2,FALSE)</f>
        <v>48</v>
      </c>
      <c r="B1141" s="30" t="s">
        <v>2091</v>
      </c>
      <c r="C1141" s="30" t="s">
        <v>77</v>
      </c>
      <c r="D1141" s="30" t="s">
        <v>637</v>
      </c>
      <c r="E1141" s="30" t="s">
        <v>1076</v>
      </c>
      <c r="F1141" s="30" t="s">
        <v>1077</v>
      </c>
      <c r="G1141" s="33">
        <f t="shared" si="40"/>
        <v>0.45833333333333331</v>
      </c>
    </row>
    <row r="1142" spans="1:7">
      <c r="A1142" s="30">
        <f>VLOOKUP(B1142,ID!$D$2:$E$55,2,FALSE)</f>
        <v>48</v>
      </c>
      <c r="B1142" s="30" t="s">
        <v>2091</v>
      </c>
      <c r="C1142" s="30" t="s">
        <v>191</v>
      </c>
      <c r="D1142" s="30" t="s">
        <v>2070</v>
      </c>
      <c r="E1142" s="30" t="s">
        <v>2071</v>
      </c>
      <c r="F1142" s="30" t="s">
        <v>2072</v>
      </c>
      <c r="G1142" s="33">
        <f t="shared" si="40"/>
        <v>0.5</v>
      </c>
    </row>
    <row r="1143" spans="1:7">
      <c r="A1143" s="30">
        <f>VLOOKUP(B1143,ID!$D$2:$E$55,2,FALSE)</f>
        <v>48</v>
      </c>
      <c r="B1143" s="30" t="s">
        <v>2091</v>
      </c>
      <c r="C1143" s="30" t="s">
        <v>25</v>
      </c>
      <c r="D1143" s="30" t="s">
        <v>637</v>
      </c>
      <c r="E1143" s="30" t="s">
        <v>1076</v>
      </c>
      <c r="F1143" s="30" t="s">
        <v>1077</v>
      </c>
      <c r="G1143" s="33">
        <f t="shared" si="40"/>
        <v>0.54166666666666663</v>
      </c>
    </row>
    <row r="1144" spans="1:7">
      <c r="A1144" s="30">
        <f>VLOOKUP(B1144,ID!$D$2:$E$55,2,FALSE)</f>
        <v>48</v>
      </c>
      <c r="B1144" s="30" t="s">
        <v>2091</v>
      </c>
      <c r="C1144" s="30" t="s">
        <v>301</v>
      </c>
      <c r="D1144" s="30" t="s">
        <v>206</v>
      </c>
      <c r="E1144" s="30" t="s">
        <v>2065</v>
      </c>
      <c r="F1144" s="30" t="s">
        <v>2073</v>
      </c>
      <c r="G1144" s="33">
        <f t="shared" si="40"/>
        <v>0.60416666666666663</v>
      </c>
    </row>
    <row r="1145" spans="1:7">
      <c r="A1145" s="30">
        <f>VLOOKUP(B1145,ID!$D$2:$E$55,2,FALSE)</f>
        <v>48</v>
      </c>
      <c r="B1145" s="30" t="s">
        <v>2091</v>
      </c>
      <c r="C1145" s="30" t="s">
        <v>2074</v>
      </c>
      <c r="D1145" s="30" t="s">
        <v>637</v>
      </c>
      <c r="E1145" s="30" t="s">
        <v>1076</v>
      </c>
      <c r="F1145" s="30" t="s">
        <v>1077</v>
      </c>
      <c r="G1145" s="33">
        <f t="shared" si="40"/>
        <v>0.61458333333333337</v>
      </c>
    </row>
    <row r="1146" spans="1:7">
      <c r="A1146" s="30">
        <f>VLOOKUP(B1146,ID!$D$2:$E$55,2,FALSE)</f>
        <v>48</v>
      </c>
      <c r="B1146" s="30" t="s">
        <v>2091</v>
      </c>
      <c r="C1146" s="30" t="s">
        <v>86</v>
      </c>
      <c r="D1146" s="30" t="s">
        <v>2075</v>
      </c>
      <c r="E1146" s="30" t="s">
        <v>2076</v>
      </c>
      <c r="F1146" s="30" t="s">
        <v>2077</v>
      </c>
      <c r="G1146" s="33">
        <f t="shared" si="40"/>
        <v>0.72916666666666663</v>
      </c>
    </row>
    <row r="1147" spans="1:7">
      <c r="A1147" s="30">
        <f>VLOOKUP(B1147,ID!$D$2:$E$55,2,FALSE)</f>
        <v>48</v>
      </c>
      <c r="B1147" s="30" t="s">
        <v>2091</v>
      </c>
      <c r="C1147" s="30" t="s">
        <v>90</v>
      </c>
      <c r="D1147" s="30" t="s">
        <v>2078</v>
      </c>
      <c r="E1147" s="30" t="s">
        <v>2079</v>
      </c>
      <c r="F1147" s="30" t="s">
        <v>2080</v>
      </c>
      <c r="G1147" s="33">
        <f t="shared" si="40"/>
        <v>0.77083333333333337</v>
      </c>
    </row>
    <row r="1148" spans="1:7">
      <c r="A1148" s="30">
        <f>VLOOKUP(B1148,ID!$D$2:$E$55,2,FALSE)</f>
        <v>48</v>
      </c>
      <c r="B1148" s="30" t="s">
        <v>2091</v>
      </c>
      <c r="C1148" s="30" t="s">
        <v>93</v>
      </c>
      <c r="D1148" s="30" t="s">
        <v>637</v>
      </c>
      <c r="E1148" s="30" t="s">
        <v>1076</v>
      </c>
      <c r="F1148" s="30" t="s">
        <v>2081</v>
      </c>
      <c r="G1148" s="33">
        <f t="shared" si="40"/>
        <v>0.79166666666666663</v>
      </c>
    </row>
    <row r="1149" spans="1:7">
      <c r="A1149" s="30">
        <f>VLOOKUP(B1149,ID!$D$2:$E$55,2,FALSE)</f>
        <v>48</v>
      </c>
      <c r="B1149" s="30" t="s">
        <v>2091</v>
      </c>
      <c r="C1149" s="30" t="s">
        <v>54</v>
      </c>
      <c r="D1149" s="30" t="s">
        <v>11</v>
      </c>
      <c r="E1149" s="30" t="s">
        <v>2082</v>
      </c>
      <c r="F1149" s="30" t="s">
        <v>2083</v>
      </c>
      <c r="G1149" s="33">
        <f t="shared" si="40"/>
        <v>0.875</v>
      </c>
    </row>
    <row r="1150" spans="1:7">
      <c r="A1150" s="30">
        <f>VLOOKUP(B1150,ID!$D$2:$E$55,2,FALSE)</f>
        <v>48</v>
      </c>
      <c r="B1150" s="30" t="s">
        <v>2091</v>
      </c>
      <c r="C1150" s="30" t="s">
        <v>55</v>
      </c>
      <c r="D1150" s="30" t="s">
        <v>2084</v>
      </c>
      <c r="E1150" s="30" t="s">
        <v>2085</v>
      </c>
      <c r="F1150" s="30" t="s">
        <v>2086</v>
      </c>
      <c r="G1150" s="33">
        <f t="shared" si="40"/>
        <v>0.89583333333333337</v>
      </c>
    </row>
    <row r="1151" spans="1:7">
      <c r="A1151" s="30">
        <f>VLOOKUP(B1151,ID!$D$2:$E$55,2,FALSE)</f>
        <v>48</v>
      </c>
      <c r="B1151" s="30" t="s">
        <v>2091</v>
      </c>
      <c r="C1151" s="30" t="s">
        <v>97</v>
      </c>
      <c r="D1151" s="30" t="s">
        <v>2087</v>
      </c>
      <c r="E1151" s="30" t="s">
        <v>2085</v>
      </c>
      <c r="F1151" s="30" t="s">
        <v>2088</v>
      </c>
      <c r="G1151" s="33">
        <f t="shared" si="40"/>
        <v>0.91666666666666663</v>
      </c>
    </row>
    <row r="1152" spans="1:7">
      <c r="A1152" s="30">
        <f>VLOOKUP(B1152,ID!$D$2:$E$55,2,FALSE)</f>
        <v>48</v>
      </c>
      <c r="B1152" s="30" t="s">
        <v>2091</v>
      </c>
      <c r="C1152" s="30" t="s">
        <v>2089</v>
      </c>
      <c r="D1152" s="30" t="s">
        <v>64</v>
      </c>
      <c r="E1152" s="30" t="s">
        <v>259</v>
      </c>
      <c r="F1152" s="30" t="s">
        <v>168</v>
      </c>
      <c r="G1152" s="33">
        <f t="shared" si="40"/>
        <v>0</v>
      </c>
    </row>
    <row r="1153" spans="1:7">
      <c r="A1153" s="30" t="e">
        <f>VLOOKUP(B1153,ID!$D$2:$E$55,2,FALSE)</f>
        <v>#N/A</v>
      </c>
      <c r="B1153" s="30"/>
      <c r="C1153" s="30"/>
      <c r="D1153" s="30"/>
      <c r="E1153" s="30"/>
      <c r="F1153" s="30"/>
    </row>
    <row r="1154" spans="1:7">
      <c r="A1154" s="30">
        <f>VLOOKUP(B1154,ID!$D$2:$E$55,2,FALSE)</f>
        <v>49</v>
      </c>
      <c r="B1154" s="30" t="s">
        <v>2092</v>
      </c>
      <c r="C1154" s="30">
        <v>0.29166666666666669</v>
      </c>
      <c r="D1154" s="30" t="s">
        <v>2093</v>
      </c>
      <c r="E1154" s="30" t="s">
        <v>2094</v>
      </c>
      <c r="F1154" s="30" t="s">
        <v>2095</v>
      </c>
      <c r="G1154" s="33">
        <f t="shared" ref="G1154:G1171" si="41">IFERROR(TIMEVALUE(C1154),C1154)</f>
        <v>0.29166666666666669</v>
      </c>
    </row>
    <row r="1155" spans="1:7">
      <c r="A1155" s="30">
        <f>VLOOKUP(B1155,ID!$D$2:$E$55,2,FALSE)</f>
        <v>49</v>
      </c>
      <c r="B1155" s="30" t="s">
        <v>2092</v>
      </c>
      <c r="C1155" s="30">
        <v>0.3125</v>
      </c>
      <c r="D1155" s="30" t="s">
        <v>11</v>
      </c>
      <c r="E1155" s="30" t="s">
        <v>72</v>
      </c>
      <c r="F1155" s="30" t="s">
        <v>2096</v>
      </c>
      <c r="G1155" s="33">
        <f t="shared" si="41"/>
        <v>0.3125</v>
      </c>
    </row>
    <row r="1156" spans="1:7">
      <c r="A1156" s="30">
        <f>VLOOKUP(B1156,ID!$D$2:$E$55,2,FALSE)</f>
        <v>49</v>
      </c>
      <c r="B1156" s="30" t="s">
        <v>2092</v>
      </c>
      <c r="C1156" s="30">
        <v>0.33333333333333331</v>
      </c>
      <c r="D1156" s="30" t="s">
        <v>2097</v>
      </c>
      <c r="E1156" s="30" t="s">
        <v>2098</v>
      </c>
      <c r="F1156" s="30" t="s">
        <v>2099</v>
      </c>
      <c r="G1156" s="33">
        <f t="shared" si="41"/>
        <v>0.33333333333333331</v>
      </c>
    </row>
    <row r="1157" spans="1:7">
      <c r="A1157" s="30">
        <f>VLOOKUP(B1157,ID!$D$2:$E$55,2,FALSE)</f>
        <v>49</v>
      </c>
      <c r="B1157" s="30" t="s">
        <v>2092</v>
      </c>
      <c r="C1157" s="30">
        <v>0.35416666666666669</v>
      </c>
      <c r="D1157" s="30" t="s">
        <v>2100</v>
      </c>
      <c r="E1157" s="30" t="s">
        <v>2101</v>
      </c>
      <c r="F1157" s="30" t="s">
        <v>2102</v>
      </c>
      <c r="G1157" s="33">
        <f t="shared" si="41"/>
        <v>0.35416666666666669</v>
      </c>
    </row>
    <row r="1158" spans="1:7">
      <c r="A1158" s="30">
        <f>VLOOKUP(B1158,ID!$D$2:$E$55,2,FALSE)</f>
        <v>49</v>
      </c>
      <c r="B1158" s="30" t="s">
        <v>2092</v>
      </c>
      <c r="C1158" s="30">
        <v>0.39583333333333331</v>
      </c>
      <c r="D1158" s="30" t="s">
        <v>2103</v>
      </c>
      <c r="E1158" s="30" t="s">
        <v>2104</v>
      </c>
      <c r="F1158" s="30" t="s">
        <v>2105</v>
      </c>
      <c r="G1158" s="33">
        <f t="shared" si="41"/>
        <v>0.39583333333333331</v>
      </c>
    </row>
    <row r="1159" spans="1:7">
      <c r="A1159" s="30">
        <f>VLOOKUP(B1159,ID!$D$2:$E$55,2,FALSE)</f>
        <v>49</v>
      </c>
      <c r="B1159" s="30" t="s">
        <v>2092</v>
      </c>
      <c r="C1159" s="30">
        <v>0.41666666666666669</v>
      </c>
      <c r="D1159" s="30" t="s">
        <v>2106</v>
      </c>
      <c r="E1159" s="30" t="s">
        <v>2107</v>
      </c>
      <c r="F1159" s="30" t="s">
        <v>2108</v>
      </c>
      <c r="G1159" s="33">
        <f t="shared" si="41"/>
        <v>0.41666666666666669</v>
      </c>
    </row>
    <row r="1160" spans="1:7">
      <c r="A1160" s="30">
        <f>VLOOKUP(B1160,ID!$D$2:$E$55,2,FALSE)</f>
        <v>49</v>
      </c>
      <c r="B1160" s="30" t="s">
        <v>2092</v>
      </c>
      <c r="C1160" s="30">
        <v>0.45833333333333331</v>
      </c>
      <c r="D1160" s="30" t="s">
        <v>2109</v>
      </c>
      <c r="E1160" s="30" t="s">
        <v>399</v>
      </c>
      <c r="F1160" s="30" t="s">
        <v>2110</v>
      </c>
      <c r="G1160" s="33">
        <f t="shared" si="41"/>
        <v>0.45833333333333331</v>
      </c>
    </row>
    <row r="1161" spans="1:7">
      <c r="A1161" s="30">
        <f>VLOOKUP(B1161,ID!$D$2:$E$55,2,FALSE)</f>
        <v>49</v>
      </c>
      <c r="B1161" s="30" t="s">
        <v>2092</v>
      </c>
      <c r="C1161" s="30">
        <v>0.5</v>
      </c>
      <c r="D1161" s="30" t="s">
        <v>2111</v>
      </c>
      <c r="E1161" s="30" t="s">
        <v>2112</v>
      </c>
      <c r="F1161" s="30" t="s">
        <v>2113</v>
      </c>
      <c r="G1161" s="33">
        <f t="shared" si="41"/>
        <v>0.5</v>
      </c>
    </row>
    <row r="1162" spans="1:7">
      <c r="A1162" s="30">
        <f>VLOOKUP(B1162,ID!$D$2:$E$55,2,FALSE)</f>
        <v>49</v>
      </c>
      <c r="B1162" s="30" t="s">
        <v>2092</v>
      </c>
      <c r="C1162" s="30">
        <v>0.52083333333333337</v>
      </c>
      <c r="D1162" s="30" t="s">
        <v>2114</v>
      </c>
      <c r="E1162" s="30" t="s">
        <v>2115</v>
      </c>
      <c r="F1162" s="30" t="s">
        <v>2116</v>
      </c>
      <c r="G1162" s="33">
        <f t="shared" si="41"/>
        <v>0.52083333333333337</v>
      </c>
    </row>
    <row r="1163" spans="1:7">
      <c r="A1163" s="30">
        <f>VLOOKUP(B1163,ID!$D$2:$E$55,2,FALSE)</f>
        <v>49</v>
      </c>
      <c r="B1163" s="30" t="s">
        <v>2092</v>
      </c>
      <c r="C1163" s="30">
        <v>0.58333333333333337</v>
      </c>
      <c r="D1163" s="30" t="s">
        <v>2106</v>
      </c>
      <c r="E1163" s="30" t="s">
        <v>2117</v>
      </c>
      <c r="F1163" s="30" t="s">
        <v>2118</v>
      </c>
      <c r="G1163" s="33">
        <f t="shared" si="41"/>
        <v>0.58333333333333337</v>
      </c>
    </row>
    <row r="1164" spans="1:7">
      <c r="A1164" s="30">
        <f>VLOOKUP(B1164,ID!$D$2:$E$55,2,FALSE)</f>
        <v>49</v>
      </c>
      <c r="B1164" s="30" t="s">
        <v>2092</v>
      </c>
      <c r="C1164" s="30">
        <v>0.625</v>
      </c>
      <c r="D1164" s="30" t="s">
        <v>2119</v>
      </c>
      <c r="E1164" s="30" t="s">
        <v>2120</v>
      </c>
      <c r="F1164" s="30" t="s">
        <v>2121</v>
      </c>
      <c r="G1164" s="33">
        <f t="shared" si="41"/>
        <v>0.625</v>
      </c>
    </row>
    <row r="1165" spans="1:7">
      <c r="A1165" s="30">
        <f>VLOOKUP(B1165,ID!$D$2:$E$55,2,FALSE)</f>
        <v>49</v>
      </c>
      <c r="B1165" s="30" t="s">
        <v>2092</v>
      </c>
      <c r="C1165" s="30">
        <v>0.70833333333333337</v>
      </c>
      <c r="D1165" s="30" t="s">
        <v>2122</v>
      </c>
      <c r="E1165" s="30" t="s">
        <v>2123</v>
      </c>
      <c r="F1165" s="30" t="s">
        <v>2124</v>
      </c>
      <c r="G1165" s="33">
        <f t="shared" si="41"/>
        <v>0.70833333333333337</v>
      </c>
    </row>
    <row r="1166" spans="1:7">
      <c r="A1166" s="30">
        <f>VLOOKUP(B1166,ID!$D$2:$E$55,2,FALSE)</f>
        <v>49</v>
      </c>
      <c r="B1166" s="30" t="s">
        <v>2092</v>
      </c>
      <c r="C1166" s="30">
        <v>0.75</v>
      </c>
      <c r="D1166" s="30" t="s">
        <v>581</v>
      </c>
      <c r="E1166" s="30" t="s">
        <v>2125</v>
      </c>
      <c r="F1166" s="30" t="s">
        <v>2126</v>
      </c>
      <c r="G1166" s="33">
        <f t="shared" si="41"/>
        <v>0.75</v>
      </c>
    </row>
    <row r="1167" spans="1:7">
      <c r="A1167" s="30">
        <f>VLOOKUP(B1167,ID!$D$2:$E$55,2,FALSE)</f>
        <v>49</v>
      </c>
      <c r="B1167" s="30" t="s">
        <v>2092</v>
      </c>
      <c r="C1167" s="30">
        <v>0.8125</v>
      </c>
      <c r="D1167" s="30" t="s">
        <v>362</v>
      </c>
      <c r="E1167" s="30" t="s">
        <v>2127</v>
      </c>
      <c r="F1167" s="30" t="s">
        <v>2128</v>
      </c>
      <c r="G1167" s="33">
        <f t="shared" si="41"/>
        <v>0.8125</v>
      </c>
    </row>
    <row r="1168" spans="1:7">
      <c r="A1168" s="30">
        <f>VLOOKUP(B1168,ID!$D$2:$E$55,2,FALSE)</f>
        <v>49</v>
      </c>
      <c r="B1168" s="30" t="s">
        <v>2092</v>
      </c>
      <c r="C1168" s="30">
        <v>0.83333333333333337</v>
      </c>
      <c r="D1168" s="30" t="s">
        <v>2129</v>
      </c>
      <c r="E1168" s="30" t="s">
        <v>2130</v>
      </c>
      <c r="F1168" s="30" t="s">
        <v>2131</v>
      </c>
      <c r="G1168" s="33">
        <f t="shared" si="41"/>
        <v>0.83333333333333337</v>
      </c>
    </row>
    <row r="1169" spans="1:7">
      <c r="A1169" s="30">
        <f>VLOOKUP(B1169,ID!$D$2:$E$55,2,FALSE)</f>
        <v>49</v>
      </c>
      <c r="B1169" s="30" t="s">
        <v>2092</v>
      </c>
      <c r="C1169" s="30">
        <v>0.875</v>
      </c>
      <c r="D1169" s="30" t="s">
        <v>11</v>
      </c>
      <c r="E1169" s="30" t="s">
        <v>72</v>
      </c>
      <c r="F1169" s="30" t="s">
        <v>2132</v>
      </c>
      <c r="G1169" s="33">
        <f t="shared" si="41"/>
        <v>0.875</v>
      </c>
    </row>
    <row r="1170" spans="1:7">
      <c r="A1170" s="30">
        <f>VLOOKUP(B1170,ID!$D$2:$E$55,2,FALSE)</f>
        <v>49</v>
      </c>
      <c r="B1170" s="30" t="s">
        <v>2092</v>
      </c>
      <c r="C1170" s="30">
        <v>0.89583333333333337</v>
      </c>
      <c r="D1170" s="30" t="s">
        <v>2133</v>
      </c>
      <c r="E1170" s="30" t="s">
        <v>2134</v>
      </c>
      <c r="F1170" s="30" t="s">
        <v>2135</v>
      </c>
      <c r="G1170" s="33">
        <f t="shared" si="41"/>
        <v>0.89583333333333337</v>
      </c>
    </row>
    <row r="1171" spans="1:7">
      <c r="A1171" s="30">
        <f>VLOOKUP(B1171,ID!$D$2:$E$55,2,FALSE)</f>
        <v>49</v>
      </c>
      <c r="B1171" s="30" t="s">
        <v>2092</v>
      </c>
      <c r="C1171" s="30">
        <v>4.1666666666666664E-2</v>
      </c>
      <c r="D1171" s="30" t="s">
        <v>258</v>
      </c>
      <c r="E1171" s="30" t="s">
        <v>2136</v>
      </c>
      <c r="F1171" s="30" t="s">
        <v>2137</v>
      </c>
      <c r="G1171" s="33">
        <f t="shared" si="41"/>
        <v>4.1666666666666664E-2</v>
      </c>
    </row>
    <row r="1172" spans="1:7">
      <c r="A1172" s="30" t="e">
        <f>VLOOKUP(B1172,ID!$D$2:$E$55,2,FALSE)</f>
        <v>#N/A</v>
      </c>
      <c r="B1172" s="30"/>
      <c r="C1172" s="30"/>
      <c r="D1172" s="30"/>
      <c r="E1172" s="30"/>
      <c r="F1172" s="30"/>
    </row>
    <row r="1173" spans="1:7">
      <c r="A1173" s="30">
        <f>VLOOKUP(B1173,ID!$D$2:$E$55,2,FALSE)</f>
        <v>50</v>
      </c>
      <c r="B1173" s="30" t="s">
        <v>2176</v>
      </c>
      <c r="C1173" s="30">
        <v>0.27083333333333331</v>
      </c>
      <c r="D1173" s="30" t="s">
        <v>7</v>
      </c>
      <c r="E1173" s="30" t="s">
        <v>2138</v>
      </c>
      <c r="F1173" s="30" t="s">
        <v>2139</v>
      </c>
      <c r="G1173" s="33">
        <f t="shared" ref="G1173:G1190" si="42">IFERROR(TIMEVALUE(C1173),C1173)</f>
        <v>0.27083333333333331</v>
      </c>
    </row>
    <row r="1174" spans="1:7">
      <c r="A1174" s="30">
        <f>VLOOKUP(B1174,ID!$D$2:$E$55,2,FALSE)</f>
        <v>50</v>
      </c>
      <c r="B1174" s="30" t="s">
        <v>2176</v>
      </c>
      <c r="C1174" s="30">
        <v>0.2951388888888889</v>
      </c>
      <c r="D1174" s="30" t="s">
        <v>2140</v>
      </c>
      <c r="E1174" s="30" t="s">
        <v>2141</v>
      </c>
      <c r="F1174" s="30" t="s">
        <v>2142</v>
      </c>
      <c r="G1174" s="33">
        <f t="shared" si="42"/>
        <v>0.2951388888888889</v>
      </c>
    </row>
    <row r="1175" spans="1:7">
      <c r="A1175" s="30">
        <f>VLOOKUP(B1175,ID!$D$2:$E$55,2,FALSE)</f>
        <v>50</v>
      </c>
      <c r="B1175" s="30" t="s">
        <v>2176</v>
      </c>
      <c r="C1175" s="30">
        <v>0.3125</v>
      </c>
      <c r="D1175" s="30" t="s">
        <v>2143</v>
      </c>
      <c r="E1175" s="30" t="s">
        <v>2144</v>
      </c>
      <c r="F1175" s="30" t="s">
        <v>2145</v>
      </c>
      <c r="G1175" s="33">
        <f t="shared" si="42"/>
        <v>0.3125</v>
      </c>
    </row>
    <row r="1176" spans="1:7">
      <c r="A1176" s="30">
        <f>VLOOKUP(B1176,ID!$D$2:$E$55,2,FALSE)</f>
        <v>50</v>
      </c>
      <c r="B1176" s="30" t="s">
        <v>2176</v>
      </c>
      <c r="C1176" s="30">
        <v>0.33333333333333331</v>
      </c>
      <c r="D1176" s="30" t="s">
        <v>11</v>
      </c>
      <c r="E1176" s="30" t="s">
        <v>2146</v>
      </c>
      <c r="F1176" s="30" t="s">
        <v>109</v>
      </c>
      <c r="G1176" s="33">
        <f t="shared" si="42"/>
        <v>0.33333333333333331</v>
      </c>
    </row>
    <row r="1177" spans="1:7">
      <c r="A1177" s="30">
        <f>VLOOKUP(B1177,ID!$D$2:$E$55,2,FALSE)</f>
        <v>50</v>
      </c>
      <c r="B1177" s="30" t="s">
        <v>2176</v>
      </c>
      <c r="C1177" s="30">
        <v>0.3576388888888889</v>
      </c>
      <c r="D1177" s="30" t="s">
        <v>2147</v>
      </c>
      <c r="E1177" s="30" t="s">
        <v>2148</v>
      </c>
      <c r="F1177" s="30" t="s">
        <v>2149</v>
      </c>
      <c r="G1177" s="33">
        <f t="shared" si="42"/>
        <v>0.3576388888888889</v>
      </c>
    </row>
    <row r="1178" spans="1:7">
      <c r="A1178" s="30">
        <f>VLOOKUP(B1178,ID!$D$2:$E$55,2,FALSE)</f>
        <v>50</v>
      </c>
      <c r="B1178" s="30" t="s">
        <v>2176</v>
      </c>
      <c r="C1178" s="30">
        <v>0.375</v>
      </c>
      <c r="D1178" s="30" t="s">
        <v>2150</v>
      </c>
      <c r="E1178" s="30" t="s">
        <v>2151</v>
      </c>
      <c r="F1178" s="30" t="s">
        <v>2152</v>
      </c>
      <c r="G1178" s="33">
        <f t="shared" si="42"/>
        <v>0.375</v>
      </c>
    </row>
    <row r="1179" spans="1:7">
      <c r="A1179" s="30">
        <f>VLOOKUP(B1179,ID!$D$2:$E$55,2,FALSE)</f>
        <v>50</v>
      </c>
      <c r="B1179" s="30" t="s">
        <v>2176</v>
      </c>
      <c r="C1179" s="30">
        <v>0.41666666666666669</v>
      </c>
      <c r="D1179" s="30" t="s">
        <v>101</v>
      </c>
      <c r="E1179" s="30" t="s">
        <v>2153</v>
      </c>
      <c r="F1179" s="30" t="s">
        <v>2154</v>
      </c>
      <c r="G1179" s="33">
        <f t="shared" si="42"/>
        <v>0.41666666666666669</v>
      </c>
    </row>
    <row r="1180" spans="1:7">
      <c r="A1180" s="30">
        <f>VLOOKUP(B1180,ID!$D$2:$E$55,2,FALSE)</f>
        <v>50</v>
      </c>
      <c r="B1180" s="30" t="s">
        <v>2176</v>
      </c>
      <c r="C1180" s="30">
        <v>0.47916666666666669</v>
      </c>
      <c r="D1180" s="30" t="s">
        <v>2155</v>
      </c>
      <c r="E1180" s="30" t="s">
        <v>2156</v>
      </c>
      <c r="F1180" s="30" t="s">
        <v>168</v>
      </c>
      <c r="G1180" s="33">
        <f t="shared" si="42"/>
        <v>0.47916666666666669</v>
      </c>
    </row>
    <row r="1181" spans="1:7">
      <c r="A1181" s="30">
        <f>VLOOKUP(B1181,ID!$D$2:$E$55,2,FALSE)</f>
        <v>50</v>
      </c>
      <c r="B1181" s="30" t="s">
        <v>2176</v>
      </c>
      <c r="C1181" s="30">
        <v>0.5</v>
      </c>
      <c r="D1181" s="30" t="s">
        <v>392</v>
      </c>
      <c r="E1181" s="30" t="s">
        <v>2157</v>
      </c>
      <c r="F1181" s="30" t="s">
        <v>83</v>
      </c>
      <c r="G1181" s="33">
        <f t="shared" si="42"/>
        <v>0.5</v>
      </c>
    </row>
    <row r="1182" spans="1:7">
      <c r="A1182" s="30">
        <f>VLOOKUP(B1182,ID!$D$2:$E$55,2,FALSE)</f>
        <v>50</v>
      </c>
      <c r="B1182" s="30" t="s">
        <v>2176</v>
      </c>
      <c r="C1182" s="30">
        <v>0.54166666666666663</v>
      </c>
      <c r="D1182" s="30" t="s">
        <v>2158</v>
      </c>
      <c r="E1182" s="30" t="s">
        <v>2159</v>
      </c>
      <c r="F1182" s="30" t="s">
        <v>2160</v>
      </c>
      <c r="G1182" s="33">
        <f t="shared" si="42"/>
        <v>0.54166666666666663</v>
      </c>
    </row>
    <row r="1183" spans="1:7">
      <c r="A1183" s="30">
        <f>VLOOKUP(B1183,ID!$D$2:$E$55,2,FALSE)</f>
        <v>50</v>
      </c>
      <c r="B1183" s="30" t="s">
        <v>2176</v>
      </c>
      <c r="C1183" s="30">
        <v>0.60416666666666663</v>
      </c>
      <c r="D1183" s="30" t="s">
        <v>2161</v>
      </c>
      <c r="E1183" s="30" t="s">
        <v>2162</v>
      </c>
      <c r="F1183" s="30" t="s">
        <v>2163</v>
      </c>
      <c r="G1183" s="33">
        <f t="shared" si="42"/>
        <v>0.60416666666666663</v>
      </c>
    </row>
    <row r="1184" spans="1:7">
      <c r="A1184" s="30">
        <f>VLOOKUP(B1184,ID!$D$2:$E$55,2,FALSE)</f>
        <v>50</v>
      </c>
      <c r="B1184" s="30" t="s">
        <v>2176</v>
      </c>
      <c r="C1184" s="30">
        <v>0.66666666666666663</v>
      </c>
      <c r="D1184" s="30" t="s">
        <v>215</v>
      </c>
      <c r="E1184" s="30" t="s">
        <v>2164</v>
      </c>
      <c r="F1184" s="30" t="s">
        <v>2165</v>
      </c>
      <c r="G1184" s="33">
        <f t="shared" si="42"/>
        <v>0.66666666666666663</v>
      </c>
    </row>
    <row r="1185" spans="1:7">
      <c r="A1185" s="30">
        <f>VLOOKUP(B1185,ID!$D$2:$E$55,2,FALSE)</f>
        <v>50</v>
      </c>
      <c r="B1185" s="30" t="s">
        <v>2176</v>
      </c>
      <c r="C1185" s="30">
        <v>0.75</v>
      </c>
      <c r="D1185" s="30" t="s">
        <v>434</v>
      </c>
      <c r="E1185" s="30" t="s">
        <v>2166</v>
      </c>
      <c r="F1185" s="30" t="s">
        <v>2167</v>
      </c>
      <c r="G1185" s="33">
        <f t="shared" si="42"/>
        <v>0.75</v>
      </c>
    </row>
    <row r="1186" spans="1:7">
      <c r="A1186" s="30">
        <f>VLOOKUP(B1186,ID!$D$2:$E$55,2,FALSE)</f>
        <v>50</v>
      </c>
      <c r="B1186" s="30" t="s">
        <v>2176</v>
      </c>
      <c r="C1186" s="30">
        <v>0.79166666666666663</v>
      </c>
      <c r="D1186" s="30" t="s">
        <v>2168</v>
      </c>
      <c r="E1186" s="30" t="s">
        <v>2164</v>
      </c>
      <c r="F1186" s="30" t="s">
        <v>2169</v>
      </c>
      <c r="G1186" s="33">
        <f t="shared" si="42"/>
        <v>0.79166666666666663</v>
      </c>
    </row>
    <row r="1187" spans="1:7">
      <c r="A1187" s="30">
        <f>VLOOKUP(B1187,ID!$D$2:$E$55,2,FALSE)</f>
        <v>50</v>
      </c>
      <c r="B1187" s="30" t="s">
        <v>2176</v>
      </c>
      <c r="C1187" s="30">
        <v>0.89583333333333337</v>
      </c>
      <c r="D1187" s="30" t="s">
        <v>2170</v>
      </c>
      <c r="E1187" s="30" t="s">
        <v>2171</v>
      </c>
      <c r="F1187" s="30" t="s">
        <v>2172</v>
      </c>
      <c r="G1187" s="33">
        <f t="shared" si="42"/>
        <v>0.89583333333333337</v>
      </c>
    </row>
    <row r="1188" spans="1:7">
      <c r="A1188" s="30">
        <f>VLOOKUP(B1188,ID!$D$2:$E$55,2,FALSE)</f>
        <v>50</v>
      </c>
      <c r="B1188" s="30" t="s">
        <v>2176</v>
      </c>
      <c r="C1188" s="30">
        <v>0.91666666666666663</v>
      </c>
      <c r="D1188" s="30" t="s">
        <v>520</v>
      </c>
      <c r="E1188" s="30" t="s">
        <v>2173</v>
      </c>
      <c r="F1188" s="30" t="s">
        <v>2174</v>
      </c>
      <c r="G1188" s="33">
        <f t="shared" si="42"/>
        <v>0.91666666666666663</v>
      </c>
    </row>
    <row r="1189" spans="1:7">
      <c r="A1189" s="30">
        <f>VLOOKUP(B1189,ID!$D$2:$E$55,2,FALSE)</f>
        <v>50</v>
      </c>
      <c r="B1189" s="30" t="s">
        <v>2176</v>
      </c>
      <c r="C1189" s="30">
        <v>0.97916666666666663</v>
      </c>
      <c r="D1189" s="30" t="s">
        <v>2175</v>
      </c>
      <c r="E1189" s="30" t="s">
        <v>2141</v>
      </c>
      <c r="F1189" s="30" t="s">
        <v>2172</v>
      </c>
      <c r="G1189" s="33">
        <f t="shared" si="42"/>
        <v>0.97916666666666663</v>
      </c>
    </row>
    <row r="1190" spans="1:7">
      <c r="A1190" s="30">
        <f>VLOOKUP(B1190,ID!$D$2:$E$55,2,FALSE)</f>
        <v>50</v>
      </c>
      <c r="B1190" s="30" t="s">
        <v>2176</v>
      </c>
      <c r="C1190" s="30">
        <v>4.1666666666666664E-2</v>
      </c>
      <c r="D1190" s="30" t="s">
        <v>258</v>
      </c>
      <c r="E1190" s="30" t="s">
        <v>324</v>
      </c>
      <c r="F1190" s="30" t="s">
        <v>168</v>
      </c>
      <c r="G1190" s="33">
        <f t="shared" si="42"/>
        <v>4.1666666666666664E-2</v>
      </c>
    </row>
    <row r="1191" spans="1:7">
      <c r="A1191" s="30" t="e">
        <f>VLOOKUP(B1191,ID!$D$2:$E$55,2,FALSE)</f>
        <v>#N/A</v>
      </c>
      <c r="B1191" s="30"/>
      <c r="C1191" s="30"/>
      <c r="D1191" s="30"/>
      <c r="E1191" s="30"/>
      <c r="F1191" s="30"/>
    </row>
    <row r="1192" spans="1:7">
      <c r="A1192" s="30">
        <f>VLOOKUP(B1192,ID!$D$2:$E$55,2,FALSE)</f>
        <v>51</v>
      </c>
      <c r="B1192" s="30" t="s">
        <v>2215</v>
      </c>
      <c r="C1192" s="30">
        <v>0.33333333333333331</v>
      </c>
      <c r="D1192" s="30" t="s">
        <v>2177</v>
      </c>
      <c r="E1192" s="30" t="s">
        <v>324</v>
      </c>
      <c r="F1192" s="30" t="s">
        <v>2178</v>
      </c>
      <c r="G1192" s="33">
        <f t="shared" ref="G1192:G1209" si="43">IFERROR(TIMEVALUE(C1192),C1192)</f>
        <v>0.33333333333333331</v>
      </c>
    </row>
    <row r="1193" spans="1:7">
      <c r="A1193" s="30">
        <f>VLOOKUP(B1193,ID!$D$2:$E$55,2,FALSE)</f>
        <v>51</v>
      </c>
      <c r="B1193" s="30" t="s">
        <v>2215</v>
      </c>
      <c r="C1193" s="30">
        <v>0.35416666666666669</v>
      </c>
      <c r="D1193" s="30" t="s">
        <v>2179</v>
      </c>
      <c r="E1193" s="30" t="s">
        <v>2180</v>
      </c>
      <c r="F1193" s="30" t="s">
        <v>2181</v>
      </c>
      <c r="G1193" s="33">
        <f t="shared" si="43"/>
        <v>0.35416666666666669</v>
      </c>
    </row>
    <row r="1194" spans="1:7">
      <c r="A1194" s="30">
        <f>VLOOKUP(B1194,ID!$D$2:$E$55,2,FALSE)</f>
        <v>51</v>
      </c>
      <c r="B1194" s="30" t="s">
        <v>2215</v>
      </c>
      <c r="C1194" s="30">
        <v>0.3611111111111111</v>
      </c>
      <c r="D1194" s="30" t="s">
        <v>2182</v>
      </c>
      <c r="E1194" s="30" t="s">
        <v>193</v>
      </c>
      <c r="F1194" s="30" t="s">
        <v>2183</v>
      </c>
      <c r="G1194" s="33">
        <f t="shared" si="43"/>
        <v>0.3611111111111111</v>
      </c>
    </row>
    <row r="1195" spans="1:7">
      <c r="A1195" s="30">
        <f>VLOOKUP(B1195,ID!$D$2:$E$55,2,FALSE)</f>
        <v>51</v>
      </c>
      <c r="B1195" s="30" t="s">
        <v>2215</v>
      </c>
      <c r="C1195" s="30">
        <v>0.375</v>
      </c>
      <c r="D1195" s="30" t="s">
        <v>2184</v>
      </c>
      <c r="E1195" s="30" t="s">
        <v>2185</v>
      </c>
      <c r="F1195" s="30" t="s">
        <v>2186</v>
      </c>
      <c r="G1195" s="33">
        <f t="shared" si="43"/>
        <v>0.375</v>
      </c>
    </row>
    <row r="1196" spans="1:7">
      <c r="A1196" s="30">
        <f>VLOOKUP(B1196,ID!$D$2:$E$55,2,FALSE)</f>
        <v>51</v>
      </c>
      <c r="B1196" s="30" t="s">
        <v>2215</v>
      </c>
      <c r="C1196" s="30">
        <v>0.5</v>
      </c>
      <c r="D1196" s="30" t="s">
        <v>2187</v>
      </c>
      <c r="E1196" s="30" t="s">
        <v>2188</v>
      </c>
      <c r="F1196" s="30" t="s">
        <v>402</v>
      </c>
      <c r="G1196" s="33">
        <f t="shared" si="43"/>
        <v>0.5</v>
      </c>
    </row>
    <row r="1197" spans="1:7">
      <c r="A1197" s="30">
        <f>VLOOKUP(B1197,ID!$D$2:$E$55,2,FALSE)</f>
        <v>51</v>
      </c>
      <c r="B1197" s="30" t="s">
        <v>2215</v>
      </c>
      <c r="C1197" s="30">
        <v>0.50694444444444442</v>
      </c>
      <c r="D1197" s="30" t="s">
        <v>2189</v>
      </c>
      <c r="E1197" s="30" t="s">
        <v>2190</v>
      </c>
      <c r="F1197" s="30" t="s">
        <v>2191</v>
      </c>
      <c r="G1197" s="33">
        <f t="shared" si="43"/>
        <v>0.50694444444444442</v>
      </c>
    </row>
    <row r="1198" spans="1:7">
      <c r="A1198" s="30">
        <f>VLOOKUP(B1198,ID!$D$2:$E$55,2,FALSE)</f>
        <v>51</v>
      </c>
      <c r="B1198" s="30" t="s">
        <v>2215</v>
      </c>
      <c r="C1198" s="30">
        <v>0.52777777777777779</v>
      </c>
      <c r="D1198" s="30" t="s">
        <v>11</v>
      </c>
      <c r="E1198" s="30" t="s">
        <v>1170</v>
      </c>
      <c r="F1198" s="30" t="s">
        <v>2192</v>
      </c>
      <c r="G1198" s="33">
        <f t="shared" si="43"/>
        <v>0.52777777777777779</v>
      </c>
    </row>
    <row r="1199" spans="1:7">
      <c r="A1199" s="30">
        <f>VLOOKUP(B1199,ID!$D$2:$E$55,2,FALSE)</f>
        <v>51</v>
      </c>
      <c r="B1199" s="30" t="s">
        <v>2215</v>
      </c>
      <c r="C1199" s="30">
        <v>0.53472222222222221</v>
      </c>
      <c r="D1199" s="30" t="s">
        <v>299</v>
      </c>
      <c r="E1199" s="30" t="s">
        <v>2193</v>
      </c>
      <c r="F1199" s="30" t="s">
        <v>83</v>
      </c>
      <c r="G1199" s="33">
        <f t="shared" si="43"/>
        <v>0.53472222222222221</v>
      </c>
    </row>
    <row r="1200" spans="1:7">
      <c r="A1200" s="30">
        <f>VLOOKUP(B1200,ID!$D$2:$E$55,2,FALSE)</f>
        <v>51</v>
      </c>
      <c r="B1200" s="30" t="s">
        <v>2215</v>
      </c>
      <c r="C1200" s="30">
        <v>0.54166666666666663</v>
      </c>
      <c r="D1200" s="30" t="s">
        <v>2194</v>
      </c>
      <c r="E1200" s="30" t="s">
        <v>2195</v>
      </c>
      <c r="F1200" s="30" t="s">
        <v>2186</v>
      </c>
      <c r="G1200" s="33">
        <f t="shared" si="43"/>
        <v>0.54166666666666663</v>
      </c>
    </row>
    <row r="1201" spans="1:7">
      <c r="A1201" s="30">
        <f>VLOOKUP(B1201,ID!$D$2:$E$55,2,FALSE)</f>
        <v>51</v>
      </c>
      <c r="B1201" s="30" t="s">
        <v>2215</v>
      </c>
      <c r="C1201" s="30">
        <v>0.66666666666666663</v>
      </c>
      <c r="D1201" s="30" t="s">
        <v>2196</v>
      </c>
      <c r="E1201" s="30" t="s">
        <v>2195</v>
      </c>
      <c r="F1201" s="30" t="s">
        <v>402</v>
      </c>
      <c r="G1201" s="33">
        <f t="shared" si="43"/>
        <v>0.66666666666666663</v>
      </c>
    </row>
    <row r="1202" spans="1:7">
      <c r="A1202" s="30">
        <f>VLOOKUP(B1202,ID!$D$2:$E$55,2,FALSE)</f>
        <v>51</v>
      </c>
      <c r="B1202" s="30" t="s">
        <v>2215</v>
      </c>
      <c r="C1202" s="30">
        <v>0.66736111111111107</v>
      </c>
      <c r="D1202" s="30" t="s">
        <v>2197</v>
      </c>
      <c r="E1202" s="30" t="s">
        <v>2198</v>
      </c>
      <c r="F1202" s="30" t="s">
        <v>2199</v>
      </c>
      <c r="G1202" s="33">
        <f t="shared" si="43"/>
        <v>0.66736111111111107</v>
      </c>
    </row>
    <row r="1203" spans="1:7">
      <c r="A1203" s="30">
        <f>VLOOKUP(B1203,ID!$D$2:$E$55,2,FALSE)</f>
        <v>51</v>
      </c>
      <c r="B1203" s="30" t="s">
        <v>2215</v>
      </c>
      <c r="C1203" s="30">
        <v>0.68958333333333333</v>
      </c>
      <c r="D1203" s="30" t="s">
        <v>2200</v>
      </c>
      <c r="E1203" s="30" t="s">
        <v>2201</v>
      </c>
      <c r="F1203" s="30" t="s">
        <v>2202</v>
      </c>
      <c r="G1203" s="33">
        <f t="shared" si="43"/>
        <v>0.68958333333333333</v>
      </c>
    </row>
    <row r="1204" spans="1:7">
      <c r="A1204" s="30">
        <f>VLOOKUP(B1204,ID!$D$2:$E$55,2,FALSE)</f>
        <v>51</v>
      </c>
      <c r="B1204" s="30" t="s">
        <v>2215</v>
      </c>
      <c r="C1204" s="30">
        <v>0.72916666666666663</v>
      </c>
      <c r="D1204" s="30" t="s">
        <v>2203</v>
      </c>
      <c r="E1204" s="30" t="s">
        <v>2204</v>
      </c>
      <c r="F1204" s="30" t="s">
        <v>2205</v>
      </c>
      <c r="G1204" s="33">
        <f t="shared" si="43"/>
        <v>0.72916666666666663</v>
      </c>
    </row>
    <row r="1205" spans="1:7">
      <c r="A1205" s="30">
        <f>VLOOKUP(B1205,ID!$D$2:$E$55,2,FALSE)</f>
        <v>51</v>
      </c>
      <c r="B1205" s="30" t="s">
        <v>2215</v>
      </c>
      <c r="C1205" s="30">
        <v>0.77777777777777779</v>
      </c>
      <c r="D1205" s="30" t="s">
        <v>2206</v>
      </c>
      <c r="E1205" s="30" t="s">
        <v>2207</v>
      </c>
      <c r="F1205" s="30" t="s">
        <v>2208</v>
      </c>
      <c r="G1205" s="33">
        <f t="shared" si="43"/>
        <v>0.77777777777777779</v>
      </c>
    </row>
    <row r="1206" spans="1:7">
      <c r="A1206" s="30">
        <f>VLOOKUP(B1206,ID!$D$2:$E$55,2,FALSE)</f>
        <v>51</v>
      </c>
      <c r="B1206" s="30" t="s">
        <v>2215</v>
      </c>
      <c r="C1206" s="30">
        <v>0.85416666666666663</v>
      </c>
      <c r="D1206" s="30" t="s">
        <v>2209</v>
      </c>
      <c r="E1206" s="30" t="s">
        <v>2201</v>
      </c>
      <c r="F1206" s="30" t="s">
        <v>2202</v>
      </c>
      <c r="G1206" s="33">
        <f t="shared" si="43"/>
        <v>0.85416666666666663</v>
      </c>
    </row>
    <row r="1207" spans="1:7">
      <c r="A1207" s="30">
        <f>VLOOKUP(B1207,ID!$D$2:$E$55,2,FALSE)</f>
        <v>51</v>
      </c>
      <c r="B1207" s="30" t="s">
        <v>2215</v>
      </c>
      <c r="C1207" s="30">
        <v>0.95833333333333337</v>
      </c>
      <c r="D1207" s="30" t="s">
        <v>11</v>
      </c>
      <c r="E1207" s="30" t="s">
        <v>2210</v>
      </c>
      <c r="F1207" s="30" t="s">
        <v>109</v>
      </c>
      <c r="G1207" s="33">
        <f t="shared" si="43"/>
        <v>0.95833333333333337</v>
      </c>
    </row>
    <row r="1208" spans="1:7">
      <c r="A1208" s="30">
        <f>VLOOKUP(B1208,ID!$D$2:$E$55,2,FALSE)</f>
        <v>51</v>
      </c>
      <c r="B1208" s="30" t="s">
        <v>2215</v>
      </c>
      <c r="C1208" s="30">
        <v>0</v>
      </c>
      <c r="D1208" s="30" t="s">
        <v>2211</v>
      </c>
      <c r="E1208" s="30" t="s">
        <v>2212</v>
      </c>
      <c r="F1208" s="30" t="s">
        <v>2213</v>
      </c>
      <c r="G1208" s="33">
        <f t="shared" si="43"/>
        <v>0</v>
      </c>
    </row>
    <row r="1209" spans="1:7">
      <c r="A1209" s="30">
        <f>VLOOKUP(B1209,ID!$D$2:$E$55,2,FALSE)</f>
        <v>51</v>
      </c>
      <c r="B1209" s="30" t="s">
        <v>2215</v>
      </c>
      <c r="C1209" s="30">
        <v>0.125</v>
      </c>
      <c r="D1209" s="30" t="s">
        <v>64</v>
      </c>
      <c r="E1209" s="30" t="s">
        <v>2214</v>
      </c>
      <c r="F1209" s="30" t="s">
        <v>2208</v>
      </c>
      <c r="G1209" s="33">
        <f t="shared" si="43"/>
        <v>0.125</v>
      </c>
    </row>
    <row r="1210" spans="1:7">
      <c r="A1210" s="30" t="e">
        <f>VLOOKUP(B1210,ID!$D$2:$E$55,2,FALSE)</f>
        <v>#N/A</v>
      </c>
      <c r="B1210" s="30"/>
      <c r="C1210" s="30"/>
      <c r="D1210" s="30"/>
      <c r="E1210" s="30"/>
      <c r="F1210" s="30"/>
    </row>
    <row r="1211" spans="1:7">
      <c r="A1211" s="30">
        <f>VLOOKUP(B1211,ID!$D$2:$E$55,2,FALSE)</f>
        <v>52</v>
      </c>
      <c r="B1211" s="30" t="s">
        <v>2251</v>
      </c>
      <c r="C1211" s="30">
        <v>0.27083333333333331</v>
      </c>
      <c r="D1211" s="30" t="s">
        <v>7</v>
      </c>
      <c r="E1211" s="30" t="s">
        <v>2216</v>
      </c>
      <c r="F1211" s="30" t="s">
        <v>2217</v>
      </c>
      <c r="G1211" s="33">
        <f t="shared" ref="G1211:G1229" si="44">IFERROR(TIMEVALUE(C1211),C1211)</f>
        <v>0.27083333333333331</v>
      </c>
    </row>
    <row r="1212" spans="1:7">
      <c r="A1212" s="30">
        <f>VLOOKUP(B1212,ID!$D$2:$E$55,2,FALSE)</f>
        <v>52</v>
      </c>
      <c r="B1212" s="30" t="s">
        <v>2251</v>
      </c>
      <c r="C1212" s="30">
        <v>0.28125</v>
      </c>
      <c r="D1212" s="30" t="s">
        <v>11</v>
      </c>
      <c r="E1212" s="30" t="s">
        <v>2218</v>
      </c>
      <c r="F1212" s="30" t="s">
        <v>2219</v>
      </c>
      <c r="G1212" s="33">
        <f t="shared" si="44"/>
        <v>0.28125</v>
      </c>
    </row>
    <row r="1213" spans="1:7">
      <c r="A1213" s="30">
        <f>VLOOKUP(B1213,ID!$D$2:$E$55,2,FALSE)</f>
        <v>52</v>
      </c>
      <c r="B1213" s="30" t="s">
        <v>2251</v>
      </c>
      <c r="C1213" s="30">
        <v>0.2951388888888889</v>
      </c>
      <c r="D1213" s="30" t="s">
        <v>273</v>
      </c>
      <c r="E1213" s="30" t="s">
        <v>2220</v>
      </c>
      <c r="F1213" s="30" t="s">
        <v>2221</v>
      </c>
      <c r="G1213" s="33">
        <f t="shared" si="44"/>
        <v>0.2951388888888889</v>
      </c>
    </row>
    <row r="1214" spans="1:7">
      <c r="A1214" s="30">
        <f>VLOOKUP(B1214,ID!$D$2:$E$55,2,FALSE)</f>
        <v>52</v>
      </c>
      <c r="B1214" s="30" t="s">
        <v>2251</v>
      </c>
      <c r="C1214" s="30">
        <v>0.30555555555555552</v>
      </c>
      <c r="D1214" s="30" t="s">
        <v>2222</v>
      </c>
      <c r="E1214" s="30" t="s">
        <v>2223</v>
      </c>
      <c r="F1214" s="30" t="s">
        <v>2224</v>
      </c>
      <c r="G1214" s="33">
        <f t="shared" si="44"/>
        <v>0.30555555555555552</v>
      </c>
    </row>
    <row r="1215" spans="1:7">
      <c r="A1215" s="30">
        <f>VLOOKUP(B1215,ID!$D$2:$E$55,2,FALSE)</f>
        <v>52</v>
      </c>
      <c r="B1215" s="30" t="s">
        <v>2251</v>
      </c>
      <c r="C1215" s="30">
        <v>0.3298611111111111</v>
      </c>
      <c r="D1215" s="30" t="s">
        <v>388</v>
      </c>
      <c r="E1215" s="30" t="s">
        <v>2225</v>
      </c>
      <c r="F1215" s="30" t="s">
        <v>2226</v>
      </c>
      <c r="G1215" s="33">
        <f t="shared" si="44"/>
        <v>0.3298611111111111</v>
      </c>
    </row>
    <row r="1216" spans="1:7">
      <c r="A1216" s="30">
        <f>VLOOKUP(B1216,ID!$D$2:$E$55,2,FALSE)</f>
        <v>52</v>
      </c>
      <c r="B1216" s="30" t="s">
        <v>2251</v>
      </c>
      <c r="C1216" s="30">
        <v>0.33333333333333331</v>
      </c>
      <c r="D1216" s="30" t="s">
        <v>2227</v>
      </c>
      <c r="E1216" s="30" t="s">
        <v>2228</v>
      </c>
      <c r="F1216" s="30" t="s">
        <v>2229</v>
      </c>
      <c r="G1216" s="33">
        <f t="shared" si="44"/>
        <v>0.33333333333333331</v>
      </c>
    </row>
    <row r="1217" spans="1:7">
      <c r="A1217" s="30">
        <f>VLOOKUP(B1217,ID!$D$2:$E$55,2,FALSE)</f>
        <v>52</v>
      </c>
      <c r="B1217" s="30" t="s">
        <v>2251</v>
      </c>
      <c r="C1217" s="30">
        <v>0.34375</v>
      </c>
      <c r="D1217" s="30" t="s">
        <v>344</v>
      </c>
      <c r="E1217" s="30" t="s">
        <v>2230</v>
      </c>
      <c r="F1217" s="30" t="s">
        <v>2231</v>
      </c>
      <c r="G1217" s="33">
        <f t="shared" si="44"/>
        <v>0.34375</v>
      </c>
    </row>
    <row r="1218" spans="1:7">
      <c r="A1218" s="30">
        <f>VLOOKUP(B1218,ID!$D$2:$E$55,2,FALSE)</f>
        <v>52</v>
      </c>
      <c r="B1218" s="30" t="s">
        <v>2251</v>
      </c>
      <c r="C1218" s="30">
        <v>0.35416666666666669</v>
      </c>
      <c r="D1218" s="30" t="s">
        <v>348</v>
      </c>
      <c r="E1218" s="30" t="s">
        <v>2232</v>
      </c>
      <c r="F1218" s="30" t="s">
        <v>2233</v>
      </c>
      <c r="G1218" s="33">
        <f t="shared" si="44"/>
        <v>0.35416666666666669</v>
      </c>
    </row>
    <row r="1219" spans="1:7">
      <c r="A1219" s="30">
        <f>VLOOKUP(B1219,ID!$D$2:$E$55,2,FALSE)</f>
        <v>52</v>
      </c>
      <c r="B1219" s="30" t="s">
        <v>2251</v>
      </c>
      <c r="C1219" s="30">
        <v>0.47916666666666669</v>
      </c>
      <c r="D1219" s="30" t="s">
        <v>392</v>
      </c>
      <c r="E1219" s="30" t="s">
        <v>2230</v>
      </c>
      <c r="F1219" s="30" t="s">
        <v>2231</v>
      </c>
      <c r="G1219" s="33">
        <f t="shared" si="44"/>
        <v>0.47916666666666669</v>
      </c>
    </row>
    <row r="1220" spans="1:7">
      <c r="A1220" s="30">
        <f>VLOOKUP(B1220,ID!$D$2:$E$55,2,FALSE)</f>
        <v>52</v>
      </c>
      <c r="B1220" s="30" t="s">
        <v>2251</v>
      </c>
      <c r="C1220" s="30">
        <v>0.50694444444444442</v>
      </c>
      <c r="D1220" s="30" t="s">
        <v>2234</v>
      </c>
      <c r="E1220" s="30" t="s">
        <v>2235</v>
      </c>
      <c r="F1220" s="30" t="s">
        <v>2236</v>
      </c>
      <c r="G1220" s="33">
        <f t="shared" si="44"/>
        <v>0.50694444444444442</v>
      </c>
    </row>
    <row r="1221" spans="1:7">
      <c r="A1221" s="30">
        <f>VLOOKUP(B1221,ID!$D$2:$E$55,2,FALSE)</f>
        <v>52</v>
      </c>
      <c r="B1221" s="30" t="s">
        <v>2251</v>
      </c>
      <c r="C1221" s="30">
        <v>0.54166666666666663</v>
      </c>
      <c r="D1221" s="30" t="s">
        <v>2237</v>
      </c>
      <c r="E1221" s="30" t="s">
        <v>2232</v>
      </c>
      <c r="F1221" s="30" t="s">
        <v>2233</v>
      </c>
      <c r="G1221" s="33">
        <f t="shared" si="44"/>
        <v>0.54166666666666663</v>
      </c>
    </row>
    <row r="1222" spans="1:7">
      <c r="A1222" s="30">
        <f>VLOOKUP(B1222,ID!$D$2:$E$55,2,FALSE)</f>
        <v>52</v>
      </c>
      <c r="B1222" s="30" t="s">
        <v>2251</v>
      </c>
      <c r="C1222" s="30">
        <v>0.70833333333333337</v>
      </c>
      <c r="D1222" s="30" t="s">
        <v>47</v>
      </c>
      <c r="E1222" s="30" t="s">
        <v>2238</v>
      </c>
      <c r="F1222" s="30" t="s">
        <v>2239</v>
      </c>
      <c r="G1222" s="33">
        <f t="shared" si="44"/>
        <v>0.70833333333333337</v>
      </c>
    </row>
    <row r="1223" spans="1:7">
      <c r="A1223" s="30">
        <f>VLOOKUP(B1223,ID!$D$2:$E$55,2,FALSE)</f>
        <v>52</v>
      </c>
      <c r="B1223" s="30" t="s">
        <v>2251</v>
      </c>
      <c r="C1223" s="30">
        <v>0.73958333333333337</v>
      </c>
      <c r="D1223" s="30" t="s">
        <v>2053</v>
      </c>
      <c r="E1223" s="30" t="s">
        <v>645</v>
      </c>
      <c r="F1223" s="30" t="s">
        <v>2240</v>
      </c>
      <c r="G1223" s="33">
        <f t="shared" si="44"/>
        <v>0.73958333333333337</v>
      </c>
    </row>
    <row r="1224" spans="1:7">
      <c r="A1224" s="30">
        <f>VLOOKUP(B1224,ID!$D$2:$E$55,2,FALSE)</f>
        <v>52</v>
      </c>
      <c r="B1224" s="30" t="s">
        <v>2251</v>
      </c>
      <c r="C1224" s="30">
        <v>0.76041666666666663</v>
      </c>
      <c r="D1224" s="30" t="s">
        <v>581</v>
      </c>
      <c r="E1224" s="30" t="s">
        <v>2241</v>
      </c>
      <c r="F1224" s="30" t="s">
        <v>2242</v>
      </c>
      <c r="G1224" s="33">
        <f t="shared" si="44"/>
        <v>0.76041666666666663</v>
      </c>
    </row>
    <row r="1225" spans="1:7">
      <c r="A1225" s="30">
        <f>VLOOKUP(B1225,ID!$D$2:$E$55,2,FALSE)</f>
        <v>52</v>
      </c>
      <c r="B1225" s="30" t="s">
        <v>2251</v>
      </c>
      <c r="C1225" s="30">
        <v>0.83333333333333337</v>
      </c>
      <c r="D1225" s="30" t="s">
        <v>2243</v>
      </c>
      <c r="E1225" s="30" t="s">
        <v>645</v>
      </c>
      <c r="F1225" s="30" t="s">
        <v>2244</v>
      </c>
      <c r="G1225" s="33">
        <f t="shared" si="44"/>
        <v>0.83333333333333337</v>
      </c>
    </row>
    <row r="1226" spans="1:7">
      <c r="A1226" s="30">
        <f>VLOOKUP(B1226,ID!$D$2:$E$55,2,FALSE)</f>
        <v>52</v>
      </c>
      <c r="B1226" s="30" t="s">
        <v>2251</v>
      </c>
      <c r="C1226" s="30">
        <v>0.84375</v>
      </c>
      <c r="D1226" s="30" t="s">
        <v>11</v>
      </c>
      <c r="E1226" s="30" t="s">
        <v>2245</v>
      </c>
      <c r="F1226" s="30" t="s">
        <v>2246</v>
      </c>
      <c r="G1226" s="33">
        <f t="shared" si="44"/>
        <v>0.84375</v>
      </c>
    </row>
    <row r="1227" spans="1:7">
      <c r="A1227" s="30">
        <f>VLOOKUP(B1227,ID!$D$2:$E$55,2,FALSE)</f>
        <v>52</v>
      </c>
      <c r="B1227" s="30" t="s">
        <v>2251</v>
      </c>
      <c r="C1227" s="30">
        <v>0.85416666666666663</v>
      </c>
      <c r="D1227" s="30" t="s">
        <v>215</v>
      </c>
      <c r="E1227" s="30" t="s">
        <v>2245</v>
      </c>
      <c r="F1227" s="30" t="s">
        <v>2233</v>
      </c>
      <c r="G1227" s="33">
        <f t="shared" si="44"/>
        <v>0.85416666666666663</v>
      </c>
    </row>
    <row r="1228" spans="1:7">
      <c r="A1228" s="30">
        <f>VLOOKUP(B1228,ID!$D$2:$E$55,2,FALSE)</f>
        <v>52</v>
      </c>
      <c r="B1228" s="30" t="s">
        <v>2251</v>
      </c>
      <c r="C1228" s="30">
        <v>0.91666666666666663</v>
      </c>
      <c r="D1228" s="30" t="s">
        <v>2247</v>
      </c>
      <c r="E1228" s="30" t="s">
        <v>2245</v>
      </c>
      <c r="F1228" s="30" t="s">
        <v>2248</v>
      </c>
      <c r="G1228" s="33">
        <f t="shared" si="44"/>
        <v>0.91666666666666663</v>
      </c>
    </row>
    <row r="1229" spans="1:7">
      <c r="A1229" s="30">
        <f>VLOOKUP(B1229,ID!$D$2:$E$55,2,FALSE)</f>
        <v>52</v>
      </c>
      <c r="B1229" s="30" t="s">
        <v>2251</v>
      </c>
      <c r="C1229" s="30">
        <v>0</v>
      </c>
      <c r="D1229" s="30" t="s">
        <v>258</v>
      </c>
      <c r="E1229" s="30" t="s">
        <v>2249</v>
      </c>
      <c r="F1229" s="30" t="s">
        <v>2250</v>
      </c>
      <c r="G1229" s="33">
        <f t="shared" si="44"/>
        <v>0</v>
      </c>
    </row>
    <row r="1230" spans="1:7">
      <c r="A1230" s="30" t="e">
        <f>VLOOKUP(B1230,ID!$D$2:$E$55,2,FALSE)</f>
        <v>#N/A</v>
      </c>
      <c r="B1230" s="30"/>
      <c r="C1230" s="30"/>
      <c r="D1230" s="30"/>
      <c r="E1230" s="30"/>
      <c r="F1230" s="30"/>
    </row>
    <row r="1231" spans="1:7">
      <c r="A1231" s="30">
        <f>VLOOKUP(B1231,ID!$D$2:$E$55,2,FALSE)</f>
        <v>53</v>
      </c>
      <c r="B1231" s="30" t="s">
        <v>2252</v>
      </c>
      <c r="C1231" s="30">
        <v>0.29166666666666669</v>
      </c>
      <c r="D1231" s="30" t="s">
        <v>7</v>
      </c>
      <c r="E1231" s="30" t="s">
        <v>259</v>
      </c>
      <c r="F1231" s="30"/>
      <c r="G1231" s="33">
        <f t="shared" ref="G1231:G1249" si="45">IFERROR(TIMEVALUE(C1231),C1231)</f>
        <v>0.29166666666666669</v>
      </c>
    </row>
    <row r="1232" spans="1:7">
      <c r="A1232" s="30">
        <f>VLOOKUP(B1232,ID!$D$2:$E$55,2,FALSE)</f>
        <v>53</v>
      </c>
      <c r="B1232" s="30" t="s">
        <v>2252</v>
      </c>
      <c r="C1232" s="30">
        <v>0.3125</v>
      </c>
      <c r="D1232" s="30" t="s">
        <v>404</v>
      </c>
      <c r="E1232" s="30" t="s">
        <v>405</v>
      </c>
      <c r="F1232" s="30" t="s">
        <v>406</v>
      </c>
      <c r="G1232" s="33">
        <f t="shared" si="45"/>
        <v>0.3125</v>
      </c>
    </row>
    <row r="1233" spans="1:7">
      <c r="A1233" s="30">
        <f>VLOOKUP(B1233,ID!$D$2:$E$55,2,FALSE)</f>
        <v>53</v>
      </c>
      <c r="B1233" s="30" t="s">
        <v>2252</v>
      </c>
      <c r="C1233" s="30">
        <v>0.33333333333333331</v>
      </c>
      <c r="D1233" s="30" t="s">
        <v>407</v>
      </c>
      <c r="E1233" s="30" t="s">
        <v>408</v>
      </c>
      <c r="F1233" s="30"/>
      <c r="G1233" s="33">
        <f t="shared" si="45"/>
        <v>0.33333333333333331</v>
      </c>
    </row>
    <row r="1234" spans="1:7">
      <c r="A1234" s="30">
        <f>VLOOKUP(B1234,ID!$D$2:$E$55,2,FALSE)</f>
        <v>53</v>
      </c>
      <c r="B1234" s="30" t="s">
        <v>2252</v>
      </c>
      <c r="C1234" s="30">
        <v>0.375</v>
      </c>
      <c r="D1234" s="30" t="s">
        <v>409</v>
      </c>
      <c r="E1234" s="30" t="s">
        <v>410</v>
      </c>
      <c r="F1234" s="30" t="s">
        <v>411</v>
      </c>
      <c r="G1234" s="33">
        <f t="shared" si="45"/>
        <v>0.375</v>
      </c>
    </row>
    <row r="1235" spans="1:7">
      <c r="A1235" s="30">
        <f>VLOOKUP(B1235,ID!$D$2:$E$55,2,FALSE)</f>
        <v>53</v>
      </c>
      <c r="B1235" s="30" t="s">
        <v>2252</v>
      </c>
      <c r="C1235" s="30">
        <v>0.41666666666666669</v>
      </c>
      <c r="D1235" s="30" t="s">
        <v>412</v>
      </c>
      <c r="E1235" s="30" t="s">
        <v>413</v>
      </c>
      <c r="F1235" s="30" t="s">
        <v>414</v>
      </c>
      <c r="G1235" s="33">
        <f t="shared" si="45"/>
        <v>0.41666666666666669</v>
      </c>
    </row>
    <row r="1236" spans="1:7">
      <c r="A1236" s="30">
        <f>VLOOKUP(B1236,ID!$D$2:$E$55,2,FALSE)</f>
        <v>53</v>
      </c>
      <c r="B1236" s="30" t="s">
        <v>2252</v>
      </c>
      <c r="C1236" s="30">
        <v>0.5</v>
      </c>
      <c r="D1236" s="30" t="s">
        <v>415</v>
      </c>
      <c r="E1236" s="30" t="s">
        <v>416</v>
      </c>
      <c r="F1236" s="30" t="s">
        <v>417</v>
      </c>
      <c r="G1236" s="33">
        <f t="shared" si="45"/>
        <v>0.5</v>
      </c>
    </row>
    <row r="1237" spans="1:7">
      <c r="A1237" s="30">
        <f>VLOOKUP(B1237,ID!$D$2:$E$55,2,FALSE)</f>
        <v>53</v>
      </c>
      <c r="B1237" s="30" t="s">
        <v>2252</v>
      </c>
      <c r="C1237" s="30">
        <v>0.52083333333333337</v>
      </c>
      <c r="D1237" s="30" t="s">
        <v>418</v>
      </c>
      <c r="E1237" s="30" t="s">
        <v>419</v>
      </c>
      <c r="F1237" s="30" t="s">
        <v>168</v>
      </c>
      <c r="G1237" s="33">
        <f t="shared" si="45"/>
        <v>0.52083333333333337</v>
      </c>
    </row>
    <row r="1238" spans="1:7">
      <c r="A1238" s="30">
        <f>VLOOKUP(B1238,ID!$D$2:$E$55,2,FALSE)</f>
        <v>53</v>
      </c>
      <c r="B1238" s="30" t="s">
        <v>2252</v>
      </c>
      <c r="C1238" s="30">
        <v>0.54166666666666663</v>
      </c>
      <c r="D1238" s="30" t="s">
        <v>420</v>
      </c>
      <c r="E1238" s="30" t="s">
        <v>421</v>
      </c>
      <c r="F1238" s="30"/>
      <c r="G1238" s="33">
        <f t="shared" si="45"/>
        <v>0.54166666666666663</v>
      </c>
    </row>
    <row r="1239" spans="1:7">
      <c r="A1239" s="30">
        <f>VLOOKUP(B1239,ID!$D$2:$E$55,2,FALSE)</f>
        <v>53</v>
      </c>
      <c r="B1239" s="30" t="s">
        <v>2252</v>
      </c>
      <c r="C1239" s="30">
        <v>0.58333333333333337</v>
      </c>
      <c r="D1239" s="30" t="s">
        <v>422</v>
      </c>
      <c r="E1239" s="30"/>
      <c r="F1239" s="30" t="s">
        <v>423</v>
      </c>
      <c r="G1239" s="33">
        <f t="shared" si="45"/>
        <v>0.58333333333333337</v>
      </c>
    </row>
    <row r="1240" spans="1:7">
      <c r="A1240" s="30">
        <f>VLOOKUP(B1240,ID!$D$2:$E$55,2,FALSE)</f>
        <v>53</v>
      </c>
      <c r="B1240" s="30" t="s">
        <v>2252</v>
      </c>
      <c r="C1240" s="30">
        <v>0.625</v>
      </c>
      <c r="D1240" s="30" t="s">
        <v>424</v>
      </c>
      <c r="E1240" s="30" t="s">
        <v>425</v>
      </c>
      <c r="F1240" s="30" t="s">
        <v>426</v>
      </c>
      <c r="G1240" s="33">
        <f t="shared" si="45"/>
        <v>0.625</v>
      </c>
    </row>
    <row r="1241" spans="1:7">
      <c r="A1241" s="30">
        <f>VLOOKUP(B1241,ID!$D$2:$E$55,2,FALSE)</f>
        <v>53</v>
      </c>
      <c r="B1241" s="30" t="s">
        <v>2252</v>
      </c>
      <c r="C1241" s="30">
        <v>0.66666666666666663</v>
      </c>
      <c r="D1241" s="30" t="s">
        <v>427</v>
      </c>
      <c r="E1241" s="30" t="s">
        <v>428</v>
      </c>
      <c r="F1241" s="30" t="s">
        <v>429</v>
      </c>
      <c r="G1241" s="33">
        <f t="shared" si="45"/>
        <v>0.66666666666666663</v>
      </c>
    </row>
    <row r="1242" spans="1:7">
      <c r="A1242" s="30">
        <f>VLOOKUP(B1242,ID!$D$2:$E$55,2,FALSE)</f>
        <v>53</v>
      </c>
      <c r="B1242" s="30" t="s">
        <v>2252</v>
      </c>
      <c r="C1242" s="30">
        <v>0.70833333333333337</v>
      </c>
      <c r="D1242" s="30" t="s">
        <v>430</v>
      </c>
      <c r="E1242" s="30"/>
      <c r="F1242" s="30" t="s">
        <v>431</v>
      </c>
      <c r="G1242" s="33">
        <f t="shared" si="45"/>
        <v>0.70833333333333337</v>
      </c>
    </row>
    <row r="1243" spans="1:7">
      <c r="A1243" s="30">
        <f>VLOOKUP(B1243,ID!$D$2:$E$55,2,FALSE)</f>
        <v>53</v>
      </c>
      <c r="B1243" s="30" t="s">
        <v>2252</v>
      </c>
      <c r="C1243" s="30">
        <v>0.75</v>
      </c>
      <c r="D1243" s="30" t="s">
        <v>432</v>
      </c>
      <c r="E1243" s="30" t="s">
        <v>433</v>
      </c>
      <c r="F1243" s="30"/>
      <c r="G1243" s="33">
        <f t="shared" si="45"/>
        <v>0.75</v>
      </c>
    </row>
    <row r="1244" spans="1:7">
      <c r="A1244" s="30">
        <f>VLOOKUP(B1244,ID!$D$2:$E$55,2,FALSE)</f>
        <v>53</v>
      </c>
      <c r="B1244" s="30" t="s">
        <v>2252</v>
      </c>
      <c r="C1244" s="30">
        <v>0.79166666666666663</v>
      </c>
      <c r="D1244" s="30" t="s">
        <v>434</v>
      </c>
      <c r="E1244" s="30" t="s">
        <v>435</v>
      </c>
      <c r="F1244" s="30"/>
      <c r="G1244" s="33">
        <f t="shared" si="45"/>
        <v>0.79166666666666663</v>
      </c>
    </row>
    <row r="1245" spans="1:7">
      <c r="A1245" s="30">
        <f>VLOOKUP(B1245,ID!$D$2:$E$55,2,FALSE)</f>
        <v>53</v>
      </c>
      <c r="B1245" s="30" t="s">
        <v>2252</v>
      </c>
      <c r="C1245" s="30">
        <v>0.83333333333333337</v>
      </c>
      <c r="D1245" s="30" t="s">
        <v>436</v>
      </c>
      <c r="E1245" s="30"/>
      <c r="F1245" s="30" t="s">
        <v>437</v>
      </c>
      <c r="G1245" s="33">
        <f t="shared" si="45"/>
        <v>0.83333333333333337</v>
      </c>
    </row>
    <row r="1246" spans="1:7">
      <c r="A1246" s="30">
        <f>VLOOKUP(B1246,ID!$D$2:$E$55,2,FALSE)</f>
        <v>53</v>
      </c>
      <c r="B1246" s="30" t="s">
        <v>2252</v>
      </c>
      <c r="C1246" s="30">
        <v>0.875</v>
      </c>
      <c r="D1246" s="30" t="s">
        <v>11</v>
      </c>
      <c r="E1246" s="30" t="s">
        <v>438</v>
      </c>
      <c r="F1246" s="30"/>
      <c r="G1246" s="33">
        <f t="shared" si="45"/>
        <v>0.875</v>
      </c>
    </row>
    <row r="1247" spans="1:7">
      <c r="A1247" s="30">
        <f>VLOOKUP(B1247,ID!$D$2:$E$55,2,FALSE)</f>
        <v>53</v>
      </c>
      <c r="B1247" s="30" t="s">
        <v>2252</v>
      </c>
      <c r="C1247" s="30">
        <v>0.91666666666666663</v>
      </c>
      <c r="D1247" s="30" t="s">
        <v>439</v>
      </c>
      <c r="E1247" s="30" t="s">
        <v>440</v>
      </c>
      <c r="F1247" s="30" t="s">
        <v>441</v>
      </c>
      <c r="G1247" s="33">
        <f t="shared" si="45"/>
        <v>0.91666666666666663</v>
      </c>
    </row>
    <row r="1248" spans="1:7">
      <c r="A1248" s="30">
        <f>VLOOKUP(B1248,ID!$D$2:$E$55,2,FALSE)</f>
        <v>53</v>
      </c>
      <c r="B1248" s="30" t="s">
        <v>2252</v>
      </c>
      <c r="C1248" s="30">
        <v>0.95833333333333337</v>
      </c>
      <c r="D1248" s="30" t="s">
        <v>443</v>
      </c>
      <c r="E1248" s="30" t="s">
        <v>444</v>
      </c>
      <c r="F1248" s="30" t="s">
        <v>445</v>
      </c>
      <c r="G1248" s="33">
        <f t="shared" si="45"/>
        <v>0.95833333333333337</v>
      </c>
    </row>
    <row r="1249" spans="1:7">
      <c r="A1249" s="30">
        <f>VLOOKUP(B1249,ID!$D$2:$E$55,2,FALSE)</f>
        <v>53</v>
      </c>
      <c r="B1249" s="30" t="s">
        <v>2252</v>
      </c>
      <c r="C1249" s="30">
        <v>0</v>
      </c>
      <c r="D1249" s="30" t="s">
        <v>223</v>
      </c>
      <c r="E1249" s="30"/>
      <c r="F1249" s="30" t="s">
        <v>168</v>
      </c>
      <c r="G1249" s="33">
        <f t="shared" si="45"/>
        <v>0</v>
      </c>
    </row>
    <row r="1250" spans="1:7">
      <c r="A1250" s="30" t="e">
        <f>VLOOKUP(B1250,ID!$D$2:$E$55,2,FALSE)</f>
        <v>#N/A</v>
      </c>
      <c r="B1250" s="30"/>
      <c r="C1250" s="30"/>
      <c r="D1250" s="30"/>
      <c r="E1250" s="30"/>
      <c r="F1250" s="30"/>
    </row>
    <row r="1251" spans="1:7">
      <c r="A1251" s="30">
        <f>VLOOKUP(B1251,ID!$D$2:$E$55,2,FALSE)</f>
        <v>54</v>
      </c>
      <c r="B1251" s="30" t="s">
        <v>2322</v>
      </c>
      <c r="C1251" s="30">
        <v>0.25</v>
      </c>
      <c r="D1251" s="30" t="s">
        <v>7</v>
      </c>
      <c r="E1251" s="30" t="s">
        <v>595</v>
      </c>
      <c r="F1251" s="30" t="s">
        <v>2253</v>
      </c>
      <c r="G1251" s="33">
        <f t="shared" ref="G1251:G1284" si="46">IFERROR(TIMEVALUE(C1251),C1251)</f>
        <v>0.25</v>
      </c>
    </row>
    <row r="1252" spans="1:7">
      <c r="A1252" s="30">
        <f>VLOOKUP(B1252,ID!$D$2:$E$55,2,FALSE)</f>
        <v>54</v>
      </c>
      <c r="B1252" s="30" t="s">
        <v>2322</v>
      </c>
      <c r="C1252" s="30">
        <v>0.26041666666666669</v>
      </c>
      <c r="D1252" s="30" t="s">
        <v>11</v>
      </c>
      <c r="E1252" s="30" t="s">
        <v>2254</v>
      </c>
      <c r="F1252" s="30" t="s">
        <v>2255</v>
      </c>
      <c r="G1252" s="33">
        <f t="shared" si="46"/>
        <v>0.26041666666666669</v>
      </c>
    </row>
    <row r="1253" spans="1:7">
      <c r="A1253" s="30">
        <f>VLOOKUP(B1253,ID!$D$2:$E$55,2,FALSE)</f>
        <v>54</v>
      </c>
      <c r="B1253" s="30" t="s">
        <v>2322</v>
      </c>
      <c r="C1253" s="30">
        <v>0.27083333333333331</v>
      </c>
      <c r="D1253" s="30" t="s">
        <v>121</v>
      </c>
      <c r="E1253" s="30" t="s">
        <v>2256</v>
      </c>
      <c r="F1253" s="30" t="s">
        <v>2257</v>
      </c>
      <c r="G1253" s="33">
        <f t="shared" si="46"/>
        <v>0.27083333333333331</v>
      </c>
    </row>
    <row r="1254" spans="1:7">
      <c r="A1254" s="30">
        <f>VLOOKUP(B1254,ID!$D$2:$E$55,2,FALSE)</f>
        <v>54</v>
      </c>
      <c r="B1254" s="30" t="s">
        <v>2322</v>
      </c>
      <c r="C1254" s="30">
        <v>0.29166666666666669</v>
      </c>
      <c r="D1254" s="30" t="s">
        <v>388</v>
      </c>
      <c r="E1254" s="30" t="s">
        <v>2258</v>
      </c>
      <c r="F1254" s="30" t="s">
        <v>2259</v>
      </c>
      <c r="G1254" s="33">
        <f t="shared" si="46"/>
        <v>0.29166666666666669</v>
      </c>
    </row>
    <row r="1255" spans="1:7">
      <c r="A1255" s="30">
        <f>VLOOKUP(B1255,ID!$D$2:$E$55,2,FALSE)</f>
        <v>54</v>
      </c>
      <c r="B1255" s="30" t="s">
        <v>2322</v>
      </c>
      <c r="C1255" s="30">
        <v>0.30208333333333331</v>
      </c>
      <c r="D1255" s="30" t="s">
        <v>2260</v>
      </c>
      <c r="E1255" s="30" t="s">
        <v>193</v>
      </c>
      <c r="F1255" s="30" t="s">
        <v>17</v>
      </c>
      <c r="G1255" s="33">
        <f t="shared" si="46"/>
        <v>0.30208333333333331</v>
      </c>
    </row>
    <row r="1256" spans="1:7">
      <c r="A1256" s="30">
        <f>VLOOKUP(B1256,ID!$D$2:$E$55,2,FALSE)</f>
        <v>54</v>
      </c>
      <c r="B1256" s="30" t="s">
        <v>2322</v>
      </c>
      <c r="C1256" s="30">
        <v>0.3125</v>
      </c>
      <c r="D1256" s="30" t="s">
        <v>2261</v>
      </c>
      <c r="E1256" s="30" t="s">
        <v>2262</v>
      </c>
      <c r="F1256" s="30" t="s">
        <v>2263</v>
      </c>
      <c r="G1256" s="33">
        <f t="shared" si="46"/>
        <v>0.3125</v>
      </c>
    </row>
    <row r="1257" spans="1:7">
      <c r="A1257" s="30">
        <f>VLOOKUP(B1257,ID!$D$2:$E$55,2,FALSE)</f>
        <v>54</v>
      </c>
      <c r="B1257" s="30" t="s">
        <v>2322</v>
      </c>
      <c r="C1257" s="30">
        <v>0.32291666666666669</v>
      </c>
      <c r="D1257" s="30" t="s">
        <v>2264</v>
      </c>
      <c r="E1257" s="30" t="s">
        <v>2265</v>
      </c>
      <c r="F1257" s="30" t="s">
        <v>2266</v>
      </c>
      <c r="G1257" s="33">
        <f t="shared" si="46"/>
        <v>0.32291666666666669</v>
      </c>
    </row>
    <row r="1258" spans="1:7">
      <c r="A1258" s="30">
        <f>VLOOKUP(B1258,ID!$D$2:$E$55,2,FALSE)</f>
        <v>54</v>
      </c>
      <c r="B1258" s="30" t="s">
        <v>2322</v>
      </c>
      <c r="C1258" s="30">
        <v>0.33333333333333331</v>
      </c>
      <c r="D1258" s="30" t="s">
        <v>2267</v>
      </c>
      <c r="E1258" s="30" t="s">
        <v>2268</v>
      </c>
      <c r="F1258" s="30" t="s">
        <v>2269</v>
      </c>
      <c r="G1258" s="33">
        <f t="shared" si="46"/>
        <v>0.33333333333333331</v>
      </c>
    </row>
    <row r="1259" spans="1:7">
      <c r="A1259" s="30">
        <f>VLOOKUP(B1259,ID!$D$2:$E$55,2,FALSE)</f>
        <v>54</v>
      </c>
      <c r="B1259" s="30" t="s">
        <v>2322</v>
      </c>
      <c r="C1259" s="30">
        <v>0.35416666666666669</v>
      </c>
      <c r="D1259" s="30" t="s">
        <v>2270</v>
      </c>
      <c r="E1259" s="30" t="s">
        <v>259</v>
      </c>
      <c r="F1259" s="30" t="s">
        <v>2271</v>
      </c>
      <c r="G1259" s="33">
        <f t="shared" si="46"/>
        <v>0.35416666666666669</v>
      </c>
    </row>
    <row r="1260" spans="1:7">
      <c r="A1260" s="30">
        <f>VLOOKUP(B1260,ID!$D$2:$E$55,2,FALSE)</f>
        <v>54</v>
      </c>
      <c r="B1260" s="30" t="s">
        <v>2322</v>
      </c>
      <c r="C1260" s="30">
        <v>0.36458333333333331</v>
      </c>
      <c r="D1260" s="30" t="s">
        <v>2272</v>
      </c>
      <c r="E1260" s="30" t="s">
        <v>2273</v>
      </c>
      <c r="F1260" s="30" t="s">
        <v>2274</v>
      </c>
      <c r="G1260" s="33">
        <f t="shared" si="46"/>
        <v>0.36458333333333331</v>
      </c>
    </row>
    <row r="1261" spans="1:7">
      <c r="A1261" s="30">
        <f>VLOOKUP(B1261,ID!$D$2:$E$55,2,FALSE)</f>
        <v>54</v>
      </c>
      <c r="B1261" s="30" t="s">
        <v>2322</v>
      </c>
      <c r="C1261" s="30">
        <v>0.375</v>
      </c>
      <c r="D1261" s="30" t="s">
        <v>2275</v>
      </c>
      <c r="E1261" s="30" t="s">
        <v>2276</v>
      </c>
      <c r="F1261" s="30" t="s">
        <v>2269</v>
      </c>
      <c r="G1261" s="33">
        <f t="shared" si="46"/>
        <v>0.375</v>
      </c>
    </row>
    <row r="1262" spans="1:7">
      <c r="A1262" s="30">
        <f>VLOOKUP(B1262,ID!$D$2:$E$55,2,FALSE)</f>
        <v>54</v>
      </c>
      <c r="B1262" s="30" t="s">
        <v>2322</v>
      </c>
      <c r="C1262" s="30">
        <v>0.40277777777777773</v>
      </c>
      <c r="D1262" s="30" t="s">
        <v>2277</v>
      </c>
      <c r="E1262" s="30" t="s">
        <v>2278</v>
      </c>
      <c r="F1262" s="30" t="s">
        <v>2279</v>
      </c>
      <c r="G1262" s="33">
        <f t="shared" si="46"/>
        <v>0.40277777777777773</v>
      </c>
    </row>
    <row r="1263" spans="1:7">
      <c r="A1263" s="30">
        <f>VLOOKUP(B1263,ID!$D$2:$E$55,2,FALSE)</f>
        <v>54</v>
      </c>
      <c r="B1263" s="30" t="s">
        <v>2322</v>
      </c>
      <c r="C1263" s="30">
        <v>0.41666666666666669</v>
      </c>
      <c r="D1263" s="30" t="s">
        <v>2280</v>
      </c>
      <c r="E1263" s="30" t="s">
        <v>399</v>
      </c>
      <c r="F1263" s="30" t="s">
        <v>2281</v>
      </c>
      <c r="G1263" s="33">
        <f t="shared" si="46"/>
        <v>0.41666666666666669</v>
      </c>
    </row>
    <row r="1264" spans="1:7">
      <c r="A1264" s="30">
        <f>VLOOKUP(B1264,ID!$D$2:$E$55,2,FALSE)</f>
        <v>54</v>
      </c>
      <c r="B1264" s="30" t="s">
        <v>2322</v>
      </c>
      <c r="C1264" s="30">
        <v>0.45833333333333331</v>
      </c>
      <c r="D1264" s="30" t="s">
        <v>2282</v>
      </c>
      <c r="E1264" s="30" t="s">
        <v>2283</v>
      </c>
      <c r="F1264" s="30" t="s">
        <v>2284</v>
      </c>
      <c r="G1264" s="33">
        <f t="shared" si="46"/>
        <v>0.45833333333333331</v>
      </c>
    </row>
    <row r="1265" spans="1:7">
      <c r="A1265" s="30">
        <f>VLOOKUP(B1265,ID!$D$2:$E$55,2,FALSE)</f>
        <v>54</v>
      </c>
      <c r="B1265" s="30" t="s">
        <v>2322</v>
      </c>
      <c r="C1265" s="30">
        <v>0.47916666666666669</v>
      </c>
      <c r="D1265" s="30" t="s">
        <v>2285</v>
      </c>
      <c r="E1265" s="30" t="s">
        <v>193</v>
      </c>
      <c r="F1265" s="30" t="s">
        <v>17</v>
      </c>
      <c r="G1265" s="33">
        <f t="shared" si="46"/>
        <v>0.47916666666666669</v>
      </c>
    </row>
    <row r="1266" spans="1:7">
      <c r="A1266" s="30">
        <f>VLOOKUP(B1266,ID!$D$2:$E$55,2,FALSE)</f>
        <v>54</v>
      </c>
      <c r="B1266" s="30" t="s">
        <v>2322</v>
      </c>
      <c r="C1266" s="30">
        <v>0.5</v>
      </c>
      <c r="D1266" s="30" t="s">
        <v>2286</v>
      </c>
      <c r="E1266" s="30" t="s">
        <v>259</v>
      </c>
      <c r="F1266" s="30" t="s">
        <v>168</v>
      </c>
      <c r="G1266" s="33">
        <f t="shared" si="46"/>
        <v>0.5</v>
      </c>
    </row>
    <row r="1267" spans="1:7">
      <c r="A1267" s="30">
        <f>VLOOKUP(B1267,ID!$D$2:$E$55,2,FALSE)</f>
        <v>54</v>
      </c>
      <c r="B1267" s="30" t="s">
        <v>2322</v>
      </c>
      <c r="C1267" s="30">
        <v>0.51041666666666663</v>
      </c>
      <c r="D1267" s="30" t="s">
        <v>2287</v>
      </c>
      <c r="E1267" s="30" t="s">
        <v>399</v>
      </c>
      <c r="F1267" s="30" t="s">
        <v>2288</v>
      </c>
      <c r="G1267" s="33">
        <f t="shared" si="46"/>
        <v>0.51041666666666663</v>
      </c>
    </row>
    <row r="1268" spans="1:7">
      <c r="A1268" s="30">
        <f>VLOOKUP(B1268,ID!$D$2:$E$55,2,FALSE)</f>
        <v>54</v>
      </c>
      <c r="B1268" s="30" t="s">
        <v>2322</v>
      </c>
      <c r="C1268" s="30">
        <v>0.52083333333333337</v>
      </c>
      <c r="D1268" s="30" t="s">
        <v>2289</v>
      </c>
      <c r="E1268" s="30" t="s">
        <v>2290</v>
      </c>
      <c r="F1268" s="30" t="s">
        <v>2291</v>
      </c>
      <c r="G1268" s="33">
        <f t="shared" si="46"/>
        <v>0.52083333333333337</v>
      </c>
    </row>
    <row r="1269" spans="1:7">
      <c r="A1269" s="30">
        <f>VLOOKUP(B1269,ID!$D$2:$E$55,2,FALSE)</f>
        <v>54</v>
      </c>
      <c r="B1269" s="30" t="s">
        <v>2322</v>
      </c>
      <c r="C1269" s="30">
        <v>0.54166666666666663</v>
      </c>
      <c r="D1269" s="30" t="s">
        <v>2292</v>
      </c>
      <c r="E1269" s="30" t="s">
        <v>2293</v>
      </c>
      <c r="F1269" s="30" t="s">
        <v>109</v>
      </c>
      <c r="G1269" s="33">
        <f t="shared" si="46"/>
        <v>0.54166666666666663</v>
      </c>
    </row>
    <row r="1270" spans="1:7">
      <c r="A1270" s="30">
        <f>VLOOKUP(B1270,ID!$D$2:$E$55,2,FALSE)</f>
        <v>54</v>
      </c>
      <c r="B1270" s="30" t="s">
        <v>2322</v>
      </c>
      <c r="C1270" s="30">
        <v>0.55208333333333337</v>
      </c>
      <c r="D1270" s="30" t="s">
        <v>637</v>
      </c>
      <c r="E1270" s="30" t="s">
        <v>2294</v>
      </c>
      <c r="F1270" s="30" t="s">
        <v>2295</v>
      </c>
      <c r="G1270" s="33">
        <f t="shared" si="46"/>
        <v>0.55208333333333337</v>
      </c>
    </row>
    <row r="1271" spans="1:7">
      <c r="A1271" s="30">
        <f>VLOOKUP(B1271,ID!$D$2:$E$55,2,FALSE)</f>
        <v>54</v>
      </c>
      <c r="B1271" s="30" t="s">
        <v>2322</v>
      </c>
      <c r="C1271" s="30">
        <v>0.58333333333333337</v>
      </c>
      <c r="D1271" s="30" t="s">
        <v>2296</v>
      </c>
      <c r="E1271" s="30" t="s">
        <v>2297</v>
      </c>
      <c r="F1271" s="30" t="s">
        <v>2298</v>
      </c>
      <c r="G1271" s="33">
        <f t="shared" si="46"/>
        <v>0.58333333333333337</v>
      </c>
    </row>
    <row r="1272" spans="1:7">
      <c r="A1272" s="30">
        <f>VLOOKUP(B1272,ID!$D$2:$E$55,2,FALSE)</f>
        <v>54</v>
      </c>
      <c r="B1272" s="30" t="s">
        <v>2322</v>
      </c>
      <c r="C1272" s="30">
        <v>0.625</v>
      </c>
      <c r="D1272" s="30" t="s">
        <v>2299</v>
      </c>
      <c r="E1272" s="30" t="s">
        <v>2300</v>
      </c>
      <c r="F1272" s="30" t="s">
        <v>2301</v>
      </c>
      <c r="G1272" s="33">
        <f t="shared" si="46"/>
        <v>0.625</v>
      </c>
    </row>
    <row r="1273" spans="1:7">
      <c r="A1273" s="30">
        <f>VLOOKUP(B1273,ID!$D$2:$E$55,2,FALSE)</f>
        <v>54</v>
      </c>
      <c r="B1273" s="30" t="s">
        <v>2322</v>
      </c>
      <c r="C1273" s="30">
        <v>0.66666666666666663</v>
      </c>
      <c r="D1273" s="30" t="s">
        <v>1078</v>
      </c>
      <c r="E1273" s="30" t="s">
        <v>2302</v>
      </c>
      <c r="F1273" s="30" t="s">
        <v>2303</v>
      </c>
      <c r="G1273" s="33">
        <f t="shared" si="46"/>
        <v>0.66666666666666663</v>
      </c>
    </row>
    <row r="1274" spans="1:7">
      <c r="A1274" s="30">
        <f>VLOOKUP(B1274,ID!$D$2:$E$55,2,FALSE)</f>
        <v>54</v>
      </c>
      <c r="B1274" s="30" t="s">
        <v>2322</v>
      </c>
      <c r="C1274" s="30">
        <v>0.69444444444444453</v>
      </c>
      <c r="D1274" s="30" t="s">
        <v>2304</v>
      </c>
      <c r="E1274" s="30" t="s">
        <v>399</v>
      </c>
      <c r="F1274" s="30" t="s">
        <v>168</v>
      </c>
      <c r="G1274" s="33">
        <f t="shared" si="46"/>
        <v>0.69444444444444453</v>
      </c>
    </row>
    <row r="1275" spans="1:7">
      <c r="A1275" s="30">
        <f>VLOOKUP(B1275,ID!$D$2:$E$55,2,FALSE)</f>
        <v>54</v>
      </c>
      <c r="B1275" s="30" t="s">
        <v>2322</v>
      </c>
      <c r="C1275" s="30">
        <v>0.72916666666666663</v>
      </c>
      <c r="D1275" s="30" t="s">
        <v>2305</v>
      </c>
      <c r="E1275" s="30" t="s">
        <v>1076</v>
      </c>
      <c r="F1275" s="30" t="s">
        <v>2306</v>
      </c>
      <c r="G1275" s="33">
        <f t="shared" si="46"/>
        <v>0.72916666666666663</v>
      </c>
    </row>
    <row r="1276" spans="1:7">
      <c r="A1276" s="30">
        <f>VLOOKUP(B1276,ID!$D$2:$E$55,2,FALSE)</f>
        <v>54</v>
      </c>
      <c r="B1276" s="30" t="s">
        <v>2322</v>
      </c>
      <c r="C1276" s="30">
        <v>0.73611111111111116</v>
      </c>
      <c r="D1276" s="30" t="s">
        <v>2307</v>
      </c>
      <c r="E1276" s="30" t="s">
        <v>2308</v>
      </c>
      <c r="F1276" s="30" t="s">
        <v>2309</v>
      </c>
      <c r="G1276" s="33">
        <f t="shared" si="46"/>
        <v>0.73611111111111116</v>
      </c>
    </row>
    <row r="1277" spans="1:7">
      <c r="A1277" s="30">
        <f>VLOOKUP(B1277,ID!$D$2:$E$55,2,FALSE)</f>
        <v>54</v>
      </c>
      <c r="B1277" s="30" t="s">
        <v>2322</v>
      </c>
      <c r="C1277" s="30">
        <v>0.77083333333333337</v>
      </c>
      <c r="D1277" s="30" t="s">
        <v>362</v>
      </c>
      <c r="E1277" s="30" t="s">
        <v>193</v>
      </c>
      <c r="F1277" s="30" t="s">
        <v>194</v>
      </c>
      <c r="G1277" s="33">
        <f t="shared" si="46"/>
        <v>0.77083333333333337</v>
      </c>
    </row>
    <row r="1278" spans="1:7">
      <c r="A1278" s="30">
        <f>VLOOKUP(B1278,ID!$D$2:$E$55,2,FALSE)</f>
        <v>54</v>
      </c>
      <c r="B1278" s="30" t="s">
        <v>2322</v>
      </c>
      <c r="C1278" s="30">
        <v>0.79166666666666663</v>
      </c>
      <c r="D1278" s="30" t="s">
        <v>769</v>
      </c>
      <c r="E1278" s="30" t="s">
        <v>2310</v>
      </c>
      <c r="F1278" s="30" t="s">
        <v>166</v>
      </c>
      <c r="G1278" s="33">
        <f t="shared" si="46"/>
        <v>0.79166666666666663</v>
      </c>
    </row>
    <row r="1279" spans="1:7">
      <c r="A1279" s="30">
        <f>VLOOKUP(B1279,ID!$D$2:$E$55,2,FALSE)</f>
        <v>54</v>
      </c>
      <c r="B1279" s="30" t="s">
        <v>2322</v>
      </c>
      <c r="C1279" s="30">
        <v>0.8125</v>
      </c>
      <c r="D1279" s="30" t="s">
        <v>11</v>
      </c>
      <c r="E1279" s="30" t="s">
        <v>2311</v>
      </c>
      <c r="F1279" s="30" t="s">
        <v>109</v>
      </c>
      <c r="G1279" s="33">
        <f t="shared" si="46"/>
        <v>0.8125</v>
      </c>
    </row>
    <row r="1280" spans="1:7">
      <c r="A1280" s="30">
        <f>VLOOKUP(B1280,ID!$D$2:$E$55,2,FALSE)</f>
        <v>54</v>
      </c>
      <c r="B1280" s="30" t="s">
        <v>2322</v>
      </c>
      <c r="C1280" s="30">
        <v>0.83333333333333337</v>
      </c>
      <c r="D1280" s="30" t="s">
        <v>2312</v>
      </c>
      <c r="E1280" s="30" t="s">
        <v>2313</v>
      </c>
      <c r="F1280" s="30" t="s">
        <v>166</v>
      </c>
      <c r="G1280" s="33">
        <f t="shared" si="46"/>
        <v>0.83333333333333337</v>
      </c>
    </row>
    <row r="1281" spans="1:7">
      <c r="A1281" s="30">
        <f>VLOOKUP(B1281,ID!$D$2:$E$55,2,FALSE)</f>
        <v>54</v>
      </c>
      <c r="B1281" s="30" t="s">
        <v>2322</v>
      </c>
      <c r="C1281" s="30">
        <v>0.875</v>
      </c>
      <c r="D1281" s="30" t="s">
        <v>2314</v>
      </c>
      <c r="E1281" s="30" t="s">
        <v>2315</v>
      </c>
      <c r="F1281" s="30" t="s">
        <v>2316</v>
      </c>
      <c r="G1281" s="33">
        <f t="shared" si="46"/>
        <v>0.875</v>
      </c>
    </row>
    <row r="1282" spans="1:7">
      <c r="A1282" s="30">
        <f>VLOOKUP(B1282,ID!$D$2:$E$55,2,FALSE)</f>
        <v>54</v>
      </c>
      <c r="B1282" s="30" t="s">
        <v>2322</v>
      </c>
      <c r="C1282" s="30">
        <v>0.91666666666666663</v>
      </c>
      <c r="D1282" s="30" t="s">
        <v>2317</v>
      </c>
      <c r="E1282" s="30" t="s">
        <v>1187</v>
      </c>
      <c r="F1282" s="30" t="s">
        <v>2318</v>
      </c>
      <c r="G1282" s="33">
        <f t="shared" si="46"/>
        <v>0.91666666666666663</v>
      </c>
    </row>
    <row r="1283" spans="1:7">
      <c r="A1283" s="30">
        <f>VLOOKUP(B1283,ID!$D$2:$E$55,2,FALSE)</f>
        <v>54</v>
      </c>
      <c r="B1283" s="30" t="s">
        <v>2322</v>
      </c>
      <c r="C1283" s="30">
        <v>0.9375</v>
      </c>
      <c r="D1283" s="30" t="s">
        <v>2319</v>
      </c>
      <c r="E1283" s="30" t="s">
        <v>2320</v>
      </c>
      <c r="F1283" s="30" t="s">
        <v>2321</v>
      </c>
      <c r="G1283" s="33">
        <f t="shared" si="46"/>
        <v>0.9375</v>
      </c>
    </row>
    <row r="1284" spans="1:7">
      <c r="A1284" s="30">
        <f>VLOOKUP(B1284,ID!$D$2:$E$55,2,FALSE)</f>
        <v>54</v>
      </c>
      <c r="B1284" s="30" t="s">
        <v>2322</v>
      </c>
      <c r="C1284" s="30">
        <v>0.95833333333333337</v>
      </c>
      <c r="D1284" s="30" t="s">
        <v>258</v>
      </c>
      <c r="E1284" s="30" t="s">
        <v>2311</v>
      </c>
      <c r="F1284" s="30" t="s">
        <v>168</v>
      </c>
      <c r="G1284" s="33">
        <f t="shared" si="46"/>
        <v>0.95833333333333337</v>
      </c>
    </row>
  </sheetData>
  <autoFilter ref="A1:F1284" xr:uid="{E7EFA8D6-E9BE-4D3A-9B85-5131FD642C77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2019-BA3F-4B69-8AE2-939DFA9A9667}">
  <dimension ref="A1:H1029"/>
  <sheetViews>
    <sheetView workbookViewId="0">
      <pane ySplit="2" topLeftCell="A3" activePane="bottomLeft" state="frozen"/>
      <selection pane="bottomLeft" activeCell="H714" sqref="H714:H719"/>
    </sheetView>
  </sheetViews>
  <sheetFormatPr defaultRowHeight="14.4"/>
  <cols>
    <col min="3" max="3" width="34.44140625" customWidth="1"/>
    <col min="4" max="4" width="34.33203125" customWidth="1"/>
    <col min="5" max="5" width="34.44140625" customWidth="1"/>
    <col min="8" max="8" width="11" bestFit="1" customWidth="1"/>
  </cols>
  <sheetData>
    <row r="1" spans="1:6" s="28" customFormat="1">
      <c r="C1" s="28">
        <f>COUNTIF(C3:C1029,"*")</f>
        <v>1027</v>
      </c>
      <c r="D1" s="28">
        <f t="shared" ref="D1:E1" si="0">COUNTIF(D3:D1029,"*")</f>
        <v>800</v>
      </c>
      <c r="E1" s="28">
        <f t="shared" si="0"/>
        <v>863</v>
      </c>
    </row>
    <row r="2" spans="1:6">
      <c r="A2" s="30" t="s">
        <v>2323</v>
      </c>
      <c r="B2" s="38" t="s">
        <v>0</v>
      </c>
      <c r="C2" s="30" t="s">
        <v>1</v>
      </c>
      <c r="D2" s="30" t="s">
        <v>2</v>
      </c>
      <c r="E2" s="30" t="s">
        <v>3</v>
      </c>
      <c r="F2" s="38" t="s">
        <v>2324</v>
      </c>
    </row>
    <row r="3" spans="1:6">
      <c r="A3" s="30">
        <v>1</v>
      </c>
      <c r="B3" s="39">
        <v>0.35416666666666669</v>
      </c>
      <c r="C3" s="30" t="s">
        <v>7</v>
      </c>
      <c r="D3" s="30" t="s">
        <v>8</v>
      </c>
      <c r="E3" s="30" t="s">
        <v>9</v>
      </c>
      <c r="F3" s="42">
        <f>B3</f>
        <v>0.35416666666666669</v>
      </c>
    </row>
    <row r="4" spans="1:6">
      <c r="A4" s="30">
        <v>1</v>
      </c>
      <c r="B4" s="39">
        <v>0.3576388888888889</v>
      </c>
      <c r="C4" s="30" t="s">
        <v>11</v>
      </c>
      <c r="D4" s="30" t="s">
        <v>12</v>
      </c>
      <c r="E4" s="30" t="s">
        <v>13</v>
      </c>
      <c r="F4" s="42">
        <f t="shared" ref="F4:F67" si="1">B4</f>
        <v>0.3576388888888889</v>
      </c>
    </row>
    <row r="5" spans="1:6">
      <c r="A5" s="30">
        <v>1</v>
      </c>
      <c r="B5" s="39">
        <v>0.375</v>
      </c>
      <c r="C5" s="30" t="s">
        <v>15</v>
      </c>
      <c r="D5" s="30" t="s">
        <v>16</v>
      </c>
      <c r="E5" s="30" t="s">
        <v>17</v>
      </c>
      <c r="F5" s="42">
        <f t="shared" si="1"/>
        <v>0.375</v>
      </c>
    </row>
    <row r="6" spans="1:6">
      <c r="A6" s="30">
        <v>1</v>
      </c>
      <c r="B6" s="39">
        <v>0.41666666666666669</v>
      </c>
      <c r="C6" s="30" t="s">
        <v>19</v>
      </c>
      <c r="D6" s="30" t="s">
        <v>20</v>
      </c>
      <c r="E6" s="30" t="s">
        <v>21</v>
      </c>
      <c r="F6" s="42">
        <f t="shared" si="1"/>
        <v>0.41666666666666669</v>
      </c>
    </row>
    <row r="7" spans="1:6">
      <c r="A7" s="30">
        <v>1</v>
      </c>
      <c r="B7" s="39">
        <v>0.4375</v>
      </c>
      <c r="C7" s="30" t="s">
        <v>23</v>
      </c>
      <c r="D7" s="30"/>
      <c r="E7" s="30" t="s">
        <v>24</v>
      </c>
      <c r="F7" s="42">
        <f t="shared" si="1"/>
        <v>0.4375</v>
      </c>
    </row>
    <row r="8" spans="1:6">
      <c r="A8" s="30">
        <v>1</v>
      </c>
      <c r="B8" s="39">
        <v>0.54166666666666663</v>
      </c>
      <c r="C8" s="30" t="s">
        <v>26</v>
      </c>
      <c r="D8" s="30" t="s">
        <v>27</v>
      </c>
      <c r="E8" s="30" t="s">
        <v>28</v>
      </c>
      <c r="F8" s="42">
        <f t="shared" si="1"/>
        <v>0.54166666666666663</v>
      </c>
    </row>
    <row r="9" spans="1:6">
      <c r="A9" s="30">
        <v>1</v>
      </c>
      <c r="B9" s="39">
        <v>0.57291666666666663</v>
      </c>
      <c r="C9" s="30" t="s">
        <v>30</v>
      </c>
      <c r="D9" s="30"/>
      <c r="E9" s="30" t="s">
        <v>31</v>
      </c>
      <c r="F9" s="42">
        <f t="shared" si="1"/>
        <v>0.57291666666666663</v>
      </c>
    </row>
    <row r="10" spans="1:6">
      <c r="A10" s="30">
        <v>1</v>
      </c>
      <c r="B10" s="39">
        <v>0.58333333333333337</v>
      </c>
      <c r="C10" s="30" t="s">
        <v>33</v>
      </c>
      <c r="D10" s="30" t="s">
        <v>34</v>
      </c>
      <c r="E10" s="30" t="s">
        <v>35</v>
      </c>
      <c r="F10" s="42">
        <f t="shared" si="1"/>
        <v>0.58333333333333337</v>
      </c>
    </row>
    <row r="11" spans="1:6">
      <c r="A11" s="30">
        <v>1</v>
      </c>
      <c r="B11" s="39">
        <v>0.63541666666666663</v>
      </c>
      <c r="C11" s="30" t="s">
        <v>37</v>
      </c>
      <c r="D11" s="30"/>
      <c r="E11" s="30" t="s">
        <v>38</v>
      </c>
      <c r="F11" s="42">
        <f t="shared" si="1"/>
        <v>0.63541666666666663</v>
      </c>
    </row>
    <row r="12" spans="1:6">
      <c r="A12" s="30">
        <v>1</v>
      </c>
      <c r="B12" s="39">
        <v>0.65625</v>
      </c>
      <c r="C12" s="30" t="s">
        <v>40</v>
      </c>
      <c r="D12" s="30"/>
      <c r="E12" s="30" t="s">
        <v>41</v>
      </c>
      <c r="F12" s="42">
        <f t="shared" si="1"/>
        <v>0.65625</v>
      </c>
    </row>
    <row r="13" spans="1:6">
      <c r="A13" s="30">
        <v>1</v>
      </c>
      <c r="B13" s="39">
        <v>0.80208333333333337</v>
      </c>
      <c r="C13" s="30" t="s">
        <v>43</v>
      </c>
      <c r="D13" s="30" t="s">
        <v>44</v>
      </c>
      <c r="E13" s="30" t="s">
        <v>45</v>
      </c>
      <c r="F13" s="42">
        <f t="shared" si="1"/>
        <v>0.80208333333333337</v>
      </c>
    </row>
    <row r="14" spans="1:6">
      <c r="A14" s="30">
        <v>1</v>
      </c>
      <c r="B14" s="39">
        <v>0.8125</v>
      </c>
      <c r="C14" s="30" t="s">
        <v>47</v>
      </c>
      <c r="D14" s="30" t="s">
        <v>48</v>
      </c>
      <c r="E14" s="30" t="s">
        <v>49</v>
      </c>
      <c r="F14" s="42">
        <f t="shared" si="1"/>
        <v>0.8125</v>
      </c>
    </row>
    <row r="15" spans="1:6">
      <c r="A15" s="30">
        <v>1</v>
      </c>
      <c r="B15" s="39">
        <v>0.8125</v>
      </c>
      <c r="C15" s="30" t="s">
        <v>50</v>
      </c>
      <c r="D15" s="30" t="s">
        <v>20</v>
      </c>
      <c r="E15" s="30" t="s">
        <v>21</v>
      </c>
      <c r="F15" s="42">
        <f t="shared" si="1"/>
        <v>0.8125</v>
      </c>
    </row>
    <row r="16" spans="1:6">
      <c r="A16" s="30">
        <v>1</v>
      </c>
      <c r="B16" s="39">
        <v>0.83333333333333337</v>
      </c>
      <c r="C16" s="30" t="s">
        <v>52</v>
      </c>
      <c r="D16" s="30" t="s">
        <v>53</v>
      </c>
      <c r="E16" s="30" t="s">
        <v>17</v>
      </c>
      <c r="F16" s="42">
        <f t="shared" si="1"/>
        <v>0.83333333333333337</v>
      </c>
    </row>
    <row r="17" spans="1:6">
      <c r="A17" s="30">
        <v>1</v>
      </c>
      <c r="B17" s="39">
        <v>0.875</v>
      </c>
      <c r="C17" s="30" t="s">
        <v>11</v>
      </c>
      <c r="D17" s="30"/>
      <c r="E17" s="30" t="s">
        <v>13</v>
      </c>
      <c r="F17" s="42">
        <f t="shared" si="1"/>
        <v>0.875</v>
      </c>
    </row>
    <row r="18" spans="1:6">
      <c r="A18" s="30">
        <v>1</v>
      </c>
      <c r="B18" s="39">
        <v>0.89583333333333337</v>
      </c>
      <c r="C18" s="30" t="s">
        <v>56</v>
      </c>
      <c r="D18" s="30" t="s">
        <v>57</v>
      </c>
      <c r="E18" s="30" t="s">
        <v>58</v>
      </c>
      <c r="F18" s="42">
        <f t="shared" si="1"/>
        <v>0.89583333333333337</v>
      </c>
    </row>
    <row r="19" spans="1:6">
      <c r="A19" s="30">
        <v>1</v>
      </c>
      <c r="B19" s="39">
        <v>0.9375</v>
      </c>
      <c r="C19" s="30" t="s">
        <v>60</v>
      </c>
      <c r="D19" s="30" t="s">
        <v>61</v>
      </c>
      <c r="E19" s="30" t="s">
        <v>62</v>
      </c>
      <c r="F19" s="42">
        <f t="shared" si="1"/>
        <v>0.9375</v>
      </c>
    </row>
    <row r="20" spans="1:6">
      <c r="A20" s="30">
        <v>1</v>
      </c>
      <c r="B20" s="39">
        <v>0</v>
      </c>
      <c r="C20" s="30" t="s">
        <v>64</v>
      </c>
      <c r="D20" s="30"/>
      <c r="E20" s="30"/>
      <c r="F20" s="42">
        <f t="shared" si="1"/>
        <v>0</v>
      </c>
    </row>
    <row r="21" spans="1:6">
      <c r="A21" s="30">
        <v>2</v>
      </c>
      <c r="B21" s="39">
        <v>0.29166666666666669</v>
      </c>
      <c r="C21" s="30" t="s">
        <v>67</v>
      </c>
      <c r="D21" s="30"/>
      <c r="E21" s="30" t="s">
        <v>68</v>
      </c>
      <c r="F21" s="42">
        <f t="shared" si="1"/>
        <v>0.29166666666666669</v>
      </c>
    </row>
    <row r="22" spans="1:6">
      <c r="A22" s="30">
        <v>2</v>
      </c>
      <c r="B22" s="39">
        <v>0.3125</v>
      </c>
      <c r="C22" s="30" t="s">
        <v>64</v>
      </c>
      <c r="D22" s="30"/>
      <c r="E22" s="30"/>
      <c r="F22" s="42">
        <f t="shared" si="1"/>
        <v>0.3125</v>
      </c>
    </row>
    <row r="23" spans="1:6">
      <c r="A23" s="30">
        <v>2</v>
      </c>
      <c r="B23" s="39">
        <v>0.35416666666666669</v>
      </c>
      <c r="C23" s="30" t="s">
        <v>7</v>
      </c>
      <c r="D23" s="30" t="s">
        <v>70</v>
      </c>
      <c r="E23" s="30" t="s">
        <v>71</v>
      </c>
      <c r="F23" s="42">
        <f t="shared" si="1"/>
        <v>0.35416666666666669</v>
      </c>
    </row>
    <row r="24" spans="1:6">
      <c r="A24" s="30">
        <v>2</v>
      </c>
      <c r="B24" s="39">
        <v>0.375</v>
      </c>
      <c r="C24" s="30" t="s">
        <v>11</v>
      </c>
      <c r="D24" s="30" t="s">
        <v>72</v>
      </c>
      <c r="E24" s="30" t="s">
        <v>73</v>
      </c>
      <c r="F24" s="42">
        <f t="shared" si="1"/>
        <v>0.375</v>
      </c>
    </row>
    <row r="25" spans="1:6">
      <c r="A25" s="30">
        <v>2</v>
      </c>
      <c r="B25" s="39">
        <v>0.41666666666666669</v>
      </c>
      <c r="C25" s="30" t="s">
        <v>74</v>
      </c>
      <c r="D25" s="30" t="s">
        <v>75</v>
      </c>
      <c r="E25" s="30" t="s">
        <v>76</v>
      </c>
      <c r="F25" s="42">
        <f t="shared" si="1"/>
        <v>0.41666666666666669</v>
      </c>
    </row>
    <row r="26" spans="1:6">
      <c r="A26" s="30">
        <v>2</v>
      </c>
      <c r="B26" s="39">
        <v>0.45833333333333331</v>
      </c>
      <c r="C26" s="30" t="s">
        <v>78</v>
      </c>
      <c r="D26" s="30" t="s">
        <v>79</v>
      </c>
      <c r="E26" s="30" t="s">
        <v>80</v>
      </c>
      <c r="F26" s="42">
        <f t="shared" si="1"/>
        <v>0.45833333333333331</v>
      </c>
    </row>
    <row r="27" spans="1:6">
      <c r="A27" s="30">
        <v>2</v>
      </c>
      <c r="B27" s="39">
        <v>0.54166666666666663</v>
      </c>
      <c r="C27" s="30" t="s">
        <v>81</v>
      </c>
      <c r="D27" s="30" t="s">
        <v>82</v>
      </c>
      <c r="E27" s="30" t="s">
        <v>83</v>
      </c>
      <c r="F27" s="42">
        <f t="shared" si="1"/>
        <v>0.54166666666666663</v>
      </c>
    </row>
    <row r="28" spans="1:6">
      <c r="A28" s="30">
        <v>2</v>
      </c>
      <c r="B28" s="39">
        <v>0.58333333333333337</v>
      </c>
      <c r="C28" s="30" t="s">
        <v>78</v>
      </c>
      <c r="D28" s="30" t="s">
        <v>79</v>
      </c>
      <c r="E28" s="30" t="s">
        <v>80</v>
      </c>
      <c r="F28" s="42">
        <f t="shared" si="1"/>
        <v>0.58333333333333337</v>
      </c>
    </row>
    <row r="29" spans="1:6">
      <c r="A29" s="30">
        <v>2</v>
      </c>
      <c r="B29" s="39">
        <v>0.625</v>
      </c>
      <c r="C29" s="30" t="s">
        <v>74</v>
      </c>
      <c r="D29" s="30" t="s">
        <v>75</v>
      </c>
      <c r="E29" s="30" t="s">
        <v>76</v>
      </c>
      <c r="F29" s="42">
        <f t="shared" si="1"/>
        <v>0.625</v>
      </c>
    </row>
    <row r="30" spans="1:6">
      <c r="A30" s="30">
        <v>2</v>
      </c>
      <c r="B30" s="39">
        <v>0.66666666666666663</v>
      </c>
      <c r="C30" s="30" t="s">
        <v>78</v>
      </c>
      <c r="D30" s="30" t="s">
        <v>79</v>
      </c>
      <c r="E30" s="30" t="s">
        <v>80</v>
      </c>
      <c r="F30" s="42">
        <f t="shared" si="1"/>
        <v>0.66666666666666663</v>
      </c>
    </row>
    <row r="31" spans="1:6">
      <c r="A31" s="30">
        <v>2</v>
      </c>
      <c r="B31" s="39">
        <v>0.72916666666666663</v>
      </c>
      <c r="C31" s="30" t="s">
        <v>87</v>
      </c>
      <c r="D31" s="30" t="s">
        <v>88</v>
      </c>
      <c r="E31" s="30" t="s">
        <v>89</v>
      </c>
      <c r="F31" s="42">
        <f t="shared" si="1"/>
        <v>0.72916666666666663</v>
      </c>
    </row>
    <row r="32" spans="1:6">
      <c r="A32" s="30">
        <v>2</v>
      </c>
      <c r="B32" s="39">
        <v>0.77083333333333337</v>
      </c>
      <c r="C32" s="30" t="s">
        <v>91</v>
      </c>
      <c r="D32" s="30" t="s">
        <v>92</v>
      </c>
      <c r="E32" s="30" t="s">
        <v>83</v>
      </c>
      <c r="F32" s="42">
        <f t="shared" si="1"/>
        <v>0.77083333333333337</v>
      </c>
    </row>
    <row r="33" spans="1:6">
      <c r="A33" s="30">
        <v>2</v>
      </c>
      <c r="B33" s="39">
        <v>0.79166666666666663</v>
      </c>
      <c r="C33" s="30" t="s">
        <v>78</v>
      </c>
      <c r="D33" s="30" t="s">
        <v>79</v>
      </c>
      <c r="E33" s="30" t="s">
        <v>80</v>
      </c>
      <c r="F33" s="42">
        <f t="shared" si="1"/>
        <v>0.79166666666666663</v>
      </c>
    </row>
    <row r="34" spans="1:6">
      <c r="A34" s="30">
        <v>2</v>
      </c>
      <c r="B34" s="39">
        <v>0.875</v>
      </c>
      <c r="C34" s="30" t="s">
        <v>11</v>
      </c>
      <c r="D34" s="30" t="s">
        <v>72</v>
      </c>
      <c r="E34" s="30" t="s">
        <v>73</v>
      </c>
      <c r="F34" s="42">
        <f t="shared" si="1"/>
        <v>0.875</v>
      </c>
    </row>
    <row r="35" spans="1:6">
      <c r="A35" s="30">
        <v>2</v>
      </c>
      <c r="B35" s="39">
        <v>0.89583333333333337</v>
      </c>
      <c r="C35" s="30" t="s">
        <v>94</v>
      </c>
      <c r="D35" s="30" t="s">
        <v>95</v>
      </c>
      <c r="E35" s="30" t="s">
        <v>96</v>
      </c>
      <c r="F35" s="42">
        <f t="shared" si="1"/>
        <v>0.89583333333333337</v>
      </c>
    </row>
    <row r="36" spans="1:6">
      <c r="A36" s="30">
        <v>2</v>
      </c>
      <c r="B36" s="39">
        <v>0.91666666666666663</v>
      </c>
      <c r="C36" s="30" t="s">
        <v>98</v>
      </c>
      <c r="D36" s="30" t="s">
        <v>99</v>
      </c>
      <c r="E36" s="30" t="s">
        <v>100</v>
      </c>
      <c r="F36" s="42">
        <f t="shared" si="1"/>
        <v>0.91666666666666663</v>
      </c>
    </row>
    <row r="37" spans="1:6">
      <c r="A37" s="30">
        <v>2</v>
      </c>
      <c r="B37" s="39">
        <v>0</v>
      </c>
      <c r="C37" s="30" t="s">
        <v>101</v>
      </c>
      <c r="D37" s="30"/>
      <c r="E37" s="30" t="s">
        <v>68</v>
      </c>
      <c r="F37" s="42">
        <f t="shared" si="1"/>
        <v>0</v>
      </c>
    </row>
    <row r="38" spans="1:6">
      <c r="A38" s="30">
        <v>2</v>
      </c>
      <c r="B38" s="39">
        <v>4.1666666666666664E-2</v>
      </c>
      <c r="C38" s="30" t="s">
        <v>64</v>
      </c>
      <c r="D38" s="30"/>
      <c r="E38" s="30"/>
      <c r="F38" s="42">
        <f t="shared" si="1"/>
        <v>4.1666666666666664E-2</v>
      </c>
    </row>
    <row r="39" spans="1:6">
      <c r="A39" s="30">
        <v>3</v>
      </c>
      <c r="B39" s="39">
        <v>0.27083333333333331</v>
      </c>
      <c r="C39" s="30" t="s">
        <v>7</v>
      </c>
      <c r="D39" s="30" t="s">
        <v>105</v>
      </c>
      <c r="E39" s="30" t="s">
        <v>106</v>
      </c>
      <c r="F39" s="42">
        <f t="shared" si="1"/>
        <v>0.27083333333333331</v>
      </c>
    </row>
    <row r="40" spans="1:6">
      <c r="A40" s="30">
        <v>3</v>
      </c>
      <c r="B40" s="39">
        <v>0.27777777777777779</v>
      </c>
      <c r="C40" s="30" t="s">
        <v>11</v>
      </c>
      <c r="D40" s="30"/>
      <c r="E40" s="30" t="s">
        <v>109</v>
      </c>
      <c r="F40" s="42">
        <f t="shared" si="1"/>
        <v>0.27777777777777779</v>
      </c>
    </row>
    <row r="41" spans="1:6">
      <c r="A41" s="30">
        <v>3</v>
      </c>
      <c r="B41" s="39">
        <v>0.29166666666666669</v>
      </c>
      <c r="C41" s="30" t="s">
        <v>110</v>
      </c>
      <c r="D41" s="30" t="s">
        <v>111</v>
      </c>
      <c r="E41" s="30" t="s">
        <v>112</v>
      </c>
      <c r="F41" s="42">
        <f t="shared" si="1"/>
        <v>0.29166666666666669</v>
      </c>
    </row>
    <row r="42" spans="1:6">
      <c r="A42" s="30">
        <v>3</v>
      </c>
      <c r="B42" s="39">
        <v>0.30208333333333331</v>
      </c>
      <c r="C42" s="30" t="s">
        <v>114</v>
      </c>
      <c r="D42" s="30" t="s">
        <v>115</v>
      </c>
      <c r="E42" s="30" t="s">
        <v>116</v>
      </c>
      <c r="F42" s="42">
        <f t="shared" si="1"/>
        <v>0.30208333333333331</v>
      </c>
    </row>
    <row r="43" spans="1:6">
      <c r="A43" s="30">
        <v>3</v>
      </c>
      <c r="B43" s="39">
        <v>0.3125</v>
      </c>
      <c r="C43" s="30" t="s">
        <v>117</v>
      </c>
      <c r="D43" s="30" t="s">
        <v>118</v>
      </c>
      <c r="E43" s="30" t="s">
        <v>119</v>
      </c>
      <c r="F43" s="42">
        <f t="shared" si="1"/>
        <v>0.3125</v>
      </c>
    </row>
    <row r="44" spans="1:6">
      <c r="A44" s="30">
        <v>3</v>
      </c>
      <c r="B44" s="39">
        <v>0.31944444444444448</v>
      </c>
      <c r="C44" s="30" t="s">
        <v>121</v>
      </c>
      <c r="D44" s="30" t="s">
        <v>122</v>
      </c>
      <c r="E44" s="30"/>
      <c r="F44" s="42">
        <f t="shared" si="1"/>
        <v>0.31944444444444448</v>
      </c>
    </row>
    <row r="45" spans="1:6">
      <c r="A45" s="30">
        <v>3</v>
      </c>
      <c r="B45" s="39">
        <v>0.34027777777777773</v>
      </c>
      <c r="C45" s="30" t="s">
        <v>124</v>
      </c>
      <c r="D45" s="30"/>
      <c r="E45" s="30"/>
      <c r="F45" s="42">
        <f t="shared" si="1"/>
        <v>0.34027777777777773</v>
      </c>
    </row>
    <row r="46" spans="1:6">
      <c r="A46" s="30">
        <v>3</v>
      </c>
      <c r="B46" s="39">
        <v>0.34722222222222227</v>
      </c>
      <c r="C46" s="30" t="s">
        <v>126</v>
      </c>
      <c r="D46" s="30" t="s">
        <v>127</v>
      </c>
      <c r="E46" s="30" t="s">
        <v>128</v>
      </c>
      <c r="F46" s="42">
        <f t="shared" si="1"/>
        <v>0.34722222222222227</v>
      </c>
    </row>
    <row r="47" spans="1:6">
      <c r="A47" s="30">
        <v>3</v>
      </c>
      <c r="B47" s="39">
        <v>0.36458333333333331</v>
      </c>
      <c r="C47" s="30" t="s">
        <v>130</v>
      </c>
      <c r="D47" s="30"/>
      <c r="E47" s="30" t="s">
        <v>131</v>
      </c>
      <c r="F47" s="42">
        <f t="shared" si="1"/>
        <v>0.36458333333333331</v>
      </c>
    </row>
    <row r="48" spans="1:6">
      <c r="A48" s="30">
        <v>3</v>
      </c>
      <c r="B48" s="39">
        <v>0.375</v>
      </c>
      <c r="C48" s="30" t="s">
        <v>132</v>
      </c>
      <c r="D48" s="30"/>
      <c r="E48" s="30" t="s">
        <v>133</v>
      </c>
      <c r="F48" s="42">
        <f t="shared" si="1"/>
        <v>0.375</v>
      </c>
    </row>
    <row r="49" spans="1:6">
      <c r="A49" s="30">
        <v>3</v>
      </c>
      <c r="B49" s="39">
        <v>0.39583333333333331</v>
      </c>
      <c r="C49" s="30" t="s">
        <v>78</v>
      </c>
      <c r="D49" s="30"/>
      <c r="E49" s="30"/>
      <c r="F49" s="42">
        <f t="shared" si="1"/>
        <v>0.39583333333333331</v>
      </c>
    </row>
    <row r="50" spans="1:6">
      <c r="A50" s="30">
        <v>3</v>
      </c>
      <c r="B50" s="39">
        <v>0.48958333333333331</v>
      </c>
      <c r="C50" s="30" t="s">
        <v>136</v>
      </c>
      <c r="D50" s="30" t="s">
        <v>137</v>
      </c>
      <c r="E50" s="30" t="s">
        <v>138</v>
      </c>
      <c r="F50" s="42">
        <f t="shared" si="1"/>
        <v>0.48958333333333331</v>
      </c>
    </row>
    <row r="51" spans="1:6">
      <c r="A51" s="30">
        <v>3</v>
      </c>
      <c r="B51" s="39">
        <v>0.52083333333333337</v>
      </c>
      <c r="C51" s="30" t="s">
        <v>140</v>
      </c>
      <c r="D51" s="30"/>
      <c r="E51" s="30"/>
      <c r="F51" s="42">
        <f t="shared" si="1"/>
        <v>0.52083333333333337</v>
      </c>
    </row>
    <row r="52" spans="1:6">
      <c r="A52" s="30">
        <v>3</v>
      </c>
      <c r="B52" s="39">
        <v>0.52777777777777779</v>
      </c>
      <c r="C52" s="30" t="s">
        <v>142</v>
      </c>
      <c r="D52" s="30"/>
      <c r="E52" s="30" t="s">
        <v>143</v>
      </c>
      <c r="F52" s="42">
        <f t="shared" si="1"/>
        <v>0.52777777777777779</v>
      </c>
    </row>
    <row r="53" spans="1:6">
      <c r="A53" s="30">
        <v>3</v>
      </c>
      <c r="B53" s="39">
        <v>0.54166666666666663</v>
      </c>
      <c r="C53" s="30" t="s">
        <v>78</v>
      </c>
      <c r="D53" s="30"/>
      <c r="E53" s="30"/>
      <c r="F53" s="42">
        <f t="shared" si="1"/>
        <v>0.54166666666666663</v>
      </c>
    </row>
    <row r="54" spans="1:6">
      <c r="A54" s="30">
        <v>3</v>
      </c>
      <c r="B54" s="39">
        <v>0.5625</v>
      </c>
      <c r="C54" s="30" t="s">
        <v>145</v>
      </c>
      <c r="D54" s="30" t="s">
        <v>146</v>
      </c>
      <c r="E54" s="30" t="s">
        <v>147</v>
      </c>
      <c r="F54" s="42">
        <f t="shared" si="1"/>
        <v>0.5625</v>
      </c>
    </row>
    <row r="55" spans="1:6">
      <c r="A55" s="30">
        <v>3</v>
      </c>
      <c r="B55" s="39">
        <v>0.72222222222222221</v>
      </c>
      <c r="C55" s="30" t="s">
        <v>78</v>
      </c>
      <c r="D55" s="30"/>
      <c r="E55" s="30"/>
      <c r="F55" s="42">
        <f t="shared" si="1"/>
        <v>0.72222222222222221</v>
      </c>
    </row>
    <row r="56" spans="1:6">
      <c r="A56" s="30">
        <v>3</v>
      </c>
      <c r="B56" s="39">
        <v>0.72916666666666663</v>
      </c>
      <c r="C56" s="30" t="s">
        <v>149</v>
      </c>
      <c r="D56" s="30" t="s">
        <v>137</v>
      </c>
      <c r="E56" s="30"/>
      <c r="F56" s="42">
        <f t="shared" si="1"/>
        <v>0.72916666666666663</v>
      </c>
    </row>
    <row r="57" spans="1:6">
      <c r="A57" s="30">
        <v>3</v>
      </c>
      <c r="B57" s="39">
        <v>0.75</v>
      </c>
      <c r="C57" s="30" t="s">
        <v>151</v>
      </c>
      <c r="D57" s="30" t="s">
        <v>152</v>
      </c>
      <c r="E57" s="30" t="s">
        <v>153</v>
      </c>
      <c r="F57" s="42">
        <f t="shared" si="1"/>
        <v>0.75</v>
      </c>
    </row>
    <row r="58" spans="1:6">
      <c r="A58" s="30">
        <v>3</v>
      </c>
      <c r="B58" s="39">
        <v>0.77083333333333337</v>
      </c>
      <c r="C58" s="30" t="s">
        <v>154</v>
      </c>
      <c r="D58" s="30" t="s">
        <v>155</v>
      </c>
      <c r="E58" s="30" t="s">
        <v>156</v>
      </c>
      <c r="F58" s="42">
        <f t="shared" si="1"/>
        <v>0.77083333333333337</v>
      </c>
    </row>
    <row r="59" spans="1:6">
      <c r="A59" s="30">
        <v>3</v>
      </c>
      <c r="B59" s="39">
        <v>0.79166666666666663</v>
      </c>
      <c r="C59" s="30" t="s">
        <v>157</v>
      </c>
      <c r="D59" s="30" t="s">
        <v>137</v>
      </c>
      <c r="E59" s="30" t="s">
        <v>158</v>
      </c>
      <c r="F59" s="42">
        <f t="shared" si="1"/>
        <v>0.79166666666666663</v>
      </c>
    </row>
    <row r="60" spans="1:6">
      <c r="A60" s="30">
        <v>3</v>
      </c>
      <c r="B60" s="39">
        <v>0.8125</v>
      </c>
      <c r="C60" s="30" t="s">
        <v>159</v>
      </c>
      <c r="D60" s="30" t="s">
        <v>160</v>
      </c>
      <c r="E60" s="30" t="s">
        <v>161</v>
      </c>
      <c r="F60" s="42">
        <f t="shared" si="1"/>
        <v>0.8125</v>
      </c>
    </row>
    <row r="61" spans="1:6">
      <c r="A61" s="30">
        <v>3</v>
      </c>
      <c r="B61" s="39">
        <v>0.83333333333333337</v>
      </c>
      <c r="C61" s="30" t="s">
        <v>162</v>
      </c>
      <c r="D61" s="30" t="s">
        <v>137</v>
      </c>
      <c r="E61" s="30"/>
      <c r="F61" s="42">
        <f t="shared" si="1"/>
        <v>0.83333333333333337</v>
      </c>
    </row>
    <row r="62" spans="1:6">
      <c r="A62" s="30">
        <v>3</v>
      </c>
      <c r="B62" s="39">
        <v>0.86111111111111116</v>
      </c>
      <c r="C62" s="30" t="s">
        <v>11</v>
      </c>
      <c r="D62" s="30"/>
      <c r="E62" s="30" t="s">
        <v>109</v>
      </c>
      <c r="F62" s="42">
        <f t="shared" si="1"/>
        <v>0.86111111111111116</v>
      </c>
    </row>
    <row r="63" spans="1:6">
      <c r="A63" s="30">
        <v>3</v>
      </c>
      <c r="B63" s="39">
        <v>0.875</v>
      </c>
      <c r="C63" s="30" t="s">
        <v>164</v>
      </c>
      <c r="D63" s="30" t="s">
        <v>165</v>
      </c>
      <c r="E63" s="30" t="s">
        <v>166</v>
      </c>
      <c r="F63" s="42">
        <f t="shared" si="1"/>
        <v>0.875</v>
      </c>
    </row>
    <row r="64" spans="1:6">
      <c r="A64" s="30">
        <v>3</v>
      </c>
      <c r="B64" s="39">
        <v>0</v>
      </c>
      <c r="C64" s="30" t="s">
        <v>64</v>
      </c>
      <c r="D64" s="30"/>
      <c r="E64" s="30" t="s">
        <v>168</v>
      </c>
      <c r="F64" s="42">
        <f t="shared" si="1"/>
        <v>0</v>
      </c>
    </row>
    <row r="65" spans="1:6">
      <c r="A65" s="30">
        <v>4</v>
      </c>
      <c r="B65" s="39">
        <v>0.3125</v>
      </c>
      <c r="C65" s="30" t="s">
        <v>7</v>
      </c>
      <c r="D65" s="30" t="s">
        <v>8</v>
      </c>
      <c r="E65" s="30" t="s">
        <v>9</v>
      </c>
      <c r="F65" s="42">
        <f t="shared" si="1"/>
        <v>0.3125</v>
      </c>
    </row>
    <row r="66" spans="1:6">
      <c r="A66" s="30">
        <v>4</v>
      </c>
      <c r="B66" s="39">
        <v>0.31597222222222221</v>
      </c>
      <c r="C66" s="30" t="s">
        <v>11</v>
      </c>
      <c r="D66" s="30" t="s">
        <v>171</v>
      </c>
      <c r="E66" s="30" t="s">
        <v>13</v>
      </c>
      <c r="F66" s="42">
        <f t="shared" si="1"/>
        <v>0.31597222222222221</v>
      </c>
    </row>
    <row r="67" spans="1:6">
      <c r="A67" s="30">
        <v>4</v>
      </c>
      <c r="B67" s="39">
        <v>0.32291666666666669</v>
      </c>
      <c r="C67" s="30" t="s">
        <v>121</v>
      </c>
      <c r="D67" s="30" t="s">
        <v>173</v>
      </c>
      <c r="E67" s="30" t="s">
        <v>174</v>
      </c>
      <c r="F67" s="42">
        <f t="shared" si="1"/>
        <v>0.32291666666666669</v>
      </c>
    </row>
    <row r="68" spans="1:6">
      <c r="A68" s="30">
        <v>4</v>
      </c>
      <c r="B68" s="39">
        <v>0.33333333333333331</v>
      </c>
      <c r="C68" s="30" t="s">
        <v>176</v>
      </c>
      <c r="D68" s="30" t="s">
        <v>177</v>
      </c>
      <c r="E68" s="30" t="s">
        <v>178</v>
      </c>
      <c r="F68" s="42">
        <f t="shared" ref="F68:F131" si="2">B68</f>
        <v>0.33333333333333331</v>
      </c>
    </row>
    <row r="69" spans="1:6">
      <c r="A69" s="30">
        <v>4</v>
      </c>
      <c r="B69" s="39">
        <v>0.34027777777777773</v>
      </c>
      <c r="C69" s="30" t="s">
        <v>179</v>
      </c>
      <c r="D69" s="30" t="s">
        <v>180</v>
      </c>
      <c r="E69" s="30" t="s">
        <v>181</v>
      </c>
      <c r="F69" s="42">
        <f t="shared" si="2"/>
        <v>0.34027777777777773</v>
      </c>
    </row>
    <row r="70" spans="1:6">
      <c r="A70" s="30">
        <v>4</v>
      </c>
      <c r="B70" s="39">
        <v>0.35416666666666669</v>
      </c>
      <c r="C70" s="30" t="s">
        <v>182</v>
      </c>
      <c r="D70" s="30" t="s">
        <v>183</v>
      </c>
      <c r="E70" s="30" t="s">
        <v>184</v>
      </c>
      <c r="F70" s="42">
        <f t="shared" si="2"/>
        <v>0.35416666666666669</v>
      </c>
    </row>
    <row r="71" spans="1:6">
      <c r="A71" s="30">
        <v>4</v>
      </c>
      <c r="B71" s="39">
        <v>0.375</v>
      </c>
      <c r="C71" s="30" t="s">
        <v>185</v>
      </c>
      <c r="D71" s="30" t="s">
        <v>186</v>
      </c>
      <c r="E71" s="30" t="s">
        <v>187</v>
      </c>
      <c r="F71" s="42">
        <f t="shared" si="2"/>
        <v>0.375</v>
      </c>
    </row>
    <row r="72" spans="1:6">
      <c r="A72" s="30">
        <v>4</v>
      </c>
      <c r="B72" s="39">
        <v>0.41666666666666669</v>
      </c>
      <c r="C72" s="30" t="s">
        <v>188</v>
      </c>
      <c r="D72" s="30" t="s">
        <v>189</v>
      </c>
      <c r="E72" s="30" t="s">
        <v>190</v>
      </c>
      <c r="F72" s="42">
        <f t="shared" si="2"/>
        <v>0.41666666666666669</v>
      </c>
    </row>
    <row r="73" spans="1:6">
      <c r="A73" s="30">
        <v>4</v>
      </c>
      <c r="B73" s="39">
        <v>0.5</v>
      </c>
      <c r="C73" s="30" t="s">
        <v>192</v>
      </c>
      <c r="D73" s="30" t="s">
        <v>193</v>
      </c>
      <c r="E73" s="30" t="s">
        <v>194</v>
      </c>
      <c r="F73" s="42">
        <f t="shared" si="2"/>
        <v>0.5</v>
      </c>
    </row>
    <row r="74" spans="1:6">
      <c r="A74" s="30">
        <v>4</v>
      </c>
      <c r="B74" s="39">
        <v>0.53125</v>
      </c>
      <c r="C74" s="30" t="s">
        <v>196</v>
      </c>
      <c r="D74" s="30" t="s">
        <v>197</v>
      </c>
      <c r="E74" s="30" t="s">
        <v>198</v>
      </c>
      <c r="F74" s="42">
        <f t="shared" si="2"/>
        <v>0.53125</v>
      </c>
    </row>
    <row r="75" spans="1:6">
      <c r="A75" s="30">
        <v>4</v>
      </c>
      <c r="B75" s="39">
        <v>0.54166666666666663</v>
      </c>
      <c r="C75" s="30" t="s">
        <v>199</v>
      </c>
      <c r="D75" s="30" t="s">
        <v>200</v>
      </c>
      <c r="E75" s="30" t="s">
        <v>201</v>
      </c>
      <c r="F75" s="42">
        <f t="shared" si="2"/>
        <v>0.54166666666666663</v>
      </c>
    </row>
    <row r="76" spans="1:6">
      <c r="A76" s="30">
        <v>4</v>
      </c>
      <c r="B76" s="39">
        <v>0.58333333333333337</v>
      </c>
      <c r="C76" s="30" t="s">
        <v>202</v>
      </c>
      <c r="D76" s="30" t="s">
        <v>203</v>
      </c>
      <c r="E76" s="30" t="s">
        <v>204</v>
      </c>
      <c r="F76" s="42">
        <f t="shared" si="2"/>
        <v>0.58333333333333337</v>
      </c>
    </row>
    <row r="77" spans="1:6">
      <c r="A77" s="30">
        <v>4</v>
      </c>
      <c r="B77" s="39">
        <v>0.70833333333333337</v>
      </c>
      <c r="C77" s="30" t="s">
        <v>206</v>
      </c>
      <c r="D77" s="30" t="s">
        <v>207</v>
      </c>
      <c r="E77" s="30" t="s">
        <v>96</v>
      </c>
      <c r="F77" s="42">
        <f t="shared" si="2"/>
        <v>0.70833333333333337</v>
      </c>
    </row>
    <row r="78" spans="1:6">
      <c r="A78" s="30">
        <v>4</v>
      </c>
      <c r="B78" s="39">
        <v>0.72916666666666663</v>
      </c>
      <c r="C78" s="30" t="s">
        <v>208</v>
      </c>
      <c r="D78" s="30" t="s">
        <v>200</v>
      </c>
      <c r="E78" s="30" t="s">
        <v>201</v>
      </c>
      <c r="F78" s="42">
        <f t="shared" si="2"/>
        <v>0.72916666666666663</v>
      </c>
    </row>
    <row r="79" spans="1:6">
      <c r="A79" s="30">
        <v>4</v>
      </c>
      <c r="B79" s="39">
        <v>0.8125</v>
      </c>
      <c r="C79" s="30" t="s">
        <v>209</v>
      </c>
      <c r="D79" s="30" t="s">
        <v>177</v>
      </c>
      <c r="E79" s="30" t="s">
        <v>210</v>
      </c>
      <c r="F79" s="42">
        <f t="shared" si="2"/>
        <v>0.8125</v>
      </c>
    </row>
    <row r="80" spans="1:6">
      <c r="A80" s="30">
        <v>4</v>
      </c>
      <c r="B80" s="39">
        <v>0.82638888888888884</v>
      </c>
      <c r="C80" s="30" t="s">
        <v>212</v>
      </c>
      <c r="D80" s="30" t="s">
        <v>213</v>
      </c>
      <c r="E80" s="30" t="s">
        <v>62</v>
      </c>
      <c r="F80" s="42">
        <f t="shared" si="2"/>
        <v>0.82638888888888884</v>
      </c>
    </row>
    <row r="81" spans="1:6">
      <c r="A81" s="30">
        <v>4</v>
      </c>
      <c r="B81" s="39">
        <v>0.875</v>
      </c>
      <c r="C81" s="30" t="s">
        <v>11</v>
      </c>
      <c r="D81" s="30" t="s">
        <v>171</v>
      </c>
      <c r="E81" s="30" t="s">
        <v>214</v>
      </c>
      <c r="F81" s="42">
        <f t="shared" si="2"/>
        <v>0.875</v>
      </c>
    </row>
    <row r="82" spans="1:6">
      <c r="A82" s="30">
        <v>4</v>
      </c>
      <c r="B82" s="39">
        <v>0.89583333333333337</v>
      </c>
      <c r="C82" s="30" t="s">
        <v>215</v>
      </c>
      <c r="D82" s="30" t="s">
        <v>216</v>
      </c>
      <c r="E82" s="30" t="s">
        <v>217</v>
      </c>
      <c r="F82" s="42">
        <f t="shared" si="2"/>
        <v>0.89583333333333337</v>
      </c>
    </row>
    <row r="83" spans="1:6">
      <c r="A83" s="30">
        <v>4</v>
      </c>
      <c r="B83" s="39">
        <v>0.9375</v>
      </c>
      <c r="C83" s="30" t="s">
        <v>218</v>
      </c>
      <c r="D83" s="30" t="s">
        <v>219</v>
      </c>
      <c r="E83" s="30" t="s">
        <v>96</v>
      </c>
      <c r="F83" s="42">
        <f t="shared" si="2"/>
        <v>0.9375</v>
      </c>
    </row>
    <row r="84" spans="1:6">
      <c r="A84" s="30">
        <v>4</v>
      </c>
      <c r="B84" s="39">
        <v>0.97916666666666663</v>
      </c>
      <c r="C84" s="30" t="s">
        <v>221</v>
      </c>
      <c r="D84" s="30" t="s">
        <v>222</v>
      </c>
      <c r="E84" s="30" t="s">
        <v>223</v>
      </c>
      <c r="F84" s="42">
        <f t="shared" si="2"/>
        <v>0.97916666666666663</v>
      </c>
    </row>
    <row r="85" spans="1:6">
      <c r="A85" s="30">
        <v>4</v>
      </c>
      <c r="B85" s="39">
        <v>0</v>
      </c>
      <c r="C85" s="30" t="s">
        <v>64</v>
      </c>
      <c r="D85" s="30"/>
      <c r="E85" s="30"/>
      <c r="F85" s="42">
        <f t="shared" si="2"/>
        <v>0</v>
      </c>
    </row>
    <row r="86" spans="1:6">
      <c r="A86" s="30">
        <v>5</v>
      </c>
      <c r="B86" s="39">
        <v>0.30555555555555552</v>
      </c>
      <c r="C86" s="30" t="s">
        <v>7</v>
      </c>
      <c r="D86" s="30" t="s">
        <v>227</v>
      </c>
      <c r="E86" s="30" t="s">
        <v>228</v>
      </c>
      <c r="F86" s="42">
        <f t="shared" si="2"/>
        <v>0.30555555555555552</v>
      </c>
    </row>
    <row r="87" spans="1:6">
      <c r="A87" s="30">
        <v>5</v>
      </c>
      <c r="B87" s="39">
        <v>0.30902777777777779</v>
      </c>
      <c r="C87" s="30" t="s">
        <v>230</v>
      </c>
      <c r="D87" s="30" t="s">
        <v>231</v>
      </c>
      <c r="E87" s="30" t="s">
        <v>232</v>
      </c>
      <c r="F87" s="42">
        <f t="shared" si="2"/>
        <v>0.30902777777777779</v>
      </c>
    </row>
    <row r="88" spans="1:6">
      <c r="A88" s="30">
        <v>5</v>
      </c>
      <c r="B88" s="39">
        <v>0.34027777777777773</v>
      </c>
      <c r="C88" s="30" t="s">
        <v>121</v>
      </c>
      <c r="D88" s="30"/>
      <c r="E88" s="30" t="s">
        <v>234</v>
      </c>
      <c r="F88" s="42">
        <f t="shared" si="2"/>
        <v>0.34027777777777773</v>
      </c>
    </row>
    <row r="89" spans="1:6">
      <c r="A89" s="30">
        <v>5</v>
      </c>
      <c r="B89" s="39">
        <v>0.3611111111111111</v>
      </c>
      <c r="C89" s="30" t="s">
        <v>236</v>
      </c>
      <c r="D89" s="30" t="s">
        <v>193</v>
      </c>
      <c r="E89" s="30" t="s">
        <v>83</v>
      </c>
      <c r="F89" s="42">
        <f t="shared" si="2"/>
        <v>0.3611111111111111</v>
      </c>
    </row>
    <row r="90" spans="1:6">
      <c r="A90" s="30">
        <v>5</v>
      </c>
      <c r="B90" s="39">
        <v>0.375</v>
      </c>
      <c r="C90" s="30" t="s">
        <v>238</v>
      </c>
      <c r="D90" s="30" t="s">
        <v>239</v>
      </c>
      <c r="E90" s="30" t="s">
        <v>240</v>
      </c>
      <c r="F90" s="42">
        <f t="shared" si="2"/>
        <v>0.375</v>
      </c>
    </row>
    <row r="91" spans="1:6">
      <c r="A91" s="30">
        <v>5</v>
      </c>
      <c r="B91" s="39">
        <v>0.5</v>
      </c>
      <c r="C91" s="30" t="s">
        <v>242</v>
      </c>
      <c r="D91" s="30" t="s">
        <v>193</v>
      </c>
      <c r="E91" s="30" t="s">
        <v>83</v>
      </c>
      <c r="F91" s="42">
        <f t="shared" si="2"/>
        <v>0.5</v>
      </c>
    </row>
    <row r="92" spans="1:6">
      <c r="A92" s="30">
        <v>5</v>
      </c>
      <c r="B92" s="39">
        <v>0.5625</v>
      </c>
      <c r="C92" s="30" t="s">
        <v>238</v>
      </c>
      <c r="D92" s="30" t="s">
        <v>239</v>
      </c>
      <c r="E92" s="30" t="s">
        <v>240</v>
      </c>
      <c r="F92" s="42">
        <f t="shared" si="2"/>
        <v>0.5625</v>
      </c>
    </row>
    <row r="93" spans="1:6">
      <c r="A93" s="30">
        <v>5</v>
      </c>
      <c r="B93" s="39">
        <v>0.8125</v>
      </c>
      <c r="C93" s="30" t="s">
        <v>162</v>
      </c>
      <c r="D93" s="30"/>
      <c r="E93" s="30" t="s">
        <v>245</v>
      </c>
      <c r="F93" s="42">
        <f t="shared" si="2"/>
        <v>0.8125</v>
      </c>
    </row>
    <row r="94" spans="1:6">
      <c r="A94" s="30">
        <v>5</v>
      </c>
      <c r="B94" s="39">
        <v>0.85416666666666663</v>
      </c>
      <c r="C94" s="30" t="s">
        <v>247</v>
      </c>
      <c r="D94" s="30" t="s">
        <v>193</v>
      </c>
      <c r="E94" s="30" t="s">
        <v>83</v>
      </c>
      <c r="F94" s="42">
        <f t="shared" si="2"/>
        <v>0.85416666666666663</v>
      </c>
    </row>
    <row r="95" spans="1:6">
      <c r="A95" s="30">
        <v>5</v>
      </c>
      <c r="B95" s="39">
        <v>0.875</v>
      </c>
      <c r="C95" s="30" t="s">
        <v>230</v>
      </c>
      <c r="D95" s="30" t="s">
        <v>249</v>
      </c>
      <c r="E95" s="30" t="s">
        <v>232</v>
      </c>
      <c r="F95" s="42">
        <f t="shared" si="2"/>
        <v>0.875</v>
      </c>
    </row>
    <row r="96" spans="1:6">
      <c r="A96" s="30">
        <v>5</v>
      </c>
      <c r="B96" s="39">
        <v>0.89583333333333337</v>
      </c>
      <c r="C96" s="30" t="s">
        <v>251</v>
      </c>
      <c r="D96" s="30" t="s">
        <v>252</v>
      </c>
      <c r="E96" s="30" t="s">
        <v>253</v>
      </c>
      <c r="F96" s="42">
        <f t="shared" si="2"/>
        <v>0.89583333333333337</v>
      </c>
    </row>
    <row r="97" spans="1:6">
      <c r="A97" s="30">
        <v>5</v>
      </c>
      <c r="B97" s="39">
        <v>0.95833333333333337</v>
      </c>
      <c r="C97" s="30" t="s">
        <v>215</v>
      </c>
      <c r="D97" s="30" t="s">
        <v>255</v>
      </c>
      <c r="E97" s="30" t="s">
        <v>256</v>
      </c>
      <c r="F97" s="42">
        <f t="shared" si="2"/>
        <v>0.95833333333333337</v>
      </c>
    </row>
    <row r="98" spans="1:6">
      <c r="A98" s="30">
        <v>5</v>
      </c>
      <c r="B98" s="39">
        <v>2.0833333333333332E-2</v>
      </c>
      <c r="C98" s="30" t="s">
        <v>258</v>
      </c>
      <c r="D98" s="30" t="s">
        <v>259</v>
      </c>
      <c r="E98" s="30" t="s">
        <v>62</v>
      </c>
      <c r="F98" s="42">
        <f t="shared" si="2"/>
        <v>2.0833333333333332E-2</v>
      </c>
    </row>
    <row r="99" spans="1:6">
      <c r="A99" s="30">
        <v>6</v>
      </c>
      <c r="B99" s="39">
        <v>0.27083333333333331</v>
      </c>
      <c r="C99" s="30" t="s">
        <v>261</v>
      </c>
      <c r="D99" s="30" t="s">
        <v>262</v>
      </c>
      <c r="E99" s="30" t="s">
        <v>263</v>
      </c>
      <c r="F99" s="42">
        <f t="shared" si="2"/>
        <v>0.27083333333333331</v>
      </c>
    </row>
    <row r="100" spans="1:6">
      <c r="A100" s="30">
        <v>6</v>
      </c>
      <c r="B100" s="39">
        <v>0.29166666666666669</v>
      </c>
      <c r="C100" s="30" t="s">
        <v>264</v>
      </c>
      <c r="D100" s="30" t="s">
        <v>265</v>
      </c>
      <c r="E100" s="30" t="s">
        <v>263</v>
      </c>
      <c r="F100" s="42">
        <f t="shared" si="2"/>
        <v>0.29166666666666669</v>
      </c>
    </row>
    <row r="101" spans="1:6">
      <c r="A101" s="30">
        <v>6</v>
      </c>
      <c r="B101" s="39">
        <v>0.3125</v>
      </c>
      <c r="C101" s="30" t="s">
        <v>7</v>
      </c>
      <c r="D101" s="30" t="s">
        <v>266</v>
      </c>
      <c r="E101" s="30" t="s">
        <v>267</v>
      </c>
      <c r="F101" s="42">
        <f t="shared" si="2"/>
        <v>0.3125</v>
      </c>
    </row>
    <row r="102" spans="1:6">
      <c r="A102" s="30">
        <v>6</v>
      </c>
      <c r="B102" s="39">
        <v>0.31597222222222221</v>
      </c>
      <c r="C102" s="30" t="s">
        <v>268</v>
      </c>
      <c r="D102" s="30" t="s">
        <v>269</v>
      </c>
      <c r="E102" s="30" t="s">
        <v>270</v>
      </c>
      <c r="F102" s="42">
        <f t="shared" si="2"/>
        <v>0.31597222222222221</v>
      </c>
    </row>
    <row r="103" spans="1:6">
      <c r="A103" s="30">
        <v>6</v>
      </c>
      <c r="B103" s="39">
        <v>0.3263888888888889</v>
      </c>
      <c r="C103" s="30" t="s">
        <v>11</v>
      </c>
      <c r="D103" s="30" t="s">
        <v>72</v>
      </c>
      <c r="E103" s="30" t="s">
        <v>272</v>
      </c>
      <c r="F103" s="42">
        <f t="shared" si="2"/>
        <v>0.3263888888888889</v>
      </c>
    </row>
    <row r="104" spans="1:6">
      <c r="A104" s="30">
        <v>6</v>
      </c>
      <c r="B104" s="39">
        <v>0.34027777777777773</v>
      </c>
      <c r="C104" s="30" t="s">
        <v>273</v>
      </c>
      <c r="D104" s="30" t="s">
        <v>274</v>
      </c>
      <c r="E104" s="30" t="s">
        <v>275</v>
      </c>
      <c r="F104" s="42">
        <f t="shared" si="2"/>
        <v>0.34027777777777773</v>
      </c>
    </row>
    <row r="105" spans="1:6">
      <c r="A105" s="30">
        <v>6</v>
      </c>
      <c r="B105" s="39">
        <v>0.35416666666666669</v>
      </c>
      <c r="C105" s="30" t="s">
        <v>276</v>
      </c>
      <c r="D105" s="30" t="s">
        <v>277</v>
      </c>
      <c r="E105" s="30" t="s">
        <v>278</v>
      </c>
      <c r="F105" s="42">
        <f t="shared" si="2"/>
        <v>0.35416666666666669</v>
      </c>
    </row>
    <row r="106" spans="1:6">
      <c r="A106" s="30">
        <v>6</v>
      </c>
      <c r="B106" s="39">
        <v>0.375</v>
      </c>
      <c r="C106" s="30" t="s">
        <v>279</v>
      </c>
      <c r="D106" s="30" t="s">
        <v>280</v>
      </c>
      <c r="E106" s="30" t="s">
        <v>281</v>
      </c>
      <c r="F106" s="42">
        <f t="shared" si="2"/>
        <v>0.375</v>
      </c>
    </row>
    <row r="107" spans="1:6">
      <c r="A107" s="30">
        <v>6</v>
      </c>
      <c r="B107" s="39">
        <v>0.37847222222222227</v>
      </c>
      <c r="C107" s="30" t="s">
        <v>283</v>
      </c>
      <c r="D107" s="30" t="s">
        <v>284</v>
      </c>
      <c r="E107" s="30" t="s">
        <v>281</v>
      </c>
      <c r="F107" s="42">
        <f t="shared" si="2"/>
        <v>0.37847222222222227</v>
      </c>
    </row>
    <row r="108" spans="1:6">
      <c r="A108" s="30">
        <v>6</v>
      </c>
      <c r="B108" s="39">
        <v>0.41666666666666669</v>
      </c>
      <c r="C108" s="30" t="s">
        <v>285</v>
      </c>
      <c r="D108" s="30" t="s">
        <v>286</v>
      </c>
      <c r="E108" s="30" t="s">
        <v>287</v>
      </c>
      <c r="F108" s="42">
        <f t="shared" si="2"/>
        <v>0.41666666666666669</v>
      </c>
    </row>
    <row r="109" spans="1:6">
      <c r="A109" s="30">
        <v>6</v>
      </c>
      <c r="B109" s="39">
        <v>0.4375</v>
      </c>
      <c r="C109" s="30" t="s">
        <v>288</v>
      </c>
      <c r="D109" s="30" t="s">
        <v>289</v>
      </c>
      <c r="E109" s="30" t="s">
        <v>290</v>
      </c>
      <c r="F109" s="42">
        <f t="shared" si="2"/>
        <v>0.4375</v>
      </c>
    </row>
    <row r="110" spans="1:6">
      <c r="A110" s="30">
        <v>6</v>
      </c>
      <c r="B110" s="39">
        <v>0.54166666666666663</v>
      </c>
      <c r="C110" s="30" t="s">
        <v>291</v>
      </c>
      <c r="D110" s="30" t="s">
        <v>292</v>
      </c>
      <c r="E110" s="30" t="s">
        <v>293</v>
      </c>
      <c r="F110" s="42">
        <f t="shared" si="2"/>
        <v>0.54166666666666663</v>
      </c>
    </row>
    <row r="111" spans="1:6">
      <c r="A111" s="30">
        <v>6</v>
      </c>
      <c r="B111" s="39">
        <v>0.54861111111111105</v>
      </c>
      <c r="C111" s="30" t="s">
        <v>295</v>
      </c>
      <c r="D111" s="30" t="s">
        <v>296</v>
      </c>
      <c r="E111" s="30" t="s">
        <v>297</v>
      </c>
      <c r="F111" s="42">
        <f t="shared" si="2"/>
        <v>0.54861111111111105</v>
      </c>
    </row>
    <row r="112" spans="1:6">
      <c r="A112" s="30">
        <v>6</v>
      </c>
      <c r="B112" s="39">
        <v>0.56944444444444442</v>
      </c>
      <c r="C112" s="30" t="s">
        <v>299</v>
      </c>
      <c r="D112" s="30" t="s">
        <v>300</v>
      </c>
      <c r="E112" s="30" t="s">
        <v>83</v>
      </c>
      <c r="F112" s="42">
        <f t="shared" si="2"/>
        <v>0.56944444444444442</v>
      </c>
    </row>
    <row r="113" spans="1:6">
      <c r="A113" s="30">
        <v>6</v>
      </c>
      <c r="B113" s="39">
        <v>0.60416666666666663</v>
      </c>
      <c r="C113" s="30" t="s">
        <v>302</v>
      </c>
      <c r="D113" s="30" t="s">
        <v>303</v>
      </c>
      <c r="E113" s="30" t="s">
        <v>304</v>
      </c>
      <c r="F113" s="42">
        <f t="shared" si="2"/>
        <v>0.60416666666666663</v>
      </c>
    </row>
    <row r="114" spans="1:6">
      <c r="A114" s="30">
        <v>6</v>
      </c>
      <c r="B114" s="39">
        <v>0.66666666666666663</v>
      </c>
      <c r="C114" s="30" t="s">
        <v>305</v>
      </c>
      <c r="D114" s="30" t="s">
        <v>306</v>
      </c>
      <c r="E114" s="30" t="s">
        <v>307</v>
      </c>
      <c r="F114" s="42">
        <f t="shared" si="2"/>
        <v>0.66666666666666663</v>
      </c>
    </row>
    <row r="115" spans="1:6">
      <c r="A115" s="30">
        <v>6</v>
      </c>
      <c r="B115" s="39">
        <v>0.83333333333333337</v>
      </c>
      <c r="C115" s="30" t="s">
        <v>308</v>
      </c>
      <c r="D115" s="30" t="s">
        <v>309</v>
      </c>
      <c r="E115" s="30" t="s">
        <v>278</v>
      </c>
      <c r="F115" s="42">
        <f t="shared" si="2"/>
        <v>0.83333333333333337</v>
      </c>
    </row>
    <row r="116" spans="1:6">
      <c r="A116" s="30">
        <v>6</v>
      </c>
      <c r="B116" s="39">
        <v>0.84027777777777779</v>
      </c>
      <c r="C116" s="30" t="s">
        <v>11</v>
      </c>
      <c r="D116" s="30" t="s">
        <v>311</v>
      </c>
      <c r="E116" s="30" t="s">
        <v>312</v>
      </c>
      <c r="F116" s="42">
        <f t="shared" si="2"/>
        <v>0.84027777777777779</v>
      </c>
    </row>
    <row r="117" spans="1:6">
      <c r="A117" s="30">
        <v>6</v>
      </c>
      <c r="B117" s="39">
        <v>0.85416666666666663</v>
      </c>
      <c r="C117" s="30" t="s">
        <v>314</v>
      </c>
      <c r="D117" s="30" t="s">
        <v>315</v>
      </c>
      <c r="E117" s="30" t="s">
        <v>316</v>
      </c>
      <c r="F117" s="42">
        <f t="shared" si="2"/>
        <v>0.85416666666666663</v>
      </c>
    </row>
    <row r="118" spans="1:6">
      <c r="A118" s="30">
        <v>6</v>
      </c>
      <c r="B118" s="39">
        <v>0.91666666666666663</v>
      </c>
      <c r="C118" s="30" t="s">
        <v>317</v>
      </c>
      <c r="D118" s="30" t="s">
        <v>318</v>
      </c>
      <c r="E118" s="30" t="s">
        <v>319</v>
      </c>
      <c r="F118" s="42">
        <f t="shared" si="2"/>
        <v>0.91666666666666663</v>
      </c>
    </row>
    <row r="119" spans="1:6">
      <c r="A119" s="30">
        <v>6</v>
      </c>
      <c r="B119" s="39">
        <v>0</v>
      </c>
      <c r="C119" s="30" t="s">
        <v>320</v>
      </c>
      <c r="D119" s="30" t="s">
        <v>259</v>
      </c>
      <c r="E119" s="30" t="s">
        <v>321</v>
      </c>
      <c r="F119" s="42">
        <f t="shared" si="2"/>
        <v>0</v>
      </c>
    </row>
    <row r="120" spans="1:6">
      <c r="A120" s="30">
        <v>6</v>
      </c>
      <c r="B120" s="39">
        <v>4.1666666666666664E-2</v>
      </c>
      <c r="C120" s="30" t="s">
        <v>64</v>
      </c>
      <c r="D120" s="30"/>
      <c r="E120" s="30"/>
      <c r="F120" s="42">
        <f t="shared" si="2"/>
        <v>4.1666666666666664E-2</v>
      </c>
    </row>
    <row r="121" spans="1:6">
      <c r="A121" s="30">
        <v>7</v>
      </c>
      <c r="B121" s="39">
        <v>0.25</v>
      </c>
      <c r="C121" s="30" t="s">
        <v>7</v>
      </c>
      <c r="D121" s="30" t="s">
        <v>324</v>
      </c>
      <c r="E121" s="30" t="s">
        <v>325</v>
      </c>
      <c r="F121" s="42">
        <f t="shared" si="2"/>
        <v>0.25</v>
      </c>
    </row>
    <row r="122" spans="1:6">
      <c r="A122" s="30">
        <v>7</v>
      </c>
      <c r="B122" s="39">
        <v>0.25347222222222221</v>
      </c>
      <c r="C122" s="30" t="s">
        <v>142</v>
      </c>
      <c r="D122" s="30" t="s">
        <v>324</v>
      </c>
      <c r="E122" s="30" t="s">
        <v>327</v>
      </c>
      <c r="F122" s="42">
        <f t="shared" si="2"/>
        <v>0.25347222222222221</v>
      </c>
    </row>
    <row r="123" spans="1:6">
      <c r="A123" s="30">
        <v>7</v>
      </c>
      <c r="B123" s="39">
        <v>0.27083333333333331</v>
      </c>
      <c r="C123" s="30" t="s">
        <v>329</v>
      </c>
      <c r="D123" s="30" t="s">
        <v>330</v>
      </c>
      <c r="E123" s="30" t="s">
        <v>331</v>
      </c>
      <c r="F123" s="42">
        <f t="shared" si="2"/>
        <v>0.27083333333333331</v>
      </c>
    </row>
    <row r="124" spans="1:6">
      <c r="A124" s="30">
        <v>7</v>
      </c>
      <c r="B124" s="39">
        <v>0.29166666666666669</v>
      </c>
      <c r="C124" s="30" t="s">
        <v>333</v>
      </c>
      <c r="D124" s="30" t="s">
        <v>334</v>
      </c>
      <c r="E124" s="30" t="s">
        <v>335</v>
      </c>
      <c r="F124" s="42">
        <f t="shared" si="2"/>
        <v>0.29166666666666669</v>
      </c>
    </row>
    <row r="125" spans="1:6">
      <c r="A125" s="30">
        <v>7</v>
      </c>
      <c r="B125" s="39">
        <v>0.2951388888888889</v>
      </c>
      <c r="C125" s="30" t="s">
        <v>337</v>
      </c>
      <c r="D125" s="30" t="s">
        <v>338</v>
      </c>
      <c r="E125" s="30" t="s">
        <v>339</v>
      </c>
      <c r="F125" s="42">
        <f t="shared" si="2"/>
        <v>0.2951388888888889</v>
      </c>
    </row>
    <row r="126" spans="1:6">
      <c r="A126" s="30">
        <v>7</v>
      </c>
      <c r="B126" s="39">
        <v>0.30208333333333331</v>
      </c>
      <c r="C126" s="30" t="s">
        <v>121</v>
      </c>
      <c r="D126" s="30" t="s">
        <v>341</v>
      </c>
      <c r="E126" s="30" t="s">
        <v>342</v>
      </c>
      <c r="F126" s="42">
        <f t="shared" si="2"/>
        <v>0.30208333333333331</v>
      </c>
    </row>
    <row r="127" spans="1:6">
      <c r="A127" s="30">
        <v>7</v>
      </c>
      <c r="B127" s="39">
        <v>0.31944444444444448</v>
      </c>
      <c r="C127" s="30" t="s">
        <v>344</v>
      </c>
      <c r="D127" s="30" t="s">
        <v>345</v>
      </c>
      <c r="E127" s="30" t="s">
        <v>346</v>
      </c>
      <c r="F127" s="42">
        <f t="shared" si="2"/>
        <v>0.31944444444444448</v>
      </c>
    </row>
    <row r="128" spans="1:6">
      <c r="A128" s="30">
        <v>7</v>
      </c>
      <c r="B128" s="39">
        <v>0.33333333333333331</v>
      </c>
      <c r="C128" s="30" t="s">
        <v>348</v>
      </c>
      <c r="D128" s="30" t="s">
        <v>349</v>
      </c>
      <c r="E128" s="30" t="s">
        <v>350</v>
      </c>
      <c r="F128" s="42">
        <f t="shared" si="2"/>
        <v>0.33333333333333331</v>
      </c>
    </row>
    <row r="129" spans="1:6">
      <c r="A129" s="30">
        <v>7</v>
      </c>
      <c r="B129" s="39">
        <v>0.41666666666666669</v>
      </c>
      <c r="C129" s="30" t="s">
        <v>352</v>
      </c>
      <c r="D129" s="30" t="s">
        <v>353</v>
      </c>
      <c r="E129" s="30" t="s">
        <v>354</v>
      </c>
      <c r="F129" s="42">
        <f t="shared" si="2"/>
        <v>0.41666666666666669</v>
      </c>
    </row>
    <row r="130" spans="1:6">
      <c r="A130" s="30">
        <v>7</v>
      </c>
      <c r="B130" s="39">
        <v>0.5</v>
      </c>
      <c r="C130" s="30" t="s">
        <v>356</v>
      </c>
      <c r="D130" s="30" t="s">
        <v>345</v>
      </c>
      <c r="E130" s="30" t="s">
        <v>346</v>
      </c>
      <c r="F130" s="42">
        <f t="shared" si="2"/>
        <v>0.5</v>
      </c>
    </row>
    <row r="131" spans="1:6">
      <c r="A131" s="30">
        <v>7</v>
      </c>
      <c r="B131" s="39">
        <v>0.54166666666666663</v>
      </c>
      <c r="C131" s="30" t="s">
        <v>348</v>
      </c>
      <c r="D131" s="30" t="s">
        <v>349</v>
      </c>
      <c r="E131" s="30" t="s">
        <v>350</v>
      </c>
      <c r="F131" s="42">
        <f t="shared" si="2"/>
        <v>0.54166666666666663</v>
      </c>
    </row>
    <row r="132" spans="1:6">
      <c r="A132" s="30">
        <v>7</v>
      </c>
      <c r="B132" s="39">
        <v>0.75</v>
      </c>
      <c r="C132" s="30" t="s">
        <v>47</v>
      </c>
      <c r="D132" s="30" t="s">
        <v>359</v>
      </c>
      <c r="E132" s="30" t="s">
        <v>360</v>
      </c>
      <c r="F132" s="42">
        <f t="shared" ref="F132:F195" si="3">B132</f>
        <v>0.75</v>
      </c>
    </row>
    <row r="133" spans="1:6">
      <c r="A133" s="30">
        <v>7</v>
      </c>
      <c r="B133" s="39">
        <v>0.77083333333333337</v>
      </c>
      <c r="C133" s="30" t="s">
        <v>362</v>
      </c>
      <c r="D133" s="30" t="s">
        <v>345</v>
      </c>
      <c r="E133" s="30" t="s">
        <v>346</v>
      </c>
      <c r="F133" s="42">
        <f t="shared" si="3"/>
        <v>0.77083333333333337</v>
      </c>
    </row>
    <row r="134" spans="1:6">
      <c r="A134" s="30">
        <v>7</v>
      </c>
      <c r="B134" s="39">
        <v>0.80208333333333337</v>
      </c>
      <c r="C134" s="30" t="s">
        <v>364</v>
      </c>
      <c r="D134" s="30" t="s">
        <v>365</v>
      </c>
      <c r="E134" s="30" t="s">
        <v>366</v>
      </c>
      <c r="F134" s="42">
        <f t="shared" si="3"/>
        <v>0.80208333333333337</v>
      </c>
    </row>
    <row r="135" spans="1:6">
      <c r="A135" s="30">
        <v>7</v>
      </c>
      <c r="B135" s="39">
        <v>0.8125</v>
      </c>
      <c r="C135" s="30" t="s">
        <v>329</v>
      </c>
      <c r="D135" s="30" t="s">
        <v>368</v>
      </c>
      <c r="E135" s="30" t="s">
        <v>369</v>
      </c>
      <c r="F135" s="42">
        <f t="shared" si="3"/>
        <v>0.8125</v>
      </c>
    </row>
    <row r="136" spans="1:6">
      <c r="A136" s="30">
        <v>7</v>
      </c>
      <c r="B136" s="39">
        <v>0.83333333333333337</v>
      </c>
      <c r="C136" s="30" t="s">
        <v>371</v>
      </c>
      <c r="D136" s="30" t="s">
        <v>372</v>
      </c>
      <c r="E136" s="30" t="s">
        <v>373</v>
      </c>
      <c r="F136" s="42">
        <f t="shared" si="3"/>
        <v>0.83333333333333337</v>
      </c>
    </row>
    <row r="137" spans="1:6">
      <c r="A137" s="30">
        <v>7</v>
      </c>
      <c r="B137" s="39">
        <v>0.95833333333333337</v>
      </c>
      <c r="C137" s="30" t="s">
        <v>64</v>
      </c>
      <c r="D137" s="30" t="s">
        <v>375</v>
      </c>
      <c r="E137" s="30" t="s">
        <v>376</v>
      </c>
      <c r="F137" s="42">
        <f t="shared" si="3"/>
        <v>0.95833333333333337</v>
      </c>
    </row>
    <row r="138" spans="1:6">
      <c r="A138" s="30">
        <v>8</v>
      </c>
      <c r="B138" s="39">
        <v>0.35416666666666669</v>
      </c>
      <c r="C138" s="30" t="s">
        <v>7</v>
      </c>
      <c r="D138" s="30" t="s">
        <v>324</v>
      </c>
      <c r="E138" s="30"/>
      <c r="F138" s="42">
        <f t="shared" si="3"/>
        <v>0.35416666666666669</v>
      </c>
    </row>
    <row r="139" spans="1:6">
      <c r="A139" s="30">
        <v>8</v>
      </c>
      <c r="B139" s="39">
        <v>0.3611111111111111</v>
      </c>
      <c r="C139" s="30" t="s">
        <v>11</v>
      </c>
      <c r="D139" s="30" t="s">
        <v>379</v>
      </c>
      <c r="E139" s="30" t="s">
        <v>380</v>
      </c>
      <c r="F139" s="42">
        <f t="shared" si="3"/>
        <v>0.3611111111111111</v>
      </c>
    </row>
    <row r="140" spans="1:6">
      <c r="A140" s="30">
        <v>8</v>
      </c>
      <c r="B140" s="39">
        <v>0.375</v>
      </c>
      <c r="C140" s="30" t="s">
        <v>273</v>
      </c>
      <c r="D140" s="30" t="s">
        <v>381</v>
      </c>
      <c r="E140" s="30"/>
      <c r="F140" s="42">
        <f t="shared" si="3"/>
        <v>0.375</v>
      </c>
    </row>
    <row r="141" spans="1:6">
      <c r="A141" s="30">
        <v>8</v>
      </c>
      <c r="B141" s="39">
        <v>0.38541666666666669</v>
      </c>
      <c r="C141" s="30" t="s">
        <v>344</v>
      </c>
      <c r="D141" s="30" t="s">
        <v>383</v>
      </c>
      <c r="E141" s="30" t="s">
        <v>384</v>
      </c>
      <c r="F141" s="42">
        <f t="shared" si="3"/>
        <v>0.38541666666666669</v>
      </c>
    </row>
    <row r="142" spans="1:6">
      <c r="A142" s="30">
        <v>8</v>
      </c>
      <c r="B142" s="39">
        <v>0.39583333333333331</v>
      </c>
      <c r="C142" s="30" t="s">
        <v>385</v>
      </c>
      <c r="D142" s="30" t="s">
        <v>280</v>
      </c>
      <c r="E142" s="30" t="s">
        <v>386</v>
      </c>
      <c r="F142" s="42">
        <f t="shared" si="3"/>
        <v>0.39583333333333331</v>
      </c>
    </row>
    <row r="143" spans="1:6">
      <c r="A143" s="30">
        <v>8</v>
      </c>
      <c r="B143" s="39">
        <v>0.40277777777777773</v>
      </c>
      <c r="C143" s="30" t="s">
        <v>121</v>
      </c>
      <c r="D143" s="30" t="s">
        <v>324</v>
      </c>
      <c r="E143" s="30" t="s">
        <v>388</v>
      </c>
      <c r="F143" s="42">
        <f t="shared" si="3"/>
        <v>0.40277777777777773</v>
      </c>
    </row>
    <row r="144" spans="1:6">
      <c r="A144" s="30">
        <v>8</v>
      </c>
      <c r="B144" s="39">
        <v>0.44444444444444442</v>
      </c>
      <c r="C144" s="30" t="s">
        <v>78</v>
      </c>
      <c r="D144" s="30" t="s">
        <v>390</v>
      </c>
      <c r="E144" s="30" t="s">
        <v>391</v>
      </c>
      <c r="F144" s="42">
        <f t="shared" si="3"/>
        <v>0.44444444444444442</v>
      </c>
    </row>
    <row r="145" spans="1:6">
      <c r="A145" s="30">
        <v>8</v>
      </c>
      <c r="B145" s="39">
        <v>0.58333333333333337</v>
      </c>
      <c r="C145" s="30" t="s">
        <v>392</v>
      </c>
      <c r="D145" s="30" t="s">
        <v>393</v>
      </c>
      <c r="E145" s="30" t="s">
        <v>83</v>
      </c>
      <c r="F145" s="42">
        <f t="shared" si="3"/>
        <v>0.58333333333333337</v>
      </c>
    </row>
    <row r="146" spans="1:6">
      <c r="A146" s="30">
        <v>8</v>
      </c>
      <c r="B146" s="39">
        <v>0.54166666666666663</v>
      </c>
      <c r="C146" s="30" t="s">
        <v>78</v>
      </c>
      <c r="D146" s="30" t="s">
        <v>390</v>
      </c>
      <c r="E146" s="30" t="s">
        <v>391</v>
      </c>
      <c r="F146" s="42">
        <f t="shared" si="3"/>
        <v>0.54166666666666663</v>
      </c>
    </row>
    <row r="147" spans="1:6">
      <c r="A147" s="30">
        <v>8</v>
      </c>
      <c r="B147" s="39">
        <v>0.875</v>
      </c>
      <c r="C147" s="30" t="s">
        <v>394</v>
      </c>
      <c r="D147" s="30" t="s">
        <v>324</v>
      </c>
      <c r="E147" s="30" t="s">
        <v>395</v>
      </c>
      <c r="F147" s="42">
        <f t="shared" si="3"/>
        <v>0.875</v>
      </c>
    </row>
    <row r="148" spans="1:6">
      <c r="A148" s="30">
        <v>8</v>
      </c>
      <c r="B148" s="39">
        <v>0.89583333333333337</v>
      </c>
      <c r="C148" s="30" t="s">
        <v>396</v>
      </c>
      <c r="D148" s="30" t="s">
        <v>397</v>
      </c>
      <c r="E148" s="30" t="s">
        <v>83</v>
      </c>
      <c r="F148" s="42">
        <f t="shared" si="3"/>
        <v>0.89583333333333337</v>
      </c>
    </row>
    <row r="149" spans="1:6">
      <c r="A149" s="30">
        <v>8</v>
      </c>
      <c r="B149" s="39">
        <v>0.9375</v>
      </c>
      <c r="C149" s="30" t="s">
        <v>398</v>
      </c>
      <c r="D149" s="30"/>
      <c r="E149" s="30" t="s">
        <v>68</v>
      </c>
      <c r="F149" s="42">
        <f t="shared" si="3"/>
        <v>0.9375</v>
      </c>
    </row>
    <row r="150" spans="1:6">
      <c r="A150" s="30">
        <v>8</v>
      </c>
      <c r="B150" s="39">
        <v>0.97916666666666663</v>
      </c>
      <c r="C150" s="30" t="s">
        <v>11</v>
      </c>
      <c r="D150" s="30" t="s">
        <v>399</v>
      </c>
      <c r="E150" s="30" t="s">
        <v>380</v>
      </c>
      <c r="F150" s="42">
        <f t="shared" si="3"/>
        <v>0.97916666666666663</v>
      </c>
    </row>
    <row r="151" spans="1:6">
      <c r="A151" s="30">
        <v>8</v>
      </c>
      <c r="B151" s="39">
        <v>0</v>
      </c>
      <c r="C151" s="30" t="s">
        <v>400</v>
      </c>
      <c r="D151" s="30"/>
      <c r="E151" s="30" t="s">
        <v>166</v>
      </c>
      <c r="F151" s="42">
        <f t="shared" si="3"/>
        <v>0</v>
      </c>
    </row>
    <row r="152" spans="1:6">
      <c r="A152" s="30">
        <v>8</v>
      </c>
      <c r="B152" s="39">
        <v>8.3333333333333329E-2</v>
      </c>
      <c r="C152" s="30" t="s">
        <v>64</v>
      </c>
      <c r="D152" s="30"/>
      <c r="E152" s="30" t="s">
        <v>402</v>
      </c>
      <c r="F152" s="42">
        <f t="shared" si="3"/>
        <v>8.3333333333333329E-2</v>
      </c>
    </row>
    <row r="153" spans="1:6">
      <c r="A153" s="30">
        <v>9</v>
      </c>
      <c r="B153" s="39">
        <v>0.29166666666666669</v>
      </c>
      <c r="C153" s="30" t="s">
        <v>7</v>
      </c>
      <c r="D153" s="30" t="s">
        <v>259</v>
      </c>
      <c r="E153" s="30"/>
      <c r="F153" s="42">
        <f t="shared" si="3"/>
        <v>0.29166666666666669</v>
      </c>
    </row>
    <row r="154" spans="1:6">
      <c r="A154" s="30">
        <v>9</v>
      </c>
      <c r="B154" s="39">
        <v>0.3125</v>
      </c>
      <c r="C154" s="30" t="s">
        <v>404</v>
      </c>
      <c r="D154" s="30" t="s">
        <v>405</v>
      </c>
      <c r="E154" s="30" t="s">
        <v>406</v>
      </c>
      <c r="F154" s="42">
        <f t="shared" si="3"/>
        <v>0.3125</v>
      </c>
    </row>
    <row r="155" spans="1:6">
      <c r="A155" s="30">
        <v>9</v>
      </c>
      <c r="B155" s="39">
        <v>0.33333333333333331</v>
      </c>
      <c r="C155" s="30" t="s">
        <v>407</v>
      </c>
      <c r="D155" s="30" t="s">
        <v>408</v>
      </c>
      <c r="E155" s="30"/>
      <c r="F155" s="42">
        <f t="shared" si="3"/>
        <v>0.33333333333333331</v>
      </c>
    </row>
    <row r="156" spans="1:6">
      <c r="A156" s="30">
        <v>9</v>
      </c>
      <c r="B156" s="39">
        <v>0.375</v>
      </c>
      <c r="C156" s="30" t="s">
        <v>409</v>
      </c>
      <c r="D156" s="30" t="s">
        <v>410</v>
      </c>
      <c r="E156" s="30" t="s">
        <v>411</v>
      </c>
      <c r="F156" s="42">
        <f t="shared" si="3"/>
        <v>0.375</v>
      </c>
    </row>
    <row r="157" spans="1:6">
      <c r="A157" s="30">
        <v>9</v>
      </c>
      <c r="B157" s="39">
        <v>0.41666666666666669</v>
      </c>
      <c r="C157" s="30" t="s">
        <v>412</v>
      </c>
      <c r="D157" s="30" t="s">
        <v>413</v>
      </c>
      <c r="E157" s="30" t="s">
        <v>414</v>
      </c>
      <c r="F157" s="42">
        <f t="shared" si="3"/>
        <v>0.41666666666666669</v>
      </c>
    </row>
    <row r="158" spans="1:6">
      <c r="A158" s="30">
        <v>9</v>
      </c>
      <c r="B158" s="39">
        <v>0.5</v>
      </c>
      <c r="C158" s="30" t="s">
        <v>415</v>
      </c>
      <c r="D158" s="30" t="s">
        <v>416</v>
      </c>
      <c r="E158" s="30" t="s">
        <v>417</v>
      </c>
      <c r="F158" s="42">
        <f t="shared" si="3"/>
        <v>0.5</v>
      </c>
    </row>
    <row r="159" spans="1:6">
      <c r="A159" s="30">
        <v>9</v>
      </c>
      <c r="B159" s="39">
        <v>0.52083333333333337</v>
      </c>
      <c r="C159" s="30" t="s">
        <v>418</v>
      </c>
      <c r="D159" s="30" t="s">
        <v>419</v>
      </c>
      <c r="E159" s="30" t="s">
        <v>168</v>
      </c>
      <c r="F159" s="42">
        <f t="shared" si="3"/>
        <v>0.52083333333333337</v>
      </c>
    </row>
    <row r="160" spans="1:6">
      <c r="A160" s="30">
        <v>9</v>
      </c>
      <c r="B160" s="39">
        <v>0.54166666666666663</v>
      </c>
      <c r="C160" s="30" t="s">
        <v>420</v>
      </c>
      <c r="D160" s="30" t="s">
        <v>421</v>
      </c>
      <c r="E160" s="30"/>
      <c r="F160" s="42">
        <f t="shared" si="3"/>
        <v>0.54166666666666663</v>
      </c>
    </row>
    <row r="161" spans="1:6">
      <c r="A161" s="30">
        <v>9</v>
      </c>
      <c r="B161" s="39">
        <v>0.58333333333333337</v>
      </c>
      <c r="C161" s="30" t="s">
        <v>422</v>
      </c>
      <c r="D161" s="30"/>
      <c r="E161" s="30" t="s">
        <v>423</v>
      </c>
      <c r="F161" s="42">
        <f t="shared" si="3"/>
        <v>0.58333333333333337</v>
      </c>
    </row>
    <row r="162" spans="1:6">
      <c r="A162" s="30">
        <v>9</v>
      </c>
      <c r="B162" s="39">
        <v>0.625</v>
      </c>
      <c r="C162" s="30" t="s">
        <v>424</v>
      </c>
      <c r="D162" s="30" t="s">
        <v>425</v>
      </c>
      <c r="E162" s="30" t="s">
        <v>426</v>
      </c>
      <c r="F162" s="42">
        <f t="shared" si="3"/>
        <v>0.625</v>
      </c>
    </row>
    <row r="163" spans="1:6">
      <c r="A163" s="30">
        <v>9</v>
      </c>
      <c r="B163" s="39">
        <v>0.66666666666666663</v>
      </c>
      <c r="C163" s="30" t="s">
        <v>427</v>
      </c>
      <c r="D163" s="30" t="s">
        <v>428</v>
      </c>
      <c r="E163" s="30" t="s">
        <v>429</v>
      </c>
      <c r="F163" s="42">
        <f t="shared" si="3"/>
        <v>0.66666666666666663</v>
      </c>
    </row>
    <row r="164" spans="1:6">
      <c r="A164" s="30">
        <v>9</v>
      </c>
      <c r="B164" s="39">
        <v>0.70833333333333337</v>
      </c>
      <c r="C164" s="30" t="s">
        <v>430</v>
      </c>
      <c r="D164" s="30"/>
      <c r="E164" s="30" t="s">
        <v>431</v>
      </c>
      <c r="F164" s="42">
        <f t="shared" si="3"/>
        <v>0.70833333333333337</v>
      </c>
    </row>
    <row r="165" spans="1:6">
      <c r="A165" s="30">
        <v>9</v>
      </c>
      <c r="B165" s="39">
        <v>0.75</v>
      </c>
      <c r="C165" s="30" t="s">
        <v>432</v>
      </c>
      <c r="D165" s="30" t="s">
        <v>433</v>
      </c>
      <c r="E165" s="30"/>
      <c r="F165" s="42">
        <f t="shared" si="3"/>
        <v>0.75</v>
      </c>
    </row>
    <row r="166" spans="1:6">
      <c r="A166" s="30">
        <v>9</v>
      </c>
      <c r="B166" s="39">
        <v>0.79166666666666663</v>
      </c>
      <c r="C166" s="30" t="s">
        <v>434</v>
      </c>
      <c r="D166" s="30" t="s">
        <v>435</v>
      </c>
      <c r="E166" s="30"/>
      <c r="F166" s="42">
        <f t="shared" si="3"/>
        <v>0.79166666666666663</v>
      </c>
    </row>
    <row r="167" spans="1:6">
      <c r="A167" s="30">
        <v>9</v>
      </c>
      <c r="B167" s="39">
        <v>0.83333333333333337</v>
      </c>
      <c r="C167" s="30" t="s">
        <v>436</v>
      </c>
      <c r="D167" s="30"/>
      <c r="E167" s="30" t="s">
        <v>437</v>
      </c>
      <c r="F167" s="42">
        <f t="shared" si="3"/>
        <v>0.83333333333333337</v>
      </c>
    </row>
    <row r="168" spans="1:6">
      <c r="A168" s="30">
        <v>9</v>
      </c>
      <c r="B168" s="39">
        <v>0.875</v>
      </c>
      <c r="C168" s="30" t="s">
        <v>11</v>
      </c>
      <c r="D168" s="30" t="s">
        <v>438</v>
      </c>
      <c r="E168" s="30"/>
      <c r="F168" s="42">
        <f t="shared" si="3"/>
        <v>0.875</v>
      </c>
    </row>
    <row r="169" spans="1:6">
      <c r="A169" s="30">
        <v>9</v>
      </c>
      <c r="B169" s="39">
        <v>0.91666666666666663</v>
      </c>
      <c r="C169" s="30" t="s">
        <v>439</v>
      </c>
      <c r="D169" s="30" t="s">
        <v>440</v>
      </c>
      <c r="E169" s="30" t="s">
        <v>441</v>
      </c>
      <c r="F169" s="42">
        <f t="shared" si="3"/>
        <v>0.91666666666666663</v>
      </c>
    </row>
    <row r="170" spans="1:6">
      <c r="A170" s="30">
        <v>9</v>
      </c>
      <c r="B170" s="39">
        <v>0.95833333333333337</v>
      </c>
      <c r="C170" s="30" t="s">
        <v>443</v>
      </c>
      <c r="D170" s="30" t="s">
        <v>444</v>
      </c>
      <c r="E170" s="30" t="s">
        <v>445</v>
      </c>
      <c r="F170" s="42">
        <f t="shared" si="3"/>
        <v>0.95833333333333337</v>
      </c>
    </row>
    <row r="171" spans="1:6">
      <c r="A171" s="30">
        <v>9</v>
      </c>
      <c r="B171" s="39">
        <v>0</v>
      </c>
      <c r="C171" s="30" t="s">
        <v>223</v>
      </c>
      <c r="D171" s="30"/>
      <c r="E171" s="30" t="s">
        <v>168</v>
      </c>
      <c r="F171" s="42">
        <f t="shared" si="3"/>
        <v>0</v>
      </c>
    </row>
    <row r="172" spans="1:6">
      <c r="A172" s="30">
        <v>10</v>
      </c>
      <c r="B172" s="39">
        <v>0.33333333333333331</v>
      </c>
      <c r="C172" s="30" t="s">
        <v>7</v>
      </c>
      <c r="D172" s="30" t="s">
        <v>448</v>
      </c>
      <c r="E172" s="30"/>
      <c r="F172" s="42">
        <f t="shared" si="3"/>
        <v>0.33333333333333331</v>
      </c>
    </row>
    <row r="173" spans="1:6">
      <c r="A173" s="30">
        <v>10</v>
      </c>
      <c r="B173" s="39">
        <v>0.33680555555555558</v>
      </c>
      <c r="C173" s="30" t="s">
        <v>450</v>
      </c>
      <c r="D173" s="30" t="s">
        <v>451</v>
      </c>
      <c r="E173" s="30" t="s">
        <v>452</v>
      </c>
      <c r="F173" s="42">
        <f t="shared" si="3"/>
        <v>0.33680555555555558</v>
      </c>
    </row>
    <row r="174" spans="1:6">
      <c r="A174" s="30">
        <v>10</v>
      </c>
      <c r="B174" s="39">
        <v>0.36458333333333331</v>
      </c>
      <c r="C174" s="30" t="s">
        <v>454</v>
      </c>
      <c r="D174" s="30" t="s">
        <v>455</v>
      </c>
      <c r="E174" s="30"/>
      <c r="F174" s="42">
        <f t="shared" si="3"/>
        <v>0.36458333333333331</v>
      </c>
    </row>
    <row r="175" spans="1:6">
      <c r="A175" s="30">
        <v>10</v>
      </c>
      <c r="B175" s="39">
        <v>0.375</v>
      </c>
      <c r="C175" s="30" t="s">
        <v>457</v>
      </c>
      <c r="D175" s="30" t="s">
        <v>458</v>
      </c>
      <c r="E175" s="30" t="s">
        <v>459</v>
      </c>
      <c r="F175" s="42">
        <f t="shared" si="3"/>
        <v>0.375</v>
      </c>
    </row>
    <row r="176" spans="1:6">
      <c r="A176" s="30">
        <v>10</v>
      </c>
      <c r="B176" s="39">
        <v>0.38541666666666669</v>
      </c>
      <c r="C176" s="30" t="s">
        <v>454</v>
      </c>
      <c r="D176" s="30" t="s">
        <v>461</v>
      </c>
      <c r="E176" s="30" t="s">
        <v>462</v>
      </c>
      <c r="F176" s="42">
        <f t="shared" si="3"/>
        <v>0.38541666666666669</v>
      </c>
    </row>
    <row r="177" spans="1:6">
      <c r="A177" s="30">
        <v>10</v>
      </c>
      <c r="B177" s="39">
        <v>0.5</v>
      </c>
      <c r="C177" s="30" t="s">
        <v>463</v>
      </c>
      <c r="D177" s="30" t="s">
        <v>464</v>
      </c>
      <c r="E177" s="30" t="s">
        <v>465</v>
      </c>
      <c r="F177" s="42">
        <f t="shared" si="3"/>
        <v>0.5</v>
      </c>
    </row>
    <row r="178" spans="1:6">
      <c r="A178" s="30">
        <v>10</v>
      </c>
      <c r="B178" s="39">
        <v>0.58333333333333337</v>
      </c>
      <c r="C178" s="30" t="s">
        <v>454</v>
      </c>
      <c r="D178" s="30" t="s">
        <v>461</v>
      </c>
      <c r="E178" s="30" t="s">
        <v>467</v>
      </c>
      <c r="F178" s="42">
        <f t="shared" si="3"/>
        <v>0.58333333333333337</v>
      </c>
    </row>
    <row r="179" spans="1:6">
      <c r="A179" s="30">
        <v>10</v>
      </c>
      <c r="B179" s="39">
        <v>0.72916666666666663</v>
      </c>
      <c r="C179" s="30" t="s">
        <v>469</v>
      </c>
      <c r="D179" s="30" t="s">
        <v>470</v>
      </c>
      <c r="E179" s="30" t="s">
        <v>471</v>
      </c>
      <c r="F179" s="42">
        <f t="shared" si="3"/>
        <v>0.72916666666666663</v>
      </c>
    </row>
    <row r="180" spans="1:6">
      <c r="A180" s="30">
        <v>10</v>
      </c>
      <c r="B180" s="39">
        <v>0.75</v>
      </c>
      <c r="C180" s="30" t="s">
        <v>472</v>
      </c>
      <c r="D180" s="30" t="s">
        <v>473</v>
      </c>
      <c r="E180" s="30" t="s">
        <v>474</v>
      </c>
      <c r="F180" s="42">
        <f t="shared" si="3"/>
        <v>0.75</v>
      </c>
    </row>
    <row r="181" spans="1:6">
      <c r="A181" s="30">
        <v>10</v>
      </c>
      <c r="B181" s="39">
        <v>0.79166666666666663</v>
      </c>
      <c r="C181" s="30" t="s">
        <v>476</v>
      </c>
      <c r="D181" s="30" t="s">
        <v>477</v>
      </c>
      <c r="E181" s="30" t="s">
        <v>478</v>
      </c>
      <c r="F181" s="42">
        <f t="shared" si="3"/>
        <v>0.79166666666666663</v>
      </c>
    </row>
    <row r="182" spans="1:6">
      <c r="A182" s="30">
        <v>10</v>
      </c>
      <c r="B182" s="39">
        <v>0.8125</v>
      </c>
      <c r="C182" s="30" t="s">
        <v>479</v>
      </c>
      <c r="D182" s="30" t="s">
        <v>480</v>
      </c>
      <c r="E182" s="30" t="s">
        <v>481</v>
      </c>
      <c r="F182" s="42">
        <f t="shared" si="3"/>
        <v>0.8125</v>
      </c>
    </row>
    <row r="183" spans="1:6">
      <c r="A183" s="30">
        <v>10</v>
      </c>
      <c r="B183" s="39">
        <v>0.83333333333333337</v>
      </c>
      <c r="C183" s="30" t="s">
        <v>64</v>
      </c>
      <c r="D183" s="30"/>
      <c r="E183" s="30" t="s">
        <v>168</v>
      </c>
      <c r="F183" s="42">
        <f t="shared" si="3"/>
        <v>0.83333333333333337</v>
      </c>
    </row>
    <row r="184" spans="1:6">
      <c r="A184" s="30">
        <v>10</v>
      </c>
      <c r="B184" s="39">
        <v>0.875</v>
      </c>
      <c r="C184" s="30" t="s">
        <v>483</v>
      </c>
      <c r="D184" s="30" t="s">
        <v>484</v>
      </c>
      <c r="E184" s="30" t="s">
        <v>485</v>
      </c>
      <c r="F184" s="42">
        <f t="shared" si="3"/>
        <v>0.875</v>
      </c>
    </row>
    <row r="185" spans="1:6">
      <c r="A185" s="30">
        <v>10</v>
      </c>
      <c r="B185" s="39">
        <v>0</v>
      </c>
      <c r="C185" s="30" t="s">
        <v>487</v>
      </c>
      <c r="D185" s="30" t="s">
        <v>488</v>
      </c>
      <c r="E185" s="30" t="s">
        <v>489</v>
      </c>
      <c r="F185" s="42">
        <f t="shared" si="3"/>
        <v>0</v>
      </c>
    </row>
    <row r="186" spans="1:6">
      <c r="A186" s="30">
        <v>10</v>
      </c>
      <c r="B186" s="39">
        <v>0.97916666666666663</v>
      </c>
      <c r="C186" s="30" t="s">
        <v>491</v>
      </c>
      <c r="D186" s="30" t="s">
        <v>492</v>
      </c>
      <c r="E186" s="30" t="s">
        <v>493</v>
      </c>
      <c r="F186" s="42">
        <f t="shared" si="3"/>
        <v>0.97916666666666663</v>
      </c>
    </row>
    <row r="187" spans="1:6">
      <c r="A187" s="30">
        <v>10</v>
      </c>
      <c r="B187" s="39">
        <v>0</v>
      </c>
      <c r="C187" s="30" t="s">
        <v>487</v>
      </c>
      <c r="D187" s="30" t="s">
        <v>488</v>
      </c>
      <c r="E187" s="30" t="s">
        <v>489</v>
      </c>
      <c r="F187" s="42">
        <f t="shared" si="3"/>
        <v>0</v>
      </c>
    </row>
    <row r="188" spans="1:6">
      <c r="A188" s="30">
        <v>10</v>
      </c>
      <c r="B188" s="39">
        <v>8.3333333333333329E-2</v>
      </c>
      <c r="C188" s="30" t="s">
        <v>64</v>
      </c>
      <c r="D188" s="30"/>
      <c r="E188" s="30" t="s">
        <v>168</v>
      </c>
      <c r="F188" s="42">
        <f t="shared" si="3"/>
        <v>8.3333333333333329E-2</v>
      </c>
    </row>
    <row r="189" spans="1:6">
      <c r="A189" s="30">
        <v>11</v>
      </c>
      <c r="B189" s="39">
        <v>0.30555555555555552</v>
      </c>
      <c r="C189" s="30" t="s">
        <v>7</v>
      </c>
      <c r="D189" s="30" t="s">
        <v>497</v>
      </c>
      <c r="E189" s="30"/>
      <c r="F189" s="42">
        <f t="shared" si="3"/>
        <v>0.30555555555555552</v>
      </c>
    </row>
    <row r="190" spans="1:6">
      <c r="A190" s="30">
        <v>11</v>
      </c>
      <c r="B190" s="39">
        <v>0.30902777777777779</v>
      </c>
      <c r="C190" s="30" t="s">
        <v>11</v>
      </c>
      <c r="D190" s="30" t="s">
        <v>499</v>
      </c>
      <c r="E190" s="30" t="s">
        <v>500</v>
      </c>
      <c r="F190" s="42">
        <f t="shared" si="3"/>
        <v>0.30902777777777779</v>
      </c>
    </row>
    <row r="191" spans="1:6">
      <c r="A191" s="30">
        <v>11</v>
      </c>
      <c r="B191" s="39">
        <v>0.3263888888888889</v>
      </c>
      <c r="C191" s="30" t="s">
        <v>344</v>
      </c>
      <c r="D191" s="30" t="s">
        <v>501</v>
      </c>
      <c r="E191" s="30" t="s">
        <v>502</v>
      </c>
      <c r="F191" s="42">
        <f t="shared" si="3"/>
        <v>0.3263888888888889</v>
      </c>
    </row>
    <row r="192" spans="1:6">
      <c r="A192" s="30">
        <v>11</v>
      </c>
      <c r="B192" s="39">
        <v>0.34722222222222227</v>
      </c>
      <c r="C192" s="30" t="s">
        <v>404</v>
      </c>
      <c r="D192" s="30" t="s">
        <v>503</v>
      </c>
      <c r="E192" s="30"/>
      <c r="F192" s="42">
        <f t="shared" si="3"/>
        <v>0.34722222222222227</v>
      </c>
    </row>
    <row r="193" spans="1:6">
      <c r="A193" s="30">
        <v>11</v>
      </c>
      <c r="B193" s="39">
        <v>0.375</v>
      </c>
      <c r="C193" s="30" t="s">
        <v>388</v>
      </c>
      <c r="D193" s="30" t="s">
        <v>504</v>
      </c>
      <c r="E193" s="30"/>
      <c r="F193" s="42">
        <f t="shared" si="3"/>
        <v>0.375</v>
      </c>
    </row>
    <row r="194" spans="1:6">
      <c r="A194" s="30">
        <v>11</v>
      </c>
      <c r="B194" s="39">
        <v>0.4375</v>
      </c>
      <c r="C194" s="30" t="s">
        <v>30</v>
      </c>
      <c r="D194" s="30" t="s">
        <v>259</v>
      </c>
      <c r="E194" s="30" t="s">
        <v>505</v>
      </c>
      <c r="F194" s="42">
        <f t="shared" si="3"/>
        <v>0.4375</v>
      </c>
    </row>
    <row r="195" spans="1:6">
      <c r="A195" s="30">
        <v>11</v>
      </c>
      <c r="B195" s="39">
        <v>0.5</v>
      </c>
      <c r="C195" s="30" t="s">
        <v>392</v>
      </c>
      <c r="D195" s="30" t="s">
        <v>506</v>
      </c>
      <c r="E195" s="30" t="s">
        <v>507</v>
      </c>
      <c r="F195" s="42">
        <f t="shared" si="3"/>
        <v>0.5</v>
      </c>
    </row>
    <row r="196" spans="1:6">
      <c r="A196" s="30">
        <v>11</v>
      </c>
      <c r="B196" s="39">
        <v>0.52083333333333337</v>
      </c>
      <c r="C196" s="30" t="s">
        <v>508</v>
      </c>
      <c r="D196" s="30" t="s">
        <v>509</v>
      </c>
      <c r="E196" s="30"/>
      <c r="F196" s="42">
        <f t="shared" ref="F196:F259" si="4">B196</f>
        <v>0.52083333333333337</v>
      </c>
    </row>
    <row r="197" spans="1:6">
      <c r="A197" s="30">
        <v>11</v>
      </c>
      <c r="B197" s="39">
        <v>0.60416666666666663</v>
      </c>
      <c r="C197" s="30" t="s">
        <v>510</v>
      </c>
      <c r="D197" s="30" t="s">
        <v>511</v>
      </c>
      <c r="E197" s="30" t="s">
        <v>505</v>
      </c>
      <c r="F197" s="42">
        <f t="shared" si="4"/>
        <v>0.60416666666666663</v>
      </c>
    </row>
    <row r="198" spans="1:6">
      <c r="A198" s="30">
        <v>11</v>
      </c>
      <c r="B198" s="39">
        <v>0.75</v>
      </c>
      <c r="C198" s="30" t="s">
        <v>47</v>
      </c>
      <c r="D198" s="30"/>
      <c r="E198" s="30" t="s">
        <v>512</v>
      </c>
      <c r="F198" s="42">
        <f t="shared" si="4"/>
        <v>0.75</v>
      </c>
    </row>
    <row r="199" spans="1:6">
      <c r="A199" s="30">
        <v>11</v>
      </c>
      <c r="B199" s="39">
        <v>0.75694444444444453</v>
      </c>
      <c r="C199" s="30" t="s">
        <v>514</v>
      </c>
      <c r="D199" s="30" t="s">
        <v>515</v>
      </c>
      <c r="E199" s="30"/>
      <c r="F199" s="42">
        <f t="shared" si="4"/>
        <v>0.75694444444444453</v>
      </c>
    </row>
    <row r="200" spans="1:6">
      <c r="A200" s="30">
        <v>11</v>
      </c>
      <c r="B200" s="39">
        <v>0.79166666666666663</v>
      </c>
      <c r="C200" s="30" t="s">
        <v>362</v>
      </c>
      <c r="D200" s="30" t="s">
        <v>193</v>
      </c>
      <c r="E200" s="30" t="s">
        <v>507</v>
      </c>
      <c r="F200" s="42">
        <f t="shared" si="4"/>
        <v>0.79166666666666663</v>
      </c>
    </row>
    <row r="201" spans="1:6">
      <c r="A201" s="30">
        <v>11</v>
      </c>
      <c r="B201" s="39">
        <v>0.8125</v>
      </c>
      <c r="C201" s="30" t="s">
        <v>516</v>
      </c>
      <c r="D201" s="30" t="s">
        <v>517</v>
      </c>
      <c r="E201" s="30" t="s">
        <v>518</v>
      </c>
      <c r="F201" s="42">
        <f t="shared" si="4"/>
        <v>0.8125</v>
      </c>
    </row>
    <row r="202" spans="1:6">
      <c r="A202" s="30">
        <v>11</v>
      </c>
      <c r="B202" s="39">
        <v>0.875</v>
      </c>
      <c r="C202" s="30" t="s">
        <v>519</v>
      </c>
      <c r="D202" s="30" t="s">
        <v>517</v>
      </c>
      <c r="E202" s="30" t="s">
        <v>518</v>
      </c>
      <c r="F202" s="42">
        <f t="shared" si="4"/>
        <v>0.875</v>
      </c>
    </row>
    <row r="203" spans="1:6">
      <c r="A203" s="30">
        <v>11</v>
      </c>
      <c r="B203" s="39">
        <v>0.91666666666666663</v>
      </c>
      <c r="C203" s="30" t="s">
        <v>520</v>
      </c>
      <c r="D203" s="30" t="s">
        <v>521</v>
      </c>
      <c r="E203" s="30" t="s">
        <v>522</v>
      </c>
      <c r="F203" s="42">
        <f t="shared" si="4"/>
        <v>0.91666666666666663</v>
      </c>
    </row>
    <row r="204" spans="1:6">
      <c r="A204" s="30">
        <v>11</v>
      </c>
      <c r="B204" s="39">
        <v>0</v>
      </c>
      <c r="C204" s="30" t="s">
        <v>64</v>
      </c>
      <c r="D204" s="30" t="s">
        <v>523</v>
      </c>
      <c r="E204" s="30" t="s">
        <v>524</v>
      </c>
      <c r="F204" s="42">
        <f t="shared" si="4"/>
        <v>0</v>
      </c>
    </row>
    <row r="205" spans="1:6">
      <c r="A205" s="30">
        <v>12</v>
      </c>
      <c r="B205" s="39">
        <v>0.20833333333333334</v>
      </c>
      <c r="C205" s="30" t="s">
        <v>527</v>
      </c>
      <c r="D205" s="30" t="s">
        <v>528</v>
      </c>
      <c r="E205" s="30" t="s">
        <v>529</v>
      </c>
      <c r="F205" s="42">
        <f t="shared" si="4"/>
        <v>0.20833333333333334</v>
      </c>
    </row>
    <row r="206" spans="1:6">
      <c r="A206" s="30">
        <v>12</v>
      </c>
      <c r="B206" s="39">
        <v>0.25</v>
      </c>
      <c r="C206" s="30" t="s">
        <v>531</v>
      </c>
      <c r="D206" s="30" t="s">
        <v>532</v>
      </c>
      <c r="E206" s="30" t="s">
        <v>533</v>
      </c>
      <c r="F206" s="42">
        <f t="shared" si="4"/>
        <v>0.25</v>
      </c>
    </row>
    <row r="207" spans="1:6">
      <c r="A207" s="30">
        <v>12</v>
      </c>
      <c r="B207" s="39">
        <v>0.26041666666666669</v>
      </c>
      <c r="C207" s="30" t="s">
        <v>535</v>
      </c>
      <c r="D207" s="30" t="s">
        <v>536</v>
      </c>
      <c r="E207" s="30" t="s">
        <v>537</v>
      </c>
      <c r="F207" s="42">
        <f t="shared" si="4"/>
        <v>0.26041666666666669</v>
      </c>
    </row>
    <row r="208" spans="1:6">
      <c r="A208" s="30">
        <v>12</v>
      </c>
      <c r="B208" s="39">
        <v>0.27777777777777779</v>
      </c>
      <c r="C208" s="30" t="s">
        <v>11</v>
      </c>
      <c r="D208" s="30" t="s">
        <v>539</v>
      </c>
      <c r="E208" s="30" t="s">
        <v>540</v>
      </c>
      <c r="F208" s="42">
        <f t="shared" si="4"/>
        <v>0.27777777777777779</v>
      </c>
    </row>
    <row r="209" spans="1:6">
      <c r="A209" s="30">
        <v>12</v>
      </c>
      <c r="B209" s="39">
        <v>0.29166666666666669</v>
      </c>
      <c r="C209" s="30" t="s">
        <v>542</v>
      </c>
      <c r="D209" s="30" t="s">
        <v>543</v>
      </c>
      <c r="E209" s="30" t="s">
        <v>544</v>
      </c>
      <c r="F209" s="42">
        <f t="shared" si="4"/>
        <v>0.29166666666666669</v>
      </c>
    </row>
    <row r="210" spans="1:6">
      <c r="A210" s="30">
        <v>12</v>
      </c>
      <c r="B210" s="39">
        <v>0.30555555555555552</v>
      </c>
      <c r="C210" s="30" t="s">
        <v>404</v>
      </c>
      <c r="D210" s="30" t="s">
        <v>545</v>
      </c>
      <c r="E210" s="30" t="s">
        <v>546</v>
      </c>
      <c r="F210" s="42">
        <f t="shared" si="4"/>
        <v>0.30555555555555552</v>
      </c>
    </row>
    <row r="211" spans="1:6">
      <c r="A211" s="30">
        <v>12</v>
      </c>
      <c r="B211" s="39">
        <v>0.33333333333333331</v>
      </c>
      <c r="C211" s="30" t="s">
        <v>344</v>
      </c>
      <c r="D211" s="30" t="s">
        <v>548</v>
      </c>
      <c r="E211" s="30" t="s">
        <v>83</v>
      </c>
      <c r="F211" s="42">
        <f t="shared" si="4"/>
        <v>0.33333333333333331</v>
      </c>
    </row>
    <row r="212" spans="1:6">
      <c r="A212" s="30">
        <v>12</v>
      </c>
      <c r="B212" s="39">
        <v>0.34375</v>
      </c>
      <c r="C212" s="30" t="s">
        <v>30</v>
      </c>
      <c r="D212" s="30" t="s">
        <v>550</v>
      </c>
      <c r="E212" s="30" t="s">
        <v>551</v>
      </c>
      <c r="F212" s="42">
        <f t="shared" si="4"/>
        <v>0.34375</v>
      </c>
    </row>
    <row r="213" spans="1:6">
      <c r="A213" s="30">
        <v>12</v>
      </c>
      <c r="B213" s="39">
        <v>0.35416666666666669</v>
      </c>
      <c r="C213" s="30" t="s">
        <v>553</v>
      </c>
      <c r="D213" s="30" t="s">
        <v>554</v>
      </c>
      <c r="E213" s="30" t="s">
        <v>555</v>
      </c>
      <c r="F213" s="42">
        <f t="shared" si="4"/>
        <v>0.35416666666666669</v>
      </c>
    </row>
    <row r="214" spans="1:6">
      <c r="A214" s="30">
        <v>12</v>
      </c>
      <c r="B214" s="39">
        <v>0.375</v>
      </c>
      <c r="C214" s="30" t="s">
        <v>78</v>
      </c>
      <c r="D214" s="30" t="s">
        <v>556</v>
      </c>
      <c r="E214" s="30" t="s">
        <v>557</v>
      </c>
      <c r="F214" s="42">
        <f t="shared" si="4"/>
        <v>0.375</v>
      </c>
    </row>
    <row r="215" spans="1:6">
      <c r="A215" s="30">
        <v>12</v>
      </c>
      <c r="B215" s="39">
        <v>0.41666666666666669</v>
      </c>
      <c r="C215" s="30" t="s">
        <v>559</v>
      </c>
      <c r="D215" s="30" t="s">
        <v>560</v>
      </c>
      <c r="E215" s="30" t="s">
        <v>561</v>
      </c>
      <c r="F215" s="42">
        <f t="shared" si="4"/>
        <v>0.41666666666666669</v>
      </c>
    </row>
    <row r="216" spans="1:6">
      <c r="A216" s="30">
        <v>12</v>
      </c>
      <c r="B216" s="39">
        <v>0.45833333333333331</v>
      </c>
      <c r="C216" s="30" t="s">
        <v>78</v>
      </c>
      <c r="D216" s="30" t="s">
        <v>556</v>
      </c>
      <c r="E216" s="30" t="s">
        <v>557</v>
      </c>
      <c r="F216" s="42">
        <f t="shared" si="4"/>
        <v>0.45833333333333331</v>
      </c>
    </row>
    <row r="217" spans="1:6">
      <c r="A217" s="30">
        <v>12</v>
      </c>
      <c r="B217" s="39">
        <v>0.5</v>
      </c>
      <c r="C217" s="30" t="s">
        <v>563</v>
      </c>
      <c r="D217" s="30" t="s">
        <v>564</v>
      </c>
      <c r="E217" s="30" t="s">
        <v>565</v>
      </c>
      <c r="F217" s="42">
        <f t="shared" si="4"/>
        <v>0.5</v>
      </c>
    </row>
    <row r="218" spans="1:6">
      <c r="A218" s="30">
        <v>12</v>
      </c>
      <c r="B218" s="39">
        <v>0.54166666666666663</v>
      </c>
      <c r="C218" s="30" t="s">
        <v>78</v>
      </c>
      <c r="D218" s="30" t="s">
        <v>556</v>
      </c>
      <c r="E218" s="30" t="s">
        <v>557</v>
      </c>
      <c r="F218" s="42">
        <f t="shared" si="4"/>
        <v>0.54166666666666663</v>
      </c>
    </row>
    <row r="219" spans="1:6">
      <c r="A219" s="30">
        <v>12</v>
      </c>
      <c r="B219" s="39">
        <v>0.625</v>
      </c>
      <c r="C219" s="30" t="s">
        <v>568</v>
      </c>
      <c r="D219" s="30" t="s">
        <v>569</v>
      </c>
      <c r="E219" s="30" t="s">
        <v>570</v>
      </c>
      <c r="F219" s="42">
        <f t="shared" si="4"/>
        <v>0.625</v>
      </c>
    </row>
    <row r="220" spans="1:6">
      <c r="A220" s="30">
        <v>12</v>
      </c>
      <c r="B220" s="39">
        <v>0.66666666666666663</v>
      </c>
      <c r="C220" s="30" t="s">
        <v>78</v>
      </c>
      <c r="D220" s="30" t="s">
        <v>572</v>
      </c>
      <c r="E220" s="30" t="s">
        <v>557</v>
      </c>
      <c r="F220" s="42">
        <f t="shared" si="4"/>
        <v>0.66666666666666663</v>
      </c>
    </row>
    <row r="221" spans="1:6">
      <c r="A221" s="30">
        <v>12</v>
      </c>
      <c r="B221" s="39">
        <v>0.70833333333333337</v>
      </c>
      <c r="C221" s="30" t="s">
        <v>514</v>
      </c>
      <c r="D221" s="30" t="s">
        <v>545</v>
      </c>
      <c r="E221" s="30" t="s">
        <v>574</v>
      </c>
      <c r="F221" s="42">
        <f t="shared" si="4"/>
        <v>0.70833333333333337</v>
      </c>
    </row>
    <row r="222" spans="1:6">
      <c r="A222" s="30">
        <v>12</v>
      </c>
      <c r="B222" s="39">
        <v>0.75</v>
      </c>
      <c r="C222" s="30" t="s">
        <v>531</v>
      </c>
      <c r="D222" s="30" t="s">
        <v>532</v>
      </c>
      <c r="E222" s="30" t="s">
        <v>533</v>
      </c>
      <c r="F222" s="42">
        <f t="shared" si="4"/>
        <v>0.75</v>
      </c>
    </row>
    <row r="223" spans="1:6">
      <c r="A223" s="30">
        <v>12</v>
      </c>
      <c r="B223" s="39">
        <v>0.76041666666666663</v>
      </c>
      <c r="C223" s="30" t="s">
        <v>535</v>
      </c>
      <c r="D223" s="30" t="s">
        <v>536</v>
      </c>
      <c r="E223" s="30" t="s">
        <v>537</v>
      </c>
      <c r="F223" s="42">
        <f t="shared" si="4"/>
        <v>0.76041666666666663</v>
      </c>
    </row>
    <row r="224" spans="1:6">
      <c r="A224" s="30">
        <v>12</v>
      </c>
      <c r="B224" s="39">
        <v>0.79166666666666663</v>
      </c>
      <c r="C224" s="30" t="s">
        <v>362</v>
      </c>
      <c r="D224" s="30" t="s">
        <v>578</v>
      </c>
      <c r="E224" s="30" t="s">
        <v>579</v>
      </c>
      <c r="F224" s="42">
        <f t="shared" si="4"/>
        <v>0.79166666666666663</v>
      </c>
    </row>
    <row r="225" spans="1:6">
      <c r="A225" s="30">
        <v>12</v>
      </c>
      <c r="B225" s="39">
        <v>0.83333333333333337</v>
      </c>
      <c r="C225" s="30" t="s">
        <v>581</v>
      </c>
      <c r="D225" s="30" t="s">
        <v>582</v>
      </c>
      <c r="E225" s="30" t="s">
        <v>583</v>
      </c>
      <c r="F225" s="42">
        <f t="shared" si="4"/>
        <v>0.83333333333333337</v>
      </c>
    </row>
    <row r="226" spans="1:6">
      <c r="A226" s="30">
        <v>12</v>
      </c>
      <c r="B226" s="39">
        <v>0.875</v>
      </c>
      <c r="C226" s="30" t="s">
        <v>11</v>
      </c>
      <c r="D226" s="30" t="s">
        <v>539</v>
      </c>
      <c r="E226" s="30" t="s">
        <v>540</v>
      </c>
      <c r="F226" s="42">
        <f t="shared" si="4"/>
        <v>0.875</v>
      </c>
    </row>
    <row r="227" spans="1:6">
      <c r="A227" s="30">
        <v>12</v>
      </c>
      <c r="B227" s="39">
        <v>0.91666666666666663</v>
      </c>
      <c r="C227" s="30" t="s">
        <v>516</v>
      </c>
      <c r="D227" s="30" t="s">
        <v>585</v>
      </c>
      <c r="E227" s="30" t="s">
        <v>586</v>
      </c>
      <c r="F227" s="42">
        <f t="shared" si="4"/>
        <v>0.91666666666666663</v>
      </c>
    </row>
    <row r="228" spans="1:6">
      <c r="A228" s="30">
        <v>12</v>
      </c>
      <c r="B228" s="39">
        <v>0.95833333333333337</v>
      </c>
      <c r="C228" s="30" t="s">
        <v>587</v>
      </c>
      <c r="D228" s="30" t="s">
        <v>588</v>
      </c>
      <c r="E228" s="30" t="s">
        <v>589</v>
      </c>
      <c r="F228" s="42">
        <f t="shared" si="4"/>
        <v>0.95833333333333337</v>
      </c>
    </row>
    <row r="229" spans="1:6">
      <c r="A229" s="30">
        <v>12</v>
      </c>
      <c r="B229" s="39">
        <v>4.1666666666666664E-2</v>
      </c>
      <c r="C229" s="30" t="s">
        <v>64</v>
      </c>
      <c r="D229" s="30" t="s">
        <v>591</v>
      </c>
      <c r="E229" s="30" t="s">
        <v>592</v>
      </c>
      <c r="F229" s="42">
        <f t="shared" si="4"/>
        <v>4.1666666666666664E-2</v>
      </c>
    </row>
    <row r="230" spans="1:6">
      <c r="A230" s="30">
        <v>13</v>
      </c>
      <c r="B230" s="39">
        <v>0.27083333333333331</v>
      </c>
      <c r="C230" s="30" t="s">
        <v>594</v>
      </c>
      <c r="D230" s="30" t="s">
        <v>595</v>
      </c>
      <c r="E230" s="30" t="s">
        <v>62</v>
      </c>
      <c r="F230" s="42">
        <f t="shared" si="4"/>
        <v>0.27083333333333331</v>
      </c>
    </row>
    <row r="231" spans="1:6">
      <c r="A231" s="30">
        <v>13</v>
      </c>
      <c r="B231" s="39">
        <v>0.29166666666666669</v>
      </c>
      <c r="C231" s="30" t="s">
        <v>596</v>
      </c>
      <c r="D231" s="30" t="s">
        <v>259</v>
      </c>
      <c r="E231" s="30" t="s">
        <v>597</v>
      </c>
      <c r="F231" s="42">
        <f t="shared" si="4"/>
        <v>0.29166666666666669</v>
      </c>
    </row>
    <row r="232" spans="1:6">
      <c r="A232" s="30">
        <v>13</v>
      </c>
      <c r="B232" s="39">
        <v>0.2951388888888889</v>
      </c>
      <c r="C232" s="30" t="s">
        <v>599</v>
      </c>
      <c r="D232" s="30" t="s">
        <v>600</v>
      </c>
      <c r="E232" s="30" t="s">
        <v>601</v>
      </c>
      <c r="F232" s="42">
        <f t="shared" si="4"/>
        <v>0.2951388888888889</v>
      </c>
    </row>
    <row r="233" spans="1:6">
      <c r="A233" s="30">
        <v>13</v>
      </c>
      <c r="B233" s="39">
        <v>0.3125</v>
      </c>
      <c r="C233" s="30" t="s">
        <v>11</v>
      </c>
      <c r="D233" s="30" t="s">
        <v>249</v>
      </c>
      <c r="E233" s="30" t="s">
        <v>109</v>
      </c>
      <c r="F233" s="42">
        <f t="shared" si="4"/>
        <v>0.3125</v>
      </c>
    </row>
    <row r="234" spans="1:6">
      <c r="A234" s="30">
        <v>13</v>
      </c>
      <c r="B234" s="39">
        <v>0.32291666666666669</v>
      </c>
      <c r="C234" s="30" t="s">
        <v>602</v>
      </c>
      <c r="D234" s="30" t="s">
        <v>603</v>
      </c>
      <c r="E234" s="30" t="s">
        <v>604</v>
      </c>
      <c r="F234" s="42">
        <f t="shared" si="4"/>
        <v>0.32291666666666669</v>
      </c>
    </row>
    <row r="235" spans="1:6">
      <c r="A235" s="30">
        <v>13</v>
      </c>
      <c r="B235" s="39">
        <v>0.34375</v>
      </c>
      <c r="C235" s="30" t="s">
        <v>606</v>
      </c>
      <c r="D235" s="30" t="s">
        <v>193</v>
      </c>
      <c r="E235" s="30" t="s">
        <v>607</v>
      </c>
      <c r="F235" s="42">
        <f t="shared" si="4"/>
        <v>0.34375</v>
      </c>
    </row>
    <row r="236" spans="1:6">
      <c r="A236" s="30">
        <v>13</v>
      </c>
      <c r="B236" s="39">
        <v>0.3576388888888889</v>
      </c>
      <c r="C236" s="30" t="s">
        <v>385</v>
      </c>
      <c r="D236" s="30" t="s">
        <v>608</v>
      </c>
      <c r="E236" s="30" t="s">
        <v>609</v>
      </c>
      <c r="F236" s="42">
        <f t="shared" si="4"/>
        <v>0.3576388888888889</v>
      </c>
    </row>
    <row r="237" spans="1:6">
      <c r="A237" s="30">
        <v>13</v>
      </c>
      <c r="B237" s="39">
        <v>0.37152777777777773</v>
      </c>
      <c r="C237" s="30" t="s">
        <v>611</v>
      </c>
      <c r="D237" s="30" t="s">
        <v>612</v>
      </c>
      <c r="E237" s="30" t="s">
        <v>613</v>
      </c>
      <c r="F237" s="42">
        <f t="shared" si="4"/>
        <v>0.37152777777777773</v>
      </c>
    </row>
    <row r="238" spans="1:6">
      <c r="A238" s="30">
        <v>13</v>
      </c>
      <c r="B238" s="39">
        <v>0.375</v>
      </c>
      <c r="C238" s="30" t="s">
        <v>614</v>
      </c>
      <c r="D238" s="30" t="s">
        <v>615</v>
      </c>
      <c r="E238" s="30" t="s">
        <v>616</v>
      </c>
      <c r="F238" s="42">
        <f t="shared" si="4"/>
        <v>0.375</v>
      </c>
    </row>
    <row r="239" spans="1:6">
      <c r="A239" s="30">
        <v>13</v>
      </c>
      <c r="B239" s="39">
        <v>0.38194444444444442</v>
      </c>
      <c r="C239" s="30" t="s">
        <v>618</v>
      </c>
      <c r="D239" s="30" t="s">
        <v>619</v>
      </c>
      <c r="E239" s="30" t="s">
        <v>620</v>
      </c>
      <c r="F239" s="42">
        <f t="shared" si="4"/>
        <v>0.38194444444444442</v>
      </c>
    </row>
    <row r="240" spans="1:6">
      <c r="A240" s="30">
        <v>13</v>
      </c>
      <c r="B240" s="39">
        <v>0.40277777777777773</v>
      </c>
      <c r="C240" s="30" t="s">
        <v>388</v>
      </c>
      <c r="D240" s="30" t="s">
        <v>621</v>
      </c>
      <c r="E240" s="30" t="s">
        <v>622</v>
      </c>
      <c r="F240" s="42">
        <f t="shared" si="4"/>
        <v>0.40277777777777773</v>
      </c>
    </row>
    <row r="241" spans="1:6">
      <c r="A241" s="30">
        <v>13</v>
      </c>
      <c r="B241" s="39">
        <v>0.41666666666666669</v>
      </c>
      <c r="C241" s="30" t="s">
        <v>559</v>
      </c>
      <c r="D241" s="30" t="s">
        <v>623</v>
      </c>
      <c r="E241" s="30" t="s">
        <v>624</v>
      </c>
      <c r="F241" s="42">
        <f t="shared" si="4"/>
        <v>0.41666666666666669</v>
      </c>
    </row>
    <row r="242" spans="1:6">
      <c r="A242" s="30">
        <v>13</v>
      </c>
      <c r="B242" s="39">
        <v>0.5</v>
      </c>
      <c r="C242" s="30" t="s">
        <v>625</v>
      </c>
      <c r="D242" s="30" t="s">
        <v>193</v>
      </c>
      <c r="E242" s="30" t="s">
        <v>626</v>
      </c>
      <c r="F242" s="42">
        <f t="shared" si="4"/>
        <v>0.5</v>
      </c>
    </row>
    <row r="243" spans="1:6">
      <c r="A243" s="30">
        <v>13</v>
      </c>
      <c r="B243" s="39">
        <v>0.54166666666666663</v>
      </c>
      <c r="C243" s="30" t="s">
        <v>627</v>
      </c>
      <c r="D243" s="30" t="s">
        <v>628</v>
      </c>
      <c r="E243" s="30" t="s">
        <v>629</v>
      </c>
      <c r="F243" s="42">
        <f t="shared" si="4"/>
        <v>0.54166666666666663</v>
      </c>
    </row>
    <row r="244" spans="1:6">
      <c r="A244" s="30">
        <v>13</v>
      </c>
      <c r="B244" s="39">
        <v>0.55208333333333337</v>
      </c>
      <c r="C244" s="30" t="s">
        <v>78</v>
      </c>
      <c r="D244" s="30" t="s">
        <v>631</v>
      </c>
      <c r="E244" s="30" t="s">
        <v>632</v>
      </c>
      <c r="F244" s="42">
        <f t="shared" si="4"/>
        <v>0.55208333333333337</v>
      </c>
    </row>
    <row r="245" spans="1:6">
      <c r="A245" s="30">
        <v>13</v>
      </c>
      <c r="B245" s="39">
        <v>0.64583333333333337</v>
      </c>
      <c r="C245" s="30" t="s">
        <v>634</v>
      </c>
      <c r="D245" s="30" t="s">
        <v>635</v>
      </c>
      <c r="E245" s="30" t="s">
        <v>636</v>
      </c>
      <c r="F245" s="42">
        <f t="shared" si="4"/>
        <v>0.64583333333333337</v>
      </c>
    </row>
    <row r="246" spans="1:6">
      <c r="A246" s="30">
        <v>13</v>
      </c>
      <c r="B246" s="39">
        <v>0.65625</v>
      </c>
      <c r="C246" s="30" t="s">
        <v>637</v>
      </c>
      <c r="D246" s="30" t="s">
        <v>631</v>
      </c>
      <c r="E246" s="30" t="s">
        <v>638</v>
      </c>
      <c r="F246" s="42">
        <f t="shared" si="4"/>
        <v>0.65625</v>
      </c>
    </row>
    <row r="247" spans="1:6">
      <c r="A247" s="30">
        <v>13</v>
      </c>
      <c r="B247" s="39">
        <v>0.70833333333333337</v>
      </c>
      <c r="C247" s="30" t="s">
        <v>559</v>
      </c>
      <c r="D247" s="30" t="s">
        <v>639</v>
      </c>
      <c r="E247" s="30" t="s">
        <v>640</v>
      </c>
      <c r="F247" s="42">
        <f t="shared" si="4"/>
        <v>0.70833333333333337</v>
      </c>
    </row>
    <row r="248" spans="1:6">
      <c r="A248" s="30">
        <v>13</v>
      </c>
      <c r="B248" s="39">
        <v>0.75</v>
      </c>
      <c r="C248" s="30" t="s">
        <v>78</v>
      </c>
      <c r="D248" s="30" t="s">
        <v>631</v>
      </c>
      <c r="E248" s="30" t="s">
        <v>632</v>
      </c>
      <c r="F248" s="42">
        <f t="shared" si="4"/>
        <v>0.75</v>
      </c>
    </row>
    <row r="249" spans="1:6">
      <c r="A249" s="30">
        <v>13</v>
      </c>
      <c r="B249" s="39">
        <v>0.79166666666666663</v>
      </c>
      <c r="C249" s="30" t="s">
        <v>641</v>
      </c>
      <c r="D249" s="30" t="s">
        <v>642</v>
      </c>
      <c r="E249" s="30" t="s">
        <v>643</v>
      </c>
      <c r="F249" s="42">
        <f t="shared" si="4"/>
        <v>0.79166666666666663</v>
      </c>
    </row>
    <row r="250" spans="1:6">
      <c r="A250" s="30">
        <v>13</v>
      </c>
      <c r="B250" s="39">
        <v>0.85416666666666663</v>
      </c>
      <c r="C250" s="30" t="s">
        <v>644</v>
      </c>
      <c r="D250" s="30" t="s">
        <v>645</v>
      </c>
      <c r="E250" s="30" t="s">
        <v>646</v>
      </c>
      <c r="F250" s="42">
        <f t="shared" si="4"/>
        <v>0.85416666666666663</v>
      </c>
    </row>
    <row r="251" spans="1:6">
      <c r="A251" s="30">
        <v>13</v>
      </c>
      <c r="B251" s="39">
        <v>0.88888888888888884</v>
      </c>
      <c r="C251" s="30" t="s">
        <v>648</v>
      </c>
      <c r="D251" s="30" t="s">
        <v>649</v>
      </c>
      <c r="E251" s="30" t="s">
        <v>650</v>
      </c>
      <c r="F251" s="42">
        <f t="shared" si="4"/>
        <v>0.88888888888888884</v>
      </c>
    </row>
    <row r="252" spans="1:6">
      <c r="A252" s="30">
        <v>13</v>
      </c>
      <c r="B252" s="39">
        <v>0.89583333333333337</v>
      </c>
      <c r="C252" s="30" t="s">
        <v>651</v>
      </c>
      <c r="D252" s="30" t="s">
        <v>193</v>
      </c>
      <c r="E252" s="30" t="s">
        <v>652</v>
      </c>
      <c r="F252" s="42">
        <f t="shared" si="4"/>
        <v>0.89583333333333337</v>
      </c>
    </row>
    <row r="253" spans="1:6">
      <c r="A253" s="30">
        <v>13</v>
      </c>
      <c r="B253" s="39">
        <v>0.91666666666666663</v>
      </c>
      <c r="C253" s="30" t="s">
        <v>11</v>
      </c>
      <c r="D253" s="30" t="s">
        <v>653</v>
      </c>
      <c r="E253" s="30" t="s">
        <v>654</v>
      </c>
      <c r="F253" s="42">
        <f t="shared" si="4"/>
        <v>0.91666666666666663</v>
      </c>
    </row>
    <row r="254" spans="1:6">
      <c r="A254" s="30">
        <v>13</v>
      </c>
      <c r="B254" s="39">
        <v>0.9375</v>
      </c>
      <c r="C254" s="30" t="s">
        <v>655</v>
      </c>
      <c r="D254" s="30" t="s">
        <v>656</v>
      </c>
      <c r="E254" s="30" t="s">
        <v>657</v>
      </c>
      <c r="F254" s="42">
        <f t="shared" si="4"/>
        <v>0.9375</v>
      </c>
    </row>
    <row r="255" spans="1:6">
      <c r="A255" s="30">
        <v>13</v>
      </c>
      <c r="B255" s="39">
        <v>0.94444444444444453</v>
      </c>
      <c r="C255" s="30" t="s">
        <v>659</v>
      </c>
      <c r="D255" s="30" t="s">
        <v>660</v>
      </c>
      <c r="E255" s="30" t="s">
        <v>661</v>
      </c>
      <c r="F255" s="42">
        <f t="shared" si="4"/>
        <v>0.94444444444444453</v>
      </c>
    </row>
    <row r="256" spans="1:6">
      <c r="A256" s="30">
        <v>13</v>
      </c>
      <c r="B256" s="39">
        <v>0.97916666666666663</v>
      </c>
      <c r="C256" s="30" t="s">
        <v>662</v>
      </c>
      <c r="D256" s="30" t="s">
        <v>663</v>
      </c>
      <c r="E256" s="30" t="s">
        <v>664</v>
      </c>
      <c r="F256" s="42">
        <f t="shared" si="4"/>
        <v>0.97916666666666663</v>
      </c>
    </row>
    <row r="257" spans="1:6">
      <c r="A257" s="30">
        <v>13</v>
      </c>
      <c r="B257" s="39">
        <v>2.0833333333333332E-2</v>
      </c>
      <c r="C257" s="30" t="s">
        <v>258</v>
      </c>
      <c r="D257" s="30" t="s">
        <v>259</v>
      </c>
      <c r="E257" s="30" t="s">
        <v>168</v>
      </c>
      <c r="F257" s="42">
        <f t="shared" si="4"/>
        <v>2.0833333333333332E-2</v>
      </c>
    </row>
    <row r="258" spans="1:6">
      <c r="A258" s="30">
        <v>14</v>
      </c>
      <c r="B258" s="39">
        <v>0.20833333333333334</v>
      </c>
      <c r="C258" s="30" t="s">
        <v>668</v>
      </c>
      <c r="D258" s="30" t="s">
        <v>669</v>
      </c>
      <c r="E258" s="30" t="s">
        <v>670</v>
      </c>
      <c r="F258" s="42">
        <f t="shared" si="4"/>
        <v>0.20833333333333334</v>
      </c>
    </row>
    <row r="259" spans="1:6">
      <c r="A259" s="30">
        <v>14</v>
      </c>
      <c r="B259" s="39">
        <v>0.22916666666666666</v>
      </c>
      <c r="C259" s="30" t="s">
        <v>672</v>
      </c>
      <c r="D259" s="30" t="s">
        <v>673</v>
      </c>
      <c r="E259" s="30" t="s">
        <v>674</v>
      </c>
      <c r="F259" s="42">
        <f t="shared" si="4"/>
        <v>0.22916666666666666</v>
      </c>
    </row>
    <row r="260" spans="1:6">
      <c r="A260" s="30">
        <v>14</v>
      </c>
      <c r="B260" s="39">
        <v>0.25</v>
      </c>
      <c r="C260" s="30" t="s">
        <v>676</v>
      </c>
      <c r="D260" s="30"/>
      <c r="E260" s="30" t="s">
        <v>677</v>
      </c>
      <c r="F260" s="42">
        <f t="shared" ref="F260:F323" si="5">B260</f>
        <v>0.25</v>
      </c>
    </row>
    <row r="261" spans="1:6">
      <c r="A261" s="30">
        <v>14</v>
      </c>
      <c r="B261" s="39">
        <v>0.29166666666666669</v>
      </c>
      <c r="C261" s="30" t="s">
        <v>678</v>
      </c>
      <c r="D261" s="30" t="s">
        <v>679</v>
      </c>
      <c r="E261" s="30"/>
      <c r="F261" s="42">
        <f t="shared" si="5"/>
        <v>0.29166666666666669</v>
      </c>
    </row>
    <row r="262" spans="1:6">
      <c r="A262" s="30">
        <v>14</v>
      </c>
      <c r="B262" s="39">
        <v>0.33333333333333331</v>
      </c>
      <c r="C262" s="30" t="s">
        <v>680</v>
      </c>
      <c r="D262" s="30" t="s">
        <v>681</v>
      </c>
      <c r="E262" s="30"/>
      <c r="F262" s="42">
        <f t="shared" si="5"/>
        <v>0.33333333333333331</v>
      </c>
    </row>
    <row r="263" spans="1:6">
      <c r="A263" s="30">
        <v>14</v>
      </c>
      <c r="B263" s="39">
        <v>0.35416666666666669</v>
      </c>
      <c r="C263" s="30" t="s">
        <v>682</v>
      </c>
      <c r="D263" s="30" t="s">
        <v>683</v>
      </c>
      <c r="E263" s="30"/>
      <c r="F263" s="42">
        <f t="shared" si="5"/>
        <v>0.35416666666666669</v>
      </c>
    </row>
    <row r="264" spans="1:6">
      <c r="A264" s="30">
        <v>14</v>
      </c>
      <c r="B264" s="39">
        <v>0.36458333333333331</v>
      </c>
      <c r="C264" s="30" t="s">
        <v>684</v>
      </c>
      <c r="D264" s="30" t="s">
        <v>685</v>
      </c>
      <c r="E264" s="30"/>
      <c r="F264" s="42">
        <f t="shared" si="5"/>
        <v>0.36458333333333331</v>
      </c>
    </row>
    <row r="265" spans="1:6">
      <c r="A265" s="30">
        <v>14</v>
      </c>
      <c r="B265" s="39">
        <v>0.375</v>
      </c>
      <c r="C265" s="30" t="s">
        <v>686</v>
      </c>
      <c r="D265" s="30" t="s">
        <v>687</v>
      </c>
      <c r="E265" s="30"/>
      <c r="F265" s="42">
        <f t="shared" si="5"/>
        <v>0.375</v>
      </c>
    </row>
    <row r="266" spans="1:6">
      <c r="A266" s="30">
        <v>14</v>
      </c>
      <c r="B266" s="39">
        <v>0.39583333333333331</v>
      </c>
      <c r="C266" s="30" t="s">
        <v>688</v>
      </c>
      <c r="D266" s="30" t="s">
        <v>689</v>
      </c>
      <c r="E266" s="30" t="s">
        <v>690</v>
      </c>
      <c r="F266" s="42">
        <f t="shared" si="5"/>
        <v>0.39583333333333331</v>
      </c>
    </row>
    <row r="267" spans="1:6">
      <c r="A267" s="30">
        <v>14</v>
      </c>
      <c r="B267" s="39">
        <v>0.41666666666666669</v>
      </c>
      <c r="C267" s="30" t="s">
        <v>691</v>
      </c>
      <c r="D267" s="30" t="s">
        <v>692</v>
      </c>
      <c r="E267" s="30" t="s">
        <v>693</v>
      </c>
      <c r="F267" s="42">
        <f t="shared" si="5"/>
        <v>0.41666666666666669</v>
      </c>
    </row>
    <row r="268" spans="1:6">
      <c r="A268" s="30">
        <v>14</v>
      </c>
      <c r="B268" s="39">
        <v>0.45833333333333331</v>
      </c>
      <c r="C268" s="30" t="s">
        <v>694</v>
      </c>
      <c r="D268" s="30" t="s">
        <v>695</v>
      </c>
      <c r="E268" s="30" t="s">
        <v>696</v>
      </c>
      <c r="F268" s="42">
        <f t="shared" si="5"/>
        <v>0.45833333333333331</v>
      </c>
    </row>
    <row r="269" spans="1:6">
      <c r="A269" s="30">
        <v>14</v>
      </c>
      <c r="B269" s="39">
        <v>0.5</v>
      </c>
      <c r="C269" s="30" t="s">
        <v>697</v>
      </c>
      <c r="D269" s="30" t="s">
        <v>698</v>
      </c>
      <c r="E269" s="30"/>
      <c r="F269" s="42">
        <f t="shared" si="5"/>
        <v>0.5</v>
      </c>
    </row>
    <row r="270" spans="1:6">
      <c r="A270" s="30">
        <v>14</v>
      </c>
      <c r="B270" s="39">
        <v>0.54166666666666663</v>
      </c>
      <c r="C270" s="30" t="s">
        <v>699</v>
      </c>
      <c r="D270" s="30" t="s">
        <v>700</v>
      </c>
      <c r="E270" s="30" t="s">
        <v>701</v>
      </c>
      <c r="F270" s="42">
        <f t="shared" si="5"/>
        <v>0.54166666666666663</v>
      </c>
    </row>
    <row r="271" spans="1:6">
      <c r="A271" s="30">
        <v>14</v>
      </c>
      <c r="B271" s="39">
        <v>0.58333333333333337</v>
      </c>
      <c r="C271" s="30" t="s">
        <v>702</v>
      </c>
      <c r="D271" s="30" t="s">
        <v>703</v>
      </c>
      <c r="E271" s="30"/>
      <c r="F271" s="42">
        <f t="shared" si="5"/>
        <v>0.58333333333333337</v>
      </c>
    </row>
    <row r="272" spans="1:6">
      <c r="A272" s="30">
        <v>14</v>
      </c>
      <c r="B272" s="39">
        <v>0.70833333333333337</v>
      </c>
      <c r="C272" s="30" t="s">
        <v>704</v>
      </c>
      <c r="D272" s="30" t="s">
        <v>705</v>
      </c>
      <c r="E272" s="30"/>
      <c r="F272" s="42">
        <f t="shared" si="5"/>
        <v>0.70833333333333337</v>
      </c>
    </row>
    <row r="273" spans="1:6">
      <c r="A273" s="30">
        <v>14</v>
      </c>
      <c r="B273" s="39">
        <v>0.75</v>
      </c>
      <c r="C273" s="30" t="s">
        <v>706</v>
      </c>
      <c r="D273" s="30" t="s">
        <v>707</v>
      </c>
      <c r="E273" s="30"/>
      <c r="F273" s="42">
        <f t="shared" si="5"/>
        <v>0.75</v>
      </c>
    </row>
    <row r="274" spans="1:6">
      <c r="A274" s="30">
        <v>14</v>
      </c>
      <c r="B274" s="39">
        <v>0.79166666666666663</v>
      </c>
      <c r="C274" s="30" t="s">
        <v>708</v>
      </c>
      <c r="D274" s="30" t="s">
        <v>709</v>
      </c>
      <c r="E274" s="30"/>
      <c r="F274" s="42">
        <f t="shared" si="5"/>
        <v>0.79166666666666663</v>
      </c>
    </row>
    <row r="275" spans="1:6">
      <c r="A275" s="30">
        <v>14</v>
      </c>
      <c r="B275" s="39">
        <v>0.8125</v>
      </c>
      <c r="C275" s="30" t="s">
        <v>710</v>
      </c>
      <c r="D275" s="30" t="s">
        <v>711</v>
      </c>
      <c r="E275" s="30" t="s">
        <v>712</v>
      </c>
      <c r="F275" s="42">
        <f t="shared" si="5"/>
        <v>0.8125</v>
      </c>
    </row>
    <row r="276" spans="1:6">
      <c r="A276" s="30">
        <v>14</v>
      </c>
      <c r="B276" s="39">
        <v>0.85416666666666663</v>
      </c>
      <c r="C276" s="30" t="s">
        <v>713</v>
      </c>
      <c r="D276" s="30" t="s">
        <v>714</v>
      </c>
      <c r="E276" s="30" t="s">
        <v>715</v>
      </c>
      <c r="F276" s="42">
        <f t="shared" si="5"/>
        <v>0.85416666666666663</v>
      </c>
    </row>
    <row r="277" spans="1:6">
      <c r="A277" s="30">
        <v>14</v>
      </c>
      <c r="B277" s="39">
        <v>0.875</v>
      </c>
      <c r="C277" s="30" t="s">
        <v>716</v>
      </c>
      <c r="D277" s="30" t="s">
        <v>717</v>
      </c>
      <c r="E277" s="30" t="s">
        <v>718</v>
      </c>
      <c r="F277" s="42">
        <f t="shared" si="5"/>
        <v>0.875</v>
      </c>
    </row>
    <row r="278" spans="1:6">
      <c r="A278" s="30">
        <v>14</v>
      </c>
      <c r="B278" s="39">
        <v>0.89583333333333337</v>
      </c>
      <c r="C278" s="30" t="s">
        <v>719</v>
      </c>
      <c r="D278" s="30" t="s">
        <v>720</v>
      </c>
      <c r="E278" s="30" t="s">
        <v>721</v>
      </c>
      <c r="F278" s="42">
        <f t="shared" si="5"/>
        <v>0.89583333333333337</v>
      </c>
    </row>
    <row r="279" spans="1:6">
      <c r="A279" s="30">
        <v>14</v>
      </c>
      <c r="B279" s="39">
        <v>0.91666666666666663</v>
      </c>
      <c r="C279" s="30" t="s">
        <v>722</v>
      </c>
      <c r="D279" s="30" t="s">
        <v>723</v>
      </c>
      <c r="E279" s="30" t="s">
        <v>724</v>
      </c>
      <c r="F279" s="42">
        <f t="shared" si="5"/>
        <v>0.91666666666666663</v>
      </c>
    </row>
    <row r="280" spans="1:6">
      <c r="A280" s="30">
        <v>15</v>
      </c>
      <c r="B280" s="39">
        <v>0.29166666666666669</v>
      </c>
      <c r="C280" s="30" t="s">
        <v>7</v>
      </c>
      <c r="D280" s="30" t="s">
        <v>727</v>
      </c>
      <c r="E280" s="30" t="s">
        <v>728</v>
      </c>
      <c r="F280" s="42">
        <f t="shared" si="5"/>
        <v>0.29166666666666669</v>
      </c>
    </row>
    <row r="281" spans="1:6">
      <c r="A281" s="30">
        <v>15</v>
      </c>
      <c r="B281" s="39">
        <v>0.3125</v>
      </c>
      <c r="C281" s="30" t="s">
        <v>730</v>
      </c>
      <c r="D281" s="30" t="s">
        <v>731</v>
      </c>
      <c r="E281" s="30" t="s">
        <v>732</v>
      </c>
      <c r="F281" s="42">
        <f t="shared" si="5"/>
        <v>0.3125</v>
      </c>
    </row>
    <row r="282" spans="1:6">
      <c r="A282" s="30">
        <v>15</v>
      </c>
      <c r="B282" s="39">
        <v>0.34375</v>
      </c>
      <c r="C282" s="30" t="s">
        <v>734</v>
      </c>
      <c r="D282" s="30" t="s">
        <v>735</v>
      </c>
      <c r="E282" s="30" t="s">
        <v>736</v>
      </c>
      <c r="F282" s="42">
        <f t="shared" si="5"/>
        <v>0.34375</v>
      </c>
    </row>
    <row r="283" spans="1:6">
      <c r="A283" s="30">
        <v>15</v>
      </c>
      <c r="B283" s="39">
        <v>0.35416666666666669</v>
      </c>
      <c r="C283" s="30" t="s">
        <v>738</v>
      </c>
      <c r="D283" s="30" t="s">
        <v>739</v>
      </c>
      <c r="E283" s="30" t="s">
        <v>740</v>
      </c>
      <c r="F283" s="42">
        <f t="shared" si="5"/>
        <v>0.35416666666666669</v>
      </c>
    </row>
    <row r="284" spans="1:6">
      <c r="A284" s="30">
        <v>15</v>
      </c>
      <c r="B284" s="39">
        <v>0.4375</v>
      </c>
      <c r="C284" s="30" t="s">
        <v>742</v>
      </c>
      <c r="D284" s="30" t="s">
        <v>743</v>
      </c>
      <c r="E284" s="30" t="s">
        <v>744</v>
      </c>
      <c r="F284" s="42">
        <f t="shared" si="5"/>
        <v>0.4375</v>
      </c>
    </row>
    <row r="285" spans="1:6">
      <c r="A285" s="30">
        <v>15</v>
      </c>
      <c r="B285" s="39">
        <v>0.5</v>
      </c>
      <c r="C285" s="30" t="s">
        <v>745</v>
      </c>
      <c r="D285" s="30" t="s">
        <v>746</v>
      </c>
      <c r="E285" s="30" t="s">
        <v>747</v>
      </c>
      <c r="F285" s="42">
        <f t="shared" si="5"/>
        <v>0.5</v>
      </c>
    </row>
    <row r="286" spans="1:6">
      <c r="A286" s="30">
        <v>15</v>
      </c>
      <c r="B286" s="39">
        <v>0.6875</v>
      </c>
      <c r="C286" s="30" t="s">
        <v>749</v>
      </c>
      <c r="D286" s="30" t="s">
        <v>750</v>
      </c>
      <c r="E286" s="30" t="s">
        <v>751</v>
      </c>
      <c r="F286" s="42">
        <f t="shared" si="5"/>
        <v>0.6875</v>
      </c>
    </row>
    <row r="287" spans="1:6">
      <c r="A287" s="30">
        <v>15</v>
      </c>
      <c r="B287" s="39">
        <v>0.70833333333333337</v>
      </c>
      <c r="C287" s="30" t="s">
        <v>753</v>
      </c>
      <c r="D287" s="30" t="s">
        <v>754</v>
      </c>
      <c r="E287" s="30" t="s">
        <v>755</v>
      </c>
      <c r="F287" s="42">
        <f t="shared" si="5"/>
        <v>0.70833333333333337</v>
      </c>
    </row>
    <row r="288" spans="1:6">
      <c r="A288" s="30">
        <v>15</v>
      </c>
      <c r="B288" s="39">
        <v>0.77083333333333337</v>
      </c>
      <c r="C288" s="30" t="s">
        <v>756</v>
      </c>
      <c r="D288" s="30" t="s">
        <v>757</v>
      </c>
      <c r="E288" s="30" t="s">
        <v>758</v>
      </c>
      <c r="F288" s="42">
        <f t="shared" si="5"/>
        <v>0.77083333333333337</v>
      </c>
    </row>
    <row r="289" spans="1:6">
      <c r="A289" s="30">
        <v>15</v>
      </c>
      <c r="B289" s="39">
        <v>0.83333333333333337</v>
      </c>
      <c r="C289" s="30" t="s">
        <v>11</v>
      </c>
      <c r="D289" s="30" t="s">
        <v>759</v>
      </c>
      <c r="E289" s="30" t="s">
        <v>760</v>
      </c>
      <c r="F289" s="42">
        <f t="shared" si="5"/>
        <v>0.83333333333333337</v>
      </c>
    </row>
    <row r="290" spans="1:6">
      <c r="A290" s="30">
        <v>15</v>
      </c>
      <c r="B290" s="39">
        <v>0.84722222222222221</v>
      </c>
      <c r="C290" s="30" t="s">
        <v>762</v>
      </c>
      <c r="D290" s="30" t="s">
        <v>763</v>
      </c>
      <c r="E290" s="30" t="s">
        <v>17</v>
      </c>
      <c r="F290" s="42">
        <f t="shared" si="5"/>
        <v>0.84722222222222221</v>
      </c>
    </row>
    <row r="291" spans="1:6">
      <c r="A291" s="30">
        <v>15</v>
      </c>
      <c r="B291" s="39">
        <v>0.85416666666666663</v>
      </c>
      <c r="C291" s="30" t="s">
        <v>765</v>
      </c>
      <c r="D291" s="30" t="s">
        <v>766</v>
      </c>
      <c r="E291" s="30" t="s">
        <v>767</v>
      </c>
      <c r="F291" s="42">
        <f t="shared" si="5"/>
        <v>0.85416666666666663</v>
      </c>
    </row>
    <row r="292" spans="1:6">
      <c r="A292" s="30">
        <v>15</v>
      </c>
      <c r="B292" s="39">
        <v>0.89583333333333337</v>
      </c>
      <c r="C292" s="30" t="s">
        <v>769</v>
      </c>
      <c r="D292" s="30" t="s">
        <v>770</v>
      </c>
      <c r="E292" s="30" t="s">
        <v>771</v>
      </c>
      <c r="F292" s="42">
        <f t="shared" si="5"/>
        <v>0.89583333333333337</v>
      </c>
    </row>
    <row r="293" spans="1:6">
      <c r="A293" s="30">
        <v>15</v>
      </c>
      <c r="B293" s="39">
        <v>0.97916666666666663</v>
      </c>
      <c r="C293" s="30" t="s">
        <v>772</v>
      </c>
      <c r="D293" s="30" t="s">
        <v>773</v>
      </c>
      <c r="E293" s="30" t="s">
        <v>774</v>
      </c>
      <c r="F293" s="42">
        <f t="shared" si="5"/>
        <v>0.97916666666666663</v>
      </c>
    </row>
    <row r="294" spans="1:6">
      <c r="A294" s="30">
        <v>16</v>
      </c>
      <c r="B294" s="39">
        <v>0.25</v>
      </c>
      <c r="C294" s="30" t="s">
        <v>7</v>
      </c>
      <c r="D294" s="30" t="s">
        <v>776</v>
      </c>
      <c r="E294" s="30"/>
      <c r="F294" s="42">
        <f t="shared" si="5"/>
        <v>0.25</v>
      </c>
    </row>
    <row r="295" spans="1:6">
      <c r="A295" s="30">
        <v>16</v>
      </c>
      <c r="B295" s="39">
        <v>0.26041666666666669</v>
      </c>
      <c r="C295" s="30" t="s">
        <v>778</v>
      </c>
      <c r="D295" s="30"/>
      <c r="E295" s="30"/>
      <c r="F295" s="42">
        <f t="shared" si="5"/>
        <v>0.26041666666666669</v>
      </c>
    </row>
    <row r="296" spans="1:6">
      <c r="A296" s="30">
        <v>16</v>
      </c>
      <c r="B296" s="39">
        <v>0.27777777777777779</v>
      </c>
      <c r="C296" s="30" t="s">
        <v>780</v>
      </c>
      <c r="D296" s="30"/>
      <c r="E296" s="30" t="s">
        <v>781</v>
      </c>
      <c r="F296" s="42">
        <f t="shared" si="5"/>
        <v>0.27777777777777779</v>
      </c>
    </row>
    <row r="297" spans="1:6">
      <c r="A297" s="30">
        <v>16</v>
      </c>
      <c r="B297" s="39">
        <v>0.29166666666666669</v>
      </c>
      <c r="C297" s="30" t="s">
        <v>782</v>
      </c>
      <c r="D297" s="30" t="s">
        <v>399</v>
      </c>
      <c r="E297" s="30" t="s">
        <v>783</v>
      </c>
      <c r="F297" s="42">
        <f t="shared" si="5"/>
        <v>0.29166666666666669</v>
      </c>
    </row>
    <row r="298" spans="1:6">
      <c r="A298" s="30">
        <v>16</v>
      </c>
      <c r="B298" s="39">
        <v>0.31944444444444448</v>
      </c>
      <c r="C298" s="30" t="s">
        <v>784</v>
      </c>
      <c r="D298" s="30"/>
      <c r="E298" s="30" t="s">
        <v>785</v>
      </c>
      <c r="F298" s="42">
        <f t="shared" si="5"/>
        <v>0.31944444444444448</v>
      </c>
    </row>
    <row r="299" spans="1:6">
      <c r="A299" s="30">
        <v>16</v>
      </c>
      <c r="B299" s="39">
        <v>0.33333333333333331</v>
      </c>
      <c r="C299" s="30" t="s">
        <v>786</v>
      </c>
      <c r="D299" s="30" t="s">
        <v>787</v>
      </c>
      <c r="E299" s="30" t="s">
        <v>788</v>
      </c>
      <c r="F299" s="42">
        <f t="shared" si="5"/>
        <v>0.33333333333333331</v>
      </c>
    </row>
    <row r="300" spans="1:6">
      <c r="A300" s="30">
        <v>16</v>
      </c>
      <c r="B300" s="39">
        <v>0.35416666666666669</v>
      </c>
      <c r="C300" s="30" t="s">
        <v>344</v>
      </c>
      <c r="D300" s="30"/>
      <c r="E300" s="30"/>
      <c r="F300" s="42">
        <f t="shared" si="5"/>
        <v>0.35416666666666669</v>
      </c>
    </row>
    <row r="301" spans="1:6">
      <c r="A301" s="30">
        <v>16</v>
      </c>
      <c r="B301" s="39">
        <v>0.375</v>
      </c>
      <c r="C301" s="30" t="s">
        <v>790</v>
      </c>
      <c r="D301" s="30" t="s">
        <v>791</v>
      </c>
      <c r="E301" s="30"/>
      <c r="F301" s="42">
        <f t="shared" si="5"/>
        <v>0.375</v>
      </c>
    </row>
    <row r="302" spans="1:6">
      <c r="A302" s="30">
        <v>16</v>
      </c>
      <c r="B302" s="39">
        <v>0.4375</v>
      </c>
      <c r="C302" s="30" t="s">
        <v>792</v>
      </c>
      <c r="D302" s="30"/>
      <c r="E302" s="30" t="s">
        <v>793</v>
      </c>
      <c r="F302" s="42">
        <f t="shared" si="5"/>
        <v>0.4375</v>
      </c>
    </row>
    <row r="303" spans="1:6">
      <c r="A303" s="30">
        <v>16</v>
      </c>
      <c r="B303" s="39">
        <v>0.45833333333333331</v>
      </c>
      <c r="C303" s="30" t="s">
        <v>795</v>
      </c>
      <c r="D303" s="30"/>
      <c r="E303" s="30"/>
      <c r="F303" s="42">
        <f t="shared" si="5"/>
        <v>0.45833333333333331</v>
      </c>
    </row>
    <row r="304" spans="1:6">
      <c r="A304" s="30">
        <v>16</v>
      </c>
      <c r="B304" s="39">
        <v>0.5</v>
      </c>
      <c r="C304" s="30" t="s">
        <v>796</v>
      </c>
      <c r="D304" s="30" t="s">
        <v>797</v>
      </c>
      <c r="E304" s="30" t="s">
        <v>798</v>
      </c>
      <c r="F304" s="42">
        <f t="shared" si="5"/>
        <v>0.5</v>
      </c>
    </row>
    <row r="305" spans="1:6">
      <c r="A305" s="30">
        <v>16</v>
      </c>
      <c r="B305" s="39">
        <v>0.52083333333333337</v>
      </c>
      <c r="C305" s="30" t="s">
        <v>563</v>
      </c>
      <c r="D305" s="30"/>
      <c r="E305" s="30"/>
      <c r="F305" s="42">
        <f t="shared" si="5"/>
        <v>0.52083333333333337</v>
      </c>
    </row>
    <row r="306" spans="1:6">
      <c r="A306" s="30">
        <v>16</v>
      </c>
      <c r="B306" s="39">
        <v>0.53472222222222221</v>
      </c>
      <c r="C306" s="30" t="s">
        <v>385</v>
      </c>
      <c r="D306" s="30"/>
      <c r="E306" s="30"/>
      <c r="F306" s="42">
        <f t="shared" si="5"/>
        <v>0.53472222222222221</v>
      </c>
    </row>
    <row r="307" spans="1:6">
      <c r="A307" s="30">
        <v>16</v>
      </c>
      <c r="B307" s="39">
        <v>0.54166666666666663</v>
      </c>
      <c r="C307" s="30" t="s">
        <v>801</v>
      </c>
      <c r="D307" s="30"/>
      <c r="E307" s="30"/>
      <c r="F307" s="42">
        <f t="shared" si="5"/>
        <v>0.54166666666666663</v>
      </c>
    </row>
    <row r="308" spans="1:6">
      <c r="A308" s="30">
        <v>16</v>
      </c>
      <c r="B308" s="39">
        <v>0.65625</v>
      </c>
      <c r="C308" s="30" t="s">
        <v>803</v>
      </c>
      <c r="D308" s="30"/>
      <c r="E308" s="30" t="s">
        <v>804</v>
      </c>
      <c r="F308" s="42">
        <f t="shared" si="5"/>
        <v>0.65625</v>
      </c>
    </row>
    <row r="309" spans="1:6">
      <c r="A309" s="30">
        <v>16</v>
      </c>
      <c r="B309" s="39">
        <v>0.66666666666666663</v>
      </c>
      <c r="C309" s="30" t="s">
        <v>806</v>
      </c>
      <c r="D309" s="30"/>
      <c r="E309" s="30" t="s">
        <v>807</v>
      </c>
      <c r="F309" s="42">
        <f t="shared" si="5"/>
        <v>0.66666666666666663</v>
      </c>
    </row>
    <row r="310" spans="1:6">
      <c r="A310" s="30">
        <v>16</v>
      </c>
      <c r="B310" s="39">
        <v>0.70833333333333337</v>
      </c>
      <c r="C310" s="30" t="s">
        <v>362</v>
      </c>
      <c r="D310" s="30"/>
      <c r="E310" s="30"/>
      <c r="F310" s="42">
        <f t="shared" si="5"/>
        <v>0.70833333333333337</v>
      </c>
    </row>
    <row r="311" spans="1:6">
      <c r="A311" s="30">
        <v>16</v>
      </c>
      <c r="B311" s="39">
        <v>0.72222222222222221</v>
      </c>
      <c r="C311" s="30" t="s">
        <v>809</v>
      </c>
      <c r="D311" s="30"/>
      <c r="E311" s="30" t="s">
        <v>810</v>
      </c>
      <c r="F311" s="42">
        <f t="shared" si="5"/>
        <v>0.72222222222222221</v>
      </c>
    </row>
    <row r="312" spans="1:6">
      <c r="A312" s="30">
        <v>16</v>
      </c>
      <c r="B312" s="39">
        <v>0.75</v>
      </c>
      <c r="C312" s="30" t="s">
        <v>811</v>
      </c>
      <c r="D312" s="30"/>
      <c r="E312" s="30"/>
      <c r="F312" s="42">
        <f t="shared" si="5"/>
        <v>0.75</v>
      </c>
    </row>
    <row r="313" spans="1:6">
      <c r="A313" s="30">
        <v>16</v>
      </c>
      <c r="B313" s="39">
        <v>0.79166666666666663</v>
      </c>
      <c r="C313" s="30" t="s">
        <v>812</v>
      </c>
      <c r="D313" s="30" t="s">
        <v>399</v>
      </c>
      <c r="E313" s="30" t="s">
        <v>783</v>
      </c>
      <c r="F313" s="42">
        <f t="shared" si="5"/>
        <v>0.79166666666666663</v>
      </c>
    </row>
    <row r="314" spans="1:6">
      <c r="A314" s="30">
        <v>16</v>
      </c>
      <c r="B314" s="39">
        <v>0.84375</v>
      </c>
      <c r="C314" s="30" t="s">
        <v>814</v>
      </c>
      <c r="D314" s="30"/>
      <c r="E314" s="30"/>
      <c r="F314" s="42">
        <f t="shared" si="5"/>
        <v>0.84375</v>
      </c>
    </row>
    <row r="315" spans="1:6">
      <c r="A315" s="30">
        <v>16</v>
      </c>
      <c r="B315" s="39">
        <v>0.91666666666666663</v>
      </c>
      <c r="C315" s="30" t="s">
        <v>816</v>
      </c>
      <c r="D315" s="30"/>
      <c r="E315" s="30"/>
      <c r="F315" s="42">
        <f t="shared" si="5"/>
        <v>0.91666666666666663</v>
      </c>
    </row>
    <row r="316" spans="1:6">
      <c r="A316" s="30">
        <v>16</v>
      </c>
      <c r="B316" s="39">
        <v>0.93055555555555547</v>
      </c>
      <c r="C316" s="30" t="s">
        <v>215</v>
      </c>
      <c r="D316" s="30"/>
      <c r="E316" s="30" t="s">
        <v>818</v>
      </c>
      <c r="F316" s="42">
        <f t="shared" si="5"/>
        <v>0.93055555555555547</v>
      </c>
    </row>
    <row r="317" spans="1:6">
      <c r="A317" s="30">
        <v>16</v>
      </c>
      <c r="B317" s="39">
        <v>0</v>
      </c>
      <c r="C317" s="30" t="s">
        <v>820</v>
      </c>
      <c r="D317" s="30" t="s">
        <v>324</v>
      </c>
      <c r="E317" s="30" t="s">
        <v>821</v>
      </c>
      <c r="F317" s="42">
        <f t="shared" si="5"/>
        <v>0</v>
      </c>
    </row>
    <row r="318" spans="1:6">
      <c r="A318" s="30">
        <v>16</v>
      </c>
      <c r="B318" s="39">
        <v>1.0416666666666666E-2</v>
      </c>
      <c r="C318" s="30" t="s">
        <v>258</v>
      </c>
      <c r="D318" s="30"/>
      <c r="E318" s="30"/>
      <c r="F318" s="42">
        <f t="shared" si="5"/>
        <v>1.0416666666666666E-2</v>
      </c>
    </row>
    <row r="319" spans="1:6">
      <c r="A319" s="30">
        <v>17</v>
      </c>
      <c r="B319" s="39">
        <v>0.33333333333333331</v>
      </c>
      <c r="C319" s="30" t="s">
        <v>824</v>
      </c>
      <c r="D319" s="30" t="s">
        <v>825</v>
      </c>
      <c r="E319" s="30"/>
      <c r="F319" s="42">
        <f t="shared" si="5"/>
        <v>0.33333333333333331</v>
      </c>
    </row>
    <row r="320" spans="1:6">
      <c r="A320" s="30">
        <v>17</v>
      </c>
      <c r="B320" s="39">
        <v>0.33680555555555558</v>
      </c>
      <c r="C320" s="30" t="s">
        <v>827</v>
      </c>
      <c r="D320" s="30"/>
      <c r="E320" s="30" t="s">
        <v>828</v>
      </c>
      <c r="F320" s="42">
        <f t="shared" si="5"/>
        <v>0.33680555555555558</v>
      </c>
    </row>
    <row r="321" spans="1:6">
      <c r="A321" s="30">
        <v>17</v>
      </c>
      <c r="B321" s="39">
        <v>0.34722222222222227</v>
      </c>
      <c r="C321" s="30" t="s">
        <v>829</v>
      </c>
      <c r="D321" s="30"/>
      <c r="E321" s="30" t="s">
        <v>830</v>
      </c>
      <c r="F321" s="42">
        <f t="shared" si="5"/>
        <v>0.34722222222222227</v>
      </c>
    </row>
    <row r="322" spans="1:6">
      <c r="A322" s="30">
        <v>17</v>
      </c>
      <c r="B322" s="39">
        <v>0.375</v>
      </c>
      <c r="C322" s="30" t="s">
        <v>831</v>
      </c>
      <c r="D322" s="30"/>
      <c r="E322" s="30" t="s">
        <v>832</v>
      </c>
      <c r="F322" s="42">
        <f t="shared" si="5"/>
        <v>0.375</v>
      </c>
    </row>
    <row r="323" spans="1:6">
      <c r="A323" s="30">
        <v>17</v>
      </c>
      <c r="B323" s="39">
        <v>0.3888888888888889</v>
      </c>
      <c r="C323" s="30" t="s">
        <v>834</v>
      </c>
      <c r="D323" s="30" t="s">
        <v>835</v>
      </c>
      <c r="E323" s="30"/>
      <c r="F323" s="42">
        <f t="shared" si="5"/>
        <v>0.3888888888888889</v>
      </c>
    </row>
    <row r="324" spans="1:6">
      <c r="A324" s="30">
        <v>17</v>
      </c>
      <c r="B324" s="39">
        <v>0.39930555555555558</v>
      </c>
      <c r="C324" s="30" t="s">
        <v>716</v>
      </c>
      <c r="D324" s="30"/>
      <c r="E324" s="30" t="s">
        <v>837</v>
      </c>
      <c r="F324" s="42">
        <f t="shared" ref="F324:F387" si="6">B324</f>
        <v>0.39930555555555558</v>
      </c>
    </row>
    <row r="325" spans="1:6">
      <c r="A325" s="30">
        <v>17</v>
      </c>
      <c r="B325" s="39">
        <v>0.41666666666666669</v>
      </c>
      <c r="C325" s="30" t="s">
        <v>838</v>
      </c>
      <c r="D325" s="30" t="s">
        <v>839</v>
      </c>
      <c r="E325" s="30" t="s">
        <v>840</v>
      </c>
      <c r="F325" s="42">
        <f t="shared" si="6"/>
        <v>0.41666666666666669</v>
      </c>
    </row>
    <row r="326" spans="1:6">
      <c r="A326" s="30">
        <v>17</v>
      </c>
      <c r="B326" s="39">
        <v>0.5</v>
      </c>
      <c r="C326" s="30" t="s">
        <v>841</v>
      </c>
      <c r="D326" s="30"/>
      <c r="E326" s="30" t="s">
        <v>842</v>
      </c>
      <c r="F326" s="42">
        <f t="shared" si="6"/>
        <v>0.5</v>
      </c>
    </row>
    <row r="327" spans="1:6">
      <c r="A327" s="30">
        <v>17</v>
      </c>
      <c r="B327" s="39">
        <v>0.54166666666666663</v>
      </c>
      <c r="C327" s="30" t="s">
        <v>843</v>
      </c>
      <c r="D327" s="30" t="s">
        <v>844</v>
      </c>
      <c r="E327" s="30" t="s">
        <v>845</v>
      </c>
      <c r="F327" s="42">
        <f t="shared" si="6"/>
        <v>0.54166666666666663</v>
      </c>
    </row>
    <row r="328" spans="1:6">
      <c r="A328" s="30">
        <v>17</v>
      </c>
      <c r="B328" s="39">
        <v>0.625</v>
      </c>
      <c r="C328" s="30" t="s">
        <v>846</v>
      </c>
      <c r="D328" s="30"/>
      <c r="E328" s="30"/>
      <c r="F328" s="42">
        <f t="shared" si="6"/>
        <v>0.625</v>
      </c>
    </row>
    <row r="329" spans="1:6">
      <c r="A329" s="30">
        <v>17</v>
      </c>
      <c r="B329" s="39">
        <v>0.63541666666666663</v>
      </c>
      <c r="C329" s="30" t="s">
        <v>847</v>
      </c>
      <c r="D329" s="30"/>
      <c r="E329" s="30" t="s">
        <v>848</v>
      </c>
      <c r="F329" s="42">
        <f t="shared" si="6"/>
        <v>0.63541666666666663</v>
      </c>
    </row>
    <row r="330" spans="1:6">
      <c r="A330" s="30">
        <v>17</v>
      </c>
      <c r="B330" s="39">
        <v>0.75</v>
      </c>
      <c r="C330" s="30" t="s">
        <v>849</v>
      </c>
      <c r="D330" s="30"/>
      <c r="E330" s="30" t="s">
        <v>850</v>
      </c>
      <c r="F330" s="42">
        <f t="shared" si="6"/>
        <v>0.75</v>
      </c>
    </row>
    <row r="331" spans="1:6">
      <c r="A331" s="30">
        <v>17</v>
      </c>
      <c r="B331" s="39">
        <v>0.77083333333333337</v>
      </c>
      <c r="C331" s="30" t="s">
        <v>851</v>
      </c>
      <c r="D331" s="30"/>
      <c r="E331" s="30" t="s">
        <v>852</v>
      </c>
      <c r="F331" s="42">
        <f t="shared" si="6"/>
        <v>0.77083333333333337</v>
      </c>
    </row>
    <row r="332" spans="1:6">
      <c r="A332" s="30">
        <v>17</v>
      </c>
      <c r="B332" s="39">
        <v>0.83333333333333337</v>
      </c>
      <c r="C332" s="30" t="s">
        <v>853</v>
      </c>
      <c r="D332" s="30" t="s">
        <v>854</v>
      </c>
      <c r="E332" s="30"/>
      <c r="F332" s="42">
        <f t="shared" si="6"/>
        <v>0.83333333333333337</v>
      </c>
    </row>
    <row r="333" spans="1:6">
      <c r="A333" s="30">
        <v>17</v>
      </c>
      <c r="B333" s="39">
        <v>0.91666666666666663</v>
      </c>
      <c r="C333" s="30" t="s">
        <v>829</v>
      </c>
      <c r="D333" s="30"/>
      <c r="E333" s="30" t="s">
        <v>855</v>
      </c>
      <c r="F333" s="42">
        <f t="shared" si="6"/>
        <v>0.91666666666666663</v>
      </c>
    </row>
    <row r="334" spans="1:6">
      <c r="A334" s="30">
        <v>17</v>
      </c>
      <c r="B334" s="39">
        <v>0</v>
      </c>
      <c r="C334" s="30" t="s">
        <v>856</v>
      </c>
      <c r="D334" s="30"/>
      <c r="E334" s="30" t="s">
        <v>857</v>
      </c>
      <c r="F334" s="42">
        <f t="shared" si="6"/>
        <v>0</v>
      </c>
    </row>
    <row r="335" spans="1:6">
      <c r="A335" s="30">
        <v>18</v>
      </c>
      <c r="B335" s="39">
        <v>0.29166666666666669</v>
      </c>
      <c r="C335" s="30" t="s">
        <v>859</v>
      </c>
      <c r="D335" s="30" t="s">
        <v>860</v>
      </c>
      <c r="E335" s="30" t="s">
        <v>861</v>
      </c>
      <c r="F335" s="42">
        <f t="shared" si="6"/>
        <v>0.29166666666666669</v>
      </c>
    </row>
    <row r="336" spans="1:6">
      <c r="A336" s="30">
        <v>18</v>
      </c>
      <c r="B336" s="39">
        <v>0.3125</v>
      </c>
      <c r="C336" s="30" t="s">
        <v>862</v>
      </c>
      <c r="D336" s="30" t="s">
        <v>266</v>
      </c>
      <c r="E336" s="30" t="s">
        <v>863</v>
      </c>
      <c r="F336" s="42">
        <f t="shared" si="6"/>
        <v>0.3125</v>
      </c>
    </row>
    <row r="337" spans="1:6">
      <c r="A337" s="30">
        <v>18</v>
      </c>
      <c r="B337" s="39">
        <v>0.31944444444444448</v>
      </c>
      <c r="C337" s="30" t="s">
        <v>11</v>
      </c>
      <c r="D337" s="30" t="s">
        <v>72</v>
      </c>
      <c r="E337" s="30" t="s">
        <v>272</v>
      </c>
      <c r="F337" s="42">
        <f t="shared" si="6"/>
        <v>0.31944444444444448</v>
      </c>
    </row>
    <row r="338" spans="1:6">
      <c r="A338" s="30">
        <v>18</v>
      </c>
      <c r="B338" s="39">
        <v>0.33333333333333331</v>
      </c>
      <c r="C338" s="30" t="s">
        <v>864</v>
      </c>
      <c r="D338" s="30" t="s">
        <v>865</v>
      </c>
      <c r="E338" s="30" t="s">
        <v>866</v>
      </c>
      <c r="F338" s="42">
        <f t="shared" si="6"/>
        <v>0.33333333333333331</v>
      </c>
    </row>
    <row r="339" spans="1:6">
      <c r="A339" s="30">
        <v>18</v>
      </c>
      <c r="B339" s="39">
        <v>0.34027777777777773</v>
      </c>
      <c r="C339" s="30" t="s">
        <v>867</v>
      </c>
      <c r="D339" s="30" t="s">
        <v>868</v>
      </c>
      <c r="E339" s="30" t="s">
        <v>869</v>
      </c>
      <c r="F339" s="42">
        <f t="shared" si="6"/>
        <v>0.34027777777777773</v>
      </c>
    </row>
    <row r="340" spans="1:6">
      <c r="A340" s="30">
        <v>18</v>
      </c>
      <c r="B340" s="39">
        <v>0.375</v>
      </c>
      <c r="C340" s="30" t="s">
        <v>870</v>
      </c>
      <c r="D340" s="30" t="s">
        <v>871</v>
      </c>
      <c r="E340" s="30" t="s">
        <v>872</v>
      </c>
      <c r="F340" s="42">
        <f t="shared" si="6"/>
        <v>0.375</v>
      </c>
    </row>
    <row r="341" spans="1:6">
      <c r="A341" s="30">
        <v>18</v>
      </c>
      <c r="B341" s="39">
        <v>0.5</v>
      </c>
      <c r="C341" s="30" t="s">
        <v>873</v>
      </c>
      <c r="D341" s="30" t="s">
        <v>874</v>
      </c>
      <c r="E341" s="30" t="s">
        <v>875</v>
      </c>
      <c r="F341" s="42">
        <f t="shared" si="6"/>
        <v>0.5</v>
      </c>
    </row>
    <row r="342" spans="1:6">
      <c r="A342" s="30">
        <v>18</v>
      </c>
      <c r="B342" s="39">
        <v>0.54166666666666663</v>
      </c>
      <c r="C342" s="30" t="s">
        <v>876</v>
      </c>
      <c r="D342" s="30" t="s">
        <v>877</v>
      </c>
      <c r="E342" s="30" t="s">
        <v>878</v>
      </c>
      <c r="F342" s="42">
        <f t="shared" si="6"/>
        <v>0.54166666666666663</v>
      </c>
    </row>
    <row r="343" spans="1:6">
      <c r="A343" s="30">
        <v>18</v>
      </c>
      <c r="B343" s="39">
        <v>0.5625</v>
      </c>
      <c r="C343" s="30" t="s">
        <v>879</v>
      </c>
      <c r="D343" s="30" t="s">
        <v>880</v>
      </c>
      <c r="E343" s="30" t="s">
        <v>881</v>
      </c>
      <c r="F343" s="42">
        <f t="shared" si="6"/>
        <v>0.5625</v>
      </c>
    </row>
    <row r="344" spans="1:6">
      <c r="A344" s="30">
        <v>18</v>
      </c>
      <c r="B344" s="39">
        <v>0.625</v>
      </c>
      <c r="C344" s="30" t="s">
        <v>882</v>
      </c>
      <c r="D344" s="30" t="s">
        <v>160</v>
      </c>
      <c r="E344" s="30" t="s">
        <v>161</v>
      </c>
      <c r="F344" s="42">
        <f t="shared" si="6"/>
        <v>0.625</v>
      </c>
    </row>
    <row r="345" spans="1:6">
      <c r="A345" s="30">
        <v>18</v>
      </c>
      <c r="B345" s="39">
        <v>0.72916666666666663</v>
      </c>
      <c r="C345" s="30" t="s">
        <v>883</v>
      </c>
      <c r="D345" s="30" t="s">
        <v>884</v>
      </c>
      <c r="E345" s="30" t="s">
        <v>885</v>
      </c>
      <c r="F345" s="42">
        <f t="shared" si="6"/>
        <v>0.72916666666666663</v>
      </c>
    </row>
    <row r="346" spans="1:6">
      <c r="A346" s="30">
        <v>18</v>
      </c>
      <c r="B346" s="39">
        <v>0.77083333333333337</v>
      </c>
      <c r="C346" s="30" t="s">
        <v>886</v>
      </c>
      <c r="D346" s="30" t="s">
        <v>887</v>
      </c>
      <c r="E346" s="30" t="s">
        <v>888</v>
      </c>
      <c r="F346" s="42">
        <f t="shared" si="6"/>
        <v>0.77083333333333337</v>
      </c>
    </row>
    <row r="347" spans="1:6">
      <c r="A347" s="30">
        <v>18</v>
      </c>
      <c r="B347" s="39">
        <v>0.8125</v>
      </c>
      <c r="C347" s="30" t="s">
        <v>889</v>
      </c>
      <c r="D347" s="30" t="s">
        <v>306</v>
      </c>
      <c r="E347" s="30" t="s">
        <v>307</v>
      </c>
      <c r="F347" s="42">
        <f t="shared" si="6"/>
        <v>0.8125</v>
      </c>
    </row>
    <row r="348" spans="1:6">
      <c r="A348" s="30">
        <v>18</v>
      </c>
      <c r="B348" s="39">
        <v>0.875</v>
      </c>
      <c r="C348" s="30" t="s">
        <v>11</v>
      </c>
      <c r="D348" s="30" t="s">
        <v>72</v>
      </c>
      <c r="E348" s="30" t="s">
        <v>109</v>
      </c>
      <c r="F348" s="42">
        <f t="shared" si="6"/>
        <v>0.875</v>
      </c>
    </row>
    <row r="349" spans="1:6">
      <c r="A349" s="30">
        <v>18</v>
      </c>
      <c r="B349" s="39">
        <v>0.89583333333333337</v>
      </c>
      <c r="C349" s="30" t="s">
        <v>110</v>
      </c>
      <c r="D349" s="30" t="s">
        <v>890</v>
      </c>
      <c r="E349" s="30" t="s">
        <v>891</v>
      </c>
      <c r="F349" s="42">
        <f t="shared" si="6"/>
        <v>0.89583333333333337</v>
      </c>
    </row>
    <row r="350" spans="1:6">
      <c r="A350" s="30">
        <v>18</v>
      </c>
      <c r="B350" s="39">
        <v>0.90277777777777779</v>
      </c>
      <c r="C350" s="30" t="s">
        <v>893</v>
      </c>
      <c r="D350" s="30" t="s">
        <v>894</v>
      </c>
      <c r="E350" s="30" t="s">
        <v>319</v>
      </c>
      <c r="F350" s="42">
        <f t="shared" si="6"/>
        <v>0.90277777777777779</v>
      </c>
    </row>
    <row r="351" spans="1:6">
      <c r="A351" s="30">
        <v>18</v>
      </c>
      <c r="B351" s="39">
        <v>4.1666666666666664E-2</v>
      </c>
      <c r="C351" s="30" t="s">
        <v>895</v>
      </c>
      <c r="D351" s="30"/>
      <c r="E351" s="30"/>
      <c r="F351" s="42">
        <f t="shared" si="6"/>
        <v>4.1666666666666664E-2</v>
      </c>
    </row>
    <row r="352" spans="1:6">
      <c r="A352" s="30">
        <v>19</v>
      </c>
      <c r="B352" s="39">
        <v>0.28472222222222221</v>
      </c>
      <c r="C352" s="30" t="s">
        <v>898</v>
      </c>
      <c r="D352" s="30" t="s">
        <v>899</v>
      </c>
      <c r="E352" s="30" t="s">
        <v>900</v>
      </c>
      <c r="F352" s="42">
        <f t="shared" si="6"/>
        <v>0.28472222222222221</v>
      </c>
    </row>
    <row r="353" spans="1:6">
      <c r="A353" s="30">
        <v>19</v>
      </c>
      <c r="B353" s="39">
        <v>0.29166666666666669</v>
      </c>
      <c r="C353" s="30" t="s">
        <v>786</v>
      </c>
      <c r="D353" s="30" t="s">
        <v>901</v>
      </c>
      <c r="E353" s="30" t="s">
        <v>902</v>
      </c>
      <c r="F353" s="42">
        <f t="shared" si="6"/>
        <v>0.29166666666666669</v>
      </c>
    </row>
    <row r="354" spans="1:6">
      <c r="A354" s="30">
        <v>19</v>
      </c>
      <c r="B354" s="39">
        <v>0.33333333333333331</v>
      </c>
      <c r="C354" s="30" t="s">
        <v>903</v>
      </c>
      <c r="D354" s="30" t="s">
        <v>904</v>
      </c>
      <c r="E354" s="30" t="s">
        <v>905</v>
      </c>
      <c r="F354" s="42">
        <f t="shared" si="6"/>
        <v>0.33333333333333331</v>
      </c>
    </row>
    <row r="355" spans="1:6">
      <c r="A355" s="30">
        <v>19</v>
      </c>
      <c r="B355" s="39">
        <v>0.36805555555555558</v>
      </c>
      <c r="C355" s="30" t="s">
        <v>907</v>
      </c>
      <c r="D355" s="30" t="s">
        <v>908</v>
      </c>
      <c r="E355" s="30" t="s">
        <v>909</v>
      </c>
      <c r="F355" s="42">
        <f t="shared" si="6"/>
        <v>0.36805555555555558</v>
      </c>
    </row>
    <row r="356" spans="1:6">
      <c r="A356" s="30">
        <v>19</v>
      </c>
      <c r="B356" s="39">
        <v>0.375</v>
      </c>
      <c r="C356" s="30" t="s">
        <v>910</v>
      </c>
      <c r="D356" s="30" t="s">
        <v>911</v>
      </c>
      <c r="E356" s="30" t="s">
        <v>912</v>
      </c>
      <c r="F356" s="42">
        <f t="shared" si="6"/>
        <v>0.375</v>
      </c>
    </row>
    <row r="357" spans="1:6">
      <c r="A357" s="30">
        <v>19</v>
      </c>
      <c r="B357" s="39">
        <v>0.5</v>
      </c>
      <c r="C357" s="30" t="s">
        <v>242</v>
      </c>
      <c r="D357" s="30" t="s">
        <v>913</v>
      </c>
      <c r="E357" s="30" t="s">
        <v>914</v>
      </c>
      <c r="F357" s="42">
        <f t="shared" si="6"/>
        <v>0.5</v>
      </c>
    </row>
    <row r="358" spans="1:6">
      <c r="A358" s="30">
        <v>19</v>
      </c>
      <c r="B358" s="39">
        <v>0.54166666666666663</v>
      </c>
      <c r="C358" s="30" t="s">
        <v>915</v>
      </c>
      <c r="D358" s="30" t="s">
        <v>916</v>
      </c>
      <c r="E358" s="30" t="s">
        <v>917</v>
      </c>
      <c r="F358" s="42">
        <f t="shared" si="6"/>
        <v>0.54166666666666663</v>
      </c>
    </row>
    <row r="359" spans="1:6">
      <c r="A359" s="30">
        <v>19</v>
      </c>
      <c r="B359" s="39">
        <v>0.66666666666666663</v>
      </c>
      <c r="C359" s="30" t="s">
        <v>918</v>
      </c>
      <c r="D359" s="30" t="s">
        <v>919</v>
      </c>
      <c r="E359" s="30" t="s">
        <v>920</v>
      </c>
      <c r="F359" s="42">
        <f t="shared" si="6"/>
        <v>0.66666666666666663</v>
      </c>
    </row>
    <row r="360" spans="1:6">
      <c r="A360" s="30">
        <v>19</v>
      </c>
      <c r="B360" s="39">
        <v>0.72916666666666663</v>
      </c>
      <c r="C360" s="30" t="s">
        <v>921</v>
      </c>
      <c r="D360" s="30" t="s">
        <v>922</v>
      </c>
      <c r="E360" s="30" t="s">
        <v>923</v>
      </c>
      <c r="F360" s="42">
        <f t="shared" si="6"/>
        <v>0.72916666666666663</v>
      </c>
    </row>
    <row r="361" spans="1:6">
      <c r="A361" s="30">
        <v>19</v>
      </c>
      <c r="B361" s="39">
        <v>0.77777777777777779</v>
      </c>
      <c r="C361" s="30" t="s">
        <v>925</v>
      </c>
      <c r="D361" s="30" t="s">
        <v>926</v>
      </c>
      <c r="E361" s="30" t="s">
        <v>927</v>
      </c>
      <c r="F361" s="42">
        <f t="shared" si="6"/>
        <v>0.77777777777777779</v>
      </c>
    </row>
    <row r="362" spans="1:6">
      <c r="A362" s="30">
        <v>19</v>
      </c>
      <c r="B362" s="39">
        <v>0.91666666666666663</v>
      </c>
      <c r="C362" s="30" t="s">
        <v>928</v>
      </c>
      <c r="D362" s="30" t="s">
        <v>929</v>
      </c>
      <c r="E362" s="30" t="s">
        <v>930</v>
      </c>
      <c r="F362" s="42">
        <f t="shared" si="6"/>
        <v>0.91666666666666663</v>
      </c>
    </row>
    <row r="363" spans="1:6">
      <c r="A363" s="30">
        <v>19</v>
      </c>
      <c r="B363" s="39">
        <v>0.95833333333333337</v>
      </c>
      <c r="C363" s="30" t="s">
        <v>931</v>
      </c>
      <c r="D363" s="30" t="s">
        <v>932</v>
      </c>
      <c r="E363" s="30" t="s">
        <v>933</v>
      </c>
      <c r="F363" s="42">
        <f t="shared" si="6"/>
        <v>0.95833333333333337</v>
      </c>
    </row>
    <row r="364" spans="1:6">
      <c r="A364" s="30">
        <v>19</v>
      </c>
      <c r="B364" s="39">
        <v>6.9444444444444441E-3</v>
      </c>
      <c r="C364" s="30" t="s">
        <v>935</v>
      </c>
      <c r="D364" s="30" t="s">
        <v>280</v>
      </c>
      <c r="E364" s="30" t="s">
        <v>936</v>
      </c>
      <c r="F364" s="42">
        <f t="shared" si="6"/>
        <v>6.9444444444444441E-3</v>
      </c>
    </row>
    <row r="365" spans="1:6">
      <c r="A365" s="30">
        <v>19</v>
      </c>
      <c r="B365" s="39">
        <v>2.0833333333333332E-2</v>
      </c>
      <c r="C365" s="30" t="s">
        <v>937</v>
      </c>
      <c r="D365" s="30" t="s">
        <v>932</v>
      </c>
      <c r="E365" s="30" t="s">
        <v>930</v>
      </c>
      <c r="F365" s="42">
        <f t="shared" si="6"/>
        <v>2.0833333333333332E-2</v>
      </c>
    </row>
    <row r="366" spans="1:6">
      <c r="A366" s="30">
        <v>19</v>
      </c>
      <c r="B366" s="39">
        <v>4.1666666666666664E-2</v>
      </c>
      <c r="C366" s="30" t="s">
        <v>223</v>
      </c>
      <c r="D366" s="30" t="s">
        <v>938</v>
      </c>
      <c r="E366" s="30" t="s">
        <v>939</v>
      </c>
      <c r="F366" s="42">
        <f t="shared" si="6"/>
        <v>4.1666666666666664E-2</v>
      </c>
    </row>
    <row r="367" spans="1:6">
      <c r="A367" s="30">
        <v>20</v>
      </c>
      <c r="B367" s="39">
        <v>0</v>
      </c>
      <c r="C367" s="30" t="s">
        <v>941</v>
      </c>
      <c r="D367" s="30"/>
      <c r="E367" s="30" t="s">
        <v>942</v>
      </c>
      <c r="F367" s="42">
        <f t="shared" si="6"/>
        <v>0</v>
      </c>
    </row>
    <row r="368" spans="1:6">
      <c r="A368" s="30">
        <v>20</v>
      </c>
      <c r="B368" s="39">
        <v>0.125</v>
      </c>
      <c r="C368" s="30" t="s">
        <v>941</v>
      </c>
      <c r="D368" s="30" t="s">
        <v>944</v>
      </c>
      <c r="E368" s="30"/>
      <c r="F368" s="42">
        <f t="shared" si="6"/>
        <v>0.125</v>
      </c>
    </row>
    <row r="369" spans="1:6">
      <c r="A369" s="30">
        <v>20</v>
      </c>
      <c r="B369" s="39">
        <v>0.33333333333333331</v>
      </c>
      <c r="C369" s="30" t="s">
        <v>945</v>
      </c>
      <c r="D369" s="30" t="s">
        <v>946</v>
      </c>
      <c r="E369" s="30"/>
      <c r="F369" s="42">
        <f t="shared" si="6"/>
        <v>0.33333333333333331</v>
      </c>
    </row>
    <row r="370" spans="1:6">
      <c r="A370" s="30">
        <v>20</v>
      </c>
      <c r="B370" s="39">
        <v>0.35416666666666669</v>
      </c>
      <c r="C370" s="30" t="s">
        <v>947</v>
      </c>
      <c r="D370" s="30"/>
      <c r="E370" s="30" t="s">
        <v>948</v>
      </c>
      <c r="F370" s="42">
        <f t="shared" si="6"/>
        <v>0.35416666666666669</v>
      </c>
    </row>
    <row r="371" spans="1:6">
      <c r="A371" s="30">
        <v>20</v>
      </c>
      <c r="B371" s="39">
        <v>0.375</v>
      </c>
      <c r="C371" s="30" t="s">
        <v>949</v>
      </c>
      <c r="D371" s="30" t="s">
        <v>950</v>
      </c>
      <c r="E371" s="30"/>
      <c r="F371" s="42">
        <f t="shared" si="6"/>
        <v>0.375</v>
      </c>
    </row>
    <row r="372" spans="1:6">
      <c r="A372" s="30">
        <v>20</v>
      </c>
      <c r="B372" s="39">
        <v>0.39583333333333331</v>
      </c>
      <c r="C372" s="30" t="s">
        <v>951</v>
      </c>
      <c r="D372" s="30" t="s">
        <v>952</v>
      </c>
      <c r="E372" s="30" t="s">
        <v>953</v>
      </c>
      <c r="F372" s="42">
        <f t="shared" si="6"/>
        <v>0.39583333333333331</v>
      </c>
    </row>
    <row r="373" spans="1:6">
      <c r="A373" s="30">
        <v>20</v>
      </c>
      <c r="B373" s="39">
        <v>0.5</v>
      </c>
      <c r="C373" s="30" t="s">
        <v>697</v>
      </c>
      <c r="D373" s="30" t="s">
        <v>954</v>
      </c>
      <c r="E373" s="30" t="s">
        <v>955</v>
      </c>
      <c r="F373" s="42">
        <f t="shared" si="6"/>
        <v>0.5</v>
      </c>
    </row>
    <row r="374" spans="1:6">
      <c r="A374" s="30">
        <v>20</v>
      </c>
      <c r="B374" s="39">
        <v>0.54166666666666663</v>
      </c>
      <c r="C374" s="30" t="s">
        <v>956</v>
      </c>
      <c r="D374" s="30"/>
      <c r="E374" s="30" t="s">
        <v>957</v>
      </c>
      <c r="F374" s="42">
        <f t="shared" si="6"/>
        <v>0.54166666666666663</v>
      </c>
    </row>
    <row r="375" spans="1:6">
      <c r="A375" s="30">
        <v>20</v>
      </c>
      <c r="B375" s="39">
        <v>0.625</v>
      </c>
      <c r="C375" s="30" t="s">
        <v>958</v>
      </c>
      <c r="D375" s="30"/>
      <c r="E375" s="30" t="s">
        <v>959</v>
      </c>
      <c r="F375" s="42">
        <f t="shared" si="6"/>
        <v>0.625</v>
      </c>
    </row>
    <row r="376" spans="1:6">
      <c r="A376" s="30">
        <v>20</v>
      </c>
      <c r="B376" s="39">
        <v>0.79166666666666663</v>
      </c>
      <c r="C376" s="30" t="s">
        <v>708</v>
      </c>
      <c r="D376" s="30"/>
      <c r="E376" s="30" t="s">
        <v>960</v>
      </c>
      <c r="F376" s="42">
        <f t="shared" si="6"/>
        <v>0.79166666666666663</v>
      </c>
    </row>
    <row r="377" spans="1:6">
      <c r="A377" s="30">
        <v>20</v>
      </c>
      <c r="B377" s="39">
        <v>0.83333333333333337</v>
      </c>
      <c r="C377" s="30" t="s">
        <v>947</v>
      </c>
      <c r="D377" s="30" t="s">
        <v>961</v>
      </c>
      <c r="E377" s="30" t="s">
        <v>962</v>
      </c>
      <c r="F377" s="42">
        <f t="shared" si="6"/>
        <v>0.83333333333333337</v>
      </c>
    </row>
    <row r="378" spans="1:6">
      <c r="A378" s="30">
        <v>20</v>
      </c>
      <c r="B378" s="39">
        <v>0.875</v>
      </c>
      <c r="C378" s="30" t="s">
        <v>963</v>
      </c>
      <c r="D378" s="30" t="s">
        <v>964</v>
      </c>
      <c r="E378" s="30"/>
      <c r="F378" s="42">
        <f t="shared" si="6"/>
        <v>0.875</v>
      </c>
    </row>
    <row r="379" spans="1:6">
      <c r="A379" s="30">
        <v>20</v>
      </c>
      <c r="B379" s="39">
        <v>0.95833333333333337</v>
      </c>
      <c r="C379" s="30" t="s">
        <v>856</v>
      </c>
      <c r="D379" s="30"/>
      <c r="E379" s="30" t="s">
        <v>965</v>
      </c>
      <c r="F379" s="42">
        <f t="shared" si="6"/>
        <v>0.95833333333333337</v>
      </c>
    </row>
    <row r="380" spans="1:6">
      <c r="A380" s="30">
        <v>22</v>
      </c>
      <c r="B380" s="39">
        <v>0.23958333333333334</v>
      </c>
      <c r="C380" s="30" t="s">
        <v>969</v>
      </c>
      <c r="D380" s="30" t="s">
        <v>970</v>
      </c>
      <c r="E380" s="30" t="s">
        <v>971</v>
      </c>
      <c r="F380" s="42">
        <f t="shared" si="6"/>
        <v>0.23958333333333334</v>
      </c>
    </row>
    <row r="381" spans="1:6">
      <c r="A381" s="30">
        <v>22</v>
      </c>
      <c r="B381" s="39">
        <v>0.24583333333333335</v>
      </c>
      <c r="C381" s="30" t="s">
        <v>973</v>
      </c>
      <c r="D381" s="30" t="s">
        <v>974</v>
      </c>
      <c r="E381" s="30" t="s">
        <v>975</v>
      </c>
      <c r="F381" s="42">
        <f t="shared" si="6"/>
        <v>0.24583333333333335</v>
      </c>
    </row>
    <row r="382" spans="1:6">
      <c r="A382" s="30">
        <v>22</v>
      </c>
      <c r="B382" s="39">
        <v>0.25208333333333333</v>
      </c>
      <c r="C382" s="30" t="s">
        <v>977</v>
      </c>
      <c r="D382" s="30"/>
      <c r="E382" s="30" t="s">
        <v>978</v>
      </c>
      <c r="F382" s="42">
        <f t="shared" si="6"/>
        <v>0.25208333333333333</v>
      </c>
    </row>
    <row r="383" spans="1:6">
      <c r="A383" s="30">
        <v>22</v>
      </c>
      <c r="B383" s="39">
        <v>0.29166666666666669</v>
      </c>
      <c r="C383" s="30" t="s">
        <v>979</v>
      </c>
      <c r="D383" s="30" t="s">
        <v>980</v>
      </c>
      <c r="E383" s="30" t="s">
        <v>981</v>
      </c>
      <c r="F383" s="42">
        <f t="shared" si="6"/>
        <v>0.29166666666666669</v>
      </c>
    </row>
    <row r="384" spans="1:6">
      <c r="A384" s="30">
        <v>22</v>
      </c>
      <c r="B384" s="39">
        <v>0.35416666666666669</v>
      </c>
      <c r="C384" s="30" t="s">
        <v>982</v>
      </c>
      <c r="D384" s="30" t="s">
        <v>983</v>
      </c>
      <c r="E384" s="30" t="s">
        <v>984</v>
      </c>
      <c r="F384" s="42">
        <f t="shared" si="6"/>
        <v>0.35416666666666669</v>
      </c>
    </row>
    <row r="385" spans="1:6">
      <c r="A385" s="30">
        <v>22</v>
      </c>
      <c r="B385" s="39">
        <v>0.36805555555555558</v>
      </c>
      <c r="C385" s="30" t="s">
        <v>985</v>
      </c>
      <c r="D385" s="30"/>
      <c r="E385" s="30" t="s">
        <v>986</v>
      </c>
      <c r="F385" s="42">
        <f t="shared" si="6"/>
        <v>0.36805555555555558</v>
      </c>
    </row>
    <row r="386" spans="1:6">
      <c r="A386" s="30">
        <v>22</v>
      </c>
      <c r="B386" s="39">
        <v>0.375</v>
      </c>
      <c r="C386" s="30" t="s">
        <v>987</v>
      </c>
      <c r="D386" s="30" t="s">
        <v>988</v>
      </c>
      <c r="E386" s="30" t="s">
        <v>989</v>
      </c>
      <c r="F386" s="42">
        <f t="shared" si="6"/>
        <v>0.375</v>
      </c>
    </row>
    <row r="387" spans="1:6">
      <c r="A387" s="30">
        <v>22</v>
      </c>
      <c r="B387" s="39">
        <v>0.4236111111111111</v>
      </c>
      <c r="C387" s="30" t="s">
        <v>991</v>
      </c>
      <c r="D387" s="30" t="s">
        <v>992</v>
      </c>
      <c r="E387" s="30"/>
      <c r="F387" s="42">
        <f t="shared" si="6"/>
        <v>0.4236111111111111</v>
      </c>
    </row>
    <row r="388" spans="1:6">
      <c r="A388" s="30">
        <v>22</v>
      </c>
      <c r="B388" s="39">
        <v>0.5</v>
      </c>
      <c r="C388" s="30" t="s">
        <v>993</v>
      </c>
      <c r="D388" s="30"/>
      <c r="E388" s="30" t="s">
        <v>994</v>
      </c>
      <c r="F388" s="42">
        <f t="shared" ref="F388:F451" si="7">B388</f>
        <v>0.5</v>
      </c>
    </row>
    <row r="389" spans="1:6">
      <c r="A389" s="30">
        <v>22</v>
      </c>
      <c r="B389" s="39">
        <v>0.52083333333333337</v>
      </c>
      <c r="C389" s="30" t="s">
        <v>995</v>
      </c>
      <c r="D389" s="30" t="s">
        <v>996</v>
      </c>
      <c r="E389" s="30" t="s">
        <v>997</v>
      </c>
      <c r="F389" s="42">
        <f t="shared" si="7"/>
        <v>0.52083333333333337</v>
      </c>
    </row>
    <row r="390" spans="1:6">
      <c r="A390" s="30">
        <v>22</v>
      </c>
      <c r="B390" s="39">
        <v>0.58333333333333337</v>
      </c>
      <c r="C390" s="30" t="s">
        <v>998</v>
      </c>
      <c r="D390" s="30"/>
      <c r="E390" s="30" t="s">
        <v>997</v>
      </c>
      <c r="F390" s="42">
        <f t="shared" si="7"/>
        <v>0.58333333333333337</v>
      </c>
    </row>
    <row r="391" spans="1:6">
      <c r="A391" s="30">
        <v>22</v>
      </c>
      <c r="B391" s="39">
        <v>0.59027777777777779</v>
      </c>
      <c r="C391" s="30" t="s">
        <v>1000</v>
      </c>
      <c r="D391" s="30" t="s">
        <v>1001</v>
      </c>
      <c r="E391" s="30" t="s">
        <v>1002</v>
      </c>
      <c r="F391" s="42">
        <f t="shared" si="7"/>
        <v>0.59027777777777779</v>
      </c>
    </row>
    <row r="392" spans="1:6">
      <c r="A392" s="30">
        <v>22</v>
      </c>
      <c r="B392" s="39">
        <v>0.70833333333333337</v>
      </c>
      <c r="C392" s="30" t="s">
        <v>1003</v>
      </c>
      <c r="D392" s="30" t="s">
        <v>1004</v>
      </c>
      <c r="E392" s="30"/>
      <c r="F392" s="42">
        <f t="shared" si="7"/>
        <v>0.70833333333333337</v>
      </c>
    </row>
    <row r="393" spans="1:6">
      <c r="A393" s="30">
        <v>22</v>
      </c>
      <c r="B393" s="39">
        <v>0.72916666666666663</v>
      </c>
      <c r="C393" s="30" t="s">
        <v>1005</v>
      </c>
      <c r="D393" s="30"/>
      <c r="E393" s="30" t="s">
        <v>1006</v>
      </c>
      <c r="F393" s="42">
        <f t="shared" si="7"/>
        <v>0.72916666666666663</v>
      </c>
    </row>
    <row r="394" spans="1:6">
      <c r="A394" s="30">
        <v>22</v>
      </c>
      <c r="B394" s="39">
        <v>0.75694444444444453</v>
      </c>
      <c r="C394" s="30" t="s">
        <v>1007</v>
      </c>
      <c r="D394" s="30" t="s">
        <v>1008</v>
      </c>
      <c r="E394" s="30" t="s">
        <v>1009</v>
      </c>
      <c r="F394" s="42">
        <f t="shared" si="7"/>
        <v>0.75694444444444453</v>
      </c>
    </row>
    <row r="395" spans="1:6">
      <c r="A395" s="30">
        <v>22</v>
      </c>
      <c r="B395" s="39">
        <v>0.83333333333333337</v>
      </c>
      <c r="C395" s="30" t="s">
        <v>1010</v>
      </c>
      <c r="D395" s="30" t="s">
        <v>1011</v>
      </c>
      <c r="E395" s="30" t="s">
        <v>1012</v>
      </c>
      <c r="F395" s="42">
        <f t="shared" si="7"/>
        <v>0.83333333333333337</v>
      </c>
    </row>
    <row r="396" spans="1:6">
      <c r="A396" s="30">
        <v>22</v>
      </c>
      <c r="B396" s="39">
        <v>0.875</v>
      </c>
      <c r="C396" s="30" t="s">
        <v>1013</v>
      </c>
      <c r="D396" s="30" t="s">
        <v>1014</v>
      </c>
      <c r="E396" s="30" t="s">
        <v>1015</v>
      </c>
      <c r="F396" s="42">
        <f t="shared" si="7"/>
        <v>0.875</v>
      </c>
    </row>
    <row r="397" spans="1:6">
      <c r="A397" s="30">
        <v>22</v>
      </c>
      <c r="B397" s="39">
        <v>0.9375</v>
      </c>
      <c r="C397" s="30" t="s">
        <v>1016</v>
      </c>
      <c r="D397" s="30"/>
      <c r="E397" s="30" t="s">
        <v>1017</v>
      </c>
      <c r="F397" s="42">
        <f t="shared" si="7"/>
        <v>0.9375</v>
      </c>
    </row>
    <row r="398" spans="1:6">
      <c r="A398" s="30">
        <v>22</v>
      </c>
      <c r="B398" s="39">
        <v>0.95833333333333337</v>
      </c>
      <c r="C398" s="30" t="s">
        <v>1018</v>
      </c>
      <c r="D398" s="30"/>
      <c r="E398" s="30" t="s">
        <v>1019</v>
      </c>
      <c r="F398" s="42">
        <f t="shared" si="7"/>
        <v>0.95833333333333337</v>
      </c>
    </row>
    <row r="399" spans="1:6">
      <c r="A399" s="30">
        <v>23</v>
      </c>
      <c r="B399" s="39">
        <v>0.25</v>
      </c>
      <c r="C399" s="30" t="s">
        <v>7</v>
      </c>
      <c r="D399" s="30" t="s">
        <v>1021</v>
      </c>
      <c r="E399" s="30" t="s">
        <v>1022</v>
      </c>
      <c r="F399" s="42">
        <f t="shared" si="7"/>
        <v>0.25</v>
      </c>
    </row>
    <row r="400" spans="1:6">
      <c r="A400" s="30">
        <v>23</v>
      </c>
      <c r="B400" s="39">
        <v>0.27083333333333331</v>
      </c>
      <c r="C400" s="30" t="s">
        <v>611</v>
      </c>
      <c r="D400" s="30" t="s">
        <v>1023</v>
      </c>
      <c r="E400" s="30" t="s">
        <v>1024</v>
      </c>
      <c r="F400" s="42">
        <f t="shared" si="7"/>
        <v>0.27083333333333331</v>
      </c>
    </row>
    <row r="401" spans="1:6">
      <c r="A401" s="30">
        <v>23</v>
      </c>
      <c r="B401" s="39">
        <v>0.29166666666666669</v>
      </c>
      <c r="C401" s="30" t="s">
        <v>11</v>
      </c>
      <c r="D401" s="30" t="s">
        <v>379</v>
      </c>
      <c r="E401" s="30" t="s">
        <v>1025</v>
      </c>
      <c r="F401" s="42">
        <f t="shared" si="7"/>
        <v>0.29166666666666669</v>
      </c>
    </row>
    <row r="402" spans="1:6">
      <c r="A402" s="30">
        <v>23</v>
      </c>
      <c r="B402" s="39">
        <v>0.3125</v>
      </c>
      <c r="C402" s="30" t="s">
        <v>337</v>
      </c>
      <c r="D402" s="30" t="s">
        <v>1026</v>
      </c>
      <c r="E402" s="30" t="s">
        <v>1027</v>
      </c>
      <c r="F402" s="42">
        <f t="shared" si="7"/>
        <v>0.3125</v>
      </c>
    </row>
    <row r="403" spans="1:6">
      <c r="A403" s="30">
        <v>23</v>
      </c>
      <c r="B403" s="39">
        <v>0.33333333333333331</v>
      </c>
      <c r="C403" s="30" t="s">
        <v>1028</v>
      </c>
      <c r="D403" s="30" t="s">
        <v>1029</v>
      </c>
      <c r="E403" s="30" t="s">
        <v>1030</v>
      </c>
      <c r="F403" s="42">
        <f t="shared" si="7"/>
        <v>0.33333333333333331</v>
      </c>
    </row>
    <row r="404" spans="1:6">
      <c r="A404" s="30">
        <v>23</v>
      </c>
      <c r="B404" s="39">
        <v>0.35416666666666669</v>
      </c>
      <c r="C404" s="30" t="s">
        <v>1031</v>
      </c>
      <c r="D404" s="30" t="s">
        <v>1029</v>
      </c>
      <c r="E404" s="30" t="s">
        <v>1030</v>
      </c>
      <c r="F404" s="42">
        <f t="shared" si="7"/>
        <v>0.35416666666666669</v>
      </c>
    </row>
    <row r="405" spans="1:6">
      <c r="A405" s="30">
        <v>23</v>
      </c>
      <c r="B405" s="39">
        <v>0.375</v>
      </c>
      <c r="C405" s="30" t="s">
        <v>1032</v>
      </c>
      <c r="D405" s="30" t="s">
        <v>1029</v>
      </c>
      <c r="E405" s="30" t="s">
        <v>1030</v>
      </c>
      <c r="F405" s="42">
        <f t="shared" si="7"/>
        <v>0.375</v>
      </c>
    </row>
    <row r="406" spans="1:6">
      <c r="A406" s="30">
        <v>23</v>
      </c>
      <c r="B406" s="39">
        <v>0.38541666666666669</v>
      </c>
      <c r="C406" s="30" t="s">
        <v>1033</v>
      </c>
      <c r="D406" s="30" t="s">
        <v>1034</v>
      </c>
      <c r="E406" s="30" t="s">
        <v>1035</v>
      </c>
      <c r="F406" s="42">
        <f t="shared" si="7"/>
        <v>0.38541666666666669</v>
      </c>
    </row>
    <row r="407" spans="1:6">
      <c r="A407" s="30">
        <v>23</v>
      </c>
      <c r="B407" s="39">
        <v>0.39583333333333331</v>
      </c>
      <c r="C407" s="30" t="s">
        <v>1036</v>
      </c>
      <c r="D407" s="30" t="s">
        <v>1037</v>
      </c>
      <c r="E407" s="30" t="s">
        <v>1038</v>
      </c>
      <c r="F407" s="42">
        <f t="shared" si="7"/>
        <v>0.39583333333333331</v>
      </c>
    </row>
    <row r="408" spans="1:6">
      <c r="A408" s="30">
        <v>23</v>
      </c>
      <c r="B408" s="39">
        <v>0.39583333333333331</v>
      </c>
      <c r="C408" s="30" t="s">
        <v>348</v>
      </c>
      <c r="D408" s="30" t="s">
        <v>1039</v>
      </c>
      <c r="E408" s="30" t="s">
        <v>1040</v>
      </c>
      <c r="F408" s="42">
        <f t="shared" si="7"/>
        <v>0.39583333333333331</v>
      </c>
    </row>
    <row r="409" spans="1:6">
      <c r="A409" s="30">
        <v>23</v>
      </c>
      <c r="B409" s="39">
        <v>0.5</v>
      </c>
      <c r="C409" s="30" t="s">
        <v>192</v>
      </c>
      <c r="D409" s="30" t="s">
        <v>1029</v>
      </c>
      <c r="E409" s="30" t="s">
        <v>194</v>
      </c>
      <c r="F409" s="42">
        <f t="shared" si="7"/>
        <v>0.5</v>
      </c>
    </row>
    <row r="410" spans="1:6">
      <c r="A410" s="30">
        <v>23</v>
      </c>
      <c r="B410" s="39">
        <v>0.53125</v>
      </c>
      <c r="C410" s="30" t="s">
        <v>1041</v>
      </c>
      <c r="D410" s="30" t="s">
        <v>1042</v>
      </c>
      <c r="E410" s="30" t="s">
        <v>1043</v>
      </c>
      <c r="F410" s="42">
        <f t="shared" si="7"/>
        <v>0.53125</v>
      </c>
    </row>
    <row r="411" spans="1:6">
      <c r="A411" s="30">
        <v>23</v>
      </c>
      <c r="B411" s="39">
        <v>0.54166666666666663</v>
      </c>
      <c r="C411" s="30" t="s">
        <v>1044</v>
      </c>
      <c r="D411" s="30" t="s">
        <v>1039</v>
      </c>
      <c r="E411" s="30" t="s">
        <v>1040</v>
      </c>
      <c r="F411" s="42">
        <f t="shared" si="7"/>
        <v>0.54166666666666663</v>
      </c>
    </row>
    <row r="412" spans="1:6">
      <c r="A412" s="30">
        <v>23</v>
      </c>
      <c r="B412" s="39">
        <v>0.75</v>
      </c>
      <c r="C412" s="30" t="s">
        <v>47</v>
      </c>
      <c r="D412" s="30" t="s">
        <v>1045</v>
      </c>
      <c r="E412" s="30" t="s">
        <v>1046</v>
      </c>
      <c r="F412" s="42">
        <f t="shared" si="7"/>
        <v>0.75</v>
      </c>
    </row>
    <row r="413" spans="1:6">
      <c r="A413" s="30">
        <v>23</v>
      </c>
      <c r="B413" s="39">
        <v>0.77083333333333337</v>
      </c>
      <c r="C413" s="30" t="s">
        <v>1047</v>
      </c>
      <c r="D413" s="30" t="s">
        <v>1034</v>
      </c>
      <c r="E413" s="30" t="s">
        <v>1035</v>
      </c>
      <c r="F413" s="42">
        <f t="shared" si="7"/>
        <v>0.77083333333333337</v>
      </c>
    </row>
    <row r="414" spans="1:6">
      <c r="A414" s="30">
        <v>23</v>
      </c>
      <c r="B414" s="39">
        <v>0.79166666666666663</v>
      </c>
      <c r="C414" s="30" t="s">
        <v>1048</v>
      </c>
      <c r="D414" s="30" t="s">
        <v>1029</v>
      </c>
      <c r="E414" s="30" t="s">
        <v>1030</v>
      </c>
      <c r="F414" s="42">
        <f t="shared" si="7"/>
        <v>0.79166666666666663</v>
      </c>
    </row>
    <row r="415" spans="1:6">
      <c r="A415" s="30">
        <v>23</v>
      </c>
      <c r="B415" s="39">
        <v>0.8125</v>
      </c>
      <c r="C415" s="30" t="s">
        <v>1031</v>
      </c>
      <c r="D415" s="30" t="s">
        <v>1029</v>
      </c>
      <c r="E415" s="30" t="s">
        <v>1030</v>
      </c>
      <c r="F415" s="42">
        <f t="shared" si="7"/>
        <v>0.8125</v>
      </c>
    </row>
    <row r="416" spans="1:6">
      <c r="A416" s="30">
        <v>23</v>
      </c>
      <c r="B416" s="39">
        <v>0.83333333333333337</v>
      </c>
      <c r="C416" s="30" t="s">
        <v>1032</v>
      </c>
      <c r="D416" s="30" t="s">
        <v>1029</v>
      </c>
      <c r="E416" s="30" t="s">
        <v>1030</v>
      </c>
      <c r="F416" s="42">
        <f t="shared" si="7"/>
        <v>0.83333333333333337</v>
      </c>
    </row>
    <row r="417" spans="1:6">
      <c r="A417" s="30">
        <v>23</v>
      </c>
      <c r="B417" s="39">
        <v>0.84027777777777779</v>
      </c>
      <c r="C417" s="30" t="s">
        <v>91</v>
      </c>
      <c r="D417" s="30" t="s">
        <v>27</v>
      </c>
      <c r="E417" s="30" t="s">
        <v>1049</v>
      </c>
      <c r="F417" s="42">
        <f t="shared" si="7"/>
        <v>0.84027777777777779</v>
      </c>
    </row>
    <row r="418" spans="1:6">
      <c r="A418" s="30">
        <v>23</v>
      </c>
      <c r="B418" s="39">
        <v>0.85416666666666663</v>
      </c>
      <c r="C418" s="30" t="s">
        <v>168</v>
      </c>
      <c r="D418" s="30" t="s">
        <v>1050</v>
      </c>
      <c r="E418" s="30" t="s">
        <v>1051</v>
      </c>
      <c r="F418" s="42">
        <f t="shared" si="7"/>
        <v>0.85416666666666663</v>
      </c>
    </row>
    <row r="419" spans="1:6">
      <c r="A419" s="30">
        <v>23</v>
      </c>
      <c r="B419" s="39">
        <v>0.91666666666666663</v>
      </c>
      <c r="C419" s="30" t="s">
        <v>11</v>
      </c>
      <c r="D419" s="30" t="s">
        <v>379</v>
      </c>
      <c r="E419" s="30" t="s">
        <v>1051</v>
      </c>
      <c r="F419" s="42">
        <f t="shared" si="7"/>
        <v>0.91666666666666663</v>
      </c>
    </row>
    <row r="420" spans="1:6">
      <c r="A420" s="30">
        <v>23</v>
      </c>
      <c r="B420" s="39">
        <v>0.9375</v>
      </c>
      <c r="C420" s="30" t="s">
        <v>64</v>
      </c>
      <c r="D420" s="30" t="s">
        <v>1052</v>
      </c>
      <c r="E420" s="30" t="s">
        <v>1053</v>
      </c>
      <c r="F420" s="42">
        <f t="shared" si="7"/>
        <v>0.9375</v>
      </c>
    </row>
    <row r="421" spans="1:6">
      <c r="A421" s="30">
        <v>24</v>
      </c>
      <c r="B421" s="39">
        <v>0.25</v>
      </c>
      <c r="C421" s="30" t="s">
        <v>7</v>
      </c>
      <c r="D421" s="30" t="s">
        <v>12</v>
      </c>
      <c r="E421" s="30" t="s">
        <v>1055</v>
      </c>
      <c r="F421" s="42">
        <f t="shared" si="7"/>
        <v>0.25</v>
      </c>
    </row>
    <row r="422" spans="1:6">
      <c r="A422" s="30">
        <v>24</v>
      </c>
      <c r="B422" s="39">
        <v>0.25694444444444442</v>
      </c>
      <c r="C422" s="30" t="s">
        <v>11</v>
      </c>
      <c r="D422" s="30" t="s">
        <v>1056</v>
      </c>
      <c r="E422" s="30" t="s">
        <v>109</v>
      </c>
      <c r="F422" s="42">
        <f t="shared" si="7"/>
        <v>0.25694444444444442</v>
      </c>
    </row>
    <row r="423" spans="1:6">
      <c r="A423" s="30">
        <v>24</v>
      </c>
      <c r="B423" s="39">
        <v>0.30555555555555558</v>
      </c>
      <c r="C423" s="30" t="s">
        <v>1057</v>
      </c>
      <c r="D423" s="30" t="s">
        <v>1058</v>
      </c>
      <c r="E423" s="30"/>
      <c r="F423" s="42">
        <f t="shared" si="7"/>
        <v>0.30555555555555558</v>
      </c>
    </row>
    <row r="424" spans="1:6">
      <c r="A424" s="30">
        <v>24</v>
      </c>
      <c r="B424" s="39">
        <v>0.35069444444444442</v>
      </c>
      <c r="C424" s="30" t="s">
        <v>124</v>
      </c>
      <c r="D424" s="30"/>
      <c r="E424" s="30" t="s">
        <v>546</v>
      </c>
      <c r="F424" s="42">
        <f t="shared" si="7"/>
        <v>0.35069444444444442</v>
      </c>
    </row>
    <row r="425" spans="1:6">
      <c r="A425" s="30">
        <v>24</v>
      </c>
      <c r="B425" s="39">
        <v>0.375</v>
      </c>
      <c r="C425" s="30" t="s">
        <v>78</v>
      </c>
      <c r="D425" s="30" t="s">
        <v>791</v>
      </c>
      <c r="E425" s="30" t="s">
        <v>1059</v>
      </c>
      <c r="F425" s="42">
        <f t="shared" si="7"/>
        <v>0.375</v>
      </c>
    </row>
    <row r="426" spans="1:6">
      <c r="A426" s="30">
        <v>24</v>
      </c>
      <c r="B426" s="39">
        <v>0.37847222222222221</v>
      </c>
      <c r="C426" s="30" t="s">
        <v>1060</v>
      </c>
      <c r="D426" s="30" t="s">
        <v>1061</v>
      </c>
      <c r="E426" s="30" t="s">
        <v>1062</v>
      </c>
      <c r="F426" s="42">
        <f t="shared" si="7"/>
        <v>0.37847222222222221</v>
      </c>
    </row>
    <row r="427" spans="1:6">
      <c r="A427" s="30">
        <v>24</v>
      </c>
      <c r="B427" s="39">
        <v>0.41666666666666669</v>
      </c>
      <c r="C427" s="30" t="s">
        <v>1063</v>
      </c>
      <c r="D427" s="30" t="s">
        <v>1064</v>
      </c>
      <c r="E427" s="30" t="s">
        <v>1065</v>
      </c>
      <c r="F427" s="42">
        <f t="shared" si="7"/>
        <v>0.41666666666666669</v>
      </c>
    </row>
    <row r="428" spans="1:6">
      <c r="A428" s="30">
        <v>24</v>
      </c>
      <c r="B428" s="39">
        <v>0.5</v>
      </c>
      <c r="C428" s="30" t="s">
        <v>1066</v>
      </c>
      <c r="D428" s="30" t="s">
        <v>1067</v>
      </c>
      <c r="E428" s="30" t="s">
        <v>1068</v>
      </c>
      <c r="F428" s="42">
        <f t="shared" si="7"/>
        <v>0.5</v>
      </c>
    </row>
    <row r="429" spans="1:6">
      <c r="A429" s="30">
        <v>24</v>
      </c>
      <c r="B429" s="39">
        <v>0.54166666666666663</v>
      </c>
      <c r="C429" s="30" t="s">
        <v>801</v>
      </c>
      <c r="D429" s="30" t="s">
        <v>1069</v>
      </c>
      <c r="E429" s="30" t="s">
        <v>1070</v>
      </c>
      <c r="F429" s="42">
        <f t="shared" si="7"/>
        <v>0.54166666666666663</v>
      </c>
    </row>
    <row r="430" spans="1:6">
      <c r="A430" s="30">
        <v>24</v>
      </c>
      <c r="B430" s="39">
        <v>0.57291666666666663</v>
      </c>
      <c r="C430" s="30" t="s">
        <v>1071</v>
      </c>
      <c r="D430" s="30"/>
      <c r="E430" s="30" t="s">
        <v>1072</v>
      </c>
      <c r="F430" s="42">
        <f t="shared" si="7"/>
        <v>0.57291666666666663</v>
      </c>
    </row>
    <row r="431" spans="1:6">
      <c r="A431" s="30">
        <v>24</v>
      </c>
      <c r="B431" s="39">
        <v>0.60416666666666663</v>
      </c>
      <c r="C431" s="30" t="s">
        <v>1073</v>
      </c>
      <c r="D431" s="30" t="s">
        <v>1074</v>
      </c>
      <c r="E431" s="30" t="s">
        <v>1075</v>
      </c>
      <c r="F431" s="42">
        <f t="shared" si="7"/>
        <v>0.60416666666666663</v>
      </c>
    </row>
    <row r="432" spans="1:6">
      <c r="A432" s="30">
        <v>24</v>
      </c>
      <c r="B432" s="39">
        <v>0.61458333333333337</v>
      </c>
      <c r="C432" s="30" t="s">
        <v>637</v>
      </c>
      <c r="D432" s="30" t="s">
        <v>1076</v>
      </c>
      <c r="E432" s="30" t="s">
        <v>1077</v>
      </c>
      <c r="F432" s="42">
        <f t="shared" si="7"/>
        <v>0.61458333333333337</v>
      </c>
    </row>
    <row r="433" spans="1:6">
      <c r="A433" s="30">
        <v>24</v>
      </c>
      <c r="B433" s="39">
        <v>0.66666666666666663</v>
      </c>
      <c r="C433" s="30" t="s">
        <v>1078</v>
      </c>
      <c r="D433" s="30" t="s">
        <v>1079</v>
      </c>
      <c r="E433" s="30" t="s">
        <v>1080</v>
      </c>
      <c r="F433" s="42">
        <f t="shared" si="7"/>
        <v>0.66666666666666663</v>
      </c>
    </row>
    <row r="434" spans="1:6">
      <c r="A434" s="30">
        <v>24</v>
      </c>
      <c r="B434" s="39">
        <v>0.72916666666666663</v>
      </c>
      <c r="C434" s="30" t="s">
        <v>91</v>
      </c>
      <c r="D434" s="30" t="s">
        <v>1081</v>
      </c>
      <c r="E434" s="30" t="s">
        <v>1082</v>
      </c>
      <c r="F434" s="42">
        <f t="shared" si="7"/>
        <v>0.72916666666666663</v>
      </c>
    </row>
    <row r="435" spans="1:6">
      <c r="A435" s="30">
        <v>24</v>
      </c>
      <c r="B435" s="39">
        <v>0.75</v>
      </c>
      <c r="C435" s="30" t="s">
        <v>581</v>
      </c>
      <c r="D435" s="30" t="s">
        <v>1083</v>
      </c>
      <c r="E435" s="30" t="s">
        <v>1084</v>
      </c>
      <c r="F435" s="42">
        <f t="shared" si="7"/>
        <v>0.75</v>
      </c>
    </row>
    <row r="436" spans="1:6">
      <c r="A436" s="30">
        <v>24</v>
      </c>
      <c r="B436" s="39">
        <v>0.83333333333333337</v>
      </c>
      <c r="C436" s="30" t="s">
        <v>94</v>
      </c>
      <c r="D436" s="30"/>
      <c r="E436" s="30" t="s">
        <v>1085</v>
      </c>
      <c r="F436" s="42">
        <f t="shared" si="7"/>
        <v>0.83333333333333337</v>
      </c>
    </row>
    <row r="437" spans="1:6">
      <c r="A437" s="30">
        <v>24</v>
      </c>
      <c r="B437" s="39">
        <v>0.89583333333333337</v>
      </c>
      <c r="C437" s="30" t="s">
        <v>251</v>
      </c>
      <c r="D437" s="30"/>
      <c r="E437" s="30" t="s">
        <v>586</v>
      </c>
      <c r="F437" s="42">
        <f t="shared" si="7"/>
        <v>0.89583333333333337</v>
      </c>
    </row>
    <row r="438" spans="1:6">
      <c r="A438" s="30">
        <v>24</v>
      </c>
      <c r="B438" s="39">
        <v>0</v>
      </c>
      <c r="C438" s="30" t="s">
        <v>258</v>
      </c>
      <c r="D438" s="30"/>
      <c r="E438" s="30" t="s">
        <v>168</v>
      </c>
      <c r="F438" s="42">
        <f t="shared" si="7"/>
        <v>0</v>
      </c>
    </row>
    <row r="439" spans="1:6">
      <c r="A439" s="30">
        <v>25</v>
      </c>
      <c r="B439" s="39">
        <v>0.27083333334303461</v>
      </c>
      <c r="C439" s="30" t="s">
        <v>2003</v>
      </c>
      <c r="D439" s="30" t="s">
        <v>2004</v>
      </c>
      <c r="E439" s="30" t="s">
        <v>62</v>
      </c>
      <c r="F439" s="42">
        <f t="shared" si="7"/>
        <v>0.27083333334303461</v>
      </c>
    </row>
    <row r="440" spans="1:6">
      <c r="A440" s="30">
        <v>25</v>
      </c>
      <c r="B440" s="39">
        <v>0.28125</v>
      </c>
      <c r="C440" s="30" t="s">
        <v>2003</v>
      </c>
      <c r="D440" s="30" t="s">
        <v>2004</v>
      </c>
      <c r="E440" s="30" t="s">
        <v>2005</v>
      </c>
      <c r="F440" s="42">
        <f t="shared" si="7"/>
        <v>0.28125</v>
      </c>
    </row>
    <row r="441" spans="1:6">
      <c r="A441" s="30">
        <v>25</v>
      </c>
      <c r="B441" s="39">
        <v>0.29166666665696539</v>
      </c>
      <c r="C441" s="30" t="s">
        <v>2003</v>
      </c>
      <c r="D441" s="30" t="s">
        <v>2004</v>
      </c>
      <c r="E441" s="30" t="s">
        <v>2005</v>
      </c>
      <c r="F441" s="42">
        <f t="shared" si="7"/>
        <v>0.29166666665696539</v>
      </c>
    </row>
    <row r="442" spans="1:6">
      <c r="A442" s="30">
        <v>25</v>
      </c>
      <c r="B442" s="39">
        <v>0.30208333334303461</v>
      </c>
      <c r="C442" s="30" t="s">
        <v>2003</v>
      </c>
      <c r="D442" s="30" t="s">
        <v>2004</v>
      </c>
      <c r="E442" s="30" t="s">
        <v>2005</v>
      </c>
      <c r="F442" s="42">
        <f t="shared" si="7"/>
        <v>0.30208333334303461</v>
      </c>
    </row>
    <row r="443" spans="1:6">
      <c r="A443" s="30">
        <v>25</v>
      </c>
      <c r="B443" s="39">
        <v>0.3125</v>
      </c>
      <c r="C443" s="30" t="s">
        <v>2006</v>
      </c>
      <c r="D443" s="30" t="s">
        <v>2007</v>
      </c>
      <c r="E443" s="30" t="s">
        <v>1623</v>
      </c>
      <c r="F443" s="42">
        <f t="shared" si="7"/>
        <v>0.3125</v>
      </c>
    </row>
    <row r="444" spans="1:6">
      <c r="A444" s="30">
        <v>25</v>
      </c>
      <c r="B444" s="39">
        <v>0.33333333334303461</v>
      </c>
      <c r="C444" s="30" t="s">
        <v>404</v>
      </c>
      <c r="D444" s="30" t="s">
        <v>122</v>
      </c>
      <c r="E444" s="30" t="s">
        <v>2008</v>
      </c>
      <c r="F444" s="42">
        <f t="shared" si="7"/>
        <v>0.33333333334303461</v>
      </c>
    </row>
    <row r="445" spans="1:6">
      <c r="A445" s="30">
        <v>25</v>
      </c>
      <c r="B445" s="39">
        <v>0.36458333334303461</v>
      </c>
      <c r="C445" s="30" t="s">
        <v>2009</v>
      </c>
      <c r="D445" s="30"/>
      <c r="E445" s="30" t="s">
        <v>2010</v>
      </c>
      <c r="F445" s="42">
        <f t="shared" si="7"/>
        <v>0.36458333334303461</v>
      </c>
    </row>
    <row r="446" spans="1:6">
      <c r="A446" s="30">
        <v>25</v>
      </c>
      <c r="B446" s="39">
        <v>0.38194444443797693</v>
      </c>
      <c r="C446" s="30" t="s">
        <v>2011</v>
      </c>
      <c r="D446" s="30" t="s">
        <v>2012</v>
      </c>
      <c r="E446" s="30"/>
      <c r="F446" s="42">
        <f t="shared" si="7"/>
        <v>0.38194444443797693</v>
      </c>
    </row>
    <row r="447" spans="1:6">
      <c r="A447" s="30">
        <v>25</v>
      </c>
      <c r="B447" s="39">
        <v>0.41666666665696539</v>
      </c>
      <c r="C447" s="30" t="s">
        <v>879</v>
      </c>
      <c r="D447" s="30"/>
      <c r="E447" s="30" t="s">
        <v>2013</v>
      </c>
      <c r="F447" s="42">
        <f t="shared" si="7"/>
        <v>0.41666666665696539</v>
      </c>
    </row>
    <row r="448" spans="1:6">
      <c r="A448" s="30">
        <v>25</v>
      </c>
      <c r="B448" s="39">
        <v>0.47916666665696539</v>
      </c>
      <c r="C448" s="30" t="s">
        <v>392</v>
      </c>
      <c r="D448" s="30" t="s">
        <v>2014</v>
      </c>
      <c r="E448" s="30" t="s">
        <v>2015</v>
      </c>
      <c r="F448" s="42">
        <f t="shared" si="7"/>
        <v>0.47916666665696539</v>
      </c>
    </row>
    <row r="449" spans="1:6">
      <c r="A449" s="30">
        <v>25</v>
      </c>
      <c r="B449" s="39">
        <v>0.52083333334303461</v>
      </c>
      <c r="C449" s="30" t="s">
        <v>2016</v>
      </c>
      <c r="D449" s="30"/>
      <c r="E449" s="30" t="s">
        <v>2017</v>
      </c>
      <c r="F449" s="42">
        <f t="shared" si="7"/>
        <v>0.52083333334303461</v>
      </c>
    </row>
    <row r="450" spans="1:6">
      <c r="A450" s="30">
        <v>25</v>
      </c>
      <c r="B450" s="39">
        <v>0.54166666665696539</v>
      </c>
      <c r="C450" s="30" t="s">
        <v>1634</v>
      </c>
      <c r="D450" s="30" t="s">
        <v>2018</v>
      </c>
      <c r="E450" s="30"/>
      <c r="F450" s="42">
        <f t="shared" si="7"/>
        <v>0.54166666665696539</v>
      </c>
    </row>
    <row r="451" spans="1:6">
      <c r="A451" s="30">
        <v>25</v>
      </c>
      <c r="B451" s="39">
        <v>0.70833333334303461</v>
      </c>
      <c r="C451" s="30" t="s">
        <v>2019</v>
      </c>
      <c r="D451" s="30" t="s">
        <v>193</v>
      </c>
      <c r="E451" s="30" t="s">
        <v>2020</v>
      </c>
      <c r="F451" s="42">
        <f t="shared" si="7"/>
        <v>0.70833333334303461</v>
      </c>
    </row>
    <row r="452" spans="1:6">
      <c r="A452" s="30">
        <v>25</v>
      </c>
      <c r="B452" s="39">
        <v>0.75</v>
      </c>
      <c r="C452" s="30" t="s">
        <v>2021</v>
      </c>
      <c r="D452" s="30"/>
      <c r="E452" s="30" t="s">
        <v>2022</v>
      </c>
      <c r="F452" s="42">
        <f t="shared" ref="F452:F515" si="8">B452</f>
        <v>0.75</v>
      </c>
    </row>
    <row r="453" spans="1:6">
      <c r="A453" s="30">
        <v>25</v>
      </c>
      <c r="B453" s="39">
        <v>0.77083333334303461</v>
      </c>
      <c r="C453" s="30" t="s">
        <v>362</v>
      </c>
      <c r="D453" s="30" t="s">
        <v>2023</v>
      </c>
      <c r="E453" s="30" t="s">
        <v>2024</v>
      </c>
      <c r="F453" s="42">
        <f t="shared" si="8"/>
        <v>0.77083333334303461</v>
      </c>
    </row>
    <row r="454" spans="1:6">
      <c r="A454" s="30">
        <v>25</v>
      </c>
      <c r="B454" s="39">
        <v>0.8125</v>
      </c>
      <c r="C454" s="30" t="s">
        <v>2021</v>
      </c>
      <c r="D454" s="30"/>
      <c r="E454" s="30" t="s">
        <v>2025</v>
      </c>
      <c r="F454" s="42">
        <f t="shared" si="8"/>
        <v>0.8125</v>
      </c>
    </row>
    <row r="455" spans="1:6">
      <c r="A455" s="30">
        <v>25</v>
      </c>
      <c r="B455" s="39">
        <v>0.82291666665696539</v>
      </c>
      <c r="C455" s="30" t="s">
        <v>2026</v>
      </c>
      <c r="D455" s="30"/>
      <c r="E455" s="30" t="s">
        <v>2027</v>
      </c>
      <c r="F455" s="42">
        <f t="shared" si="8"/>
        <v>0.82291666665696539</v>
      </c>
    </row>
    <row r="456" spans="1:6">
      <c r="A456" s="30">
        <v>25</v>
      </c>
      <c r="B456" s="39">
        <v>0.84375</v>
      </c>
      <c r="C456" s="30" t="s">
        <v>2029</v>
      </c>
      <c r="D456" s="30" t="s">
        <v>2030</v>
      </c>
      <c r="E456" s="30" t="s">
        <v>2031</v>
      </c>
      <c r="F456" s="42">
        <f t="shared" si="8"/>
        <v>0.84375</v>
      </c>
    </row>
    <row r="457" spans="1:6">
      <c r="A457" s="30">
        <v>25</v>
      </c>
      <c r="B457" s="39">
        <v>0.91666666665696539</v>
      </c>
      <c r="C457" s="30" t="s">
        <v>64</v>
      </c>
      <c r="D457" s="30"/>
      <c r="E457" s="30" t="s">
        <v>62</v>
      </c>
      <c r="F457" s="42">
        <f t="shared" si="8"/>
        <v>0.91666666665696539</v>
      </c>
    </row>
    <row r="458" spans="1:6">
      <c r="A458" s="30">
        <v>26</v>
      </c>
      <c r="B458" s="39">
        <v>0.25208333333333333</v>
      </c>
      <c r="C458" s="30" t="s">
        <v>1945</v>
      </c>
      <c r="D458" s="30" t="s">
        <v>259</v>
      </c>
      <c r="E458" s="30" t="s">
        <v>1946</v>
      </c>
      <c r="F458" s="42">
        <f t="shared" si="8"/>
        <v>0.25208333333333333</v>
      </c>
    </row>
    <row r="459" spans="1:6">
      <c r="A459" s="30">
        <v>26</v>
      </c>
      <c r="B459" s="39">
        <v>0.29375000000000001</v>
      </c>
      <c r="C459" s="30" t="s">
        <v>404</v>
      </c>
      <c r="D459" s="30" t="s">
        <v>122</v>
      </c>
      <c r="E459" s="30" t="s">
        <v>1948</v>
      </c>
      <c r="F459" s="42">
        <f t="shared" si="8"/>
        <v>0.29375000000000001</v>
      </c>
    </row>
    <row r="460" spans="1:6">
      <c r="A460" s="30">
        <v>26</v>
      </c>
      <c r="B460" s="39">
        <v>0.35416666666666669</v>
      </c>
      <c r="C460" s="30" t="s">
        <v>388</v>
      </c>
      <c r="D460" s="30" t="s">
        <v>1949</v>
      </c>
      <c r="E460" s="30" t="s">
        <v>1950</v>
      </c>
      <c r="F460" s="42">
        <f t="shared" si="8"/>
        <v>0.35416666666666669</v>
      </c>
    </row>
    <row r="461" spans="1:6">
      <c r="A461" s="30">
        <v>26</v>
      </c>
      <c r="B461" s="39">
        <v>0.36458333333333331</v>
      </c>
      <c r="C461" s="30" t="s">
        <v>1952</v>
      </c>
      <c r="D461" s="30" t="s">
        <v>1953</v>
      </c>
      <c r="E461" s="30" t="s">
        <v>1954</v>
      </c>
      <c r="F461" s="42">
        <f t="shared" si="8"/>
        <v>0.36458333333333331</v>
      </c>
    </row>
    <row r="462" spans="1:6">
      <c r="A462" s="30">
        <v>26</v>
      </c>
      <c r="B462" s="39">
        <v>0.37708333333333338</v>
      </c>
      <c r="C462" s="30" t="s">
        <v>352</v>
      </c>
      <c r="D462" s="30" t="s">
        <v>75</v>
      </c>
      <c r="E462" s="30" t="s">
        <v>1955</v>
      </c>
      <c r="F462" s="42">
        <f t="shared" si="8"/>
        <v>0.37708333333333338</v>
      </c>
    </row>
    <row r="463" spans="1:6">
      <c r="A463" s="30">
        <v>26</v>
      </c>
      <c r="B463" s="39">
        <v>0.4604166666666667</v>
      </c>
      <c r="C463" s="30" t="s">
        <v>1957</v>
      </c>
      <c r="D463" s="30" t="s">
        <v>1958</v>
      </c>
      <c r="E463" s="30" t="s">
        <v>1959</v>
      </c>
      <c r="F463" s="42">
        <f t="shared" si="8"/>
        <v>0.4604166666666667</v>
      </c>
    </row>
    <row r="464" spans="1:6">
      <c r="A464" s="30">
        <v>26</v>
      </c>
      <c r="B464" s="39">
        <v>0.46111111111111108</v>
      </c>
      <c r="C464" s="30" t="s">
        <v>1961</v>
      </c>
      <c r="D464" s="30" t="s">
        <v>1962</v>
      </c>
      <c r="E464" s="30" t="s">
        <v>1963</v>
      </c>
      <c r="F464" s="42">
        <f t="shared" si="8"/>
        <v>0.46111111111111108</v>
      </c>
    </row>
    <row r="465" spans="1:6">
      <c r="A465" s="30">
        <v>26</v>
      </c>
      <c r="B465" s="39">
        <v>0.55208333333333337</v>
      </c>
      <c r="C465" s="30" t="s">
        <v>78</v>
      </c>
      <c r="D465" s="30" t="s">
        <v>1965</v>
      </c>
      <c r="E465" s="30" t="s">
        <v>1966</v>
      </c>
      <c r="F465" s="42">
        <f t="shared" si="8"/>
        <v>0.55208333333333337</v>
      </c>
    </row>
    <row r="466" spans="1:6">
      <c r="A466" s="30">
        <v>26</v>
      </c>
      <c r="B466" s="39">
        <v>0.58333333333333337</v>
      </c>
      <c r="C466" s="30" t="s">
        <v>1967</v>
      </c>
      <c r="D466" s="30" t="s">
        <v>75</v>
      </c>
      <c r="E466" s="30" t="s">
        <v>1968</v>
      </c>
      <c r="F466" s="42">
        <f t="shared" si="8"/>
        <v>0.58333333333333337</v>
      </c>
    </row>
    <row r="467" spans="1:6">
      <c r="A467" s="30">
        <v>26</v>
      </c>
      <c r="B467" s="39">
        <v>0.625</v>
      </c>
      <c r="C467" s="30" t="s">
        <v>1970</v>
      </c>
      <c r="D467" s="30" t="s">
        <v>1971</v>
      </c>
      <c r="E467" s="30" t="s">
        <v>1972</v>
      </c>
      <c r="F467" s="42">
        <f t="shared" si="8"/>
        <v>0.625</v>
      </c>
    </row>
    <row r="468" spans="1:6">
      <c r="A468" s="30">
        <v>26</v>
      </c>
      <c r="B468" s="39">
        <v>0.63541666666666663</v>
      </c>
      <c r="C468" s="30" t="s">
        <v>78</v>
      </c>
      <c r="D468" s="30"/>
      <c r="E468" s="30"/>
      <c r="F468" s="42">
        <f t="shared" si="8"/>
        <v>0.63541666666666663</v>
      </c>
    </row>
    <row r="469" spans="1:6">
      <c r="A469" s="30">
        <v>26</v>
      </c>
      <c r="B469" s="39">
        <v>0.62708333333333333</v>
      </c>
      <c r="C469" s="30" t="s">
        <v>559</v>
      </c>
      <c r="D469" s="30" t="s">
        <v>1975</v>
      </c>
      <c r="E469" s="30" t="s">
        <v>561</v>
      </c>
      <c r="F469" s="42">
        <f t="shared" si="8"/>
        <v>0.62708333333333333</v>
      </c>
    </row>
    <row r="470" spans="1:6">
      <c r="A470" s="30">
        <v>26</v>
      </c>
      <c r="B470" s="39">
        <v>0.66875000000000007</v>
      </c>
      <c r="C470" s="30" t="s">
        <v>78</v>
      </c>
      <c r="D470" s="30"/>
      <c r="E470" s="30"/>
      <c r="F470" s="42">
        <f t="shared" si="8"/>
        <v>0.66875000000000007</v>
      </c>
    </row>
    <row r="471" spans="1:6">
      <c r="A471" s="30">
        <v>26</v>
      </c>
      <c r="B471" s="39">
        <v>0.71875</v>
      </c>
      <c r="C471" s="30" t="s">
        <v>1977</v>
      </c>
      <c r="D471" s="30" t="s">
        <v>1978</v>
      </c>
      <c r="E471" s="30" t="s">
        <v>1979</v>
      </c>
      <c r="F471" s="42">
        <f t="shared" si="8"/>
        <v>0.71875</v>
      </c>
    </row>
    <row r="472" spans="1:6">
      <c r="A472" s="30">
        <v>26</v>
      </c>
      <c r="B472" s="39">
        <v>0.75</v>
      </c>
      <c r="C472" s="30" t="s">
        <v>1981</v>
      </c>
      <c r="D472" s="30" t="s">
        <v>1982</v>
      </c>
      <c r="E472" s="30" t="s">
        <v>1983</v>
      </c>
      <c r="F472" s="42">
        <f t="shared" si="8"/>
        <v>0.75</v>
      </c>
    </row>
    <row r="473" spans="1:6">
      <c r="A473" s="30">
        <v>26</v>
      </c>
      <c r="B473" s="39">
        <v>0.75208333333333333</v>
      </c>
      <c r="C473" s="30" t="s">
        <v>1984</v>
      </c>
      <c r="D473" s="30" t="s">
        <v>1985</v>
      </c>
      <c r="E473" s="30" t="s">
        <v>1986</v>
      </c>
      <c r="F473" s="42">
        <f t="shared" si="8"/>
        <v>0.75208333333333333</v>
      </c>
    </row>
    <row r="474" spans="1:6">
      <c r="A474" s="30">
        <v>26</v>
      </c>
      <c r="B474" s="39">
        <v>0.83333333333333337</v>
      </c>
      <c r="C474" s="30" t="s">
        <v>395</v>
      </c>
      <c r="D474" s="30" t="s">
        <v>1987</v>
      </c>
      <c r="E474" s="30" t="s">
        <v>1988</v>
      </c>
      <c r="F474" s="42">
        <f t="shared" si="8"/>
        <v>0.83333333333333337</v>
      </c>
    </row>
    <row r="475" spans="1:6">
      <c r="A475" s="30">
        <v>26</v>
      </c>
      <c r="B475" s="39">
        <v>0.8354166666666667</v>
      </c>
      <c r="C475" s="30" t="s">
        <v>11</v>
      </c>
      <c r="D475" s="30" t="s">
        <v>1989</v>
      </c>
      <c r="E475" s="30" t="s">
        <v>1990</v>
      </c>
      <c r="F475" s="42">
        <f t="shared" si="8"/>
        <v>0.8354166666666667</v>
      </c>
    </row>
    <row r="476" spans="1:6">
      <c r="A476" s="30">
        <v>26</v>
      </c>
      <c r="B476" s="39">
        <v>0.86458333333333337</v>
      </c>
      <c r="C476" s="30" t="s">
        <v>1992</v>
      </c>
      <c r="D476" s="30" t="s">
        <v>1993</v>
      </c>
      <c r="E476" s="30" t="s">
        <v>1994</v>
      </c>
      <c r="F476" s="42">
        <f t="shared" si="8"/>
        <v>0.86458333333333337</v>
      </c>
    </row>
    <row r="477" spans="1:6">
      <c r="A477" s="30">
        <v>26</v>
      </c>
      <c r="B477" s="39">
        <v>0.9604166666666667</v>
      </c>
      <c r="C477" s="30" t="s">
        <v>1996</v>
      </c>
      <c r="D477" s="30" t="s">
        <v>1997</v>
      </c>
      <c r="E477" s="30" t="s">
        <v>1998</v>
      </c>
      <c r="F477" s="42">
        <f t="shared" si="8"/>
        <v>0.9604166666666667</v>
      </c>
    </row>
    <row r="478" spans="1:6">
      <c r="A478" s="30">
        <v>26</v>
      </c>
      <c r="B478" s="39">
        <v>2.0833333333333333E-3</v>
      </c>
      <c r="C478" s="30" t="s">
        <v>64</v>
      </c>
      <c r="D478" s="30" t="s">
        <v>2000</v>
      </c>
      <c r="E478" s="30" t="s">
        <v>2001</v>
      </c>
      <c r="F478" s="42">
        <f t="shared" si="8"/>
        <v>2.0833333333333333E-3</v>
      </c>
    </row>
    <row r="479" spans="1:6">
      <c r="A479" s="30">
        <v>27</v>
      </c>
      <c r="B479" s="39">
        <v>0.20833333333333334</v>
      </c>
      <c r="C479" s="30" t="s">
        <v>1905</v>
      </c>
      <c r="D479" s="30" t="s">
        <v>1906</v>
      </c>
      <c r="E479" s="30" t="s">
        <v>1907</v>
      </c>
      <c r="F479" s="42">
        <f t="shared" si="8"/>
        <v>0.20833333333333334</v>
      </c>
    </row>
    <row r="480" spans="1:6">
      <c r="A480" s="30">
        <v>27</v>
      </c>
      <c r="B480" s="39">
        <v>0.25</v>
      </c>
      <c r="C480" s="30" t="s">
        <v>1479</v>
      </c>
      <c r="D480" s="30"/>
      <c r="E480" s="30"/>
      <c r="F480" s="42">
        <f t="shared" si="8"/>
        <v>0.25</v>
      </c>
    </row>
    <row r="481" spans="1:6">
      <c r="A481" s="30">
        <v>27</v>
      </c>
      <c r="B481" s="39">
        <v>0.29166666666666669</v>
      </c>
      <c r="C481" s="30" t="s">
        <v>1910</v>
      </c>
      <c r="D481" s="30" t="s">
        <v>1911</v>
      </c>
      <c r="E481" s="30"/>
      <c r="F481" s="42">
        <f t="shared" si="8"/>
        <v>0.29166666666666669</v>
      </c>
    </row>
    <row r="482" spans="1:6">
      <c r="A482" s="30">
        <v>27</v>
      </c>
      <c r="B482" s="39">
        <v>0.3125</v>
      </c>
      <c r="C482" s="30" t="s">
        <v>1913</v>
      </c>
      <c r="D482" s="30" t="s">
        <v>1914</v>
      </c>
      <c r="E482" s="30" t="s">
        <v>1915</v>
      </c>
      <c r="F482" s="42">
        <f t="shared" si="8"/>
        <v>0.3125</v>
      </c>
    </row>
    <row r="483" spans="1:6">
      <c r="A483" s="30">
        <v>27</v>
      </c>
      <c r="B483" s="39">
        <v>0.33333333333333331</v>
      </c>
      <c r="C483" s="30" t="s">
        <v>1916</v>
      </c>
      <c r="D483" s="30" t="s">
        <v>1917</v>
      </c>
      <c r="E483" s="30" t="s">
        <v>1918</v>
      </c>
      <c r="F483" s="42">
        <f t="shared" si="8"/>
        <v>0.33333333333333331</v>
      </c>
    </row>
    <row r="484" spans="1:6">
      <c r="A484" s="30">
        <v>27</v>
      </c>
      <c r="B484" s="39">
        <v>0.35416666666666669</v>
      </c>
      <c r="C484" s="30" t="s">
        <v>1920</v>
      </c>
      <c r="D484" s="30"/>
      <c r="E484" s="30" t="s">
        <v>1921</v>
      </c>
      <c r="F484" s="42">
        <f t="shared" si="8"/>
        <v>0.35416666666666669</v>
      </c>
    </row>
    <row r="485" spans="1:6">
      <c r="A485" s="30">
        <v>27</v>
      </c>
      <c r="B485" s="39">
        <v>0.39583333333333331</v>
      </c>
      <c r="C485" s="30" t="s">
        <v>1923</v>
      </c>
      <c r="D485" s="30"/>
      <c r="E485" s="30" t="s">
        <v>1924</v>
      </c>
      <c r="F485" s="42">
        <f t="shared" si="8"/>
        <v>0.39583333333333331</v>
      </c>
    </row>
    <row r="486" spans="1:6">
      <c r="A486" s="30">
        <v>27</v>
      </c>
      <c r="B486" s="39">
        <v>0.41666666666666669</v>
      </c>
      <c r="C486" s="30" t="s">
        <v>1926</v>
      </c>
      <c r="D486" s="30" t="s">
        <v>1927</v>
      </c>
      <c r="E486" s="30" t="s">
        <v>1928</v>
      </c>
      <c r="F486" s="42">
        <f t="shared" si="8"/>
        <v>0.41666666666666669</v>
      </c>
    </row>
    <row r="487" spans="1:6">
      <c r="A487" s="30">
        <v>27</v>
      </c>
      <c r="B487" s="39">
        <v>0.5</v>
      </c>
      <c r="C487" s="30" t="s">
        <v>1466</v>
      </c>
      <c r="D487" s="30" t="s">
        <v>1929</v>
      </c>
      <c r="E487" s="30" t="s">
        <v>1468</v>
      </c>
      <c r="F487" s="42">
        <f t="shared" si="8"/>
        <v>0.5</v>
      </c>
    </row>
    <row r="488" spans="1:6">
      <c r="A488" s="30">
        <v>27</v>
      </c>
      <c r="B488" s="39">
        <v>0.54166666666666663</v>
      </c>
      <c r="C488" s="30" t="s">
        <v>1930</v>
      </c>
      <c r="D488" s="30" t="s">
        <v>1931</v>
      </c>
      <c r="E488" s="30" t="s">
        <v>1932</v>
      </c>
      <c r="F488" s="42">
        <f t="shared" si="8"/>
        <v>0.54166666666666663</v>
      </c>
    </row>
    <row r="489" spans="1:6">
      <c r="A489" s="30">
        <v>27</v>
      </c>
      <c r="B489" s="39">
        <v>0.75</v>
      </c>
      <c r="C489" s="30" t="s">
        <v>1920</v>
      </c>
      <c r="D489" s="30" t="s">
        <v>1482</v>
      </c>
      <c r="E489" s="30" t="s">
        <v>1921</v>
      </c>
      <c r="F489" s="42">
        <f t="shared" si="8"/>
        <v>0.75</v>
      </c>
    </row>
    <row r="490" spans="1:6">
      <c r="A490" s="30">
        <v>27</v>
      </c>
      <c r="B490" s="39">
        <v>0.83333333333333337</v>
      </c>
      <c r="C490" s="30" t="s">
        <v>1471</v>
      </c>
      <c r="D490" s="30" t="s">
        <v>1935</v>
      </c>
      <c r="E490" s="30" t="s">
        <v>1936</v>
      </c>
      <c r="F490" s="42">
        <f t="shared" si="8"/>
        <v>0.83333333333333337</v>
      </c>
    </row>
    <row r="491" spans="1:6">
      <c r="A491" s="30">
        <v>27</v>
      </c>
      <c r="B491" s="39">
        <v>0.875</v>
      </c>
      <c r="C491" s="30" t="s">
        <v>1938</v>
      </c>
      <c r="D491" s="30" t="s">
        <v>1939</v>
      </c>
      <c r="E491" s="30" t="s">
        <v>1940</v>
      </c>
      <c r="F491" s="42">
        <f t="shared" si="8"/>
        <v>0.875</v>
      </c>
    </row>
    <row r="492" spans="1:6">
      <c r="A492" s="30">
        <v>27</v>
      </c>
      <c r="B492" s="39">
        <v>0.9375</v>
      </c>
      <c r="C492" s="30" t="s">
        <v>1479</v>
      </c>
      <c r="D492" s="30"/>
      <c r="E492" s="30"/>
      <c r="F492" s="42">
        <f t="shared" si="8"/>
        <v>0.9375</v>
      </c>
    </row>
    <row r="493" spans="1:6">
      <c r="A493" s="30">
        <v>27</v>
      </c>
      <c r="B493" s="39">
        <v>0.95833333333333337</v>
      </c>
      <c r="C493" s="30" t="s">
        <v>1485</v>
      </c>
      <c r="D493" s="30"/>
      <c r="E493" s="30"/>
      <c r="F493" s="42">
        <f t="shared" si="8"/>
        <v>0.95833333333333337</v>
      </c>
    </row>
    <row r="494" spans="1:6">
      <c r="A494" s="30">
        <v>28</v>
      </c>
      <c r="B494" s="39">
        <v>0.27777777778101154</v>
      </c>
      <c r="C494" s="30" t="s">
        <v>7</v>
      </c>
      <c r="D494" s="30" t="s">
        <v>595</v>
      </c>
      <c r="E494" s="30" t="s">
        <v>1876</v>
      </c>
      <c r="F494" s="42">
        <f t="shared" si="8"/>
        <v>0.27777777778101154</v>
      </c>
    </row>
    <row r="495" spans="1:6">
      <c r="A495" s="30">
        <v>28</v>
      </c>
      <c r="B495" s="39">
        <v>0.28125</v>
      </c>
      <c r="C495" s="30" t="s">
        <v>1877</v>
      </c>
      <c r="D495" s="30" t="s">
        <v>1878</v>
      </c>
      <c r="E495" s="30" t="s">
        <v>1879</v>
      </c>
      <c r="F495" s="42">
        <f t="shared" si="8"/>
        <v>0.28125</v>
      </c>
    </row>
    <row r="496" spans="1:6">
      <c r="A496" s="30">
        <v>28</v>
      </c>
      <c r="B496" s="39">
        <v>0.28472222221898846</v>
      </c>
      <c r="C496" s="30" t="s">
        <v>1881</v>
      </c>
      <c r="D496" s="30" t="s">
        <v>399</v>
      </c>
      <c r="E496" s="30" t="s">
        <v>1882</v>
      </c>
      <c r="F496" s="42">
        <f t="shared" si="8"/>
        <v>0.28472222221898846</v>
      </c>
    </row>
    <row r="497" spans="1:6">
      <c r="A497" s="30">
        <v>28</v>
      </c>
      <c r="B497" s="39">
        <v>0.3125</v>
      </c>
      <c r="C497" s="30" t="s">
        <v>11</v>
      </c>
      <c r="D497" s="30" t="s">
        <v>1883</v>
      </c>
      <c r="E497" s="30" t="s">
        <v>1884</v>
      </c>
      <c r="F497" s="42">
        <f t="shared" si="8"/>
        <v>0.3125</v>
      </c>
    </row>
    <row r="498" spans="1:6">
      <c r="A498" s="30">
        <v>28</v>
      </c>
      <c r="B498" s="39">
        <v>0.33333333334303461</v>
      </c>
      <c r="C498" s="30" t="s">
        <v>1099</v>
      </c>
      <c r="D498" s="30" t="s">
        <v>292</v>
      </c>
      <c r="E498" s="30" t="s">
        <v>1885</v>
      </c>
      <c r="F498" s="42">
        <f t="shared" si="8"/>
        <v>0.33333333334303461</v>
      </c>
    </row>
    <row r="499" spans="1:6">
      <c r="A499" s="30">
        <v>28</v>
      </c>
      <c r="B499" s="39">
        <v>0.35416666665696539</v>
      </c>
      <c r="C499" s="30" t="s">
        <v>385</v>
      </c>
      <c r="D499" s="30" t="s">
        <v>1886</v>
      </c>
      <c r="E499" s="30" t="s">
        <v>386</v>
      </c>
      <c r="F499" s="42">
        <f t="shared" si="8"/>
        <v>0.35416666665696539</v>
      </c>
    </row>
    <row r="500" spans="1:6">
      <c r="A500" s="30">
        <v>28</v>
      </c>
      <c r="B500" s="39">
        <v>0.36458333334303461</v>
      </c>
      <c r="C500" s="30" t="s">
        <v>889</v>
      </c>
      <c r="D500" s="30"/>
      <c r="E500" s="30" t="s">
        <v>1887</v>
      </c>
      <c r="F500" s="42">
        <f t="shared" si="8"/>
        <v>0.36458333334303461</v>
      </c>
    </row>
    <row r="501" spans="1:6">
      <c r="A501" s="30">
        <v>28</v>
      </c>
      <c r="B501" s="39">
        <v>0.375</v>
      </c>
      <c r="C501" s="30" t="s">
        <v>1858</v>
      </c>
      <c r="D501" s="30"/>
      <c r="E501" s="30" t="s">
        <v>1888</v>
      </c>
      <c r="F501" s="42">
        <f t="shared" si="8"/>
        <v>0.375</v>
      </c>
    </row>
    <row r="502" spans="1:6">
      <c r="A502" s="30">
        <v>28</v>
      </c>
      <c r="B502" s="39">
        <v>0.39583333334303461</v>
      </c>
      <c r="C502" s="30" t="s">
        <v>1889</v>
      </c>
      <c r="D502" s="30" t="s">
        <v>1890</v>
      </c>
      <c r="E502" s="30" t="s">
        <v>58</v>
      </c>
      <c r="F502" s="42">
        <f t="shared" si="8"/>
        <v>0.39583333334303461</v>
      </c>
    </row>
    <row r="503" spans="1:6">
      <c r="A503" s="30">
        <v>28</v>
      </c>
      <c r="B503" s="39">
        <v>0.5</v>
      </c>
      <c r="C503" s="30" t="s">
        <v>242</v>
      </c>
      <c r="D503" s="30" t="s">
        <v>1891</v>
      </c>
      <c r="E503" s="30" t="s">
        <v>17</v>
      </c>
      <c r="F503" s="42">
        <f t="shared" si="8"/>
        <v>0.5</v>
      </c>
    </row>
    <row r="504" spans="1:6">
      <c r="A504" s="30">
        <v>28</v>
      </c>
      <c r="B504" s="39">
        <v>0.54166666665696539</v>
      </c>
      <c r="C504" s="30" t="s">
        <v>634</v>
      </c>
      <c r="D504" s="30"/>
      <c r="E504" s="30" t="s">
        <v>1892</v>
      </c>
      <c r="F504" s="42">
        <f t="shared" si="8"/>
        <v>0.54166666665696539</v>
      </c>
    </row>
    <row r="505" spans="1:6">
      <c r="A505" s="30">
        <v>28</v>
      </c>
      <c r="B505" s="39">
        <v>0.5625</v>
      </c>
      <c r="C505" s="30" t="s">
        <v>1893</v>
      </c>
      <c r="D505" s="30" t="s">
        <v>1894</v>
      </c>
      <c r="E505" s="30"/>
      <c r="F505" s="42">
        <f t="shared" si="8"/>
        <v>0.5625</v>
      </c>
    </row>
    <row r="506" spans="1:6">
      <c r="A506" s="30">
        <v>28</v>
      </c>
      <c r="B506" s="39">
        <v>0.58333333334303461</v>
      </c>
      <c r="C506" s="30" t="s">
        <v>559</v>
      </c>
      <c r="D506" s="30"/>
      <c r="E506" s="30" t="s">
        <v>1895</v>
      </c>
      <c r="F506" s="42">
        <f t="shared" si="8"/>
        <v>0.58333333334303461</v>
      </c>
    </row>
    <row r="507" spans="1:6">
      <c r="A507" s="30">
        <v>28</v>
      </c>
      <c r="B507" s="39">
        <v>0.75</v>
      </c>
      <c r="C507" s="30" t="s">
        <v>362</v>
      </c>
      <c r="D507" s="30"/>
      <c r="E507" s="30" t="s">
        <v>1896</v>
      </c>
      <c r="F507" s="42">
        <f t="shared" si="8"/>
        <v>0.75</v>
      </c>
    </row>
    <row r="508" spans="1:6">
      <c r="A508" s="30">
        <v>28</v>
      </c>
      <c r="B508" s="39">
        <v>0.79166666665696539</v>
      </c>
      <c r="C508" s="30" t="s">
        <v>168</v>
      </c>
      <c r="D508" s="30" t="s">
        <v>1897</v>
      </c>
      <c r="E508" s="30" t="s">
        <v>529</v>
      </c>
      <c r="F508" s="42">
        <f t="shared" si="8"/>
        <v>0.79166666665696539</v>
      </c>
    </row>
    <row r="509" spans="1:6">
      <c r="A509" s="30">
        <v>28</v>
      </c>
      <c r="B509" s="39">
        <v>0.83333333334303461</v>
      </c>
      <c r="C509" s="30" t="s">
        <v>1898</v>
      </c>
      <c r="D509" s="30" t="s">
        <v>1899</v>
      </c>
      <c r="E509" s="30" t="s">
        <v>1900</v>
      </c>
      <c r="F509" s="42">
        <f t="shared" si="8"/>
        <v>0.83333333334303461</v>
      </c>
    </row>
    <row r="510" spans="1:6">
      <c r="A510" s="30">
        <v>28</v>
      </c>
      <c r="B510" s="39">
        <v>0.9375</v>
      </c>
      <c r="C510" s="30" t="s">
        <v>1901</v>
      </c>
      <c r="D510" s="30"/>
      <c r="E510" s="30" t="s">
        <v>1902</v>
      </c>
      <c r="F510" s="42">
        <f t="shared" si="8"/>
        <v>0.9375</v>
      </c>
    </row>
    <row r="511" spans="1:6">
      <c r="A511" s="30">
        <v>28</v>
      </c>
      <c r="B511" s="39">
        <v>0.95833333334303461</v>
      </c>
      <c r="C511" s="30" t="s">
        <v>64</v>
      </c>
      <c r="D511" s="30"/>
      <c r="E511" s="30" t="s">
        <v>223</v>
      </c>
      <c r="F511" s="42">
        <f t="shared" si="8"/>
        <v>0.95833333334303461</v>
      </c>
    </row>
    <row r="512" spans="1:6">
      <c r="A512" s="30">
        <v>29</v>
      </c>
      <c r="B512" s="39">
        <v>0.25</v>
      </c>
      <c r="C512" s="30" t="s">
        <v>1844</v>
      </c>
      <c r="D512" s="30" t="s">
        <v>1845</v>
      </c>
      <c r="E512" s="30"/>
      <c r="F512" s="42">
        <f t="shared" si="8"/>
        <v>0.25</v>
      </c>
    </row>
    <row r="513" spans="1:6">
      <c r="A513" s="30">
        <v>29</v>
      </c>
      <c r="B513" s="39">
        <v>0.26041666665696539</v>
      </c>
      <c r="C513" s="30" t="s">
        <v>1846</v>
      </c>
      <c r="D513" s="30"/>
      <c r="E513" s="30" t="s">
        <v>1847</v>
      </c>
      <c r="F513" s="42">
        <f t="shared" si="8"/>
        <v>0.26041666665696539</v>
      </c>
    </row>
    <row r="514" spans="1:6">
      <c r="A514" s="30">
        <v>29</v>
      </c>
      <c r="B514" s="39">
        <v>0.29166666665696539</v>
      </c>
      <c r="C514" s="30" t="s">
        <v>1848</v>
      </c>
      <c r="D514" s="30"/>
      <c r="E514" s="30" t="s">
        <v>1847</v>
      </c>
      <c r="F514" s="42">
        <f t="shared" si="8"/>
        <v>0.29166666665696539</v>
      </c>
    </row>
    <row r="515" spans="1:6">
      <c r="A515" s="30">
        <v>29</v>
      </c>
      <c r="B515" s="39">
        <v>0.30208333334303461</v>
      </c>
      <c r="C515" s="30" t="s">
        <v>831</v>
      </c>
      <c r="D515" s="30"/>
      <c r="E515" s="30" t="s">
        <v>1849</v>
      </c>
      <c r="F515" s="42">
        <f t="shared" si="8"/>
        <v>0.30208333334303461</v>
      </c>
    </row>
    <row r="516" spans="1:6">
      <c r="A516" s="30">
        <v>29</v>
      </c>
      <c r="B516" s="39">
        <v>0.31944444443797693</v>
      </c>
      <c r="C516" s="30" t="s">
        <v>1850</v>
      </c>
      <c r="D516" s="30" t="s">
        <v>1851</v>
      </c>
      <c r="E516" s="30" t="s">
        <v>1852</v>
      </c>
      <c r="F516" s="42">
        <f t="shared" ref="F516:F579" si="9">B516</f>
        <v>0.31944444443797693</v>
      </c>
    </row>
    <row r="517" spans="1:6">
      <c r="A517" s="30">
        <v>29</v>
      </c>
      <c r="B517" s="39">
        <v>0.33333333334303461</v>
      </c>
      <c r="C517" s="30" t="s">
        <v>1853</v>
      </c>
      <c r="D517" s="30"/>
      <c r="E517" s="30" t="s">
        <v>1854</v>
      </c>
      <c r="F517" s="42">
        <f t="shared" si="9"/>
        <v>0.33333333334303461</v>
      </c>
    </row>
    <row r="518" spans="1:6">
      <c r="A518" s="30">
        <v>29</v>
      </c>
      <c r="B518" s="39">
        <v>0.34375</v>
      </c>
      <c r="C518" s="30" t="s">
        <v>1856</v>
      </c>
      <c r="D518" s="30"/>
      <c r="E518" s="30" t="s">
        <v>1857</v>
      </c>
      <c r="F518" s="42">
        <f t="shared" si="9"/>
        <v>0.34375</v>
      </c>
    </row>
    <row r="519" spans="1:6">
      <c r="A519" s="30">
        <v>29</v>
      </c>
      <c r="B519" s="39">
        <v>0.375</v>
      </c>
      <c r="C519" s="30" t="s">
        <v>1858</v>
      </c>
      <c r="D519" s="30" t="s">
        <v>1859</v>
      </c>
      <c r="E519" s="30" t="s">
        <v>1860</v>
      </c>
      <c r="F519" s="42">
        <f t="shared" si="9"/>
        <v>0.375</v>
      </c>
    </row>
    <row r="520" spans="1:6">
      <c r="A520" s="30">
        <v>29</v>
      </c>
      <c r="B520" s="39">
        <v>0.5</v>
      </c>
      <c r="C520" s="30" t="s">
        <v>1861</v>
      </c>
      <c r="D520" s="30" t="s">
        <v>1862</v>
      </c>
      <c r="E520" s="30" t="s">
        <v>1852</v>
      </c>
      <c r="F520" s="42">
        <f t="shared" si="9"/>
        <v>0.5</v>
      </c>
    </row>
    <row r="521" spans="1:6">
      <c r="A521" s="30">
        <v>29</v>
      </c>
      <c r="B521" s="39">
        <v>0.54166666665696539</v>
      </c>
      <c r="C521" s="30" t="s">
        <v>1214</v>
      </c>
      <c r="D521" s="30" t="s">
        <v>1859</v>
      </c>
      <c r="E521" s="30"/>
      <c r="F521" s="42">
        <f t="shared" si="9"/>
        <v>0.54166666665696539</v>
      </c>
    </row>
    <row r="522" spans="1:6">
      <c r="A522" s="30">
        <v>29</v>
      </c>
      <c r="B522" s="39">
        <v>0.58333333334303461</v>
      </c>
      <c r="C522" s="30" t="s">
        <v>1853</v>
      </c>
      <c r="D522" s="30"/>
      <c r="E522" s="30" t="s">
        <v>1854</v>
      </c>
      <c r="F522" s="42">
        <f t="shared" si="9"/>
        <v>0.58333333334303461</v>
      </c>
    </row>
    <row r="523" spans="1:6">
      <c r="A523" s="30">
        <v>29</v>
      </c>
      <c r="B523" s="39">
        <v>0.625</v>
      </c>
      <c r="C523" s="30" t="s">
        <v>1863</v>
      </c>
      <c r="D523" s="30" t="s">
        <v>1864</v>
      </c>
      <c r="E523" s="30"/>
      <c r="F523" s="42">
        <f t="shared" si="9"/>
        <v>0.625</v>
      </c>
    </row>
    <row r="524" spans="1:6">
      <c r="A524" s="30">
        <v>29</v>
      </c>
      <c r="B524" s="39">
        <v>0.75</v>
      </c>
      <c r="C524" s="30" t="s">
        <v>1217</v>
      </c>
      <c r="D524" s="30" t="s">
        <v>1865</v>
      </c>
      <c r="E524" s="30" t="s">
        <v>1866</v>
      </c>
      <c r="F524" s="42">
        <f t="shared" si="9"/>
        <v>0.75</v>
      </c>
    </row>
    <row r="525" spans="1:6">
      <c r="A525" s="30">
        <v>29</v>
      </c>
      <c r="B525" s="39">
        <v>0.79166666665696539</v>
      </c>
      <c r="C525" s="30" t="s">
        <v>1867</v>
      </c>
      <c r="D525" s="30"/>
      <c r="E525" s="30" t="s">
        <v>1852</v>
      </c>
      <c r="F525" s="42">
        <f t="shared" si="9"/>
        <v>0.79166666665696539</v>
      </c>
    </row>
    <row r="526" spans="1:6">
      <c r="A526" s="30">
        <v>29</v>
      </c>
      <c r="B526" s="39">
        <v>0.83333333334303461</v>
      </c>
      <c r="C526" s="30" t="s">
        <v>1868</v>
      </c>
      <c r="D526" s="30"/>
      <c r="E526" s="30" t="s">
        <v>1869</v>
      </c>
      <c r="F526" s="42">
        <f t="shared" si="9"/>
        <v>0.83333333334303461</v>
      </c>
    </row>
    <row r="527" spans="1:6">
      <c r="A527" s="30">
        <v>29</v>
      </c>
      <c r="B527" s="39">
        <v>0.90625</v>
      </c>
      <c r="C527" s="30" t="s">
        <v>831</v>
      </c>
      <c r="D527" s="30"/>
      <c r="E527" s="30" t="s">
        <v>1871</v>
      </c>
      <c r="F527" s="42">
        <f t="shared" si="9"/>
        <v>0.90625</v>
      </c>
    </row>
    <row r="528" spans="1:6">
      <c r="A528" s="30">
        <v>29</v>
      </c>
      <c r="B528" s="39">
        <v>0.91666666665696539</v>
      </c>
      <c r="C528" s="30" t="s">
        <v>1872</v>
      </c>
      <c r="D528" s="30"/>
      <c r="E528" s="30" t="s">
        <v>1873</v>
      </c>
      <c r="F528" s="42">
        <f t="shared" si="9"/>
        <v>0.91666666665696539</v>
      </c>
    </row>
    <row r="529" spans="1:6">
      <c r="A529" s="30">
        <v>29</v>
      </c>
      <c r="B529" s="39">
        <v>0.95833333334303461</v>
      </c>
      <c r="C529" s="30" t="s">
        <v>1018</v>
      </c>
      <c r="D529" s="30"/>
      <c r="E529" s="30" t="s">
        <v>1874</v>
      </c>
      <c r="F529" s="42">
        <f t="shared" si="9"/>
        <v>0.95833333334303461</v>
      </c>
    </row>
    <row r="530" spans="1:6">
      <c r="A530" s="30">
        <v>30</v>
      </c>
      <c r="B530" s="39">
        <v>0.3125</v>
      </c>
      <c r="C530" s="30" t="s">
        <v>7</v>
      </c>
      <c r="D530" s="30" t="s">
        <v>259</v>
      </c>
      <c r="E530" s="30" t="s">
        <v>1815</v>
      </c>
      <c r="F530" s="42">
        <f t="shared" si="9"/>
        <v>0.3125</v>
      </c>
    </row>
    <row r="531" spans="1:6">
      <c r="A531" s="30">
        <v>30</v>
      </c>
      <c r="B531" s="39">
        <v>0.31944444443797693</v>
      </c>
      <c r="C531" s="30" t="s">
        <v>11</v>
      </c>
      <c r="D531" s="30" t="s">
        <v>72</v>
      </c>
      <c r="E531" s="30" t="s">
        <v>1817</v>
      </c>
      <c r="F531" s="42">
        <f t="shared" si="9"/>
        <v>0.31944444443797693</v>
      </c>
    </row>
    <row r="532" spans="1:6">
      <c r="A532" s="30">
        <v>30</v>
      </c>
      <c r="B532" s="39">
        <v>0.33333333334303461</v>
      </c>
      <c r="C532" s="30" t="s">
        <v>404</v>
      </c>
      <c r="D532" s="30" t="s">
        <v>1818</v>
      </c>
      <c r="E532" s="30" t="s">
        <v>1161</v>
      </c>
      <c r="F532" s="42">
        <f t="shared" si="9"/>
        <v>0.33333333334303461</v>
      </c>
    </row>
    <row r="533" spans="1:6">
      <c r="A533" s="30">
        <v>30</v>
      </c>
      <c r="B533" s="39">
        <v>0.34027777778101154</v>
      </c>
      <c r="C533" s="30" t="s">
        <v>1819</v>
      </c>
      <c r="D533" s="30" t="s">
        <v>1820</v>
      </c>
      <c r="E533" s="30" t="s">
        <v>1821</v>
      </c>
      <c r="F533" s="42">
        <f t="shared" si="9"/>
        <v>0.34027777778101154</v>
      </c>
    </row>
    <row r="534" spans="1:6">
      <c r="A534" s="30">
        <v>30</v>
      </c>
      <c r="B534" s="39">
        <v>0.35416666665696539</v>
      </c>
      <c r="C534" s="30" t="s">
        <v>348</v>
      </c>
      <c r="D534" s="30"/>
      <c r="E534" s="30"/>
      <c r="F534" s="42">
        <f t="shared" si="9"/>
        <v>0.35416666665696539</v>
      </c>
    </row>
    <row r="535" spans="1:6">
      <c r="A535" s="30">
        <v>30</v>
      </c>
      <c r="B535" s="39">
        <v>0.375</v>
      </c>
      <c r="C535" s="30" t="s">
        <v>1822</v>
      </c>
      <c r="D535" s="30"/>
      <c r="E535" s="30" t="s">
        <v>1823</v>
      </c>
      <c r="F535" s="42">
        <f t="shared" si="9"/>
        <v>0.375</v>
      </c>
    </row>
    <row r="536" spans="1:6">
      <c r="A536" s="30">
        <v>30</v>
      </c>
      <c r="B536" s="39">
        <v>0.41666666665696539</v>
      </c>
      <c r="C536" s="30" t="s">
        <v>1824</v>
      </c>
      <c r="D536" s="30" t="s">
        <v>1825</v>
      </c>
      <c r="E536" s="30" t="s">
        <v>1826</v>
      </c>
      <c r="F536" s="42">
        <f t="shared" si="9"/>
        <v>0.41666666665696539</v>
      </c>
    </row>
    <row r="537" spans="1:6">
      <c r="A537" s="30">
        <v>30</v>
      </c>
      <c r="B537" s="39">
        <v>0.5</v>
      </c>
      <c r="C537" s="30" t="s">
        <v>1827</v>
      </c>
      <c r="D537" s="30" t="s">
        <v>1828</v>
      </c>
      <c r="E537" s="30" t="s">
        <v>1829</v>
      </c>
      <c r="F537" s="42">
        <f t="shared" si="9"/>
        <v>0.5</v>
      </c>
    </row>
    <row r="538" spans="1:6">
      <c r="A538" s="30">
        <v>30</v>
      </c>
      <c r="B538" s="39">
        <v>0.54166666665696539</v>
      </c>
      <c r="C538" s="30" t="s">
        <v>348</v>
      </c>
      <c r="D538" s="30"/>
      <c r="E538" s="30"/>
      <c r="F538" s="42">
        <f t="shared" si="9"/>
        <v>0.54166666665696539</v>
      </c>
    </row>
    <row r="539" spans="1:6">
      <c r="A539" s="30">
        <v>30</v>
      </c>
      <c r="B539" s="39">
        <v>0.58333333334303461</v>
      </c>
      <c r="C539" s="30" t="s">
        <v>1830</v>
      </c>
      <c r="D539" s="30" t="s">
        <v>1825</v>
      </c>
      <c r="E539" s="30" t="s">
        <v>1826</v>
      </c>
      <c r="F539" s="42">
        <f t="shared" si="9"/>
        <v>0.58333333334303461</v>
      </c>
    </row>
    <row r="540" spans="1:6">
      <c r="A540" s="30">
        <v>30</v>
      </c>
      <c r="B540" s="39">
        <v>0.625</v>
      </c>
      <c r="C540" s="30" t="s">
        <v>1831</v>
      </c>
      <c r="D540" s="30" t="s">
        <v>1832</v>
      </c>
      <c r="E540" s="30"/>
      <c r="F540" s="42">
        <f t="shared" si="9"/>
        <v>0.625</v>
      </c>
    </row>
    <row r="541" spans="1:6">
      <c r="A541" s="30">
        <v>30</v>
      </c>
      <c r="B541" s="39">
        <v>0.66666666665696539</v>
      </c>
      <c r="C541" s="30" t="s">
        <v>1833</v>
      </c>
      <c r="D541" s="30" t="s">
        <v>1834</v>
      </c>
      <c r="E541" s="30"/>
      <c r="F541" s="42">
        <f t="shared" si="9"/>
        <v>0.66666666665696539</v>
      </c>
    </row>
    <row r="542" spans="1:6">
      <c r="A542" s="30">
        <v>30</v>
      </c>
      <c r="B542" s="39">
        <v>0.75</v>
      </c>
      <c r="C542" s="30" t="s">
        <v>1835</v>
      </c>
      <c r="D542" s="30" t="s">
        <v>1836</v>
      </c>
      <c r="E542" s="30"/>
      <c r="F542" s="42">
        <f t="shared" si="9"/>
        <v>0.75</v>
      </c>
    </row>
    <row r="543" spans="1:6">
      <c r="A543" s="30">
        <v>30</v>
      </c>
      <c r="B543" s="39">
        <v>0.85416666665696539</v>
      </c>
      <c r="C543" s="30" t="s">
        <v>514</v>
      </c>
      <c r="D543" s="30" t="s">
        <v>1818</v>
      </c>
      <c r="E543" s="30" t="s">
        <v>1080</v>
      </c>
      <c r="F543" s="42">
        <f t="shared" si="9"/>
        <v>0.85416666665696539</v>
      </c>
    </row>
    <row r="544" spans="1:6">
      <c r="A544" s="30">
        <v>30</v>
      </c>
      <c r="B544" s="39">
        <v>0.86458333334303461</v>
      </c>
      <c r="C544" s="30" t="s">
        <v>1838</v>
      </c>
      <c r="D544" s="30" t="s">
        <v>1839</v>
      </c>
      <c r="E544" s="30" t="s">
        <v>1840</v>
      </c>
      <c r="F544" s="42">
        <f t="shared" si="9"/>
        <v>0.86458333334303461</v>
      </c>
    </row>
    <row r="545" spans="1:6">
      <c r="A545" s="30">
        <v>30</v>
      </c>
      <c r="B545" s="39">
        <v>0.875</v>
      </c>
      <c r="C545" s="30" t="s">
        <v>362</v>
      </c>
      <c r="D545" s="30"/>
      <c r="E545" s="30" t="s">
        <v>1841</v>
      </c>
      <c r="F545" s="42">
        <f t="shared" si="9"/>
        <v>0.875</v>
      </c>
    </row>
    <row r="546" spans="1:6">
      <c r="A546" s="30">
        <v>30</v>
      </c>
      <c r="B546" s="39">
        <v>0.89583333334303461</v>
      </c>
      <c r="C546" s="30" t="s">
        <v>11</v>
      </c>
      <c r="D546" s="30" t="s">
        <v>72</v>
      </c>
      <c r="E546" s="30" t="s">
        <v>1817</v>
      </c>
      <c r="F546" s="42">
        <f t="shared" si="9"/>
        <v>0.89583333334303461</v>
      </c>
    </row>
    <row r="547" spans="1:6">
      <c r="A547" s="30">
        <v>30</v>
      </c>
      <c r="B547" s="39">
        <v>0.91666666665696539</v>
      </c>
      <c r="C547" s="30" t="s">
        <v>215</v>
      </c>
      <c r="D547" s="30" t="s">
        <v>280</v>
      </c>
      <c r="E547" s="30" t="s">
        <v>1842</v>
      </c>
      <c r="F547" s="42">
        <f t="shared" si="9"/>
        <v>0.91666666665696539</v>
      </c>
    </row>
    <row r="548" spans="1:6">
      <c r="A548" s="30">
        <v>30</v>
      </c>
      <c r="B548" s="39">
        <v>4.166666665696539E-2</v>
      </c>
      <c r="C548" s="30" t="s">
        <v>64</v>
      </c>
      <c r="D548" s="30" t="s">
        <v>259</v>
      </c>
      <c r="E548" s="30" t="s">
        <v>62</v>
      </c>
      <c r="F548" s="42">
        <f t="shared" si="9"/>
        <v>4.166666665696539E-2</v>
      </c>
    </row>
    <row r="549" spans="1:6">
      <c r="A549" s="30">
        <v>31</v>
      </c>
      <c r="B549" s="39">
        <v>0.29166666666666669</v>
      </c>
      <c r="C549" s="30" t="s">
        <v>786</v>
      </c>
      <c r="D549" s="30" t="s">
        <v>1741</v>
      </c>
      <c r="E549" s="30" t="s">
        <v>1742</v>
      </c>
      <c r="F549" s="42">
        <f t="shared" si="9"/>
        <v>0.29166666666666669</v>
      </c>
    </row>
    <row r="550" spans="1:6">
      <c r="A550" s="30">
        <v>31</v>
      </c>
      <c r="B550" s="39">
        <v>0.32291666666666669</v>
      </c>
      <c r="C550" s="30" t="s">
        <v>1744</v>
      </c>
      <c r="D550" s="30" t="s">
        <v>1745</v>
      </c>
      <c r="E550" s="30" t="s">
        <v>1746</v>
      </c>
      <c r="F550" s="42">
        <f t="shared" si="9"/>
        <v>0.32291666666666669</v>
      </c>
    </row>
    <row r="551" spans="1:6">
      <c r="A551" s="30">
        <v>31</v>
      </c>
      <c r="B551" s="39">
        <v>0.35416666666666669</v>
      </c>
      <c r="C551" s="30" t="s">
        <v>1747</v>
      </c>
      <c r="D551" s="30" t="s">
        <v>1748</v>
      </c>
      <c r="E551" s="30" t="s">
        <v>1749</v>
      </c>
      <c r="F551" s="42">
        <f t="shared" si="9"/>
        <v>0.35416666666666669</v>
      </c>
    </row>
    <row r="552" spans="1:6">
      <c r="A552" s="30">
        <v>31</v>
      </c>
      <c r="B552" s="39">
        <v>0.3611111111111111</v>
      </c>
      <c r="C552" s="30" t="s">
        <v>1751</v>
      </c>
      <c r="D552" s="30" t="s">
        <v>1752</v>
      </c>
      <c r="E552" s="30" t="s">
        <v>1753</v>
      </c>
      <c r="F552" s="42">
        <f t="shared" si="9"/>
        <v>0.3611111111111111</v>
      </c>
    </row>
    <row r="553" spans="1:6">
      <c r="A553" s="30">
        <v>31</v>
      </c>
      <c r="B553" s="39">
        <v>0.375</v>
      </c>
      <c r="C553" s="30" t="s">
        <v>1755</v>
      </c>
      <c r="D553" s="30" t="s">
        <v>1756</v>
      </c>
      <c r="E553" s="30" t="s">
        <v>1757</v>
      </c>
      <c r="F553" s="42">
        <f t="shared" si="9"/>
        <v>0.375</v>
      </c>
    </row>
    <row r="554" spans="1:6">
      <c r="A554" s="30">
        <v>31</v>
      </c>
      <c r="B554" s="39">
        <v>0.39583333333333331</v>
      </c>
      <c r="C554" s="30" t="s">
        <v>348</v>
      </c>
      <c r="D554" s="30" t="s">
        <v>1759</v>
      </c>
      <c r="E554" s="30" t="s">
        <v>1760</v>
      </c>
      <c r="F554" s="42">
        <f t="shared" si="9"/>
        <v>0.39583333333333331</v>
      </c>
    </row>
    <row r="555" spans="1:6">
      <c r="A555" s="30">
        <v>31</v>
      </c>
      <c r="B555" s="39">
        <v>0.4375</v>
      </c>
      <c r="C555" s="30" t="s">
        <v>1761</v>
      </c>
      <c r="D555" s="30" t="s">
        <v>1762</v>
      </c>
      <c r="E555" s="30" t="s">
        <v>1763</v>
      </c>
      <c r="F555" s="42">
        <f t="shared" si="9"/>
        <v>0.4375</v>
      </c>
    </row>
    <row r="556" spans="1:6">
      <c r="A556" s="30">
        <v>31</v>
      </c>
      <c r="B556" s="39">
        <v>0.46875</v>
      </c>
      <c r="C556" s="30" t="s">
        <v>1765</v>
      </c>
      <c r="D556" s="30" t="s">
        <v>1076</v>
      </c>
      <c r="E556" s="30" t="s">
        <v>632</v>
      </c>
      <c r="F556" s="42">
        <f t="shared" si="9"/>
        <v>0.46875</v>
      </c>
    </row>
    <row r="557" spans="1:6">
      <c r="A557" s="30">
        <v>31</v>
      </c>
      <c r="B557" s="39">
        <v>0.5</v>
      </c>
      <c r="C557" s="30" t="s">
        <v>1766</v>
      </c>
      <c r="D557" s="30" t="s">
        <v>1767</v>
      </c>
      <c r="E557" s="30" t="s">
        <v>1768</v>
      </c>
      <c r="F557" s="42">
        <f t="shared" si="9"/>
        <v>0.5</v>
      </c>
    </row>
    <row r="558" spans="1:6">
      <c r="A558" s="30">
        <v>31</v>
      </c>
      <c r="B558" s="39">
        <v>0.51736111111111105</v>
      </c>
      <c r="C558" s="30" t="s">
        <v>1770</v>
      </c>
      <c r="D558" s="30" t="s">
        <v>1771</v>
      </c>
      <c r="E558" s="30" t="s">
        <v>1772</v>
      </c>
      <c r="F558" s="42">
        <f t="shared" si="9"/>
        <v>0.51736111111111105</v>
      </c>
    </row>
    <row r="559" spans="1:6">
      <c r="A559" s="30">
        <v>31</v>
      </c>
      <c r="B559" s="39">
        <v>0.53472222222222221</v>
      </c>
      <c r="C559" s="30" t="s">
        <v>1041</v>
      </c>
      <c r="D559" s="30" t="s">
        <v>1773</v>
      </c>
      <c r="E559" s="30" t="s">
        <v>1774</v>
      </c>
      <c r="F559" s="42">
        <f t="shared" si="9"/>
        <v>0.53472222222222221</v>
      </c>
    </row>
    <row r="560" spans="1:6">
      <c r="A560" s="30">
        <v>31</v>
      </c>
      <c r="B560" s="39">
        <v>0.54166666666666663</v>
      </c>
      <c r="C560" s="30" t="s">
        <v>1775</v>
      </c>
      <c r="D560" s="30" t="s">
        <v>1076</v>
      </c>
      <c r="E560" s="30" t="s">
        <v>1776</v>
      </c>
      <c r="F560" s="42">
        <f t="shared" si="9"/>
        <v>0.54166666666666663</v>
      </c>
    </row>
    <row r="561" spans="1:6">
      <c r="A561" s="30">
        <v>31</v>
      </c>
      <c r="B561" s="39">
        <v>0.625</v>
      </c>
      <c r="C561" s="30" t="s">
        <v>559</v>
      </c>
      <c r="D561" s="30" t="s">
        <v>1778</v>
      </c>
      <c r="E561" s="30" t="s">
        <v>1779</v>
      </c>
      <c r="F561" s="42">
        <f t="shared" si="9"/>
        <v>0.625</v>
      </c>
    </row>
    <row r="562" spans="1:6">
      <c r="A562" s="30">
        <v>31</v>
      </c>
      <c r="B562" s="39">
        <v>0.6875</v>
      </c>
      <c r="C562" s="30" t="s">
        <v>637</v>
      </c>
      <c r="D562" s="30" t="s">
        <v>1076</v>
      </c>
      <c r="E562" s="30" t="s">
        <v>1780</v>
      </c>
      <c r="F562" s="42">
        <f t="shared" si="9"/>
        <v>0.6875</v>
      </c>
    </row>
    <row r="563" spans="1:6">
      <c r="A563" s="30">
        <v>31</v>
      </c>
      <c r="B563" s="39">
        <v>0.76041666666666663</v>
      </c>
      <c r="C563" s="30" t="s">
        <v>1782</v>
      </c>
      <c r="D563" s="30" t="s">
        <v>1745</v>
      </c>
      <c r="E563" s="30" t="s">
        <v>1783</v>
      </c>
      <c r="F563" s="42">
        <f t="shared" si="9"/>
        <v>0.76041666666666663</v>
      </c>
    </row>
    <row r="564" spans="1:6">
      <c r="A564" s="30">
        <v>31</v>
      </c>
      <c r="B564" s="39">
        <v>0.79166666666666663</v>
      </c>
      <c r="C564" s="30" t="s">
        <v>1784</v>
      </c>
      <c r="D564" s="30" t="s">
        <v>1785</v>
      </c>
      <c r="E564" s="30" t="s">
        <v>1786</v>
      </c>
      <c r="F564" s="42">
        <f t="shared" si="9"/>
        <v>0.79166666666666663</v>
      </c>
    </row>
    <row r="565" spans="1:6">
      <c r="A565" s="30">
        <v>31</v>
      </c>
      <c r="B565" s="39">
        <v>0.80555555555555547</v>
      </c>
      <c r="C565" s="30" t="s">
        <v>1788</v>
      </c>
      <c r="D565" s="30" t="s">
        <v>1789</v>
      </c>
      <c r="E565" s="30" t="s">
        <v>1790</v>
      </c>
      <c r="F565" s="42">
        <f t="shared" si="9"/>
        <v>0.80555555555555547</v>
      </c>
    </row>
    <row r="566" spans="1:6">
      <c r="A566" s="30">
        <v>31</v>
      </c>
      <c r="B566" s="39">
        <v>0.8125</v>
      </c>
      <c r="C566" s="30" t="s">
        <v>1791</v>
      </c>
      <c r="D566" s="30" t="s">
        <v>1792</v>
      </c>
      <c r="E566" s="30" t="s">
        <v>1793</v>
      </c>
      <c r="F566" s="42">
        <f t="shared" si="9"/>
        <v>0.8125</v>
      </c>
    </row>
    <row r="567" spans="1:6">
      <c r="A567" s="30">
        <v>31</v>
      </c>
      <c r="B567" s="39">
        <v>0.83333333333333337</v>
      </c>
      <c r="C567" s="30" t="s">
        <v>1794</v>
      </c>
      <c r="D567" s="30" t="s">
        <v>1795</v>
      </c>
      <c r="E567" s="30" t="s">
        <v>1796</v>
      </c>
      <c r="F567" s="42">
        <f t="shared" si="9"/>
        <v>0.83333333333333337</v>
      </c>
    </row>
    <row r="568" spans="1:6">
      <c r="A568" s="30">
        <v>31</v>
      </c>
      <c r="B568" s="39">
        <v>0.85416666666666663</v>
      </c>
      <c r="C568" s="30" t="s">
        <v>1797</v>
      </c>
      <c r="D568" s="30" t="s">
        <v>1798</v>
      </c>
      <c r="E568" s="30" t="s">
        <v>771</v>
      </c>
      <c r="F568" s="42">
        <f t="shared" si="9"/>
        <v>0.85416666666666663</v>
      </c>
    </row>
    <row r="569" spans="1:6">
      <c r="A569" s="30">
        <v>31</v>
      </c>
      <c r="B569" s="39">
        <v>0.91666666666666663</v>
      </c>
      <c r="C569" s="30" t="s">
        <v>11</v>
      </c>
      <c r="D569" s="30" t="s">
        <v>1799</v>
      </c>
      <c r="E569" s="30" t="s">
        <v>1800</v>
      </c>
      <c r="F569" s="42">
        <f t="shared" si="9"/>
        <v>0.91666666666666663</v>
      </c>
    </row>
    <row r="570" spans="1:6">
      <c r="A570" s="30">
        <v>31</v>
      </c>
      <c r="B570" s="39">
        <v>0.93055555555555547</v>
      </c>
      <c r="C570" s="30" t="s">
        <v>273</v>
      </c>
      <c r="D570" s="30" t="s">
        <v>1801</v>
      </c>
      <c r="E570" s="30" t="s">
        <v>1802</v>
      </c>
      <c r="F570" s="42">
        <f t="shared" si="9"/>
        <v>0.93055555555555547</v>
      </c>
    </row>
    <row r="571" spans="1:6">
      <c r="A571" s="30">
        <v>31</v>
      </c>
      <c r="B571" s="39">
        <v>0.9375</v>
      </c>
      <c r="C571" s="30" t="s">
        <v>1804</v>
      </c>
      <c r="D571" s="30" t="s">
        <v>1805</v>
      </c>
      <c r="E571" s="30" t="s">
        <v>1806</v>
      </c>
      <c r="F571" s="42">
        <f t="shared" si="9"/>
        <v>0.9375</v>
      </c>
    </row>
    <row r="572" spans="1:6">
      <c r="A572" s="30">
        <v>31</v>
      </c>
      <c r="B572" s="39">
        <v>0.98958333333333337</v>
      </c>
      <c r="C572" s="30" t="s">
        <v>1808</v>
      </c>
      <c r="D572" s="30" t="s">
        <v>1809</v>
      </c>
      <c r="E572" s="30" t="s">
        <v>1810</v>
      </c>
      <c r="F572" s="42">
        <f t="shared" si="9"/>
        <v>0.98958333333333337</v>
      </c>
    </row>
    <row r="573" spans="1:6">
      <c r="A573" s="30">
        <v>31</v>
      </c>
      <c r="B573" s="39">
        <v>0</v>
      </c>
      <c r="C573" s="30" t="s">
        <v>258</v>
      </c>
      <c r="D573" s="30" t="s">
        <v>1812</v>
      </c>
      <c r="E573" s="30" t="s">
        <v>1813</v>
      </c>
      <c r="F573" s="42">
        <f t="shared" si="9"/>
        <v>0</v>
      </c>
    </row>
    <row r="574" spans="1:6">
      <c r="A574" s="30">
        <v>32</v>
      </c>
      <c r="B574" s="39">
        <v>0.33333333333333331</v>
      </c>
      <c r="C574" s="30" t="s">
        <v>824</v>
      </c>
      <c r="D574" s="30" t="s">
        <v>1446</v>
      </c>
      <c r="E574" s="30"/>
      <c r="F574" s="42">
        <f t="shared" si="9"/>
        <v>0.33333333333333331</v>
      </c>
    </row>
    <row r="575" spans="1:6">
      <c r="A575" s="30">
        <v>32</v>
      </c>
      <c r="B575" s="39">
        <v>0.33680555555555558</v>
      </c>
      <c r="C575" s="30" t="s">
        <v>1448</v>
      </c>
      <c r="D575" s="30" t="s">
        <v>1449</v>
      </c>
      <c r="E575" s="30" t="s">
        <v>1450</v>
      </c>
      <c r="F575" s="42">
        <f t="shared" si="9"/>
        <v>0.33680555555555558</v>
      </c>
    </row>
    <row r="576" spans="1:6">
      <c r="A576" s="30">
        <v>32</v>
      </c>
      <c r="B576" s="39">
        <v>0.3576388888888889</v>
      </c>
      <c r="C576" s="30" t="s">
        <v>1452</v>
      </c>
      <c r="D576" s="30"/>
      <c r="E576" s="30"/>
      <c r="F576" s="42">
        <f t="shared" si="9"/>
        <v>0.3576388888888889</v>
      </c>
    </row>
    <row r="577" spans="1:6">
      <c r="A577" s="30">
        <v>32</v>
      </c>
      <c r="B577" s="39">
        <v>0.375</v>
      </c>
      <c r="C577" s="30" t="s">
        <v>1454</v>
      </c>
      <c r="D577" s="30"/>
      <c r="E577" s="30" t="s">
        <v>1455</v>
      </c>
      <c r="F577" s="42">
        <f t="shared" si="9"/>
        <v>0.375</v>
      </c>
    </row>
    <row r="578" spans="1:6">
      <c r="A578" s="30">
        <v>32</v>
      </c>
      <c r="B578" s="39">
        <v>0.37847222222222227</v>
      </c>
      <c r="C578" s="30" t="s">
        <v>1457</v>
      </c>
      <c r="D578" s="30"/>
      <c r="E578" s="30"/>
      <c r="F578" s="42">
        <f t="shared" si="9"/>
        <v>0.37847222222222227</v>
      </c>
    </row>
    <row r="579" spans="1:6">
      <c r="A579" s="30">
        <v>32</v>
      </c>
      <c r="B579" s="39">
        <v>0.38194444444444442</v>
      </c>
      <c r="C579" s="30" t="s">
        <v>1459</v>
      </c>
      <c r="D579" s="30" t="s">
        <v>1460</v>
      </c>
      <c r="E579" s="30" t="s">
        <v>1461</v>
      </c>
      <c r="F579" s="42">
        <f t="shared" si="9"/>
        <v>0.38194444444444442</v>
      </c>
    </row>
    <row r="580" spans="1:6">
      <c r="A580" s="30">
        <v>32</v>
      </c>
      <c r="B580" s="39">
        <v>0.4375</v>
      </c>
      <c r="C580" s="30" t="s">
        <v>1463</v>
      </c>
      <c r="D580" s="30"/>
      <c r="E580" s="30" t="s">
        <v>1464</v>
      </c>
      <c r="F580" s="42">
        <f t="shared" ref="F580:F643" si="10">B580</f>
        <v>0.4375</v>
      </c>
    </row>
    <row r="581" spans="1:6">
      <c r="A581" s="30">
        <v>32</v>
      </c>
      <c r="B581" s="39">
        <v>0.5</v>
      </c>
      <c r="C581" s="30" t="s">
        <v>1466</v>
      </c>
      <c r="D581" s="30" t="s">
        <v>1467</v>
      </c>
      <c r="E581" s="30" t="s">
        <v>1468</v>
      </c>
      <c r="F581" s="42">
        <f t="shared" si="10"/>
        <v>0.5</v>
      </c>
    </row>
    <row r="582" spans="1:6">
      <c r="A582" s="30">
        <v>32</v>
      </c>
      <c r="B582" s="39">
        <v>0.54166666666666663</v>
      </c>
      <c r="C582" s="30" t="s">
        <v>1459</v>
      </c>
      <c r="D582" s="30" t="s">
        <v>1460</v>
      </c>
      <c r="E582" s="30" t="s">
        <v>1461</v>
      </c>
      <c r="F582" s="42">
        <f t="shared" si="10"/>
        <v>0.54166666666666663</v>
      </c>
    </row>
    <row r="583" spans="1:6">
      <c r="A583" s="30">
        <v>32</v>
      </c>
      <c r="B583" s="39">
        <v>0.77083333333333337</v>
      </c>
      <c r="C583" s="30" t="s">
        <v>1471</v>
      </c>
      <c r="D583" s="30" t="s">
        <v>1472</v>
      </c>
      <c r="E583" s="30" t="s">
        <v>1473</v>
      </c>
      <c r="F583" s="42">
        <f t="shared" si="10"/>
        <v>0.77083333333333337</v>
      </c>
    </row>
    <row r="584" spans="1:6">
      <c r="A584" s="30">
        <v>32</v>
      </c>
      <c r="B584" s="39">
        <v>0.79166666666666663</v>
      </c>
      <c r="C584" s="30" t="s">
        <v>1475</v>
      </c>
      <c r="D584" s="30" t="s">
        <v>1476</v>
      </c>
      <c r="E584" s="30" t="s">
        <v>1477</v>
      </c>
      <c r="F584" s="42">
        <f t="shared" si="10"/>
        <v>0.79166666666666663</v>
      </c>
    </row>
    <row r="585" spans="1:6">
      <c r="A585" s="30">
        <v>32</v>
      </c>
      <c r="B585" s="39">
        <v>0.89583333333333337</v>
      </c>
      <c r="C585" s="30" t="s">
        <v>1479</v>
      </c>
      <c r="D585" s="30"/>
      <c r="E585" s="30"/>
      <c r="F585" s="42">
        <f t="shared" si="10"/>
        <v>0.89583333333333337</v>
      </c>
    </row>
    <row r="586" spans="1:6">
      <c r="A586" s="30">
        <v>32</v>
      </c>
      <c r="B586" s="39">
        <v>0.91666666666666663</v>
      </c>
      <c r="C586" s="30" t="s">
        <v>1481</v>
      </c>
      <c r="D586" s="30" t="s">
        <v>1482</v>
      </c>
      <c r="E586" s="30" t="s">
        <v>1483</v>
      </c>
      <c r="F586" s="42">
        <f t="shared" si="10"/>
        <v>0.91666666666666663</v>
      </c>
    </row>
    <row r="587" spans="1:6">
      <c r="A587" s="30">
        <v>32</v>
      </c>
      <c r="B587" s="39">
        <v>0</v>
      </c>
      <c r="C587" s="30" t="s">
        <v>1485</v>
      </c>
      <c r="D587" s="30"/>
      <c r="E587" s="30"/>
      <c r="F587" s="42">
        <f t="shared" si="10"/>
        <v>0</v>
      </c>
    </row>
    <row r="588" spans="1:6">
      <c r="A588" s="30">
        <v>33</v>
      </c>
      <c r="B588" s="39">
        <v>0.29166666665696539</v>
      </c>
      <c r="C588" s="30" t="s">
        <v>1491</v>
      </c>
      <c r="D588" s="30" t="s">
        <v>1492</v>
      </c>
      <c r="E588" s="30"/>
      <c r="F588" s="42">
        <f t="shared" si="10"/>
        <v>0.29166666665696539</v>
      </c>
    </row>
    <row r="589" spans="1:6">
      <c r="A589" s="30">
        <v>33</v>
      </c>
      <c r="B589" s="39">
        <v>0.29236111111822538</v>
      </c>
      <c r="C589" s="30" t="s">
        <v>1494</v>
      </c>
      <c r="D589" s="30"/>
      <c r="E589" s="30" t="s">
        <v>263</v>
      </c>
      <c r="F589" s="42">
        <f t="shared" si="10"/>
        <v>0.29236111111822538</v>
      </c>
    </row>
    <row r="590" spans="1:6">
      <c r="A590" s="30">
        <v>33</v>
      </c>
      <c r="B590" s="39">
        <v>0.33333333334303461</v>
      </c>
      <c r="C590" s="30" t="s">
        <v>1491</v>
      </c>
      <c r="D590" s="30" t="s">
        <v>1492</v>
      </c>
      <c r="E590" s="30"/>
      <c r="F590" s="42">
        <f t="shared" si="10"/>
        <v>0.33333333334303461</v>
      </c>
    </row>
    <row r="591" spans="1:6">
      <c r="A591" s="30">
        <v>33</v>
      </c>
      <c r="B591" s="39">
        <v>0.33472222223645076</v>
      </c>
      <c r="C591" s="30" t="s">
        <v>1496</v>
      </c>
      <c r="D591" s="30"/>
      <c r="E591" s="30" t="s">
        <v>263</v>
      </c>
      <c r="F591" s="42">
        <f t="shared" si="10"/>
        <v>0.33472222223645076</v>
      </c>
    </row>
    <row r="592" spans="1:6">
      <c r="A592" s="30">
        <v>33</v>
      </c>
      <c r="B592" s="39">
        <v>0.35416666665696539</v>
      </c>
      <c r="C592" s="30" t="s">
        <v>7</v>
      </c>
      <c r="D592" s="30"/>
      <c r="E592" s="30" t="s">
        <v>109</v>
      </c>
      <c r="F592" s="42">
        <f t="shared" si="10"/>
        <v>0.35416666665696539</v>
      </c>
    </row>
    <row r="593" spans="1:6">
      <c r="A593" s="30">
        <v>33</v>
      </c>
      <c r="B593" s="39">
        <v>0.35763888887595385</v>
      </c>
      <c r="C593" s="30" t="s">
        <v>11</v>
      </c>
      <c r="D593" s="30"/>
      <c r="E593" s="30" t="s">
        <v>1497</v>
      </c>
      <c r="F593" s="42">
        <f t="shared" si="10"/>
        <v>0.35763888887595385</v>
      </c>
    </row>
    <row r="594" spans="1:6">
      <c r="A594" s="30">
        <v>33</v>
      </c>
      <c r="B594" s="39">
        <v>0.375</v>
      </c>
      <c r="C594" s="30" t="s">
        <v>1498</v>
      </c>
      <c r="D594" s="30"/>
      <c r="E594" s="30"/>
      <c r="F594" s="42">
        <f t="shared" si="10"/>
        <v>0.375</v>
      </c>
    </row>
    <row r="595" spans="1:6">
      <c r="A595" s="30">
        <v>33</v>
      </c>
      <c r="B595" s="39">
        <v>0.41666666665696539</v>
      </c>
      <c r="C595" s="30" t="s">
        <v>1499</v>
      </c>
      <c r="D595" s="30" t="s">
        <v>1500</v>
      </c>
      <c r="E595" s="30" t="s">
        <v>1501</v>
      </c>
      <c r="F595" s="42">
        <f t="shared" si="10"/>
        <v>0.41666666665696539</v>
      </c>
    </row>
    <row r="596" spans="1:6">
      <c r="A596" s="30">
        <v>33</v>
      </c>
      <c r="B596" s="39">
        <v>0.45833333334303461</v>
      </c>
      <c r="C596" s="30" t="s">
        <v>1498</v>
      </c>
      <c r="D596" s="30"/>
      <c r="E596" s="30"/>
      <c r="F596" s="42">
        <f t="shared" si="10"/>
        <v>0.45833333334303461</v>
      </c>
    </row>
    <row r="597" spans="1:6">
      <c r="A597" s="30">
        <v>33</v>
      </c>
      <c r="B597" s="39">
        <v>0.5</v>
      </c>
      <c r="C597" s="30" t="s">
        <v>273</v>
      </c>
      <c r="D597" s="30"/>
      <c r="E597" s="30"/>
      <c r="F597" s="42">
        <f t="shared" si="10"/>
        <v>0.5</v>
      </c>
    </row>
    <row r="598" spans="1:6">
      <c r="A598" s="30">
        <v>33</v>
      </c>
      <c r="B598" s="39">
        <v>0.54166666665696539</v>
      </c>
      <c r="C598" s="30" t="s">
        <v>1503</v>
      </c>
      <c r="D598" s="30"/>
      <c r="E598" s="30" t="s">
        <v>1504</v>
      </c>
      <c r="F598" s="42">
        <f t="shared" si="10"/>
        <v>0.54166666665696539</v>
      </c>
    </row>
    <row r="599" spans="1:6">
      <c r="A599" s="30">
        <v>33</v>
      </c>
      <c r="B599" s="39">
        <v>0.58333333334303461</v>
      </c>
      <c r="C599" s="30" t="s">
        <v>520</v>
      </c>
      <c r="D599" s="30" t="s">
        <v>1506</v>
      </c>
      <c r="E599" s="30" t="s">
        <v>1507</v>
      </c>
      <c r="F599" s="42">
        <f t="shared" si="10"/>
        <v>0.58333333334303461</v>
      </c>
    </row>
    <row r="600" spans="1:6">
      <c r="A600" s="30">
        <v>33</v>
      </c>
      <c r="B600" s="39">
        <v>0.625</v>
      </c>
      <c r="C600" s="30" t="s">
        <v>520</v>
      </c>
      <c r="D600" s="30"/>
      <c r="E600" s="30" t="s">
        <v>1507</v>
      </c>
      <c r="F600" s="42">
        <f t="shared" si="10"/>
        <v>0.625</v>
      </c>
    </row>
    <row r="601" spans="1:6">
      <c r="A601" s="30">
        <v>33</v>
      </c>
      <c r="B601" s="39">
        <v>0.66666666665696539</v>
      </c>
      <c r="C601" s="30" t="s">
        <v>1509</v>
      </c>
      <c r="D601" s="30" t="s">
        <v>1510</v>
      </c>
      <c r="E601" s="30" t="s">
        <v>96</v>
      </c>
      <c r="F601" s="42">
        <f t="shared" si="10"/>
        <v>0.66666666665696539</v>
      </c>
    </row>
    <row r="602" spans="1:6">
      <c r="A602" s="30">
        <v>33</v>
      </c>
      <c r="B602" s="39">
        <v>0.70833333334303461</v>
      </c>
      <c r="C602" s="30" t="s">
        <v>1511</v>
      </c>
      <c r="D602" s="30"/>
      <c r="E602" s="30" t="s">
        <v>96</v>
      </c>
      <c r="F602" s="42">
        <f t="shared" si="10"/>
        <v>0.70833333334303461</v>
      </c>
    </row>
    <row r="603" spans="1:6">
      <c r="A603" s="30">
        <v>33</v>
      </c>
      <c r="B603" s="39">
        <v>0.75</v>
      </c>
      <c r="C603" s="30" t="s">
        <v>1512</v>
      </c>
      <c r="D603" s="30" t="s">
        <v>1513</v>
      </c>
      <c r="E603" s="30" t="s">
        <v>1514</v>
      </c>
      <c r="F603" s="42">
        <f t="shared" si="10"/>
        <v>0.75</v>
      </c>
    </row>
    <row r="604" spans="1:6">
      <c r="A604" s="30">
        <v>33</v>
      </c>
      <c r="B604" s="39">
        <v>0.79166666665696539</v>
      </c>
      <c r="C604" s="30" t="s">
        <v>1515</v>
      </c>
      <c r="D604" s="30"/>
      <c r="E604" s="30" t="s">
        <v>96</v>
      </c>
      <c r="F604" s="42">
        <f t="shared" si="10"/>
        <v>0.79166666665696539</v>
      </c>
    </row>
    <row r="605" spans="1:6">
      <c r="A605" s="30">
        <v>33</v>
      </c>
      <c r="B605" s="39">
        <v>0.83333333334303461</v>
      </c>
      <c r="C605" s="30" t="s">
        <v>11</v>
      </c>
      <c r="D605" s="30"/>
      <c r="E605" s="30"/>
      <c r="F605" s="42">
        <f t="shared" si="10"/>
        <v>0.83333333334303461</v>
      </c>
    </row>
    <row r="606" spans="1:6">
      <c r="A606" s="30">
        <v>33</v>
      </c>
      <c r="B606" s="39">
        <v>0.875</v>
      </c>
      <c r="C606" s="30" t="s">
        <v>520</v>
      </c>
      <c r="D606" s="30" t="s">
        <v>1516</v>
      </c>
      <c r="E606" s="30" t="s">
        <v>1507</v>
      </c>
      <c r="F606" s="42">
        <f t="shared" si="10"/>
        <v>0.875</v>
      </c>
    </row>
    <row r="607" spans="1:6">
      <c r="A607" s="30">
        <v>33</v>
      </c>
      <c r="B607" s="39">
        <v>0.91666666665696539</v>
      </c>
      <c r="C607" s="30" t="s">
        <v>520</v>
      </c>
      <c r="D607" s="30" t="s">
        <v>1517</v>
      </c>
      <c r="E607" s="30" t="s">
        <v>1507</v>
      </c>
      <c r="F607" s="42">
        <f t="shared" si="10"/>
        <v>0.91666666665696539</v>
      </c>
    </row>
    <row r="608" spans="1:6">
      <c r="A608" s="30">
        <v>33</v>
      </c>
      <c r="B608" s="39">
        <v>0.95833333334303461</v>
      </c>
      <c r="C608" s="30" t="s">
        <v>520</v>
      </c>
      <c r="D608" s="30"/>
      <c r="E608" s="30" t="s">
        <v>1507</v>
      </c>
      <c r="F608" s="42">
        <f t="shared" si="10"/>
        <v>0.95833333334303461</v>
      </c>
    </row>
    <row r="609" spans="1:6">
      <c r="A609" s="30">
        <v>33</v>
      </c>
      <c r="B609" s="39">
        <v>0</v>
      </c>
      <c r="C609" s="30" t="s">
        <v>64</v>
      </c>
      <c r="D609" s="30"/>
      <c r="E609" s="30"/>
      <c r="F609" s="42">
        <f t="shared" si="10"/>
        <v>0</v>
      </c>
    </row>
    <row r="610" spans="1:6">
      <c r="A610" s="30">
        <v>34</v>
      </c>
      <c r="B610" s="39">
        <v>0.22916666665696539</v>
      </c>
      <c r="C610" s="30" t="s">
        <v>1520</v>
      </c>
      <c r="D610" s="30" t="s">
        <v>1521</v>
      </c>
      <c r="E610" s="30"/>
      <c r="F610" s="42">
        <f t="shared" si="10"/>
        <v>0.22916666665696539</v>
      </c>
    </row>
    <row r="611" spans="1:6">
      <c r="A611" s="30">
        <v>34</v>
      </c>
      <c r="B611" s="39">
        <v>0.25</v>
      </c>
      <c r="C611" s="30" t="s">
        <v>7</v>
      </c>
      <c r="D611" s="30" t="s">
        <v>324</v>
      </c>
      <c r="E611" s="30" t="s">
        <v>1522</v>
      </c>
      <c r="F611" s="42">
        <f t="shared" si="10"/>
        <v>0.25</v>
      </c>
    </row>
    <row r="612" spans="1:6">
      <c r="A612" s="30">
        <v>34</v>
      </c>
      <c r="B612" s="39">
        <v>0.25694444443797693</v>
      </c>
      <c r="C612" s="30" t="s">
        <v>11</v>
      </c>
      <c r="D612" s="30" t="s">
        <v>1524</v>
      </c>
      <c r="E612" s="30" t="s">
        <v>1525</v>
      </c>
      <c r="F612" s="42">
        <f t="shared" si="10"/>
        <v>0.25694444443797693</v>
      </c>
    </row>
    <row r="613" spans="1:6">
      <c r="A613" s="30">
        <v>34</v>
      </c>
      <c r="B613" s="39">
        <v>0.26388888887595385</v>
      </c>
      <c r="C613" s="30" t="s">
        <v>110</v>
      </c>
      <c r="D613" s="30" t="s">
        <v>1527</v>
      </c>
      <c r="E613" s="30" t="s">
        <v>1528</v>
      </c>
      <c r="F613" s="42">
        <f t="shared" si="10"/>
        <v>0.26388888887595385</v>
      </c>
    </row>
    <row r="614" spans="1:6">
      <c r="A614" s="30">
        <v>34</v>
      </c>
      <c r="B614" s="39">
        <v>0.27083333334303461</v>
      </c>
      <c r="C614" s="30" t="s">
        <v>1529</v>
      </c>
      <c r="D614" s="30" t="s">
        <v>1530</v>
      </c>
      <c r="E614" s="30" t="s">
        <v>281</v>
      </c>
      <c r="F614" s="42">
        <f t="shared" si="10"/>
        <v>0.27083333334303461</v>
      </c>
    </row>
    <row r="615" spans="1:6">
      <c r="A615" s="30">
        <v>34</v>
      </c>
      <c r="B615" s="39">
        <v>0.29166666665696539</v>
      </c>
      <c r="C615" s="30" t="s">
        <v>1531</v>
      </c>
      <c r="D615" s="30" t="s">
        <v>1532</v>
      </c>
      <c r="E615" s="30" t="s">
        <v>1533</v>
      </c>
      <c r="F615" s="42">
        <f t="shared" si="10"/>
        <v>0.29166666665696539</v>
      </c>
    </row>
    <row r="616" spans="1:6">
      <c r="A616" s="30">
        <v>34</v>
      </c>
      <c r="B616" s="39">
        <v>0.33333333334303461</v>
      </c>
      <c r="C616" s="30" t="s">
        <v>1534</v>
      </c>
      <c r="D616" s="30"/>
      <c r="E616" s="30"/>
      <c r="F616" s="42">
        <f t="shared" si="10"/>
        <v>0.33333333334303461</v>
      </c>
    </row>
    <row r="617" spans="1:6">
      <c r="A617" s="30">
        <v>34</v>
      </c>
      <c r="B617" s="39">
        <v>0.33680555556202307</v>
      </c>
      <c r="C617" s="30" t="s">
        <v>1535</v>
      </c>
      <c r="D617" s="30" t="s">
        <v>1536</v>
      </c>
      <c r="E617" s="30" t="s">
        <v>1537</v>
      </c>
      <c r="F617" s="42">
        <f t="shared" si="10"/>
        <v>0.33680555556202307</v>
      </c>
    </row>
    <row r="618" spans="1:6">
      <c r="A618" s="30">
        <v>34</v>
      </c>
      <c r="B618" s="39">
        <v>0.34027777778101154</v>
      </c>
      <c r="C618" s="30" t="s">
        <v>344</v>
      </c>
      <c r="D618" s="30" t="s">
        <v>1539</v>
      </c>
      <c r="E618" s="30" t="s">
        <v>1540</v>
      </c>
      <c r="F618" s="42">
        <f t="shared" si="10"/>
        <v>0.34027777778101154</v>
      </c>
    </row>
    <row r="619" spans="1:6">
      <c r="A619" s="30">
        <v>34</v>
      </c>
      <c r="B619" s="39">
        <v>0.35069444443797693</v>
      </c>
      <c r="C619" s="30" t="s">
        <v>124</v>
      </c>
      <c r="D619" s="30"/>
      <c r="E619" s="30"/>
      <c r="F619" s="42">
        <f t="shared" si="10"/>
        <v>0.35069444443797693</v>
      </c>
    </row>
    <row r="620" spans="1:6">
      <c r="A620" s="30">
        <v>34</v>
      </c>
      <c r="B620" s="39">
        <v>0.35416666665696539</v>
      </c>
      <c r="C620" s="30" t="s">
        <v>1542</v>
      </c>
      <c r="D620" s="30" t="s">
        <v>1543</v>
      </c>
      <c r="E620" s="30" t="s">
        <v>1544</v>
      </c>
      <c r="F620" s="42">
        <f t="shared" si="10"/>
        <v>0.35416666665696539</v>
      </c>
    </row>
    <row r="621" spans="1:6">
      <c r="A621" s="30">
        <v>34</v>
      </c>
      <c r="B621" s="39">
        <v>0.35763888887595385</v>
      </c>
      <c r="C621" s="30" t="s">
        <v>1545</v>
      </c>
      <c r="D621" s="30" t="s">
        <v>1546</v>
      </c>
      <c r="E621" s="30" t="s">
        <v>1547</v>
      </c>
      <c r="F621" s="42">
        <f t="shared" si="10"/>
        <v>0.35763888887595385</v>
      </c>
    </row>
    <row r="622" spans="1:6">
      <c r="A622" s="30">
        <v>34</v>
      </c>
      <c r="B622" s="39">
        <v>0.36458333334303461</v>
      </c>
      <c r="C622" s="30" t="s">
        <v>1549</v>
      </c>
      <c r="D622" s="30" t="s">
        <v>1550</v>
      </c>
      <c r="E622" s="30" t="s">
        <v>1551</v>
      </c>
      <c r="F622" s="42">
        <f t="shared" si="10"/>
        <v>0.36458333334303461</v>
      </c>
    </row>
    <row r="623" spans="1:6">
      <c r="A623" s="30">
        <v>34</v>
      </c>
      <c r="B623" s="39">
        <v>0.375</v>
      </c>
      <c r="C623" s="30" t="s">
        <v>1552</v>
      </c>
      <c r="D623" s="30" t="s">
        <v>1553</v>
      </c>
      <c r="E623" s="30" t="s">
        <v>1554</v>
      </c>
      <c r="F623" s="42">
        <f t="shared" si="10"/>
        <v>0.375</v>
      </c>
    </row>
    <row r="624" spans="1:6">
      <c r="A624" s="30">
        <v>34</v>
      </c>
      <c r="B624" s="39">
        <v>0.40625</v>
      </c>
      <c r="C624" s="30" t="s">
        <v>1556</v>
      </c>
      <c r="D624" s="30" t="s">
        <v>1557</v>
      </c>
      <c r="E624" s="30" t="s">
        <v>1558</v>
      </c>
      <c r="F624" s="42">
        <f t="shared" si="10"/>
        <v>0.40625</v>
      </c>
    </row>
    <row r="625" spans="1:6">
      <c r="A625" s="30">
        <v>34</v>
      </c>
      <c r="B625" s="39">
        <v>0.41666666665696539</v>
      </c>
      <c r="C625" s="30" t="s">
        <v>1559</v>
      </c>
      <c r="D625" s="30" t="s">
        <v>1560</v>
      </c>
      <c r="E625" s="30" t="s">
        <v>1561</v>
      </c>
      <c r="F625" s="42">
        <f t="shared" si="10"/>
        <v>0.41666666665696539</v>
      </c>
    </row>
    <row r="626" spans="1:6">
      <c r="A626" s="30">
        <v>34</v>
      </c>
      <c r="B626" s="39">
        <v>0.45833333334303461</v>
      </c>
      <c r="C626" s="30" t="s">
        <v>1562</v>
      </c>
      <c r="D626" s="30" t="s">
        <v>1563</v>
      </c>
      <c r="E626" s="30" t="s">
        <v>1564</v>
      </c>
      <c r="F626" s="42">
        <f t="shared" si="10"/>
        <v>0.45833333334303461</v>
      </c>
    </row>
    <row r="627" spans="1:6">
      <c r="A627" s="30">
        <v>34</v>
      </c>
      <c r="B627" s="39">
        <v>0.5</v>
      </c>
      <c r="C627" s="30" t="s">
        <v>1565</v>
      </c>
      <c r="D627" s="30" t="s">
        <v>1566</v>
      </c>
      <c r="E627" s="30" t="s">
        <v>1567</v>
      </c>
      <c r="F627" s="42">
        <f t="shared" si="10"/>
        <v>0.5</v>
      </c>
    </row>
    <row r="628" spans="1:6">
      <c r="A628" s="30">
        <v>34</v>
      </c>
      <c r="B628" s="39">
        <v>0.52083333334303461</v>
      </c>
      <c r="C628" s="30" t="s">
        <v>1568</v>
      </c>
      <c r="D628" s="30" t="s">
        <v>645</v>
      </c>
      <c r="E628" s="30" t="s">
        <v>1569</v>
      </c>
      <c r="F628" s="42">
        <f t="shared" si="10"/>
        <v>0.52083333334303461</v>
      </c>
    </row>
    <row r="629" spans="1:6">
      <c r="A629" s="30">
        <v>34</v>
      </c>
      <c r="B629" s="39">
        <v>0.54166666665696539</v>
      </c>
      <c r="C629" s="30" t="s">
        <v>1570</v>
      </c>
      <c r="D629" s="30" t="s">
        <v>1571</v>
      </c>
      <c r="E629" s="30" t="s">
        <v>1572</v>
      </c>
      <c r="F629" s="42">
        <f t="shared" si="10"/>
        <v>0.54166666665696539</v>
      </c>
    </row>
    <row r="630" spans="1:6">
      <c r="A630" s="30">
        <v>34</v>
      </c>
      <c r="B630" s="39">
        <v>0.54861111112404615</v>
      </c>
      <c r="C630" s="30" t="s">
        <v>1574</v>
      </c>
      <c r="D630" s="30" t="s">
        <v>1575</v>
      </c>
      <c r="E630" s="30" t="s">
        <v>1576</v>
      </c>
      <c r="F630" s="42">
        <f t="shared" si="10"/>
        <v>0.54861111112404615</v>
      </c>
    </row>
    <row r="631" spans="1:6">
      <c r="A631" s="30">
        <v>34</v>
      </c>
      <c r="B631" s="39">
        <v>0.57638888887595385</v>
      </c>
      <c r="C631" s="30" t="s">
        <v>1578</v>
      </c>
      <c r="D631" s="30" t="s">
        <v>1579</v>
      </c>
      <c r="E631" s="30" t="s">
        <v>1580</v>
      </c>
      <c r="F631" s="42">
        <f t="shared" si="10"/>
        <v>0.57638888887595385</v>
      </c>
    </row>
    <row r="632" spans="1:6">
      <c r="A632" s="30">
        <v>34</v>
      </c>
      <c r="B632" s="39">
        <v>0.58333333334303461</v>
      </c>
      <c r="C632" s="30" t="s">
        <v>1581</v>
      </c>
      <c r="D632" s="30" t="s">
        <v>1582</v>
      </c>
      <c r="E632" s="30" t="s">
        <v>1583</v>
      </c>
      <c r="F632" s="42">
        <f t="shared" si="10"/>
        <v>0.58333333334303461</v>
      </c>
    </row>
    <row r="633" spans="1:6">
      <c r="A633" s="30">
        <v>34</v>
      </c>
      <c r="B633" s="39">
        <v>0.625</v>
      </c>
      <c r="C633" s="30" t="s">
        <v>1584</v>
      </c>
      <c r="D633" s="30" t="s">
        <v>1585</v>
      </c>
      <c r="E633" s="30" t="s">
        <v>1586</v>
      </c>
      <c r="F633" s="42">
        <f t="shared" si="10"/>
        <v>0.625</v>
      </c>
    </row>
    <row r="634" spans="1:6">
      <c r="A634" s="30">
        <v>34</v>
      </c>
      <c r="B634" s="39">
        <v>0.66666666665696539</v>
      </c>
      <c r="C634" s="30" t="s">
        <v>1587</v>
      </c>
      <c r="D634" s="30" t="s">
        <v>1588</v>
      </c>
      <c r="E634" s="30" t="s">
        <v>1589</v>
      </c>
      <c r="F634" s="42">
        <f t="shared" si="10"/>
        <v>0.66666666665696539</v>
      </c>
    </row>
    <row r="635" spans="1:6">
      <c r="A635" s="30">
        <v>34</v>
      </c>
      <c r="B635" s="39">
        <v>0.67708333334303461</v>
      </c>
      <c r="C635" s="30" t="s">
        <v>1591</v>
      </c>
      <c r="D635" s="30" t="s">
        <v>1592</v>
      </c>
      <c r="E635" s="30" t="s">
        <v>1593</v>
      </c>
      <c r="F635" s="42">
        <f t="shared" si="10"/>
        <v>0.67708333334303461</v>
      </c>
    </row>
    <row r="636" spans="1:6">
      <c r="A636" s="30">
        <v>34</v>
      </c>
      <c r="B636" s="39">
        <v>0.68402777778101154</v>
      </c>
      <c r="C636" s="30" t="s">
        <v>1595</v>
      </c>
      <c r="D636" s="30" t="s">
        <v>399</v>
      </c>
      <c r="E636" s="30" t="s">
        <v>1596</v>
      </c>
      <c r="F636" s="42">
        <f t="shared" si="10"/>
        <v>0.68402777778101154</v>
      </c>
    </row>
    <row r="637" spans="1:6">
      <c r="A637" s="30">
        <v>34</v>
      </c>
      <c r="B637" s="39">
        <v>0.70833333334303461</v>
      </c>
      <c r="C637" s="30" t="s">
        <v>1597</v>
      </c>
      <c r="D637" s="30" t="s">
        <v>1598</v>
      </c>
      <c r="E637" s="30" t="s">
        <v>1599</v>
      </c>
      <c r="F637" s="42">
        <f t="shared" si="10"/>
        <v>0.70833333334303461</v>
      </c>
    </row>
    <row r="638" spans="1:6">
      <c r="A638" s="30">
        <v>34</v>
      </c>
      <c r="B638" s="39">
        <v>0.76736111112404615</v>
      </c>
      <c r="C638" s="30" t="s">
        <v>1258</v>
      </c>
      <c r="D638" s="30"/>
      <c r="E638" s="30"/>
      <c r="F638" s="42">
        <f t="shared" si="10"/>
        <v>0.76736111112404615</v>
      </c>
    </row>
    <row r="639" spans="1:6">
      <c r="A639" s="30">
        <v>34</v>
      </c>
      <c r="B639" s="39">
        <v>0.77083333334303461</v>
      </c>
      <c r="C639" s="30" t="s">
        <v>1531</v>
      </c>
      <c r="D639" s="30" t="s">
        <v>1532</v>
      </c>
      <c r="E639" s="30" t="s">
        <v>1533</v>
      </c>
      <c r="F639" s="42">
        <f t="shared" si="10"/>
        <v>0.77083333334303461</v>
      </c>
    </row>
    <row r="640" spans="1:6">
      <c r="A640" s="30">
        <v>34</v>
      </c>
      <c r="B640" s="39">
        <v>0.82638888887595385</v>
      </c>
      <c r="C640" s="30" t="s">
        <v>1602</v>
      </c>
      <c r="D640" s="30"/>
      <c r="E640" s="30"/>
      <c r="F640" s="42">
        <f t="shared" si="10"/>
        <v>0.82638888887595385</v>
      </c>
    </row>
    <row r="641" spans="1:6">
      <c r="A641" s="30">
        <v>34</v>
      </c>
      <c r="B641" s="39">
        <v>0.83333333334303461</v>
      </c>
      <c r="C641" s="30" t="s">
        <v>1603</v>
      </c>
      <c r="D641" s="30" t="s">
        <v>1604</v>
      </c>
      <c r="E641" s="30" t="s">
        <v>83</v>
      </c>
      <c r="F641" s="42">
        <f t="shared" si="10"/>
        <v>0.83333333334303461</v>
      </c>
    </row>
    <row r="642" spans="1:6">
      <c r="A642" s="30">
        <v>34</v>
      </c>
      <c r="B642" s="39">
        <v>0.85416666665696539</v>
      </c>
      <c r="C642" s="30" t="s">
        <v>1605</v>
      </c>
      <c r="D642" s="30" t="s">
        <v>536</v>
      </c>
      <c r="E642" s="30" t="s">
        <v>1606</v>
      </c>
      <c r="F642" s="42">
        <f t="shared" si="10"/>
        <v>0.85416666665696539</v>
      </c>
    </row>
    <row r="643" spans="1:6">
      <c r="A643" s="30">
        <v>34</v>
      </c>
      <c r="B643" s="39">
        <v>0.88194444443797693</v>
      </c>
      <c r="C643" s="30" t="s">
        <v>395</v>
      </c>
      <c r="D643" s="30"/>
      <c r="E643" s="30"/>
      <c r="F643" s="42">
        <f t="shared" si="10"/>
        <v>0.88194444443797693</v>
      </c>
    </row>
    <row r="644" spans="1:6">
      <c r="A644" s="30">
        <v>34</v>
      </c>
      <c r="B644" s="39">
        <v>0.89236111112404615</v>
      </c>
      <c r="C644" s="30" t="s">
        <v>11</v>
      </c>
      <c r="D644" s="30" t="s">
        <v>1609</v>
      </c>
      <c r="E644" s="30" t="s">
        <v>1610</v>
      </c>
      <c r="F644" s="42">
        <f t="shared" ref="F644:F707" si="11">B644</f>
        <v>0.89236111112404615</v>
      </c>
    </row>
    <row r="645" spans="1:6">
      <c r="A645" s="30">
        <v>34</v>
      </c>
      <c r="B645" s="39">
        <v>0.90972222221898846</v>
      </c>
      <c r="C645" s="30" t="s">
        <v>1612</v>
      </c>
      <c r="D645" s="30" t="s">
        <v>1613</v>
      </c>
      <c r="E645" s="30" t="s">
        <v>1614</v>
      </c>
      <c r="F645" s="42">
        <f t="shared" si="11"/>
        <v>0.90972222221898846</v>
      </c>
    </row>
    <row r="646" spans="1:6">
      <c r="A646" s="30">
        <v>34</v>
      </c>
      <c r="B646" s="39">
        <v>0.95833333334303461</v>
      </c>
      <c r="C646" s="30" t="s">
        <v>1615</v>
      </c>
      <c r="D646" s="30" t="s">
        <v>1616</v>
      </c>
      <c r="E646" s="30" t="s">
        <v>1617</v>
      </c>
      <c r="F646" s="42">
        <f t="shared" si="11"/>
        <v>0.95833333334303461</v>
      </c>
    </row>
    <row r="647" spans="1:6">
      <c r="A647" s="30">
        <v>34</v>
      </c>
      <c r="B647" s="39">
        <v>0.98611111112404615</v>
      </c>
      <c r="C647" s="30" t="s">
        <v>258</v>
      </c>
      <c r="D647" s="30" t="s">
        <v>1619</v>
      </c>
      <c r="E647" s="30" t="s">
        <v>168</v>
      </c>
      <c r="F647" s="42">
        <f t="shared" si="11"/>
        <v>0.98611111112404615</v>
      </c>
    </row>
    <row r="648" spans="1:6">
      <c r="A648" s="30">
        <v>35</v>
      </c>
      <c r="B648" s="39">
        <v>0.27777777778101154</v>
      </c>
      <c r="C648" s="30" t="s">
        <v>7</v>
      </c>
      <c r="D648" s="30" t="s">
        <v>1622</v>
      </c>
      <c r="E648" s="30"/>
      <c r="F648" s="42">
        <f t="shared" si="11"/>
        <v>0.27777777778101154</v>
      </c>
    </row>
    <row r="649" spans="1:6">
      <c r="A649" s="30">
        <v>35</v>
      </c>
      <c r="B649" s="39">
        <v>0.28125</v>
      </c>
      <c r="C649" s="30" t="s">
        <v>11</v>
      </c>
      <c r="D649" s="30"/>
      <c r="E649" s="30" t="s">
        <v>1623</v>
      </c>
      <c r="F649" s="42">
        <f t="shared" si="11"/>
        <v>0.28125</v>
      </c>
    </row>
    <row r="650" spans="1:6">
      <c r="A650" s="30">
        <v>35</v>
      </c>
      <c r="B650" s="39">
        <v>0.29166666665696539</v>
      </c>
      <c r="C650" s="30" t="s">
        <v>404</v>
      </c>
      <c r="D650" s="30" t="s">
        <v>1624</v>
      </c>
      <c r="E650" s="30" t="s">
        <v>1625</v>
      </c>
      <c r="F650" s="42">
        <f t="shared" si="11"/>
        <v>0.29166666665696539</v>
      </c>
    </row>
    <row r="651" spans="1:6">
      <c r="A651" s="30">
        <v>35</v>
      </c>
      <c r="B651" s="39">
        <v>0.32291666665696539</v>
      </c>
      <c r="C651" s="30" t="s">
        <v>388</v>
      </c>
      <c r="D651" s="30"/>
      <c r="E651" s="30"/>
      <c r="F651" s="42">
        <f t="shared" si="11"/>
        <v>0.32291666665696539</v>
      </c>
    </row>
    <row r="652" spans="1:6">
      <c r="A652" s="30">
        <v>35</v>
      </c>
      <c r="B652" s="39">
        <v>0.32638888887595385</v>
      </c>
      <c r="C652" s="30" t="s">
        <v>344</v>
      </c>
      <c r="D652" s="30"/>
      <c r="E652" s="30" t="s">
        <v>1627</v>
      </c>
      <c r="F652" s="42">
        <f t="shared" si="11"/>
        <v>0.32638888887595385</v>
      </c>
    </row>
    <row r="653" spans="1:6">
      <c r="A653" s="30">
        <v>35</v>
      </c>
      <c r="B653" s="39">
        <v>0.33333333334303461</v>
      </c>
      <c r="C653" s="30" t="s">
        <v>348</v>
      </c>
      <c r="D653" s="30" t="s">
        <v>1628</v>
      </c>
      <c r="E653" s="30" t="s">
        <v>1629</v>
      </c>
      <c r="F653" s="42">
        <f t="shared" si="11"/>
        <v>0.33333333334303461</v>
      </c>
    </row>
    <row r="654" spans="1:6">
      <c r="A654" s="30">
        <v>35</v>
      </c>
      <c r="B654" s="39">
        <v>0.41666666665696539</v>
      </c>
      <c r="C654" s="30" t="s">
        <v>1375</v>
      </c>
      <c r="D654" s="30" t="s">
        <v>1630</v>
      </c>
      <c r="E654" s="30" t="s">
        <v>161</v>
      </c>
      <c r="F654" s="42">
        <f t="shared" si="11"/>
        <v>0.41666666665696539</v>
      </c>
    </row>
    <row r="655" spans="1:6">
      <c r="A655" s="30">
        <v>35</v>
      </c>
      <c r="B655" s="39">
        <v>0.5</v>
      </c>
      <c r="C655" s="30" t="s">
        <v>1631</v>
      </c>
      <c r="D655" s="30" t="s">
        <v>1632</v>
      </c>
      <c r="E655" s="30" t="s">
        <v>1633</v>
      </c>
      <c r="F655" s="42">
        <f t="shared" si="11"/>
        <v>0.5</v>
      </c>
    </row>
    <row r="656" spans="1:6">
      <c r="A656" s="30">
        <v>35</v>
      </c>
      <c r="B656" s="39">
        <v>0.54166666665696539</v>
      </c>
      <c r="C656" s="30" t="s">
        <v>1634</v>
      </c>
      <c r="D656" s="30" t="s">
        <v>1635</v>
      </c>
      <c r="E656" s="30" t="s">
        <v>1636</v>
      </c>
      <c r="F656" s="42">
        <f t="shared" si="11"/>
        <v>0.54166666665696539</v>
      </c>
    </row>
    <row r="657" spans="1:6">
      <c r="A657" s="30">
        <v>35</v>
      </c>
      <c r="B657" s="39">
        <v>0.58333333334303461</v>
      </c>
      <c r="C657" s="30" t="s">
        <v>30</v>
      </c>
      <c r="D657" s="30"/>
      <c r="E657" s="30" t="s">
        <v>1637</v>
      </c>
      <c r="F657" s="42">
        <f t="shared" si="11"/>
        <v>0.58333333334303461</v>
      </c>
    </row>
    <row r="658" spans="1:6">
      <c r="A658" s="30">
        <v>35</v>
      </c>
      <c r="B658" s="39">
        <v>0.70833333334303461</v>
      </c>
      <c r="C658" s="30" t="s">
        <v>47</v>
      </c>
      <c r="D658" s="30" t="s">
        <v>1638</v>
      </c>
      <c r="E658" s="30" t="s">
        <v>1639</v>
      </c>
      <c r="F658" s="42">
        <f t="shared" si="11"/>
        <v>0.70833333334303461</v>
      </c>
    </row>
    <row r="659" spans="1:6">
      <c r="A659" s="30">
        <v>35</v>
      </c>
      <c r="B659" s="39">
        <v>0.75</v>
      </c>
      <c r="C659" s="30" t="s">
        <v>395</v>
      </c>
      <c r="D659" s="30"/>
      <c r="E659" s="30"/>
      <c r="F659" s="42">
        <f t="shared" si="11"/>
        <v>0.75</v>
      </c>
    </row>
    <row r="660" spans="1:6">
      <c r="A660" s="30">
        <v>35</v>
      </c>
      <c r="B660" s="39">
        <v>0.79166666665696539</v>
      </c>
      <c r="C660" s="30" t="s">
        <v>362</v>
      </c>
      <c r="D660" s="30" t="s">
        <v>1640</v>
      </c>
      <c r="E660" s="30" t="s">
        <v>1641</v>
      </c>
      <c r="F660" s="42">
        <f t="shared" si="11"/>
        <v>0.79166666665696539</v>
      </c>
    </row>
    <row r="661" spans="1:6">
      <c r="A661" s="30">
        <v>35</v>
      </c>
      <c r="B661" s="39">
        <v>0.83333333334303461</v>
      </c>
      <c r="C661" s="30" t="s">
        <v>516</v>
      </c>
      <c r="D661" s="30" t="s">
        <v>1642</v>
      </c>
      <c r="E661" s="30" t="s">
        <v>1643</v>
      </c>
      <c r="F661" s="42">
        <f t="shared" si="11"/>
        <v>0.83333333334303461</v>
      </c>
    </row>
    <row r="662" spans="1:6">
      <c r="A662" s="30">
        <v>35</v>
      </c>
      <c r="B662" s="39">
        <v>0.875</v>
      </c>
      <c r="C662" s="30" t="s">
        <v>1644</v>
      </c>
      <c r="D662" s="30"/>
      <c r="E662" s="30" t="s">
        <v>1645</v>
      </c>
      <c r="F662" s="42">
        <f t="shared" si="11"/>
        <v>0.875</v>
      </c>
    </row>
    <row r="663" spans="1:6">
      <c r="A663" s="30">
        <v>35</v>
      </c>
      <c r="B663" s="39">
        <v>0.95833333334303461</v>
      </c>
      <c r="C663" s="30" t="s">
        <v>64</v>
      </c>
      <c r="D663" s="30" t="s">
        <v>1646</v>
      </c>
      <c r="E663" s="30" t="s">
        <v>62</v>
      </c>
      <c r="F663" s="42">
        <f t="shared" si="11"/>
        <v>0.95833333334303461</v>
      </c>
    </row>
    <row r="664" spans="1:6">
      <c r="A664" s="30">
        <v>36</v>
      </c>
      <c r="B664" s="39">
        <v>0.30208333333333331</v>
      </c>
      <c r="C664" s="30" t="s">
        <v>7</v>
      </c>
      <c r="D664" s="30" t="s">
        <v>1682</v>
      </c>
      <c r="E664" s="30"/>
      <c r="F664" s="42">
        <f t="shared" si="11"/>
        <v>0.30208333333333331</v>
      </c>
    </row>
    <row r="665" spans="1:6">
      <c r="A665" s="30">
        <v>36</v>
      </c>
      <c r="B665" s="39">
        <v>0.29444444444444445</v>
      </c>
      <c r="C665" s="30" t="s">
        <v>450</v>
      </c>
      <c r="D665" s="30" t="s">
        <v>1684</v>
      </c>
      <c r="E665" s="30" t="s">
        <v>1685</v>
      </c>
      <c r="F665" s="42">
        <f t="shared" si="11"/>
        <v>0.29444444444444445</v>
      </c>
    </row>
    <row r="666" spans="1:6">
      <c r="A666" s="30">
        <v>36</v>
      </c>
      <c r="B666" s="39">
        <v>0.33333333333333331</v>
      </c>
      <c r="C666" s="30" t="s">
        <v>1687</v>
      </c>
      <c r="D666" s="30" t="s">
        <v>1688</v>
      </c>
      <c r="E666" s="30" t="s">
        <v>1689</v>
      </c>
      <c r="F666" s="42">
        <f t="shared" si="11"/>
        <v>0.33333333333333331</v>
      </c>
    </row>
    <row r="667" spans="1:6">
      <c r="A667" s="30">
        <v>36</v>
      </c>
      <c r="B667" s="39">
        <v>0.35416666666666669</v>
      </c>
      <c r="C667" s="30" t="s">
        <v>1690</v>
      </c>
      <c r="D667" s="30" t="s">
        <v>1691</v>
      </c>
      <c r="E667" s="30"/>
      <c r="F667" s="42">
        <f t="shared" si="11"/>
        <v>0.35416666666666669</v>
      </c>
    </row>
    <row r="668" spans="1:6">
      <c r="A668" s="30">
        <v>36</v>
      </c>
      <c r="B668" s="39">
        <v>0.33611111111111108</v>
      </c>
      <c r="C668" s="30" t="s">
        <v>1693</v>
      </c>
      <c r="D668" s="30" t="s">
        <v>1694</v>
      </c>
      <c r="E668" s="30" t="s">
        <v>1695</v>
      </c>
      <c r="F668" s="42">
        <f t="shared" si="11"/>
        <v>0.33611111111111108</v>
      </c>
    </row>
    <row r="669" spans="1:6">
      <c r="A669" s="30">
        <v>36</v>
      </c>
      <c r="B669" s="39">
        <v>0.375</v>
      </c>
      <c r="C669" s="30" t="s">
        <v>1697</v>
      </c>
      <c r="D669" s="30" t="s">
        <v>1698</v>
      </c>
      <c r="E669" s="30"/>
      <c r="F669" s="42">
        <f t="shared" si="11"/>
        <v>0.375</v>
      </c>
    </row>
    <row r="670" spans="1:6">
      <c r="A670" s="30">
        <v>36</v>
      </c>
      <c r="B670" s="39">
        <v>0.3756944444444445</v>
      </c>
      <c r="C670" s="30" t="s">
        <v>1700</v>
      </c>
      <c r="D670" s="30" t="s">
        <v>1701</v>
      </c>
      <c r="E670" s="30" t="s">
        <v>1702</v>
      </c>
      <c r="F670" s="42">
        <f t="shared" si="11"/>
        <v>0.3756944444444445</v>
      </c>
    </row>
    <row r="671" spans="1:6">
      <c r="A671" s="30">
        <v>36</v>
      </c>
      <c r="B671" s="39">
        <v>0.39583333333333331</v>
      </c>
      <c r="C671" s="30" t="s">
        <v>348</v>
      </c>
      <c r="D671" s="30"/>
      <c r="E671" s="30"/>
      <c r="F671" s="42">
        <f t="shared" si="11"/>
        <v>0.39583333333333331</v>
      </c>
    </row>
    <row r="672" spans="1:6">
      <c r="A672" s="30">
        <v>36</v>
      </c>
      <c r="B672" s="39">
        <v>0.41875000000000001</v>
      </c>
      <c r="C672" s="30" t="s">
        <v>559</v>
      </c>
      <c r="D672" s="30" t="s">
        <v>1705</v>
      </c>
      <c r="E672" s="30" t="s">
        <v>1706</v>
      </c>
      <c r="F672" s="42">
        <f t="shared" si="11"/>
        <v>0.41875000000000001</v>
      </c>
    </row>
    <row r="673" spans="1:6">
      <c r="A673" s="30">
        <v>36</v>
      </c>
      <c r="B673" s="39">
        <v>0.50208333333333333</v>
      </c>
      <c r="C673" s="30" t="s">
        <v>1708</v>
      </c>
      <c r="D673" s="30" t="s">
        <v>1709</v>
      </c>
      <c r="E673" s="30" t="s">
        <v>1702</v>
      </c>
      <c r="F673" s="42">
        <f t="shared" si="11"/>
        <v>0.50208333333333333</v>
      </c>
    </row>
    <row r="674" spans="1:6">
      <c r="A674" s="30">
        <v>36</v>
      </c>
      <c r="B674" s="39">
        <v>0.54375000000000007</v>
      </c>
      <c r="C674" s="30" t="s">
        <v>1711</v>
      </c>
      <c r="D674" s="30" t="s">
        <v>1712</v>
      </c>
      <c r="E674" s="30" t="s">
        <v>1713</v>
      </c>
      <c r="F674" s="42">
        <f t="shared" si="11"/>
        <v>0.54375000000000007</v>
      </c>
    </row>
    <row r="675" spans="1:6">
      <c r="A675" s="30">
        <v>36</v>
      </c>
      <c r="B675" s="39">
        <v>0.58333333333333337</v>
      </c>
      <c r="C675" s="30" t="s">
        <v>78</v>
      </c>
      <c r="D675" s="30" t="s">
        <v>1714</v>
      </c>
      <c r="E675" s="30" t="s">
        <v>1715</v>
      </c>
      <c r="F675" s="42">
        <f t="shared" si="11"/>
        <v>0.58333333333333337</v>
      </c>
    </row>
    <row r="676" spans="1:6">
      <c r="A676" s="30">
        <v>36</v>
      </c>
      <c r="B676" s="39">
        <v>0.66875000000000007</v>
      </c>
      <c r="C676" s="30" t="s">
        <v>1716</v>
      </c>
      <c r="D676" s="30" t="s">
        <v>1717</v>
      </c>
      <c r="E676" s="30" t="s">
        <v>1718</v>
      </c>
      <c r="F676" s="42">
        <f t="shared" si="11"/>
        <v>0.66875000000000007</v>
      </c>
    </row>
    <row r="677" spans="1:6">
      <c r="A677" s="30">
        <v>36</v>
      </c>
      <c r="B677" s="39">
        <v>0.70833333333333337</v>
      </c>
      <c r="C677" s="30" t="s">
        <v>637</v>
      </c>
      <c r="D677" s="30"/>
      <c r="E677" s="30"/>
      <c r="F677" s="42">
        <f t="shared" si="11"/>
        <v>0.70833333333333337</v>
      </c>
    </row>
    <row r="678" spans="1:6">
      <c r="A678" s="30">
        <v>36</v>
      </c>
      <c r="B678" s="39">
        <v>0.75208333333333333</v>
      </c>
      <c r="C678" s="30" t="s">
        <v>1721</v>
      </c>
      <c r="D678" s="30" t="s">
        <v>1722</v>
      </c>
      <c r="E678" s="30" t="s">
        <v>1723</v>
      </c>
      <c r="F678" s="42">
        <f t="shared" si="11"/>
        <v>0.75208333333333333</v>
      </c>
    </row>
    <row r="679" spans="1:6">
      <c r="A679" s="30">
        <v>36</v>
      </c>
      <c r="B679" s="39">
        <v>0.79375000000000007</v>
      </c>
      <c r="C679" s="30" t="s">
        <v>1725</v>
      </c>
      <c r="D679" s="30" t="s">
        <v>1726</v>
      </c>
      <c r="E679" s="30" t="s">
        <v>1727</v>
      </c>
      <c r="F679" s="42">
        <f t="shared" si="11"/>
        <v>0.79375000000000007</v>
      </c>
    </row>
    <row r="680" spans="1:6">
      <c r="A680" s="30">
        <v>36</v>
      </c>
      <c r="B680" s="39">
        <v>0.875</v>
      </c>
      <c r="C680" s="30" t="s">
        <v>1728</v>
      </c>
      <c r="D680" s="30" t="s">
        <v>1694</v>
      </c>
      <c r="E680" s="30" t="s">
        <v>1695</v>
      </c>
      <c r="F680" s="42">
        <f t="shared" si="11"/>
        <v>0.875</v>
      </c>
    </row>
    <row r="681" spans="1:6">
      <c r="A681" s="30">
        <v>36</v>
      </c>
      <c r="B681" s="39">
        <v>0.88541666666666663</v>
      </c>
      <c r="C681" s="30" t="s">
        <v>1730</v>
      </c>
      <c r="D681" s="30" t="s">
        <v>1731</v>
      </c>
      <c r="E681" s="30"/>
      <c r="F681" s="42">
        <f t="shared" si="11"/>
        <v>0.88541666666666663</v>
      </c>
    </row>
    <row r="682" spans="1:6">
      <c r="A682" s="30">
        <v>36</v>
      </c>
      <c r="B682" s="39">
        <v>0.91666666666666663</v>
      </c>
      <c r="C682" s="30" t="s">
        <v>1733</v>
      </c>
      <c r="D682" s="30" t="s">
        <v>1734</v>
      </c>
      <c r="E682" s="30" t="s">
        <v>1735</v>
      </c>
      <c r="F682" s="42">
        <f t="shared" si="11"/>
        <v>0.91666666666666663</v>
      </c>
    </row>
    <row r="683" spans="1:6">
      <c r="A683" s="30">
        <v>36</v>
      </c>
      <c r="B683" s="39">
        <v>0</v>
      </c>
      <c r="C683" s="30" t="s">
        <v>516</v>
      </c>
      <c r="D683" s="30" t="s">
        <v>1737</v>
      </c>
      <c r="E683" s="30" t="s">
        <v>1738</v>
      </c>
      <c r="F683" s="42">
        <f t="shared" si="11"/>
        <v>0</v>
      </c>
    </row>
    <row r="684" spans="1:6">
      <c r="A684" s="30">
        <v>36</v>
      </c>
      <c r="B684" s="39">
        <v>8.3333333333333329E-2</v>
      </c>
      <c r="C684" s="30" t="s">
        <v>64</v>
      </c>
      <c r="D684" s="30"/>
      <c r="E684" s="30" t="s">
        <v>168</v>
      </c>
      <c r="F684" s="42">
        <f t="shared" si="11"/>
        <v>8.3333333333333329E-2</v>
      </c>
    </row>
    <row r="685" spans="1:6">
      <c r="A685" s="30">
        <v>37</v>
      </c>
      <c r="B685" s="39">
        <v>0.25</v>
      </c>
      <c r="C685" s="30" t="s">
        <v>7</v>
      </c>
      <c r="D685" s="30" t="s">
        <v>1648</v>
      </c>
      <c r="E685" s="30" t="s">
        <v>1649</v>
      </c>
      <c r="F685" s="42">
        <f t="shared" si="11"/>
        <v>0.25</v>
      </c>
    </row>
    <row r="686" spans="1:6">
      <c r="A686" s="30">
        <v>37</v>
      </c>
      <c r="B686" s="39">
        <v>0.26041666665696539</v>
      </c>
      <c r="C686" s="30" t="s">
        <v>1651</v>
      </c>
      <c r="D686" s="30"/>
      <c r="E686" s="30"/>
      <c r="F686" s="42">
        <f t="shared" si="11"/>
        <v>0.26041666665696539</v>
      </c>
    </row>
    <row r="687" spans="1:6">
      <c r="A687" s="30">
        <v>37</v>
      </c>
      <c r="B687" s="39">
        <v>0.27083333334303461</v>
      </c>
      <c r="C687" s="30" t="s">
        <v>1652</v>
      </c>
      <c r="D687" s="30"/>
      <c r="E687" s="30"/>
      <c r="F687" s="42">
        <f t="shared" si="11"/>
        <v>0.27083333334303461</v>
      </c>
    </row>
    <row r="688" spans="1:6">
      <c r="A688" s="30">
        <v>37</v>
      </c>
      <c r="B688" s="39">
        <v>0.29166666665696539</v>
      </c>
      <c r="C688" s="30" t="s">
        <v>1653</v>
      </c>
      <c r="D688" s="30" t="s">
        <v>1654</v>
      </c>
      <c r="E688" s="30"/>
      <c r="F688" s="42">
        <f t="shared" si="11"/>
        <v>0.29166666665696539</v>
      </c>
    </row>
    <row r="689" spans="1:6">
      <c r="A689" s="30">
        <v>37</v>
      </c>
      <c r="B689" s="39">
        <v>0.33333333334303461</v>
      </c>
      <c r="C689" s="30" t="s">
        <v>1655</v>
      </c>
      <c r="D689" s="30" t="s">
        <v>1656</v>
      </c>
      <c r="E689" s="30" t="s">
        <v>1657</v>
      </c>
      <c r="F689" s="42">
        <f t="shared" si="11"/>
        <v>0.33333333334303461</v>
      </c>
    </row>
    <row r="690" spans="1:6">
      <c r="A690" s="30">
        <v>37</v>
      </c>
      <c r="B690" s="39">
        <v>0.35416666665696539</v>
      </c>
      <c r="C690" s="30" t="s">
        <v>1658</v>
      </c>
      <c r="D690" s="30"/>
      <c r="E690" s="30"/>
      <c r="F690" s="42">
        <f t="shared" si="11"/>
        <v>0.35416666665696539</v>
      </c>
    </row>
    <row r="691" spans="1:6">
      <c r="A691" s="30">
        <v>37</v>
      </c>
      <c r="B691" s="39">
        <v>0.375</v>
      </c>
      <c r="C691" s="30" t="s">
        <v>1659</v>
      </c>
      <c r="D691" s="30" t="s">
        <v>1660</v>
      </c>
      <c r="E691" s="30" t="s">
        <v>1661</v>
      </c>
      <c r="F691" s="42">
        <f t="shared" si="11"/>
        <v>0.375</v>
      </c>
    </row>
    <row r="692" spans="1:6">
      <c r="A692" s="30">
        <v>37</v>
      </c>
      <c r="B692" s="39">
        <v>0.39583333334303461</v>
      </c>
      <c r="C692" s="30" t="s">
        <v>1662</v>
      </c>
      <c r="D692" s="30" t="s">
        <v>1663</v>
      </c>
      <c r="E692" s="30" t="s">
        <v>1664</v>
      </c>
      <c r="F692" s="42">
        <f t="shared" si="11"/>
        <v>0.39583333334303461</v>
      </c>
    </row>
    <row r="693" spans="1:6">
      <c r="A693" s="30">
        <v>37</v>
      </c>
      <c r="B693" s="39">
        <v>0.45833333334303461</v>
      </c>
      <c r="C693" s="30" t="s">
        <v>1665</v>
      </c>
      <c r="D693" s="30"/>
      <c r="E693" s="30"/>
      <c r="F693" s="42">
        <f t="shared" si="11"/>
        <v>0.45833333334303461</v>
      </c>
    </row>
    <row r="694" spans="1:6">
      <c r="A694" s="30">
        <v>37</v>
      </c>
      <c r="B694" s="39">
        <v>0.46875</v>
      </c>
      <c r="C694" s="30" t="s">
        <v>1667</v>
      </c>
      <c r="D694" s="30"/>
      <c r="E694" s="30"/>
      <c r="F694" s="42">
        <f t="shared" si="11"/>
        <v>0.46875</v>
      </c>
    </row>
    <row r="695" spans="1:6">
      <c r="A695" s="30">
        <v>37</v>
      </c>
      <c r="B695" s="39">
        <v>0.5</v>
      </c>
      <c r="C695" s="30" t="s">
        <v>1668</v>
      </c>
      <c r="D695" s="30"/>
      <c r="E695" s="30"/>
      <c r="F695" s="42">
        <f t="shared" si="11"/>
        <v>0.5</v>
      </c>
    </row>
    <row r="696" spans="1:6">
      <c r="A696" s="30">
        <v>37</v>
      </c>
      <c r="B696" s="39">
        <v>0.54166666665696539</v>
      </c>
      <c r="C696" s="30" t="s">
        <v>1669</v>
      </c>
      <c r="D696" s="30" t="s">
        <v>1670</v>
      </c>
      <c r="E696" s="30" t="s">
        <v>1671</v>
      </c>
      <c r="F696" s="42">
        <f t="shared" si="11"/>
        <v>0.54166666665696539</v>
      </c>
    </row>
    <row r="697" spans="1:6">
      <c r="A697" s="30">
        <v>37</v>
      </c>
      <c r="B697" s="39">
        <v>0.58333333334303461</v>
      </c>
      <c r="C697" s="30" t="s">
        <v>1672</v>
      </c>
      <c r="D697" s="30" t="s">
        <v>1673</v>
      </c>
      <c r="E697" s="30" t="s">
        <v>1674</v>
      </c>
      <c r="F697" s="42">
        <f t="shared" si="11"/>
        <v>0.58333333334303461</v>
      </c>
    </row>
    <row r="698" spans="1:6">
      <c r="A698" s="30">
        <v>37</v>
      </c>
      <c r="B698" s="39">
        <v>0.66666666665696539</v>
      </c>
      <c r="C698" s="30" t="s">
        <v>1675</v>
      </c>
      <c r="D698" s="30" t="s">
        <v>1676</v>
      </c>
      <c r="E698" s="30" t="s">
        <v>1677</v>
      </c>
      <c r="F698" s="42">
        <f t="shared" si="11"/>
        <v>0.66666666665696539</v>
      </c>
    </row>
    <row r="699" spans="1:6">
      <c r="A699" s="30">
        <v>37</v>
      </c>
      <c r="B699" s="39">
        <v>0.875</v>
      </c>
      <c r="C699" s="30" t="s">
        <v>1678</v>
      </c>
      <c r="D699" s="30"/>
      <c r="E699" s="30"/>
      <c r="F699" s="42">
        <f t="shared" si="11"/>
        <v>0.875</v>
      </c>
    </row>
    <row r="700" spans="1:6">
      <c r="A700" s="30">
        <v>37</v>
      </c>
      <c r="B700" s="39">
        <v>0.91666666665696539</v>
      </c>
      <c r="C700" s="30" t="s">
        <v>395</v>
      </c>
      <c r="D700" s="30" t="s">
        <v>1679</v>
      </c>
      <c r="E700" s="30" t="s">
        <v>1680</v>
      </c>
      <c r="F700" s="42">
        <f t="shared" si="11"/>
        <v>0.91666666665696539</v>
      </c>
    </row>
    <row r="701" spans="1:6">
      <c r="A701" s="30">
        <v>37</v>
      </c>
      <c r="B701" s="39">
        <v>0.95833333334303461</v>
      </c>
      <c r="C701" s="30" t="s">
        <v>1651</v>
      </c>
      <c r="D701" s="30"/>
      <c r="E701" s="30"/>
      <c r="F701" s="42">
        <f t="shared" si="11"/>
        <v>0.95833333334303461</v>
      </c>
    </row>
    <row r="702" spans="1:6">
      <c r="A702" s="30">
        <v>37</v>
      </c>
      <c r="B702" s="39">
        <v>0</v>
      </c>
      <c r="C702" s="30" t="s">
        <v>64</v>
      </c>
      <c r="D702" s="30"/>
      <c r="E702" s="30"/>
      <c r="F702" s="42">
        <f t="shared" si="11"/>
        <v>0</v>
      </c>
    </row>
    <row r="703" spans="1:6">
      <c r="A703" s="30">
        <v>38</v>
      </c>
      <c r="B703" s="39">
        <v>0.21041666666666667</v>
      </c>
      <c r="C703" s="30" t="s">
        <v>7</v>
      </c>
      <c r="D703" s="30" t="s">
        <v>105</v>
      </c>
      <c r="E703" s="30" t="s">
        <v>1161</v>
      </c>
      <c r="F703" s="42">
        <f t="shared" si="11"/>
        <v>0.21041666666666667</v>
      </c>
    </row>
    <row r="704" spans="1:6">
      <c r="A704" s="30">
        <v>38</v>
      </c>
      <c r="B704" s="39">
        <v>0.23263888888888887</v>
      </c>
      <c r="C704" s="30" t="s">
        <v>11</v>
      </c>
      <c r="D704" s="30" t="s">
        <v>72</v>
      </c>
      <c r="E704" s="30" t="s">
        <v>109</v>
      </c>
      <c r="F704" s="42">
        <f t="shared" si="11"/>
        <v>0.23263888888888887</v>
      </c>
    </row>
    <row r="705" spans="1:8">
      <c r="A705" s="30">
        <v>38</v>
      </c>
      <c r="B705" s="39">
        <v>0.25</v>
      </c>
      <c r="C705" s="30" t="s">
        <v>236</v>
      </c>
      <c r="D705" s="30" t="s">
        <v>383</v>
      </c>
      <c r="E705" s="30" t="s">
        <v>83</v>
      </c>
      <c r="F705" s="42">
        <f t="shared" si="11"/>
        <v>0.25</v>
      </c>
    </row>
    <row r="706" spans="1:8">
      <c r="A706" s="30">
        <v>38</v>
      </c>
      <c r="B706" s="39">
        <v>0.26041666666666669</v>
      </c>
      <c r="C706" s="30" t="s">
        <v>1164</v>
      </c>
      <c r="D706" s="30" t="s">
        <v>1165</v>
      </c>
      <c r="E706" s="30" t="s">
        <v>263</v>
      </c>
      <c r="F706" s="42">
        <f t="shared" si="11"/>
        <v>0.26041666666666669</v>
      </c>
    </row>
    <row r="707" spans="1:8">
      <c r="A707" s="30">
        <v>38</v>
      </c>
      <c r="B707" s="39">
        <v>0.29166666666666669</v>
      </c>
      <c r="C707" s="30" t="s">
        <v>234</v>
      </c>
      <c r="D707" s="30" t="s">
        <v>504</v>
      </c>
      <c r="E707" s="30" t="s">
        <v>263</v>
      </c>
      <c r="F707" s="42">
        <f t="shared" si="11"/>
        <v>0.29166666666666669</v>
      </c>
    </row>
    <row r="708" spans="1:8">
      <c r="A708" s="30">
        <v>38</v>
      </c>
      <c r="B708" s="39">
        <v>0.35416666666666669</v>
      </c>
      <c r="C708" s="30" t="s">
        <v>78</v>
      </c>
      <c r="D708" s="30" t="s">
        <v>504</v>
      </c>
      <c r="E708" s="30" t="s">
        <v>391</v>
      </c>
      <c r="F708" s="42">
        <f t="shared" ref="F708:F771" si="12">B708</f>
        <v>0.35416666666666669</v>
      </c>
    </row>
    <row r="709" spans="1:8">
      <c r="A709" s="30">
        <v>38</v>
      </c>
      <c r="B709" s="39">
        <v>0.5</v>
      </c>
      <c r="C709" s="30" t="s">
        <v>1169</v>
      </c>
      <c r="D709" s="30" t="s">
        <v>1170</v>
      </c>
      <c r="E709" s="30" t="s">
        <v>83</v>
      </c>
      <c r="F709" s="42">
        <f t="shared" si="12"/>
        <v>0.5</v>
      </c>
    </row>
    <row r="710" spans="1:8">
      <c r="A710" s="30">
        <v>38</v>
      </c>
      <c r="B710" s="39">
        <v>0.54166666666666663</v>
      </c>
      <c r="C710" s="30" t="s">
        <v>78</v>
      </c>
      <c r="D710" s="30" t="s">
        <v>504</v>
      </c>
      <c r="E710" s="30" t="s">
        <v>391</v>
      </c>
      <c r="F710" s="42">
        <f t="shared" si="12"/>
        <v>0.54166666666666663</v>
      </c>
    </row>
    <row r="711" spans="1:8">
      <c r="A711" s="30">
        <v>38</v>
      </c>
      <c r="B711" s="39">
        <v>0.58333333333333337</v>
      </c>
      <c r="C711" s="30" t="s">
        <v>559</v>
      </c>
      <c r="D711" s="30" t="s">
        <v>1173</v>
      </c>
      <c r="E711" s="30" t="s">
        <v>1174</v>
      </c>
      <c r="F711" s="42">
        <f t="shared" si="12"/>
        <v>0.58333333333333337</v>
      </c>
    </row>
    <row r="712" spans="1:8">
      <c r="A712" s="30">
        <v>38</v>
      </c>
      <c r="B712" s="39">
        <v>0.66875000000000007</v>
      </c>
      <c r="C712" s="30" t="s">
        <v>47</v>
      </c>
      <c r="D712" s="30" t="s">
        <v>1176</v>
      </c>
      <c r="E712" s="30" t="s">
        <v>1177</v>
      </c>
      <c r="F712" s="42">
        <f t="shared" si="12"/>
        <v>0.66875000000000007</v>
      </c>
    </row>
    <row r="713" spans="1:8">
      <c r="A713" s="30">
        <v>38</v>
      </c>
      <c r="B713" s="39">
        <v>0.79166666666666663</v>
      </c>
      <c r="C713" s="30" t="s">
        <v>1179</v>
      </c>
      <c r="D713" s="30" t="s">
        <v>1180</v>
      </c>
      <c r="E713" s="30" t="s">
        <v>1080</v>
      </c>
      <c r="F713" s="42">
        <f t="shared" si="12"/>
        <v>0.79166666666666663</v>
      </c>
    </row>
    <row r="714" spans="1:8">
      <c r="A714" s="30">
        <v>38</v>
      </c>
      <c r="B714" s="39">
        <v>0.80208333333333337</v>
      </c>
      <c r="C714" s="30" t="s">
        <v>162</v>
      </c>
      <c r="D714" s="30" t="s">
        <v>53</v>
      </c>
      <c r="E714" s="30" t="s">
        <v>1182</v>
      </c>
      <c r="F714" s="42">
        <f t="shared" si="12"/>
        <v>0.80208333333333337</v>
      </c>
    </row>
    <row r="715" spans="1:8">
      <c r="A715" s="30">
        <v>38</v>
      </c>
      <c r="B715" s="39">
        <v>0.83333333333333337</v>
      </c>
      <c r="C715" s="30" t="s">
        <v>247</v>
      </c>
      <c r="D715" s="30" t="s">
        <v>1170</v>
      </c>
      <c r="E715" s="30" t="s">
        <v>83</v>
      </c>
      <c r="F715" s="42">
        <f t="shared" si="12"/>
        <v>0.83333333333333337</v>
      </c>
      <c r="H715" s="28"/>
    </row>
    <row r="716" spans="1:8">
      <c r="A716" s="30">
        <v>38</v>
      </c>
      <c r="B716" s="39">
        <v>0.8354166666666667</v>
      </c>
      <c r="C716" s="30" t="s">
        <v>11</v>
      </c>
      <c r="D716" s="30" t="s">
        <v>72</v>
      </c>
      <c r="E716" s="30" t="s">
        <v>380</v>
      </c>
      <c r="F716" s="42">
        <f t="shared" si="12"/>
        <v>0.8354166666666667</v>
      </c>
      <c r="H716" s="28"/>
    </row>
    <row r="717" spans="1:8">
      <c r="A717" s="30">
        <v>38</v>
      </c>
      <c r="B717" s="39">
        <v>0.875</v>
      </c>
      <c r="C717" s="30" t="s">
        <v>1186</v>
      </c>
      <c r="D717" s="30" t="s">
        <v>1187</v>
      </c>
      <c r="E717" s="30" t="s">
        <v>1188</v>
      </c>
      <c r="F717" s="42">
        <f t="shared" si="12"/>
        <v>0.875</v>
      </c>
      <c r="H717" s="28"/>
    </row>
    <row r="718" spans="1:8">
      <c r="A718" s="30">
        <v>38</v>
      </c>
      <c r="B718" s="39">
        <v>0.8354166666666667</v>
      </c>
      <c r="C718" s="30" t="s">
        <v>258</v>
      </c>
      <c r="D718" s="30" t="s">
        <v>1189</v>
      </c>
      <c r="E718" s="30" t="s">
        <v>1190</v>
      </c>
      <c r="F718" s="42">
        <f t="shared" si="12"/>
        <v>0.8354166666666667</v>
      </c>
      <c r="H718" s="28"/>
    </row>
    <row r="719" spans="1:8">
      <c r="A719" s="30">
        <v>39</v>
      </c>
      <c r="B719" s="39">
        <v>0.22916666665696539</v>
      </c>
      <c r="C719" s="30" t="s">
        <v>824</v>
      </c>
      <c r="D719" s="30" t="s">
        <v>825</v>
      </c>
      <c r="E719" s="30"/>
      <c r="F719" s="42">
        <f t="shared" si="12"/>
        <v>0.22916666665696539</v>
      </c>
      <c r="H719" s="28"/>
    </row>
    <row r="720" spans="1:8">
      <c r="A720" s="30">
        <v>39</v>
      </c>
      <c r="B720" s="39">
        <v>0.23263888887595385</v>
      </c>
      <c r="C720" s="30" t="s">
        <v>831</v>
      </c>
      <c r="D720" s="30"/>
      <c r="E720" s="30" t="s">
        <v>1194</v>
      </c>
      <c r="F720" s="42">
        <f t="shared" si="12"/>
        <v>0.23263888887595385</v>
      </c>
    </row>
    <row r="721" spans="1:6">
      <c r="A721" s="30">
        <v>39</v>
      </c>
      <c r="B721" s="39">
        <v>0.25</v>
      </c>
      <c r="C721" s="30" t="s">
        <v>1196</v>
      </c>
      <c r="D721" s="30"/>
      <c r="E721" s="30" t="s">
        <v>1197</v>
      </c>
      <c r="F721" s="42">
        <f t="shared" si="12"/>
        <v>0.25</v>
      </c>
    </row>
    <row r="722" spans="1:6">
      <c r="A722" s="30">
        <v>39</v>
      </c>
      <c r="B722" s="39">
        <v>0.29166666665696539</v>
      </c>
      <c r="C722" s="30" t="s">
        <v>1199</v>
      </c>
      <c r="D722" s="30" t="s">
        <v>1200</v>
      </c>
      <c r="E722" s="30"/>
      <c r="F722" s="42">
        <f t="shared" si="12"/>
        <v>0.29166666665696539</v>
      </c>
    </row>
    <row r="723" spans="1:6">
      <c r="A723" s="30">
        <v>39</v>
      </c>
      <c r="B723" s="39">
        <v>0.30208333334303461</v>
      </c>
      <c r="C723" s="30" t="s">
        <v>834</v>
      </c>
      <c r="D723" s="30" t="s">
        <v>1202</v>
      </c>
      <c r="E723" s="30"/>
      <c r="F723" s="42">
        <f t="shared" si="12"/>
        <v>0.30208333334303461</v>
      </c>
    </row>
    <row r="724" spans="1:6">
      <c r="A724" s="30">
        <v>39</v>
      </c>
      <c r="B724" s="39">
        <v>0.3125</v>
      </c>
      <c r="C724" s="30" t="s">
        <v>1204</v>
      </c>
      <c r="D724" s="30"/>
      <c r="E724" s="30" t="s">
        <v>1205</v>
      </c>
      <c r="F724" s="42">
        <f t="shared" si="12"/>
        <v>0.3125</v>
      </c>
    </row>
    <row r="725" spans="1:6">
      <c r="A725" s="30">
        <v>39</v>
      </c>
      <c r="B725" s="39">
        <v>0.33333333334303461</v>
      </c>
      <c r="C725" s="30" t="s">
        <v>1207</v>
      </c>
      <c r="D725" s="30" t="s">
        <v>1208</v>
      </c>
      <c r="E725" s="30"/>
      <c r="F725" s="42">
        <f t="shared" si="12"/>
        <v>0.33333333334303461</v>
      </c>
    </row>
    <row r="726" spans="1:6">
      <c r="A726" s="30">
        <v>39</v>
      </c>
      <c r="B726" s="39">
        <v>0.47916666665696539</v>
      </c>
      <c r="C726" s="30" t="s">
        <v>841</v>
      </c>
      <c r="D726" s="30" t="s">
        <v>1202</v>
      </c>
      <c r="E726" s="30"/>
      <c r="F726" s="42">
        <f t="shared" si="12"/>
        <v>0.47916666665696539</v>
      </c>
    </row>
    <row r="727" spans="1:6">
      <c r="A727" s="30">
        <v>39</v>
      </c>
      <c r="B727" s="39">
        <v>0.5</v>
      </c>
      <c r="C727" s="30" t="s">
        <v>1211</v>
      </c>
      <c r="D727" s="30"/>
      <c r="E727" s="30" t="s">
        <v>1212</v>
      </c>
      <c r="F727" s="42">
        <f t="shared" si="12"/>
        <v>0.5</v>
      </c>
    </row>
    <row r="728" spans="1:6">
      <c r="A728" s="30">
        <v>39</v>
      </c>
      <c r="B728" s="39">
        <v>0.52083333334303461</v>
      </c>
      <c r="C728" s="30" t="s">
        <v>1214</v>
      </c>
      <c r="D728" s="30" t="s">
        <v>1215</v>
      </c>
      <c r="E728" s="30"/>
      <c r="F728" s="42">
        <f t="shared" si="12"/>
        <v>0.52083333334303461</v>
      </c>
    </row>
    <row r="729" spans="1:6">
      <c r="A729" s="30">
        <v>39</v>
      </c>
      <c r="B729" s="39">
        <v>0.70833333334303461</v>
      </c>
      <c r="C729" s="30" t="s">
        <v>1217</v>
      </c>
      <c r="D729" s="30"/>
      <c r="E729" s="30" t="s">
        <v>1218</v>
      </c>
      <c r="F729" s="42">
        <f t="shared" si="12"/>
        <v>0.70833333334303461</v>
      </c>
    </row>
    <row r="730" spans="1:6">
      <c r="A730" s="30">
        <v>39</v>
      </c>
      <c r="B730" s="39">
        <v>0.72916666665696539</v>
      </c>
      <c r="C730" s="30" t="s">
        <v>1220</v>
      </c>
      <c r="D730" s="30" t="s">
        <v>1221</v>
      </c>
      <c r="E730" s="30" t="s">
        <v>1222</v>
      </c>
      <c r="F730" s="42">
        <f t="shared" si="12"/>
        <v>0.72916666665696539</v>
      </c>
    </row>
    <row r="731" spans="1:6">
      <c r="A731" s="30">
        <v>39</v>
      </c>
      <c r="B731" s="39">
        <v>0.79166666665696539</v>
      </c>
      <c r="C731" s="30" t="s">
        <v>1224</v>
      </c>
      <c r="D731" s="30"/>
      <c r="E731" s="30"/>
      <c r="F731" s="42">
        <f t="shared" si="12"/>
        <v>0.79166666665696539</v>
      </c>
    </row>
    <row r="732" spans="1:6">
      <c r="A732" s="30">
        <v>39</v>
      </c>
      <c r="B732" s="39">
        <v>0.80208333334303461</v>
      </c>
      <c r="C732" s="30" t="s">
        <v>831</v>
      </c>
      <c r="D732" s="30"/>
      <c r="E732" s="30" t="s">
        <v>1194</v>
      </c>
      <c r="F732" s="42">
        <f t="shared" si="12"/>
        <v>0.80208333334303461</v>
      </c>
    </row>
    <row r="733" spans="1:6">
      <c r="A733" s="30">
        <v>39</v>
      </c>
      <c r="B733" s="39">
        <v>0.8125</v>
      </c>
      <c r="C733" s="30" t="s">
        <v>708</v>
      </c>
      <c r="D733" s="30"/>
      <c r="E733" s="30" t="s">
        <v>1227</v>
      </c>
      <c r="F733" s="42">
        <f t="shared" si="12"/>
        <v>0.8125</v>
      </c>
    </row>
    <row r="734" spans="1:6">
      <c r="A734" s="30">
        <v>39</v>
      </c>
      <c r="B734" s="39">
        <v>0.83333333334303461</v>
      </c>
      <c r="C734" s="30" t="s">
        <v>1211</v>
      </c>
      <c r="D734" s="30"/>
      <c r="E734" s="30" t="s">
        <v>1212</v>
      </c>
      <c r="F734" s="42">
        <f t="shared" si="12"/>
        <v>0.83333333334303461</v>
      </c>
    </row>
    <row r="735" spans="1:6">
      <c r="A735" s="30">
        <v>39</v>
      </c>
      <c r="B735" s="39">
        <v>0.875</v>
      </c>
      <c r="C735" s="30" t="s">
        <v>1230</v>
      </c>
      <c r="D735" s="30"/>
      <c r="E735" s="30" t="s">
        <v>1231</v>
      </c>
      <c r="F735" s="42">
        <f t="shared" si="12"/>
        <v>0.875</v>
      </c>
    </row>
    <row r="736" spans="1:6">
      <c r="A736" s="30">
        <v>39</v>
      </c>
      <c r="B736" s="39">
        <v>0.95833333334303461</v>
      </c>
      <c r="C736" s="30" t="s">
        <v>1233</v>
      </c>
      <c r="D736" s="30"/>
      <c r="E736" s="30" t="s">
        <v>1234</v>
      </c>
      <c r="F736" s="42">
        <f t="shared" si="12"/>
        <v>0.95833333334303461</v>
      </c>
    </row>
    <row r="737" spans="1:6">
      <c r="A737" s="30">
        <v>40</v>
      </c>
      <c r="B737" s="39">
        <v>0.33333333334303461</v>
      </c>
      <c r="C737" s="30" t="s">
        <v>7</v>
      </c>
      <c r="D737" s="30" t="s">
        <v>1236</v>
      </c>
      <c r="E737" s="30"/>
      <c r="F737" s="42">
        <f t="shared" si="12"/>
        <v>0.33333333334303461</v>
      </c>
    </row>
    <row r="738" spans="1:6">
      <c r="A738" s="30">
        <v>40</v>
      </c>
      <c r="B738" s="39">
        <v>0.33680555556202307</v>
      </c>
      <c r="C738" s="30" t="s">
        <v>1238</v>
      </c>
      <c r="D738" s="30" t="s">
        <v>1239</v>
      </c>
      <c r="E738" s="30" t="s">
        <v>1240</v>
      </c>
      <c r="F738" s="42">
        <f t="shared" si="12"/>
        <v>0.33680555556202307</v>
      </c>
    </row>
    <row r="739" spans="1:6">
      <c r="A739" s="30">
        <v>40</v>
      </c>
      <c r="B739" s="39">
        <v>0.35416666665696539</v>
      </c>
      <c r="C739" s="30" t="s">
        <v>11</v>
      </c>
      <c r="D739" s="30" t="s">
        <v>1242</v>
      </c>
      <c r="E739" s="30" t="s">
        <v>1243</v>
      </c>
      <c r="F739" s="42">
        <f t="shared" si="12"/>
        <v>0.35416666665696539</v>
      </c>
    </row>
    <row r="740" spans="1:6">
      <c r="A740" s="30">
        <v>40</v>
      </c>
      <c r="B740" s="39">
        <v>0.36805555556202307</v>
      </c>
      <c r="C740" s="30" t="s">
        <v>404</v>
      </c>
      <c r="D740" s="30" t="s">
        <v>1245</v>
      </c>
      <c r="E740" s="30" t="s">
        <v>1246</v>
      </c>
      <c r="F740" s="42">
        <f t="shared" si="12"/>
        <v>0.36805555556202307</v>
      </c>
    </row>
    <row r="741" spans="1:6">
      <c r="A741" s="30">
        <v>40</v>
      </c>
      <c r="B741" s="39">
        <v>0.38194444443797693</v>
      </c>
      <c r="C741" s="30" t="s">
        <v>23</v>
      </c>
      <c r="D741" s="30" t="s">
        <v>1248</v>
      </c>
      <c r="E741" s="30" t="s">
        <v>1249</v>
      </c>
      <c r="F741" s="42">
        <f t="shared" si="12"/>
        <v>0.38194444443797693</v>
      </c>
    </row>
    <row r="742" spans="1:6">
      <c r="A742" s="30">
        <v>40</v>
      </c>
      <c r="B742" s="39">
        <v>0.4375</v>
      </c>
      <c r="C742" s="30" t="s">
        <v>1251</v>
      </c>
      <c r="D742" s="30" t="s">
        <v>1252</v>
      </c>
      <c r="E742" s="30" t="s">
        <v>1253</v>
      </c>
      <c r="F742" s="42">
        <f t="shared" si="12"/>
        <v>0.4375</v>
      </c>
    </row>
    <row r="743" spans="1:6">
      <c r="A743" s="30">
        <v>40</v>
      </c>
      <c r="B743" s="39">
        <v>0.5</v>
      </c>
      <c r="C743" s="30" t="s">
        <v>625</v>
      </c>
      <c r="D743" s="30" t="s">
        <v>292</v>
      </c>
      <c r="E743" s="30" t="s">
        <v>1254</v>
      </c>
      <c r="F743" s="42">
        <f t="shared" si="12"/>
        <v>0.5</v>
      </c>
    </row>
    <row r="744" spans="1:6">
      <c r="A744" s="30">
        <v>40</v>
      </c>
      <c r="B744" s="39">
        <v>0.54166666665696539</v>
      </c>
      <c r="C744" s="30" t="s">
        <v>1256</v>
      </c>
      <c r="D744" s="30" t="s">
        <v>34</v>
      </c>
      <c r="E744" s="30" t="s">
        <v>1070</v>
      </c>
      <c r="F744" s="42">
        <f t="shared" si="12"/>
        <v>0.54166666665696539</v>
      </c>
    </row>
    <row r="745" spans="1:6">
      <c r="A745" s="30">
        <v>40</v>
      </c>
      <c r="B745" s="39">
        <v>0.74305555556202307</v>
      </c>
      <c r="C745" s="30" t="s">
        <v>1258</v>
      </c>
      <c r="D745" s="30"/>
      <c r="E745" s="30" t="s">
        <v>1259</v>
      </c>
      <c r="F745" s="42">
        <f t="shared" si="12"/>
        <v>0.74305555556202307</v>
      </c>
    </row>
    <row r="746" spans="1:6">
      <c r="A746" s="30">
        <v>40</v>
      </c>
      <c r="B746" s="39">
        <v>0.74652777778101154</v>
      </c>
      <c r="C746" s="30" t="s">
        <v>1261</v>
      </c>
      <c r="D746" s="30" t="s">
        <v>1262</v>
      </c>
      <c r="E746" s="30" t="s">
        <v>1263</v>
      </c>
      <c r="F746" s="42">
        <f t="shared" si="12"/>
        <v>0.74652777778101154</v>
      </c>
    </row>
    <row r="747" spans="1:6">
      <c r="A747" s="30">
        <v>40</v>
      </c>
      <c r="B747" s="39">
        <v>0.77083333334303461</v>
      </c>
      <c r="C747" s="30" t="s">
        <v>1258</v>
      </c>
      <c r="D747" s="30"/>
      <c r="E747" s="30" t="s">
        <v>1265</v>
      </c>
      <c r="F747" s="42">
        <f t="shared" si="12"/>
        <v>0.77083333334303461</v>
      </c>
    </row>
    <row r="748" spans="1:6">
      <c r="A748" s="30">
        <v>40</v>
      </c>
      <c r="B748" s="39">
        <v>0.77777777778101154</v>
      </c>
      <c r="C748" s="30" t="s">
        <v>514</v>
      </c>
      <c r="D748" s="30" t="s">
        <v>1245</v>
      </c>
      <c r="E748" s="30" t="s">
        <v>1246</v>
      </c>
      <c r="F748" s="42">
        <f t="shared" si="12"/>
        <v>0.77777777778101154</v>
      </c>
    </row>
    <row r="749" spans="1:6">
      <c r="A749" s="30">
        <v>40</v>
      </c>
      <c r="B749" s="39">
        <v>0.8125</v>
      </c>
      <c r="C749" s="30" t="s">
        <v>395</v>
      </c>
      <c r="D749" s="30"/>
      <c r="E749" s="30" t="s">
        <v>62</v>
      </c>
      <c r="F749" s="42">
        <f t="shared" si="12"/>
        <v>0.8125</v>
      </c>
    </row>
    <row r="750" spans="1:6">
      <c r="A750" s="30">
        <v>40</v>
      </c>
      <c r="B750" s="39">
        <v>0.83333333334303461</v>
      </c>
      <c r="C750" s="30" t="s">
        <v>52</v>
      </c>
      <c r="D750" s="30" t="s">
        <v>1267</v>
      </c>
      <c r="E750" s="30" t="s">
        <v>1268</v>
      </c>
      <c r="F750" s="42">
        <f t="shared" si="12"/>
        <v>0.83333333334303461</v>
      </c>
    </row>
    <row r="751" spans="1:6">
      <c r="A751" s="30">
        <v>40</v>
      </c>
      <c r="B751" s="39">
        <v>0.875</v>
      </c>
      <c r="C751" s="30" t="s">
        <v>1238</v>
      </c>
      <c r="D751" s="30" t="s">
        <v>1269</v>
      </c>
      <c r="E751" s="30" t="s">
        <v>1270</v>
      </c>
      <c r="F751" s="42">
        <f t="shared" si="12"/>
        <v>0.875</v>
      </c>
    </row>
    <row r="752" spans="1:6">
      <c r="A752" s="30">
        <v>40</v>
      </c>
      <c r="B752" s="39">
        <v>0.9375</v>
      </c>
      <c r="C752" s="30" t="s">
        <v>11</v>
      </c>
      <c r="D752" s="30" t="s">
        <v>72</v>
      </c>
      <c r="E752" s="30" t="s">
        <v>1243</v>
      </c>
      <c r="F752" s="42">
        <f t="shared" si="12"/>
        <v>0.9375</v>
      </c>
    </row>
    <row r="753" spans="1:6">
      <c r="A753" s="30">
        <v>40</v>
      </c>
      <c r="B753" s="39">
        <v>0.95833333334303461</v>
      </c>
      <c r="C753" s="30" t="s">
        <v>110</v>
      </c>
      <c r="D753" s="30" t="s">
        <v>1272</v>
      </c>
      <c r="E753" s="30" t="s">
        <v>1273</v>
      </c>
      <c r="F753" s="42">
        <f t="shared" si="12"/>
        <v>0.95833333334303461</v>
      </c>
    </row>
    <row r="754" spans="1:6">
      <c r="A754" s="30">
        <v>40</v>
      </c>
      <c r="B754" s="39">
        <v>0.96875</v>
      </c>
      <c r="C754" s="30" t="s">
        <v>1275</v>
      </c>
      <c r="D754" s="30" t="s">
        <v>1276</v>
      </c>
      <c r="E754" s="30" t="s">
        <v>1277</v>
      </c>
      <c r="F754" s="42">
        <f t="shared" si="12"/>
        <v>0.96875</v>
      </c>
    </row>
    <row r="755" spans="1:6">
      <c r="A755" s="30">
        <v>40</v>
      </c>
      <c r="B755" s="39">
        <v>0.48958333334303461</v>
      </c>
      <c r="C755" s="30" t="s">
        <v>60</v>
      </c>
      <c r="D755" s="30" t="s">
        <v>1279</v>
      </c>
      <c r="E755" s="30" t="s">
        <v>1053</v>
      </c>
      <c r="F755" s="42">
        <f t="shared" si="12"/>
        <v>0.48958333334303461</v>
      </c>
    </row>
    <row r="756" spans="1:6">
      <c r="A756" s="30">
        <v>40</v>
      </c>
      <c r="B756" s="39">
        <v>2.083333334303461E-2</v>
      </c>
      <c r="C756" s="30" t="s">
        <v>1275</v>
      </c>
      <c r="D756" s="30" t="s">
        <v>1281</v>
      </c>
      <c r="E756" s="30" t="s">
        <v>1282</v>
      </c>
      <c r="F756" s="42">
        <f t="shared" si="12"/>
        <v>2.083333334303461E-2</v>
      </c>
    </row>
    <row r="757" spans="1:6">
      <c r="A757" s="30">
        <v>40</v>
      </c>
      <c r="B757" s="39">
        <v>0.5625</v>
      </c>
      <c r="C757" s="30" t="s">
        <v>258</v>
      </c>
      <c r="D757" s="30" t="s">
        <v>1279</v>
      </c>
      <c r="E757" s="30" t="s">
        <v>62</v>
      </c>
      <c r="F757" s="42">
        <f t="shared" si="12"/>
        <v>0.5625</v>
      </c>
    </row>
    <row r="758" spans="1:6">
      <c r="A758" s="30">
        <v>41</v>
      </c>
      <c r="B758" s="39">
        <v>0.375</v>
      </c>
      <c r="C758" s="30" t="s">
        <v>7</v>
      </c>
      <c r="D758" s="30" t="s">
        <v>1286</v>
      </c>
      <c r="E758" s="30" t="s">
        <v>1287</v>
      </c>
      <c r="F758" s="42">
        <f t="shared" si="12"/>
        <v>0.375</v>
      </c>
    </row>
    <row r="759" spans="1:6">
      <c r="A759" s="30">
        <v>41</v>
      </c>
      <c r="B759" s="39">
        <v>0.37847222221898846</v>
      </c>
      <c r="C759" s="30" t="s">
        <v>1289</v>
      </c>
      <c r="D759" s="30" t="s">
        <v>1290</v>
      </c>
      <c r="E759" s="30" t="s">
        <v>1291</v>
      </c>
      <c r="F759" s="42">
        <f t="shared" si="12"/>
        <v>0.37847222221898846</v>
      </c>
    </row>
    <row r="760" spans="1:6">
      <c r="A760" s="30">
        <v>41</v>
      </c>
      <c r="B760" s="39">
        <v>0.41666666665696539</v>
      </c>
      <c r="C760" s="30" t="s">
        <v>1293</v>
      </c>
      <c r="D760" s="30" t="s">
        <v>1294</v>
      </c>
      <c r="E760" s="30" t="s">
        <v>1295</v>
      </c>
      <c r="F760" s="42">
        <f t="shared" si="12"/>
        <v>0.41666666665696539</v>
      </c>
    </row>
    <row r="761" spans="1:6">
      <c r="A761" s="30">
        <v>41</v>
      </c>
      <c r="B761" s="39">
        <v>0.5</v>
      </c>
      <c r="C761" s="30" t="s">
        <v>1296</v>
      </c>
      <c r="D761" s="30" t="s">
        <v>1297</v>
      </c>
      <c r="E761" s="30" t="s">
        <v>1298</v>
      </c>
      <c r="F761" s="42">
        <f t="shared" si="12"/>
        <v>0.5</v>
      </c>
    </row>
    <row r="762" spans="1:6">
      <c r="A762" s="30">
        <v>41</v>
      </c>
      <c r="B762" s="39">
        <v>0.50347222221898846</v>
      </c>
      <c r="C762" s="30" t="s">
        <v>1300</v>
      </c>
      <c r="D762" s="30" t="s">
        <v>1301</v>
      </c>
      <c r="E762" s="30" t="s">
        <v>1302</v>
      </c>
      <c r="F762" s="42">
        <f t="shared" si="12"/>
        <v>0.50347222221898846</v>
      </c>
    </row>
    <row r="763" spans="1:6">
      <c r="A763" s="30">
        <v>41</v>
      </c>
      <c r="B763" s="39">
        <v>0.52083333334303461</v>
      </c>
      <c r="C763" s="30" t="s">
        <v>299</v>
      </c>
      <c r="D763" s="30" t="s">
        <v>1303</v>
      </c>
      <c r="E763" s="30" t="s">
        <v>83</v>
      </c>
      <c r="F763" s="42">
        <f t="shared" si="12"/>
        <v>0.52083333334303461</v>
      </c>
    </row>
    <row r="764" spans="1:6">
      <c r="A764" s="30">
        <v>41</v>
      </c>
      <c r="B764" s="39">
        <v>0.54166666665696539</v>
      </c>
      <c r="C764" s="30" t="s">
        <v>78</v>
      </c>
      <c r="D764" s="30" t="s">
        <v>1304</v>
      </c>
      <c r="E764" s="30" t="s">
        <v>1305</v>
      </c>
      <c r="F764" s="42">
        <f t="shared" si="12"/>
        <v>0.54166666665696539</v>
      </c>
    </row>
    <row r="765" spans="1:6">
      <c r="A765" s="30">
        <v>41</v>
      </c>
      <c r="B765" s="39">
        <v>0.60416666665696539</v>
      </c>
      <c r="C765" s="30" t="s">
        <v>1307</v>
      </c>
      <c r="D765" s="30" t="s">
        <v>1308</v>
      </c>
      <c r="E765" s="30" t="s">
        <v>1309</v>
      </c>
      <c r="F765" s="42">
        <f t="shared" si="12"/>
        <v>0.60416666665696539</v>
      </c>
    </row>
    <row r="766" spans="1:6">
      <c r="A766" s="30">
        <v>41</v>
      </c>
      <c r="B766" s="39">
        <v>0.61458333334303461</v>
      </c>
      <c r="C766" s="30" t="s">
        <v>78</v>
      </c>
      <c r="D766" s="30" t="s">
        <v>1311</v>
      </c>
      <c r="E766" s="30" t="s">
        <v>1312</v>
      </c>
      <c r="F766" s="42">
        <f t="shared" si="12"/>
        <v>0.61458333334303461</v>
      </c>
    </row>
    <row r="767" spans="1:6">
      <c r="A767" s="30">
        <v>41</v>
      </c>
      <c r="B767" s="39">
        <v>0.8125</v>
      </c>
      <c r="C767" s="30" t="s">
        <v>47</v>
      </c>
      <c r="D767" s="30" t="s">
        <v>193</v>
      </c>
      <c r="E767" s="30" t="s">
        <v>557</v>
      </c>
      <c r="F767" s="42">
        <f t="shared" si="12"/>
        <v>0.8125</v>
      </c>
    </row>
    <row r="768" spans="1:6">
      <c r="A768" s="30">
        <v>41</v>
      </c>
      <c r="B768" s="39">
        <v>0.82291666665696539</v>
      </c>
      <c r="C768" s="30" t="s">
        <v>1300</v>
      </c>
      <c r="D768" s="30" t="s">
        <v>1314</v>
      </c>
      <c r="E768" s="30" t="s">
        <v>1315</v>
      </c>
      <c r="F768" s="42">
        <f t="shared" si="12"/>
        <v>0.82291666665696539</v>
      </c>
    </row>
    <row r="769" spans="1:6">
      <c r="A769" s="30">
        <v>41</v>
      </c>
      <c r="B769" s="39">
        <v>0.83333333334303461</v>
      </c>
      <c r="C769" s="30" t="s">
        <v>299</v>
      </c>
      <c r="D769" s="30" t="s">
        <v>1316</v>
      </c>
      <c r="E769" s="30" t="s">
        <v>1317</v>
      </c>
      <c r="F769" s="42">
        <f t="shared" si="12"/>
        <v>0.83333333334303461</v>
      </c>
    </row>
    <row r="770" spans="1:6">
      <c r="A770" s="30">
        <v>41</v>
      </c>
      <c r="B770" s="39">
        <v>0.875</v>
      </c>
      <c r="C770" s="30" t="s">
        <v>519</v>
      </c>
      <c r="D770" s="30" t="s">
        <v>1318</v>
      </c>
      <c r="E770" s="30" t="s">
        <v>1319</v>
      </c>
      <c r="F770" s="42">
        <f t="shared" si="12"/>
        <v>0.875</v>
      </c>
    </row>
    <row r="771" spans="1:6">
      <c r="A771" s="30">
        <v>41</v>
      </c>
      <c r="B771" s="39">
        <v>0.95833333334303461</v>
      </c>
      <c r="C771" s="30" t="s">
        <v>1320</v>
      </c>
      <c r="D771" s="30" t="s">
        <v>1321</v>
      </c>
      <c r="E771" s="30" t="s">
        <v>1322</v>
      </c>
      <c r="F771" s="42">
        <f t="shared" si="12"/>
        <v>0.95833333334303461</v>
      </c>
    </row>
    <row r="772" spans="1:6">
      <c r="A772" s="30">
        <v>41</v>
      </c>
      <c r="B772" s="39">
        <v>4.166666665696539E-2</v>
      </c>
      <c r="C772" s="30" t="s">
        <v>1300</v>
      </c>
      <c r="D772" s="30" t="s">
        <v>1324</v>
      </c>
      <c r="E772" s="30" t="s">
        <v>1325</v>
      </c>
      <c r="F772" s="42">
        <f t="shared" ref="F772:F835" si="13">B772</f>
        <v>4.166666665696539E-2</v>
      </c>
    </row>
    <row r="773" spans="1:6">
      <c r="A773" s="30">
        <v>41</v>
      </c>
      <c r="B773" s="39">
        <v>6.25E-2</v>
      </c>
      <c r="C773" s="30" t="s">
        <v>64</v>
      </c>
      <c r="D773" s="30" t="s">
        <v>1327</v>
      </c>
      <c r="E773" s="30" t="s">
        <v>1328</v>
      </c>
      <c r="F773" s="42">
        <f t="shared" si="13"/>
        <v>6.25E-2</v>
      </c>
    </row>
    <row r="774" spans="1:6">
      <c r="A774" s="30">
        <v>42</v>
      </c>
      <c r="B774" s="39">
        <v>0.27083333334303461</v>
      </c>
      <c r="C774" s="30" t="s">
        <v>7</v>
      </c>
      <c r="D774" s="30" t="s">
        <v>1331</v>
      </c>
      <c r="E774" s="30" t="s">
        <v>1332</v>
      </c>
      <c r="F774" s="42">
        <f t="shared" si="13"/>
        <v>0.27083333334303461</v>
      </c>
    </row>
    <row r="775" spans="1:6">
      <c r="A775" s="30">
        <v>42</v>
      </c>
      <c r="B775" s="39">
        <v>0.28125</v>
      </c>
      <c r="C775" s="30" t="s">
        <v>786</v>
      </c>
      <c r="D775" s="30"/>
      <c r="E775" s="30" t="s">
        <v>1334</v>
      </c>
      <c r="F775" s="42">
        <f t="shared" si="13"/>
        <v>0.28125</v>
      </c>
    </row>
    <row r="776" spans="1:6">
      <c r="A776" s="30">
        <v>42</v>
      </c>
      <c r="B776" s="39">
        <v>0.30208333334303461</v>
      </c>
      <c r="C776" s="30" t="s">
        <v>820</v>
      </c>
      <c r="D776" s="30"/>
      <c r="E776" s="30" t="s">
        <v>1335</v>
      </c>
      <c r="F776" s="42">
        <f t="shared" si="13"/>
        <v>0.30208333334303461</v>
      </c>
    </row>
    <row r="777" spans="1:6">
      <c r="A777" s="30">
        <v>42</v>
      </c>
      <c r="B777" s="39">
        <v>0.3125</v>
      </c>
      <c r="C777" s="30" t="s">
        <v>1336</v>
      </c>
      <c r="D777" s="30" t="s">
        <v>1337</v>
      </c>
      <c r="E777" s="30" t="s">
        <v>1338</v>
      </c>
      <c r="F777" s="42">
        <f t="shared" si="13"/>
        <v>0.3125</v>
      </c>
    </row>
    <row r="778" spans="1:6">
      <c r="A778" s="30">
        <v>42</v>
      </c>
      <c r="B778" s="39">
        <v>0.33333333334303461</v>
      </c>
      <c r="C778" s="30" t="s">
        <v>344</v>
      </c>
      <c r="D778" s="30"/>
      <c r="E778" s="30" t="s">
        <v>1339</v>
      </c>
      <c r="F778" s="42">
        <f t="shared" si="13"/>
        <v>0.33333333334303461</v>
      </c>
    </row>
    <row r="779" spans="1:6">
      <c r="A779" s="30">
        <v>42</v>
      </c>
      <c r="B779" s="39">
        <v>0.35416666665696539</v>
      </c>
      <c r="C779" s="30" t="s">
        <v>1340</v>
      </c>
      <c r="D779" s="30" t="s">
        <v>1341</v>
      </c>
      <c r="E779" s="30" t="s">
        <v>1342</v>
      </c>
      <c r="F779" s="42">
        <f t="shared" si="13"/>
        <v>0.35416666665696539</v>
      </c>
    </row>
    <row r="780" spans="1:6">
      <c r="A780" s="30">
        <v>42</v>
      </c>
      <c r="B780" s="39">
        <v>0.52083333334303461</v>
      </c>
      <c r="C780" s="30" t="s">
        <v>392</v>
      </c>
      <c r="D780" s="30" t="s">
        <v>1343</v>
      </c>
      <c r="E780" s="30" t="s">
        <v>1344</v>
      </c>
      <c r="F780" s="42">
        <f t="shared" si="13"/>
        <v>0.52083333334303461</v>
      </c>
    </row>
    <row r="781" spans="1:6">
      <c r="A781" s="30">
        <v>42</v>
      </c>
      <c r="B781" s="39">
        <v>0.5625</v>
      </c>
      <c r="C781" s="30" t="s">
        <v>1345</v>
      </c>
      <c r="D781" s="30" t="s">
        <v>1346</v>
      </c>
      <c r="E781" s="30" t="s">
        <v>1347</v>
      </c>
      <c r="F781" s="42">
        <f t="shared" si="13"/>
        <v>0.5625</v>
      </c>
    </row>
    <row r="782" spans="1:6">
      <c r="A782" s="30">
        <v>42</v>
      </c>
      <c r="B782" s="39">
        <v>0.75</v>
      </c>
      <c r="C782" s="30" t="s">
        <v>1349</v>
      </c>
      <c r="D782" s="30" t="s">
        <v>1337</v>
      </c>
      <c r="E782" s="30" t="s">
        <v>1350</v>
      </c>
      <c r="F782" s="42">
        <f t="shared" si="13"/>
        <v>0.75</v>
      </c>
    </row>
    <row r="783" spans="1:6">
      <c r="A783" s="30">
        <v>42</v>
      </c>
      <c r="B783" s="39">
        <v>0.79166666665696539</v>
      </c>
      <c r="C783" s="30" t="s">
        <v>362</v>
      </c>
      <c r="D783" s="30"/>
      <c r="E783" s="30" t="s">
        <v>1339</v>
      </c>
      <c r="F783" s="42">
        <f t="shared" si="13"/>
        <v>0.79166666665696539</v>
      </c>
    </row>
    <row r="784" spans="1:6">
      <c r="A784" s="30">
        <v>42</v>
      </c>
      <c r="B784" s="39">
        <v>0.8125</v>
      </c>
      <c r="C784" s="30" t="s">
        <v>1351</v>
      </c>
      <c r="D784" s="30" t="s">
        <v>1352</v>
      </c>
      <c r="E784" s="30" t="s">
        <v>1353</v>
      </c>
      <c r="F784" s="42">
        <f t="shared" si="13"/>
        <v>0.8125</v>
      </c>
    </row>
    <row r="785" spans="1:6">
      <c r="A785" s="30">
        <v>42</v>
      </c>
      <c r="B785" s="39">
        <v>0.91666666665696539</v>
      </c>
      <c r="C785" s="30" t="s">
        <v>11</v>
      </c>
      <c r="D785" s="30"/>
      <c r="E785" s="30" t="s">
        <v>1334</v>
      </c>
      <c r="F785" s="42">
        <f t="shared" si="13"/>
        <v>0.91666666665696539</v>
      </c>
    </row>
    <row r="786" spans="1:6">
      <c r="A786" s="30">
        <v>42</v>
      </c>
      <c r="B786" s="39">
        <v>0.9375</v>
      </c>
      <c r="C786" s="30" t="s">
        <v>215</v>
      </c>
      <c r="D786" s="30" t="s">
        <v>1355</v>
      </c>
      <c r="E786" s="30" t="s">
        <v>1356</v>
      </c>
      <c r="F786" s="42">
        <f t="shared" si="13"/>
        <v>0.9375</v>
      </c>
    </row>
    <row r="787" spans="1:6">
      <c r="A787" s="30">
        <v>42</v>
      </c>
      <c r="B787" s="39">
        <v>0.99930555556784384</v>
      </c>
      <c r="C787" s="30" t="s">
        <v>258</v>
      </c>
      <c r="D787" s="30"/>
      <c r="E787" s="30" t="s">
        <v>62</v>
      </c>
      <c r="F787" s="42">
        <f t="shared" si="13"/>
        <v>0.99930555556784384</v>
      </c>
    </row>
    <row r="788" spans="1:6">
      <c r="A788" s="30">
        <v>43</v>
      </c>
      <c r="B788" s="39">
        <v>0.375</v>
      </c>
      <c r="C788" s="30" t="s">
        <v>7</v>
      </c>
      <c r="D788" s="30" t="s">
        <v>1359</v>
      </c>
      <c r="E788" s="30" t="s">
        <v>1360</v>
      </c>
      <c r="F788" s="42">
        <f t="shared" si="13"/>
        <v>0.375</v>
      </c>
    </row>
    <row r="789" spans="1:6">
      <c r="A789" s="30">
        <v>43</v>
      </c>
      <c r="B789" s="39">
        <v>0.38541666665696539</v>
      </c>
      <c r="C789" s="30" t="s">
        <v>11</v>
      </c>
      <c r="D789" s="30" t="s">
        <v>1362</v>
      </c>
      <c r="E789" s="30" t="s">
        <v>1363</v>
      </c>
      <c r="F789" s="42">
        <f t="shared" si="13"/>
        <v>0.38541666665696539</v>
      </c>
    </row>
    <row r="790" spans="1:6">
      <c r="A790" s="30">
        <v>43</v>
      </c>
      <c r="B790" s="39">
        <v>0.39583333334303461</v>
      </c>
      <c r="C790" s="30" t="s">
        <v>1365</v>
      </c>
      <c r="D790" s="30" t="s">
        <v>1366</v>
      </c>
      <c r="E790" s="30" t="s">
        <v>1367</v>
      </c>
      <c r="F790" s="42">
        <f t="shared" si="13"/>
        <v>0.39583333334303461</v>
      </c>
    </row>
    <row r="791" spans="1:6">
      <c r="A791" s="30">
        <v>43</v>
      </c>
      <c r="B791" s="39">
        <v>0.41666666665696539</v>
      </c>
      <c r="C791" s="30" t="s">
        <v>299</v>
      </c>
      <c r="D791" s="30" t="s">
        <v>1067</v>
      </c>
      <c r="E791" s="30" t="s">
        <v>1368</v>
      </c>
      <c r="F791" s="42">
        <f t="shared" si="13"/>
        <v>0.41666666665696539</v>
      </c>
    </row>
    <row r="792" spans="1:6">
      <c r="A792" s="30">
        <v>43</v>
      </c>
      <c r="B792" s="39">
        <v>0.42708333334303461</v>
      </c>
      <c r="C792" s="30" t="s">
        <v>637</v>
      </c>
      <c r="D792" s="30" t="s">
        <v>1370</v>
      </c>
      <c r="E792" s="30" t="s">
        <v>1371</v>
      </c>
      <c r="F792" s="42">
        <f t="shared" si="13"/>
        <v>0.42708333334303461</v>
      </c>
    </row>
    <row r="793" spans="1:6">
      <c r="A793" s="30">
        <v>43</v>
      </c>
      <c r="B793" s="39">
        <v>0.5</v>
      </c>
      <c r="C793" s="30" t="s">
        <v>299</v>
      </c>
      <c r="D793" s="30" t="s">
        <v>1067</v>
      </c>
      <c r="E793" s="30" t="s">
        <v>1368</v>
      </c>
      <c r="F793" s="42">
        <f t="shared" si="13"/>
        <v>0.5</v>
      </c>
    </row>
    <row r="794" spans="1:6">
      <c r="A794" s="30">
        <v>43</v>
      </c>
      <c r="B794" s="39">
        <v>0.52083333334303461</v>
      </c>
      <c r="C794" s="30" t="s">
        <v>1372</v>
      </c>
      <c r="D794" s="30" t="s">
        <v>1359</v>
      </c>
      <c r="E794" s="30" t="s">
        <v>1373</v>
      </c>
      <c r="F794" s="42">
        <f t="shared" si="13"/>
        <v>0.52083333334303461</v>
      </c>
    </row>
    <row r="795" spans="1:6">
      <c r="A795" s="30">
        <v>43</v>
      </c>
      <c r="B795" s="39">
        <v>0.54166666665696539</v>
      </c>
      <c r="C795" s="30" t="s">
        <v>348</v>
      </c>
      <c r="D795" s="30" t="s">
        <v>1370</v>
      </c>
      <c r="E795" s="30" t="s">
        <v>1371</v>
      </c>
      <c r="F795" s="42">
        <f t="shared" si="13"/>
        <v>0.54166666665696539</v>
      </c>
    </row>
    <row r="796" spans="1:6">
      <c r="A796" s="30">
        <v>43</v>
      </c>
      <c r="B796" s="39">
        <v>0.66666666665696539</v>
      </c>
      <c r="C796" s="30" t="s">
        <v>1375</v>
      </c>
      <c r="D796" s="30" t="s">
        <v>193</v>
      </c>
      <c r="E796" s="30" t="s">
        <v>1376</v>
      </c>
      <c r="F796" s="42">
        <f t="shared" si="13"/>
        <v>0.66666666665696539</v>
      </c>
    </row>
    <row r="797" spans="1:6">
      <c r="A797" s="30">
        <v>43</v>
      </c>
      <c r="B797" s="39">
        <v>0.72916666665696539</v>
      </c>
      <c r="C797" s="30" t="s">
        <v>47</v>
      </c>
      <c r="D797" s="30" t="s">
        <v>399</v>
      </c>
      <c r="E797" s="30" t="s">
        <v>1377</v>
      </c>
      <c r="F797" s="42">
        <f t="shared" si="13"/>
        <v>0.72916666665696539</v>
      </c>
    </row>
    <row r="798" spans="1:6">
      <c r="A798" s="30">
        <v>43</v>
      </c>
      <c r="B798" s="39">
        <v>0.75</v>
      </c>
      <c r="C798" s="30" t="s">
        <v>299</v>
      </c>
      <c r="D798" s="30" t="s">
        <v>1067</v>
      </c>
      <c r="E798" s="30" t="s">
        <v>1368</v>
      </c>
      <c r="F798" s="42">
        <f t="shared" si="13"/>
        <v>0.75</v>
      </c>
    </row>
    <row r="799" spans="1:6">
      <c r="A799" s="30">
        <v>43</v>
      </c>
      <c r="B799" s="39">
        <v>0.8125</v>
      </c>
      <c r="C799" s="30" t="s">
        <v>1378</v>
      </c>
      <c r="D799" s="30" t="s">
        <v>1379</v>
      </c>
      <c r="E799" s="30" t="s">
        <v>1380</v>
      </c>
      <c r="F799" s="42">
        <f t="shared" si="13"/>
        <v>0.8125</v>
      </c>
    </row>
    <row r="800" spans="1:6">
      <c r="A800" s="30">
        <v>43</v>
      </c>
      <c r="B800" s="39">
        <v>0.89583333334303461</v>
      </c>
      <c r="C800" s="30" t="s">
        <v>210</v>
      </c>
      <c r="D800" s="30" t="s">
        <v>1382</v>
      </c>
      <c r="E800" s="30" t="s">
        <v>62</v>
      </c>
      <c r="F800" s="42">
        <f t="shared" si="13"/>
        <v>0.89583333334303461</v>
      </c>
    </row>
    <row r="801" spans="1:6">
      <c r="A801" s="30">
        <v>43</v>
      </c>
      <c r="B801" s="39">
        <v>0.91666666665696539</v>
      </c>
      <c r="C801" s="30" t="s">
        <v>11</v>
      </c>
      <c r="D801" s="30" t="s">
        <v>1383</v>
      </c>
      <c r="E801" s="30" t="s">
        <v>1384</v>
      </c>
      <c r="F801" s="42">
        <f t="shared" si="13"/>
        <v>0.91666666665696539</v>
      </c>
    </row>
    <row r="802" spans="1:6">
      <c r="A802" s="30">
        <v>43</v>
      </c>
      <c r="B802" s="39">
        <v>4.166666665696539E-2</v>
      </c>
      <c r="C802" s="30" t="s">
        <v>258</v>
      </c>
      <c r="D802" s="30" t="s">
        <v>1385</v>
      </c>
      <c r="E802" s="30" t="s">
        <v>1386</v>
      </c>
      <c r="F802" s="42">
        <f t="shared" si="13"/>
        <v>4.166666665696539E-2</v>
      </c>
    </row>
    <row r="803" spans="1:6">
      <c r="A803" s="30">
        <v>44</v>
      </c>
      <c r="B803" s="39">
        <v>0.27083333334303461</v>
      </c>
      <c r="C803" s="30" t="s">
        <v>7</v>
      </c>
      <c r="D803" s="30" t="s">
        <v>1388</v>
      </c>
      <c r="E803" s="30" t="s">
        <v>1389</v>
      </c>
      <c r="F803" s="42">
        <f t="shared" si="13"/>
        <v>0.27083333334303461</v>
      </c>
    </row>
    <row r="804" spans="1:6">
      <c r="A804" s="30">
        <v>44</v>
      </c>
      <c r="B804" s="39">
        <v>0.28125</v>
      </c>
      <c r="C804" s="30" t="s">
        <v>786</v>
      </c>
      <c r="D804" s="30" t="s">
        <v>72</v>
      </c>
      <c r="E804" s="30" t="s">
        <v>1334</v>
      </c>
      <c r="F804" s="42">
        <f t="shared" si="13"/>
        <v>0.28125</v>
      </c>
    </row>
    <row r="805" spans="1:6">
      <c r="A805" s="30">
        <v>44</v>
      </c>
      <c r="B805" s="39">
        <v>0.30208333334303461</v>
      </c>
      <c r="C805" s="30" t="s">
        <v>611</v>
      </c>
      <c r="D805" s="30"/>
      <c r="E805" s="30" t="s">
        <v>1390</v>
      </c>
      <c r="F805" s="42">
        <f t="shared" si="13"/>
        <v>0.30208333334303461</v>
      </c>
    </row>
    <row r="806" spans="1:6">
      <c r="A806" s="30">
        <v>44</v>
      </c>
      <c r="B806" s="39">
        <v>0.3125</v>
      </c>
      <c r="C806" s="30" t="s">
        <v>344</v>
      </c>
      <c r="D806" s="30" t="s">
        <v>1391</v>
      </c>
      <c r="E806" s="30" t="s">
        <v>1392</v>
      </c>
      <c r="F806" s="42">
        <f t="shared" si="13"/>
        <v>0.3125</v>
      </c>
    </row>
    <row r="807" spans="1:6">
      <c r="A807" s="30">
        <v>44</v>
      </c>
      <c r="B807" s="39">
        <v>0.33333333334303461</v>
      </c>
      <c r="C807" s="30" t="s">
        <v>1393</v>
      </c>
      <c r="D807" s="30" t="s">
        <v>390</v>
      </c>
      <c r="E807" s="30"/>
      <c r="F807" s="42">
        <f t="shared" si="13"/>
        <v>0.33333333334303461</v>
      </c>
    </row>
    <row r="808" spans="1:6">
      <c r="A808" s="30">
        <v>44</v>
      </c>
      <c r="B808" s="39">
        <v>0.35416666665696539</v>
      </c>
      <c r="C808" s="30" t="s">
        <v>634</v>
      </c>
      <c r="D808" s="30"/>
      <c r="E808" s="30" t="s">
        <v>1394</v>
      </c>
      <c r="F808" s="42">
        <f t="shared" si="13"/>
        <v>0.35416666665696539</v>
      </c>
    </row>
    <row r="809" spans="1:6">
      <c r="A809" s="30">
        <v>44</v>
      </c>
      <c r="B809" s="39">
        <v>0.35763888887595385</v>
      </c>
      <c r="C809" s="30" t="s">
        <v>1396</v>
      </c>
      <c r="D809" s="30"/>
      <c r="E809" s="30" t="s">
        <v>1397</v>
      </c>
      <c r="F809" s="42">
        <f t="shared" si="13"/>
        <v>0.35763888887595385</v>
      </c>
    </row>
    <row r="810" spans="1:6">
      <c r="A810" s="30">
        <v>44</v>
      </c>
      <c r="B810" s="39">
        <v>0.375</v>
      </c>
      <c r="C810" s="30" t="s">
        <v>1398</v>
      </c>
      <c r="D810" s="30"/>
      <c r="E810" s="30" t="s">
        <v>1397</v>
      </c>
      <c r="F810" s="42">
        <f t="shared" si="13"/>
        <v>0.375</v>
      </c>
    </row>
    <row r="811" spans="1:6">
      <c r="A811" s="30">
        <v>44</v>
      </c>
      <c r="B811" s="39">
        <v>0.41666666665696539</v>
      </c>
      <c r="C811" s="30" t="s">
        <v>1399</v>
      </c>
      <c r="D811" s="30"/>
      <c r="E811" s="30" t="s">
        <v>1400</v>
      </c>
      <c r="F811" s="42">
        <f t="shared" si="13"/>
        <v>0.41666666665696539</v>
      </c>
    </row>
    <row r="812" spans="1:6">
      <c r="A812" s="30">
        <v>44</v>
      </c>
      <c r="B812" s="39">
        <v>0.5</v>
      </c>
      <c r="C812" s="30" t="s">
        <v>392</v>
      </c>
      <c r="D812" s="30" t="s">
        <v>259</v>
      </c>
      <c r="E812" s="30" t="s">
        <v>1401</v>
      </c>
      <c r="F812" s="42">
        <f t="shared" si="13"/>
        <v>0.5</v>
      </c>
    </row>
    <row r="813" spans="1:6">
      <c r="A813" s="30">
        <v>44</v>
      </c>
      <c r="B813" s="39">
        <v>0.52777777778101154</v>
      </c>
      <c r="C813" s="30" t="s">
        <v>1372</v>
      </c>
      <c r="D813" s="30"/>
      <c r="E813" s="30" t="s">
        <v>62</v>
      </c>
      <c r="F813" s="42">
        <f t="shared" si="13"/>
        <v>0.52777777778101154</v>
      </c>
    </row>
    <row r="814" spans="1:6">
      <c r="A814" s="30">
        <v>44</v>
      </c>
      <c r="B814" s="39">
        <v>0.54166666665696539</v>
      </c>
      <c r="C814" s="30" t="s">
        <v>634</v>
      </c>
      <c r="D814" s="30"/>
      <c r="E814" s="30" t="s">
        <v>1043</v>
      </c>
      <c r="F814" s="42">
        <f t="shared" si="13"/>
        <v>0.54166666665696539</v>
      </c>
    </row>
    <row r="815" spans="1:6">
      <c r="A815" s="30">
        <v>44</v>
      </c>
      <c r="B815" s="39">
        <v>0.5625</v>
      </c>
      <c r="C815" s="30" t="s">
        <v>1403</v>
      </c>
      <c r="D815" s="30" t="s">
        <v>1404</v>
      </c>
      <c r="E815" s="30"/>
      <c r="F815" s="42">
        <f t="shared" si="13"/>
        <v>0.5625</v>
      </c>
    </row>
    <row r="816" spans="1:6">
      <c r="A816" s="30">
        <v>44</v>
      </c>
      <c r="B816" s="39">
        <v>0.64583333334303461</v>
      </c>
      <c r="C816" s="30" t="s">
        <v>1399</v>
      </c>
      <c r="D816" s="30"/>
      <c r="E816" s="30" t="s">
        <v>1400</v>
      </c>
      <c r="F816" s="42">
        <f t="shared" si="13"/>
        <v>0.64583333334303461</v>
      </c>
    </row>
    <row r="817" spans="1:6">
      <c r="A817" s="30">
        <v>44</v>
      </c>
      <c r="B817" s="39">
        <v>0.69791666665696539</v>
      </c>
      <c r="C817" s="30" t="s">
        <v>1407</v>
      </c>
      <c r="D817" s="30"/>
      <c r="E817" s="30"/>
      <c r="F817" s="42">
        <f t="shared" si="13"/>
        <v>0.69791666665696539</v>
      </c>
    </row>
    <row r="818" spans="1:6">
      <c r="A818" s="30">
        <v>44</v>
      </c>
      <c r="B818" s="39">
        <v>0.70833333334303461</v>
      </c>
      <c r="C818" s="30" t="s">
        <v>611</v>
      </c>
      <c r="D818" s="30"/>
      <c r="E818" s="30" t="s">
        <v>1390</v>
      </c>
      <c r="F818" s="42">
        <f t="shared" si="13"/>
        <v>0.70833333334303461</v>
      </c>
    </row>
    <row r="819" spans="1:6">
      <c r="A819" s="30">
        <v>44</v>
      </c>
      <c r="B819" s="39">
        <v>0.72916666665696539</v>
      </c>
      <c r="C819" s="30" t="s">
        <v>385</v>
      </c>
      <c r="D819" s="30"/>
      <c r="E819" s="30" t="s">
        <v>1408</v>
      </c>
      <c r="F819" s="42">
        <f t="shared" si="13"/>
        <v>0.72916666665696539</v>
      </c>
    </row>
    <row r="820" spans="1:6">
      <c r="A820" s="30">
        <v>44</v>
      </c>
      <c r="B820" s="39">
        <v>0.75</v>
      </c>
      <c r="C820" s="30" t="s">
        <v>94</v>
      </c>
      <c r="D820" s="30"/>
      <c r="E820" s="30" t="s">
        <v>1409</v>
      </c>
      <c r="F820" s="42">
        <f t="shared" si="13"/>
        <v>0.75</v>
      </c>
    </row>
    <row r="821" spans="1:6">
      <c r="A821" s="30">
        <v>44</v>
      </c>
      <c r="B821" s="39">
        <v>0.77083333334303461</v>
      </c>
      <c r="C821" s="30" t="s">
        <v>11</v>
      </c>
      <c r="D821" s="30"/>
      <c r="E821" s="30" t="s">
        <v>380</v>
      </c>
      <c r="F821" s="42">
        <f t="shared" si="13"/>
        <v>0.77083333334303461</v>
      </c>
    </row>
    <row r="822" spans="1:6">
      <c r="A822" s="30">
        <v>44</v>
      </c>
      <c r="B822" s="39">
        <v>0.79166666665696539</v>
      </c>
      <c r="C822" s="30" t="s">
        <v>820</v>
      </c>
      <c r="D822" s="30"/>
      <c r="E822" s="30" t="s">
        <v>1408</v>
      </c>
      <c r="F822" s="42">
        <f t="shared" si="13"/>
        <v>0.79166666665696539</v>
      </c>
    </row>
    <row r="823" spans="1:6">
      <c r="A823" s="30">
        <v>44</v>
      </c>
      <c r="B823" s="39">
        <v>0.8125</v>
      </c>
      <c r="C823" s="30" t="s">
        <v>362</v>
      </c>
      <c r="D823" s="30"/>
      <c r="E823" s="30" t="s">
        <v>1401</v>
      </c>
      <c r="F823" s="42">
        <f t="shared" si="13"/>
        <v>0.8125</v>
      </c>
    </row>
    <row r="824" spans="1:6">
      <c r="A824" s="30">
        <v>44</v>
      </c>
      <c r="B824" s="39">
        <v>0.83333333334303461</v>
      </c>
      <c r="C824" s="30" t="s">
        <v>1410</v>
      </c>
      <c r="D824" s="30"/>
      <c r="E824" s="30" t="s">
        <v>166</v>
      </c>
      <c r="F824" s="42">
        <f t="shared" si="13"/>
        <v>0.83333333334303461</v>
      </c>
    </row>
    <row r="825" spans="1:6">
      <c r="A825" s="30">
        <v>44</v>
      </c>
      <c r="B825" s="39">
        <v>0.85416666665696539</v>
      </c>
      <c r="C825" s="30" t="s">
        <v>218</v>
      </c>
      <c r="D825" s="30" t="s">
        <v>1412</v>
      </c>
      <c r="E825" s="30" t="s">
        <v>1409</v>
      </c>
      <c r="F825" s="42">
        <f t="shared" si="13"/>
        <v>0.85416666665696539</v>
      </c>
    </row>
    <row r="826" spans="1:6">
      <c r="A826" s="30">
        <v>44</v>
      </c>
      <c r="B826" s="39">
        <v>0.91666666665696539</v>
      </c>
      <c r="C826" s="30" t="s">
        <v>215</v>
      </c>
      <c r="D826" s="30" t="s">
        <v>259</v>
      </c>
      <c r="E826" s="30"/>
      <c r="F826" s="42">
        <f t="shared" si="13"/>
        <v>0.91666666665696539</v>
      </c>
    </row>
    <row r="827" spans="1:6">
      <c r="A827" s="30">
        <v>44</v>
      </c>
      <c r="B827" s="39">
        <v>0.99930555556784384</v>
      </c>
      <c r="C827" s="30" t="s">
        <v>258</v>
      </c>
      <c r="D827" s="30"/>
      <c r="E827" s="30" t="s">
        <v>62</v>
      </c>
      <c r="F827" s="42">
        <f t="shared" si="13"/>
        <v>0.99930555556784384</v>
      </c>
    </row>
    <row r="828" spans="1:6">
      <c r="A828" s="30">
        <v>45</v>
      </c>
      <c r="B828" s="39">
        <v>0.3125</v>
      </c>
      <c r="C828" s="30" t="s">
        <v>7</v>
      </c>
      <c r="D828" s="30" t="s">
        <v>1414</v>
      </c>
      <c r="E828" s="30"/>
      <c r="F828" s="42">
        <f t="shared" si="13"/>
        <v>0.3125</v>
      </c>
    </row>
    <row r="829" spans="1:6">
      <c r="A829" s="30">
        <v>45</v>
      </c>
      <c r="B829" s="39">
        <v>0.32291666665696539</v>
      </c>
      <c r="C829" s="30" t="s">
        <v>1416</v>
      </c>
      <c r="D829" s="30"/>
      <c r="E829" s="30"/>
      <c r="F829" s="42">
        <f t="shared" si="13"/>
        <v>0.32291666665696539</v>
      </c>
    </row>
    <row r="830" spans="1:6">
      <c r="A830" s="30">
        <v>45</v>
      </c>
      <c r="B830" s="39">
        <v>0.33333333334303461</v>
      </c>
      <c r="C830" s="30" t="s">
        <v>1057</v>
      </c>
      <c r="D830" s="30"/>
      <c r="E830" s="30" t="s">
        <v>1417</v>
      </c>
      <c r="F830" s="42">
        <f t="shared" si="13"/>
        <v>0.33333333334303461</v>
      </c>
    </row>
    <row r="831" spans="1:6">
      <c r="A831" s="30">
        <v>45</v>
      </c>
      <c r="B831" s="39">
        <v>0.375</v>
      </c>
      <c r="C831" s="30" t="s">
        <v>388</v>
      </c>
      <c r="D831" s="30" t="s">
        <v>1418</v>
      </c>
      <c r="E831" s="30" t="s">
        <v>1419</v>
      </c>
      <c r="F831" s="42">
        <f t="shared" si="13"/>
        <v>0.375</v>
      </c>
    </row>
    <row r="832" spans="1:6">
      <c r="A832" s="30">
        <v>45</v>
      </c>
      <c r="B832" s="39">
        <v>0.39583333334303461</v>
      </c>
      <c r="C832" s="30" t="s">
        <v>78</v>
      </c>
      <c r="D832" s="30" t="s">
        <v>1420</v>
      </c>
      <c r="E832" s="30"/>
      <c r="F832" s="42">
        <f t="shared" si="13"/>
        <v>0.39583333334303461</v>
      </c>
    </row>
    <row r="833" spans="1:6">
      <c r="A833" s="30">
        <v>45</v>
      </c>
      <c r="B833" s="39">
        <v>0.48611111112404615</v>
      </c>
      <c r="C833" s="30" t="s">
        <v>1422</v>
      </c>
      <c r="D833" s="30" t="s">
        <v>1423</v>
      </c>
      <c r="E833" s="30" t="s">
        <v>1424</v>
      </c>
      <c r="F833" s="42">
        <f t="shared" si="13"/>
        <v>0.48611111112404615</v>
      </c>
    </row>
    <row r="834" spans="1:6">
      <c r="A834" s="30">
        <v>45</v>
      </c>
      <c r="B834" s="39">
        <v>0.50694444443797693</v>
      </c>
      <c r="C834" s="30" t="s">
        <v>1426</v>
      </c>
      <c r="D834" s="30" t="s">
        <v>1427</v>
      </c>
      <c r="E834" s="30"/>
      <c r="F834" s="42">
        <f t="shared" si="13"/>
        <v>0.50694444443797693</v>
      </c>
    </row>
    <row r="835" spans="1:6">
      <c r="A835" s="30">
        <v>45</v>
      </c>
      <c r="B835" s="39">
        <v>0.54166666665696539</v>
      </c>
      <c r="C835" s="30" t="s">
        <v>78</v>
      </c>
      <c r="D835" s="30"/>
      <c r="E835" s="30"/>
      <c r="F835" s="42">
        <f t="shared" si="13"/>
        <v>0.54166666665696539</v>
      </c>
    </row>
    <row r="836" spans="1:6">
      <c r="A836" s="30">
        <v>45</v>
      </c>
      <c r="B836" s="39">
        <v>0.70833333334303461</v>
      </c>
      <c r="C836" s="30" t="s">
        <v>1428</v>
      </c>
      <c r="D836" s="30" t="s">
        <v>1429</v>
      </c>
      <c r="E836" s="30" t="s">
        <v>1430</v>
      </c>
      <c r="F836" s="42">
        <f t="shared" ref="F836:F899" si="14">B836</f>
        <v>0.70833333334303461</v>
      </c>
    </row>
    <row r="837" spans="1:6">
      <c r="A837" s="30">
        <v>45</v>
      </c>
      <c r="B837" s="39">
        <v>0.75</v>
      </c>
      <c r="C837" s="30" t="s">
        <v>1431</v>
      </c>
      <c r="D837" s="30"/>
      <c r="E837" s="30"/>
      <c r="F837" s="42">
        <f t="shared" si="14"/>
        <v>0.75</v>
      </c>
    </row>
    <row r="838" spans="1:6">
      <c r="A838" s="30">
        <v>45</v>
      </c>
      <c r="B838" s="39">
        <v>0.77083333334303461</v>
      </c>
      <c r="C838" s="30" t="s">
        <v>1432</v>
      </c>
      <c r="D838" s="30" t="s">
        <v>1433</v>
      </c>
      <c r="E838" s="30" t="s">
        <v>1434</v>
      </c>
      <c r="F838" s="42">
        <f t="shared" si="14"/>
        <v>0.77083333334303461</v>
      </c>
    </row>
    <row r="839" spans="1:6">
      <c r="A839" s="30">
        <v>45</v>
      </c>
      <c r="B839" s="39">
        <v>0.8125</v>
      </c>
      <c r="C839" s="30" t="s">
        <v>1435</v>
      </c>
      <c r="D839" s="30" t="s">
        <v>1436</v>
      </c>
      <c r="E839" s="30"/>
      <c r="F839" s="42">
        <f t="shared" si="14"/>
        <v>0.8125</v>
      </c>
    </row>
    <row r="840" spans="1:6">
      <c r="A840" s="30">
        <v>45</v>
      </c>
      <c r="B840" s="39">
        <v>0.85416666665696539</v>
      </c>
      <c r="C840" s="30" t="s">
        <v>514</v>
      </c>
      <c r="D840" s="30"/>
      <c r="E840" s="30" t="s">
        <v>1437</v>
      </c>
      <c r="F840" s="42">
        <f t="shared" si="14"/>
        <v>0.85416666665696539</v>
      </c>
    </row>
    <row r="841" spans="1:6">
      <c r="A841" s="30">
        <v>45</v>
      </c>
      <c r="B841" s="39">
        <v>0.88541666665696539</v>
      </c>
      <c r="C841" s="30" t="s">
        <v>395</v>
      </c>
      <c r="D841" s="30"/>
      <c r="E841" s="30"/>
      <c r="F841" s="42">
        <f t="shared" si="14"/>
        <v>0.88541666665696539</v>
      </c>
    </row>
    <row r="842" spans="1:6">
      <c r="A842" s="30">
        <v>45</v>
      </c>
      <c r="B842" s="39">
        <v>0.88888888887595385</v>
      </c>
      <c r="C842" s="30" t="s">
        <v>11</v>
      </c>
      <c r="D842" s="30" t="s">
        <v>1440</v>
      </c>
      <c r="E842" s="30"/>
      <c r="F842" s="42">
        <f t="shared" si="14"/>
        <v>0.88888888887595385</v>
      </c>
    </row>
    <row r="843" spans="1:6">
      <c r="A843" s="30">
        <v>45</v>
      </c>
      <c r="B843" s="39">
        <v>0.91666666665696539</v>
      </c>
      <c r="C843" s="30" t="s">
        <v>1441</v>
      </c>
      <c r="D843" s="30" t="s">
        <v>1442</v>
      </c>
      <c r="E843" s="30" t="s">
        <v>1443</v>
      </c>
      <c r="F843" s="42">
        <f t="shared" si="14"/>
        <v>0.91666666665696539</v>
      </c>
    </row>
    <row r="844" spans="1:6">
      <c r="A844" s="30">
        <v>45</v>
      </c>
      <c r="B844" s="39">
        <v>2.083333334303461E-2</v>
      </c>
      <c r="C844" s="30" t="s">
        <v>64</v>
      </c>
      <c r="D844" s="30"/>
      <c r="E844" s="30"/>
      <c r="F844" s="42">
        <f t="shared" si="14"/>
        <v>2.083333334303461E-2</v>
      </c>
    </row>
    <row r="845" spans="1:6">
      <c r="A845" s="30">
        <v>46</v>
      </c>
      <c r="B845" s="39">
        <v>0.2673611111111111</v>
      </c>
      <c r="C845" s="30" t="s">
        <v>7</v>
      </c>
      <c r="D845" s="30" t="s">
        <v>1092</v>
      </c>
      <c r="E845" s="30" t="s">
        <v>1093</v>
      </c>
      <c r="F845" s="42">
        <f t="shared" si="14"/>
        <v>0.2673611111111111</v>
      </c>
    </row>
    <row r="846" spans="1:6">
      <c r="A846" s="30">
        <v>46</v>
      </c>
      <c r="B846" s="39">
        <v>0.27083333333333331</v>
      </c>
      <c r="C846" s="30" t="s">
        <v>1095</v>
      </c>
      <c r="D846" s="30" t="s">
        <v>1096</v>
      </c>
      <c r="E846" s="30" t="s">
        <v>1097</v>
      </c>
      <c r="F846" s="42">
        <f t="shared" si="14"/>
        <v>0.27083333333333331</v>
      </c>
    </row>
    <row r="847" spans="1:6">
      <c r="A847" s="30">
        <v>46</v>
      </c>
      <c r="B847" s="39">
        <v>0.3125</v>
      </c>
      <c r="C847" s="30" t="s">
        <v>1099</v>
      </c>
      <c r="D847" s="30"/>
      <c r="E847" s="30" t="s">
        <v>1100</v>
      </c>
      <c r="F847" s="42">
        <f t="shared" si="14"/>
        <v>0.3125</v>
      </c>
    </row>
    <row r="848" spans="1:6">
      <c r="A848" s="30">
        <v>46</v>
      </c>
      <c r="B848" s="39">
        <v>0.30555555555555552</v>
      </c>
      <c r="C848" s="30" t="s">
        <v>1102</v>
      </c>
      <c r="D848" s="30" t="s">
        <v>1103</v>
      </c>
      <c r="E848" s="30" t="s">
        <v>1104</v>
      </c>
      <c r="F848" s="42">
        <f t="shared" si="14"/>
        <v>0.30555555555555552</v>
      </c>
    </row>
    <row r="849" spans="1:6">
      <c r="A849" s="30">
        <v>46</v>
      </c>
      <c r="B849" s="39">
        <v>0.35416666666666669</v>
      </c>
      <c r="C849" s="30" t="s">
        <v>1106</v>
      </c>
      <c r="D849" s="30" t="s">
        <v>1107</v>
      </c>
      <c r="E849" s="30" t="s">
        <v>1108</v>
      </c>
      <c r="F849" s="42">
        <f t="shared" si="14"/>
        <v>0.35416666666666669</v>
      </c>
    </row>
    <row r="850" spans="1:6">
      <c r="A850" s="30">
        <v>46</v>
      </c>
      <c r="B850" s="39">
        <v>0.375</v>
      </c>
      <c r="C850" s="30" t="s">
        <v>1110</v>
      </c>
      <c r="D850" s="30" t="s">
        <v>1111</v>
      </c>
      <c r="E850" s="30" t="s">
        <v>500</v>
      </c>
      <c r="F850" s="42">
        <f t="shared" si="14"/>
        <v>0.375</v>
      </c>
    </row>
    <row r="851" spans="1:6">
      <c r="A851" s="30">
        <v>46</v>
      </c>
      <c r="B851" s="39">
        <v>0.39583333333333331</v>
      </c>
      <c r="C851" s="30" t="s">
        <v>1113</v>
      </c>
      <c r="D851" s="30" t="s">
        <v>1114</v>
      </c>
      <c r="E851" s="30" t="s">
        <v>1115</v>
      </c>
      <c r="F851" s="42">
        <f t="shared" si="14"/>
        <v>0.39583333333333331</v>
      </c>
    </row>
    <row r="852" spans="1:6">
      <c r="A852" s="30">
        <v>46</v>
      </c>
      <c r="B852" s="39">
        <v>0.45833333333333331</v>
      </c>
      <c r="C852" s="30" t="s">
        <v>1117</v>
      </c>
      <c r="D852" s="30" t="s">
        <v>1118</v>
      </c>
      <c r="E852" s="30" t="s">
        <v>1119</v>
      </c>
      <c r="F852" s="42">
        <f t="shared" si="14"/>
        <v>0.45833333333333331</v>
      </c>
    </row>
    <row r="853" spans="1:6">
      <c r="A853" s="30">
        <v>46</v>
      </c>
      <c r="B853" s="39">
        <v>0.47916666666666669</v>
      </c>
      <c r="C853" s="30" t="s">
        <v>1121</v>
      </c>
      <c r="D853" s="30" t="s">
        <v>1122</v>
      </c>
      <c r="E853" s="30" t="s">
        <v>158</v>
      </c>
      <c r="F853" s="42">
        <f t="shared" si="14"/>
        <v>0.47916666666666669</v>
      </c>
    </row>
    <row r="854" spans="1:6">
      <c r="A854" s="30">
        <v>46</v>
      </c>
      <c r="B854" s="39">
        <v>0.52083333333333337</v>
      </c>
      <c r="C854" s="30" t="s">
        <v>1124</v>
      </c>
      <c r="D854" s="30" t="s">
        <v>1125</v>
      </c>
      <c r="E854" s="30" t="s">
        <v>1126</v>
      </c>
      <c r="F854" s="42">
        <f t="shared" si="14"/>
        <v>0.52083333333333337</v>
      </c>
    </row>
    <row r="855" spans="1:6">
      <c r="A855" s="30">
        <v>46</v>
      </c>
      <c r="B855" s="39">
        <v>0.60416666666666663</v>
      </c>
      <c r="C855" s="30" t="s">
        <v>1128</v>
      </c>
      <c r="D855" s="30" t="s">
        <v>1129</v>
      </c>
      <c r="E855" s="30" t="s">
        <v>1130</v>
      </c>
      <c r="F855" s="42">
        <f t="shared" si="14"/>
        <v>0.60416666666666663</v>
      </c>
    </row>
    <row r="856" spans="1:6">
      <c r="A856" s="30">
        <v>46</v>
      </c>
      <c r="B856" s="39">
        <v>0.66666666666666663</v>
      </c>
      <c r="C856" s="30" t="s">
        <v>1132</v>
      </c>
      <c r="D856" s="30"/>
      <c r="E856" s="30"/>
      <c r="F856" s="42">
        <f t="shared" si="14"/>
        <v>0.66666666666666663</v>
      </c>
    </row>
    <row r="857" spans="1:6">
      <c r="A857" s="30">
        <v>46</v>
      </c>
      <c r="B857" s="39">
        <v>0.6875</v>
      </c>
      <c r="C857" s="30" t="s">
        <v>1134</v>
      </c>
      <c r="D857" s="30" t="s">
        <v>1135</v>
      </c>
      <c r="E857" s="30" t="s">
        <v>1136</v>
      </c>
      <c r="F857" s="42">
        <f t="shared" si="14"/>
        <v>0.6875</v>
      </c>
    </row>
    <row r="858" spans="1:6">
      <c r="A858" s="30">
        <v>46</v>
      </c>
      <c r="B858" s="39">
        <v>0.72916666666666663</v>
      </c>
      <c r="C858" s="30" t="s">
        <v>1138</v>
      </c>
      <c r="D858" s="30" t="s">
        <v>1139</v>
      </c>
      <c r="E858" s="30" t="s">
        <v>1140</v>
      </c>
      <c r="F858" s="42">
        <f t="shared" si="14"/>
        <v>0.72916666666666663</v>
      </c>
    </row>
    <row r="859" spans="1:6">
      <c r="A859" s="30">
        <v>46</v>
      </c>
      <c r="B859" s="39">
        <v>0.77083333333333337</v>
      </c>
      <c r="C859" s="30" t="s">
        <v>1142</v>
      </c>
      <c r="D859" s="30" t="s">
        <v>1143</v>
      </c>
      <c r="E859" s="30" t="s">
        <v>1144</v>
      </c>
      <c r="F859" s="42">
        <f t="shared" si="14"/>
        <v>0.77083333333333337</v>
      </c>
    </row>
    <row r="860" spans="1:6">
      <c r="A860" s="30">
        <v>46</v>
      </c>
      <c r="B860" s="39">
        <v>0.8125</v>
      </c>
      <c r="C860" s="30" t="s">
        <v>1146</v>
      </c>
      <c r="D860" s="30" t="s">
        <v>1147</v>
      </c>
      <c r="E860" s="30" t="s">
        <v>1148</v>
      </c>
      <c r="F860" s="42">
        <f t="shared" si="14"/>
        <v>0.8125</v>
      </c>
    </row>
    <row r="861" spans="1:6">
      <c r="A861" s="30">
        <v>46</v>
      </c>
      <c r="B861" s="39">
        <v>0.85416666666666663</v>
      </c>
      <c r="C861" s="30" t="s">
        <v>11</v>
      </c>
      <c r="D861" s="30" t="s">
        <v>1150</v>
      </c>
      <c r="E861" s="30" t="s">
        <v>500</v>
      </c>
      <c r="F861" s="42">
        <f t="shared" si="14"/>
        <v>0.85416666666666663</v>
      </c>
    </row>
    <row r="862" spans="1:6">
      <c r="A862" s="30">
        <v>46</v>
      </c>
      <c r="B862" s="39">
        <v>0.86111111111111116</v>
      </c>
      <c r="C862" s="30" t="s">
        <v>1152</v>
      </c>
      <c r="D862" s="30" t="s">
        <v>1107</v>
      </c>
      <c r="E862" s="30" t="s">
        <v>1153</v>
      </c>
      <c r="F862" s="42">
        <f t="shared" si="14"/>
        <v>0.86111111111111116</v>
      </c>
    </row>
    <row r="863" spans="1:6">
      <c r="A863" s="30">
        <v>46</v>
      </c>
      <c r="B863" s="39">
        <v>0.89583333333333337</v>
      </c>
      <c r="C863" s="30" t="s">
        <v>1155</v>
      </c>
      <c r="D863" s="30" t="s">
        <v>1156</v>
      </c>
      <c r="E863" s="30" t="s">
        <v>1157</v>
      </c>
      <c r="F863" s="42">
        <f t="shared" si="14"/>
        <v>0.89583333333333337</v>
      </c>
    </row>
    <row r="864" spans="1:6">
      <c r="A864" s="30">
        <v>46</v>
      </c>
      <c r="B864" s="39">
        <v>0</v>
      </c>
      <c r="C864" s="30" t="s">
        <v>258</v>
      </c>
      <c r="D864" s="30"/>
      <c r="E864" s="30"/>
      <c r="F864" s="42">
        <f t="shared" si="14"/>
        <v>0</v>
      </c>
    </row>
    <row r="865" spans="1:6">
      <c r="A865" s="30">
        <v>47</v>
      </c>
      <c r="B865" s="39">
        <v>0.29375000000000001</v>
      </c>
      <c r="C865" s="30" t="s">
        <v>7</v>
      </c>
      <c r="D865" s="30" t="s">
        <v>2032</v>
      </c>
      <c r="E865" s="30"/>
      <c r="F865" s="42">
        <f t="shared" si="14"/>
        <v>0.29375000000000001</v>
      </c>
    </row>
    <row r="866" spans="1:6">
      <c r="A866" s="30">
        <v>47</v>
      </c>
      <c r="B866" s="39">
        <v>0.33333333333333331</v>
      </c>
      <c r="C866" s="30" t="s">
        <v>11</v>
      </c>
      <c r="D866" s="30" t="s">
        <v>2033</v>
      </c>
      <c r="E866" s="30"/>
      <c r="F866" s="42">
        <f t="shared" si="14"/>
        <v>0.33333333333333331</v>
      </c>
    </row>
    <row r="867" spans="1:6">
      <c r="A867" s="30">
        <v>47</v>
      </c>
      <c r="B867" s="39">
        <v>0.3354166666666667</v>
      </c>
      <c r="C867" s="30" t="s">
        <v>1687</v>
      </c>
      <c r="D867" s="30"/>
      <c r="E867" s="30"/>
      <c r="F867" s="42">
        <f t="shared" si="14"/>
        <v>0.3354166666666667</v>
      </c>
    </row>
    <row r="868" spans="1:6">
      <c r="A868" s="30">
        <v>47</v>
      </c>
      <c r="B868" s="39">
        <v>0.33680555555555558</v>
      </c>
      <c r="C868" s="30" t="s">
        <v>1690</v>
      </c>
      <c r="D868" s="30"/>
      <c r="E868" s="30" t="s">
        <v>2034</v>
      </c>
      <c r="F868" s="42">
        <f t="shared" si="14"/>
        <v>0.33680555555555558</v>
      </c>
    </row>
    <row r="869" spans="1:6">
      <c r="A869" s="30">
        <v>47</v>
      </c>
      <c r="B869" s="39">
        <v>0.37152777777777773</v>
      </c>
      <c r="C869" s="30" t="s">
        <v>2035</v>
      </c>
      <c r="D869" s="30"/>
      <c r="E869" s="30"/>
      <c r="F869" s="42">
        <f t="shared" si="14"/>
        <v>0.37152777777777773</v>
      </c>
    </row>
    <row r="870" spans="1:6">
      <c r="A870" s="30">
        <v>47</v>
      </c>
      <c r="B870" s="39">
        <v>0.37708333333333338</v>
      </c>
      <c r="C870" s="30" t="s">
        <v>2036</v>
      </c>
      <c r="D870" s="30"/>
      <c r="E870" s="30"/>
      <c r="F870" s="42">
        <f t="shared" si="14"/>
        <v>0.37708333333333338</v>
      </c>
    </row>
    <row r="871" spans="1:6">
      <c r="A871" s="30">
        <v>47</v>
      </c>
      <c r="B871" s="39">
        <v>0.39930555555555558</v>
      </c>
      <c r="C871" s="30" t="s">
        <v>1041</v>
      </c>
      <c r="D871" s="30" t="s">
        <v>1698</v>
      </c>
      <c r="E871" s="30"/>
      <c r="F871" s="42">
        <f t="shared" si="14"/>
        <v>0.39930555555555558</v>
      </c>
    </row>
    <row r="872" spans="1:6">
      <c r="A872" s="30">
        <v>47</v>
      </c>
      <c r="B872" s="39">
        <v>0.40625</v>
      </c>
      <c r="C872" s="30" t="s">
        <v>2037</v>
      </c>
      <c r="D872" s="30"/>
      <c r="E872" s="30"/>
      <c r="F872" s="42">
        <f t="shared" si="14"/>
        <v>0.40625</v>
      </c>
    </row>
    <row r="873" spans="1:6">
      <c r="A873" s="30">
        <v>47</v>
      </c>
      <c r="B873" s="39">
        <v>0.41666666666666669</v>
      </c>
      <c r="C873" s="30" t="s">
        <v>559</v>
      </c>
      <c r="D873" s="30"/>
      <c r="E873" s="30"/>
      <c r="F873" s="42">
        <f t="shared" si="14"/>
        <v>0.41666666666666669</v>
      </c>
    </row>
    <row r="874" spans="1:6">
      <c r="A874" s="30">
        <v>47</v>
      </c>
      <c r="B874" s="39">
        <v>0.5</v>
      </c>
      <c r="C874" s="30" t="s">
        <v>2038</v>
      </c>
      <c r="D874" s="30" t="s">
        <v>2039</v>
      </c>
      <c r="E874" s="30"/>
      <c r="F874" s="42">
        <f t="shared" si="14"/>
        <v>0.5</v>
      </c>
    </row>
    <row r="875" spans="1:6">
      <c r="A875" s="30">
        <v>47</v>
      </c>
      <c r="B875" s="39">
        <v>0.50277777777777777</v>
      </c>
      <c r="C875" s="30" t="s">
        <v>2040</v>
      </c>
      <c r="D875" s="30" t="s">
        <v>2041</v>
      </c>
      <c r="E875" s="30" t="s">
        <v>2042</v>
      </c>
      <c r="F875" s="42">
        <f t="shared" si="14"/>
        <v>0.50277777777777777</v>
      </c>
    </row>
    <row r="876" spans="1:6">
      <c r="A876" s="30">
        <v>47</v>
      </c>
      <c r="B876" s="39">
        <v>0.54166666666666663</v>
      </c>
      <c r="C876" s="30" t="s">
        <v>78</v>
      </c>
      <c r="D876" s="30"/>
      <c r="E876" s="30"/>
      <c r="F876" s="42">
        <f t="shared" si="14"/>
        <v>0.54166666666666663</v>
      </c>
    </row>
    <row r="877" spans="1:6">
      <c r="A877" s="30">
        <v>47</v>
      </c>
      <c r="B877" s="39">
        <v>0.625</v>
      </c>
      <c r="C877" s="30" t="s">
        <v>2043</v>
      </c>
      <c r="D877" s="30"/>
      <c r="E877" s="30"/>
      <c r="F877" s="42">
        <f t="shared" si="14"/>
        <v>0.625</v>
      </c>
    </row>
    <row r="878" spans="1:6">
      <c r="A878" s="30">
        <v>47</v>
      </c>
      <c r="B878" s="39">
        <v>0.66666666666666663</v>
      </c>
      <c r="C878" s="30" t="s">
        <v>637</v>
      </c>
      <c r="D878" s="30"/>
      <c r="E878" s="30"/>
      <c r="F878" s="42">
        <f t="shared" si="14"/>
        <v>0.66666666666666663</v>
      </c>
    </row>
    <row r="879" spans="1:6">
      <c r="A879" s="30">
        <v>47</v>
      </c>
      <c r="B879" s="39">
        <v>0.75</v>
      </c>
      <c r="C879" s="30" t="s">
        <v>2044</v>
      </c>
      <c r="D879" s="30" t="s">
        <v>2045</v>
      </c>
      <c r="E879" s="30"/>
      <c r="F879" s="42">
        <f t="shared" si="14"/>
        <v>0.75</v>
      </c>
    </row>
    <row r="880" spans="1:6">
      <c r="A880" s="30">
        <v>47</v>
      </c>
      <c r="B880" s="39">
        <v>0.75208333333333333</v>
      </c>
      <c r="C880" s="30" t="s">
        <v>2046</v>
      </c>
      <c r="D880" s="30" t="s">
        <v>2047</v>
      </c>
      <c r="E880" s="30" t="s">
        <v>2048</v>
      </c>
      <c r="F880" s="42">
        <f t="shared" si="14"/>
        <v>0.75208333333333333</v>
      </c>
    </row>
    <row r="881" spans="1:6">
      <c r="A881" s="30">
        <v>47</v>
      </c>
      <c r="B881" s="39">
        <v>0.83333333333333337</v>
      </c>
      <c r="C881" s="30" t="s">
        <v>2049</v>
      </c>
      <c r="D881" s="30" t="s">
        <v>2050</v>
      </c>
      <c r="E881" s="30" t="s">
        <v>2051</v>
      </c>
      <c r="F881" s="42">
        <f t="shared" si="14"/>
        <v>0.83333333333333337</v>
      </c>
    </row>
    <row r="882" spans="1:6">
      <c r="A882" s="30">
        <v>47</v>
      </c>
      <c r="B882" s="39">
        <v>0.8354166666666667</v>
      </c>
      <c r="C882" s="30" t="s">
        <v>2052</v>
      </c>
      <c r="D882" s="30"/>
      <c r="E882" s="30"/>
      <c r="F882" s="42">
        <f t="shared" si="14"/>
        <v>0.8354166666666667</v>
      </c>
    </row>
    <row r="883" spans="1:6">
      <c r="A883" s="30">
        <v>47</v>
      </c>
      <c r="B883" s="39">
        <v>0.87638888888888899</v>
      </c>
      <c r="C883" s="30" t="s">
        <v>2053</v>
      </c>
      <c r="D883" s="30"/>
      <c r="E883" s="30"/>
      <c r="F883" s="42">
        <f t="shared" si="14"/>
        <v>0.87638888888888899</v>
      </c>
    </row>
    <row r="884" spans="1:6">
      <c r="A884" s="30">
        <v>47</v>
      </c>
      <c r="B884" s="39">
        <v>0.87638888888888899</v>
      </c>
      <c r="C884" s="30" t="s">
        <v>2054</v>
      </c>
      <c r="D884" s="30"/>
      <c r="E884" s="30"/>
      <c r="F884" s="42">
        <f t="shared" si="14"/>
        <v>0.87638888888888899</v>
      </c>
    </row>
    <row r="885" spans="1:6">
      <c r="A885" s="30">
        <v>47</v>
      </c>
      <c r="B885" s="39">
        <v>0.91666666666666663</v>
      </c>
      <c r="C885" s="30" t="s">
        <v>11</v>
      </c>
      <c r="D885" s="30" t="s">
        <v>2055</v>
      </c>
      <c r="E885" s="30"/>
      <c r="F885" s="42">
        <f t="shared" si="14"/>
        <v>0.91666666666666663</v>
      </c>
    </row>
    <row r="886" spans="1:6">
      <c r="A886" s="30">
        <v>47</v>
      </c>
      <c r="B886" s="39">
        <v>0.95833333333333337</v>
      </c>
      <c r="C886" s="30" t="s">
        <v>2056</v>
      </c>
      <c r="D886" s="30" t="s">
        <v>2057</v>
      </c>
      <c r="E886" s="30" t="s">
        <v>1735</v>
      </c>
      <c r="F886" s="42">
        <f t="shared" si="14"/>
        <v>0.95833333333333337</v>
      </c>
    </row>
    <row r="887" spans="1:6">
      <c r="A887" s="30">
        <v>47</v>
      </c>
      <c r="B887" s="39">
        <v>4.1666666666666664E-2</v>
      </c>
      <c r="C887" s="30" t="s">
        <v>64</v>
      </c>
      <c r="D887" s="30"/>
      <c r="E887" s="30" t="s">
        <v>2058</v>
      </c>
      <c r="F887" s="42">
        <f t="shared" si="14"/>
        <v>4.1666666666666664E-2</v>
      </c>
    </row>
    <row r="888" spans="1:6">
      <c r="A888" s="30">
        <v>48</v>
      </c>
      <c r="B888" s="39">
        <v>0.33333333333333331</v>
      </c>
      <c r="C888" s="30" t="s">
        <v>2059</v>
      </c>
      <c r="D888" s="30" t="s">
        <v>2060</v>
      </c>
      <c r="E888" s="30" t="s">
        <v>2061</v>
      </c>
      <c r="F888" s="42">
        <f t="shared" si="14"/>
        <v>0.33333333333333331</v>
      </c>
    </row>
    <row r="889" spans="1:6">
      <c r="A889" s="30">
        <v>48</v>
      </c>
      <c r="B889" s="39">
        <v>0.35416666666666669</v>
      </c>
      <c r="C889" s="30" t="s">
        <v>2062</v>
      </c>
      <c r="D889" s="30" t="s">
        <v>2063</v>
      </c>
      <c r="E889" s="30" t="s">
        <v>2064</v>
      </c>
      <c r="F889" s="42">
        <f t="shared" si="14"/>
        <v>0.35416666666666669</v>
      </c>
    </row>
    <row r="890" spans="1:6">
      <c r="A890" s="30">
        <v>48</v>
      </c>
      <c r="B890" s="39">
        <v>0.375</v>
      </c>
      <c r="C890" s="30" t="s">
        <v>1365</v>
      </c>
      <c r="D890" s="30" t="s">
        <v>2065</v>
      </c>
      <c r="E890" s="30" t="s">
        <v>1068</v>
      </c>
      <c r="F890" s="42">
        <f t="shared" si="14"/>
        <v>0.375</v>
      </c>
    </row>
    <row r="891" spans="1:6">
      <c r="A891" s="30">
        <v>48</v>
      </c>
      <c r="B891" s="39">
        <v>0.44791666666666669</v>
      </c>
      <c r="C891" s="30" t="s">
        <v>2067</v>
      </c>
      <c r="D891" s="30" t="s">
        <v>2068</v>
      </c>
      <c r="E891" s="30" t="s">
        <v>2069</v>
      </c>
      <c r="F891" s="42">
        <f t="shared" si="14"/>
        <v>0.44791666666666669</v>
      </c>
    </row>
    <row r="892" spans="1:6">
      <c r="A892" s="30">
        <v>48</v>
      </c>
      <c r="B892" s="39">
        <v>0.45833333333333331</v>
      </c>
      <c r="C892" s="30" t="s">
        <v>637</v>
      </c>
      <c r="D892" s="30" t="s">
        <v>1076</v>
      </c>
      <c r="E892" s="30" t="s">
        <v>1077</v>
      </c>
      <c r="F892" s="42">
        <f t="shared" si="14"/>
        <v>0.45833333333333331</v>
      </c>
    </row>
    <row r="893" spans="1:6">
      <c r="A893" s="30">
        <v>48</v>
      </c>
      <c r="B893" s="39">
        <v>0.5</v>
      </c>
      <c r="C893" s="30" t="s">
        <v>2070</v>
      </c>
      <c r="D893" s="30" t="s">
        <v>2071</v>
      </c>
      <c r="E893" s="30" t="s">
        <v>2072</v>
      </c>
      <c r="F893" s="42">
        <f t="shared" si="14"/>
        <v>0.5</v>
      </c>
    </row>
    <row r="894" spans="1:6">
      <c r="A894" s="30">
        <v>48</v>
      </c>
      <c r="B894" s="39">
        <v>0.54166666666666663</v>
      </c>
      <c r="C894" s="30" t="s">
        <v>637</v>
      </c>
      <c r="D894" s="30" t="s">
        <v>1076</v>
      </c>
      <c r="E894" s="30" t="s">
        <v>1077</v>
      </c>
      <c r="F894" s="42">
        <f t="shared" si="14"/>
        <v>0.54166666666666663</v>
      </c>
    </row>
    <row r="895" spans="1:6">
      <c r="A895" s="30">
        <v>48</v>
      </c>
      <c r="B895" s="39">
        <v>0.60416666666666663</v>
      </c>
      <c r="C895" s="30" t="s">
        <v>206</v>
      </c>
      <c r="D895" s="30" t="s">
        <v>2065</v>
      </c>
      <c r="E895" s="30" t="s">
        <v>2073</v>
      </c>
      <c r="F895" s="42">
        <f t="shared" si="14"/>
        <v>0.60416666666666663</v>
      </c>
    </row>
    <row r="896" spans="1:6">
      <c r="A896" s="30">
        <v>48</v>
      </c>
      <c r="B896" s="39">
        <v>0.61458333333333337</v>
      </c>
      <c r="C896" s="30" t="s">
        <v>637</v>
      </c>
      <c r="D896" s="30" t="s">
        <v>1076</v>
      </c>
      <c r="E896" s="30" t="s">
        <v>1077</v>
      </c>
      <c r="F896" s="42">
        <f t="shared" si="14"/>
        <v>0.61458333333333337</v>
      </c>
    </row>
    <row r="897" spans="1:6">
      <c r="A897" s="30">
        <v>48</v>
      </c>
      <c r="B897" s="39">
        <v>0.72916666666666663</v>
      </c>
      <c r="C897" s="30" t="s">
        <v>2075</v>
      </c>
      <c r="D897" s="30" t="s">
        <v>2076</v>
      </c>
      <c r="E897" s="30" t="s">
        <v>2077</v>
      </c>
      <c r="F897" s="42">
        <f t="shared" si="14"/>
        <v>0.72916666666666663</v>
      </c>
    </row>
    <row r="898" spans="1:6">
      <c r="A898" s="30">
        <v>48</v>
      </c>
      <c r="B898" s="39">
        <v>0.77083333333333337</v>
      </c>
      <c r="C898" s="30" t="s">
        <v>2078</v>
      </c>
      <c r="D898" s="30" t="s">
        <v>2079</v>
      </c>
      <c r="E898" s="30" t="s">
        <v>2080</v>
      </c>
      <c r="F898" s="42">
        <f t="shared" si="14"/>
        <v>0.77083333333333337</v>
      </c>
    </row>
    <row r="899" spans="1:6">
      <c r="A899" s="30">
        <v>48</v>
      </c>
      <c r="B899" s="39">
        <v>0.79166666666666663</v>
      </c>
      <c r="C899" s="30" t="s">
        <v>637</v>
      </c>
      <c r="D899" s="30" t="s">
        <v>1076</v>
      </c>
      <c r="E899" s="30" t="s">
        <v>2081</v>
      </c>
      <c r="F899" s="42">
        <f t="shared" si="14"/>
        <v>0.79166666666666663</v>
      </c>
    </row>
    <row r="900" spans="1:6">
      <c r="A900" s="30">
        <v>48</v>
      </c>
      <c r="B900" s="39">
        <v>0.875</v>
      </c>
      <c r="C900" s="30" t="s">
        <v>11</v>
      </c>
      <c r="D900" s="30" t="s">
        <v>2082</v>
      </c>
      <c r="E900" s="30" t="s">
        <v>2083</v>
      </c>
      <c r="F900" s="42">
        <f t="shared" ref="F900:F963" si="15">B900</f>
        <v>0.875</v>
      </c>
    </row>
    <row r="901" spans="1:6">
      <c r="A901" s="30">
        <v>48</v>
      </c>
      <c r="B901" s="39">
        <v>0.89583333333333337</v>
      </c>
      <c r="C901" s="30" t="s">
        <v>2084</v>
      </c>
      <c r="D901" s="30" t="s">
        <v>2085</v>
      </c>
      <c r="E901" s="30" t="s">
        <v>2086</v>
      </c>
      <c r="F901" s="42">
        <f t="shared" si="15"/>
        <v>0.89583333333333337</v>
      </c>
    </row>
    <row r="902" spans="1:6">
      <c r="A902" s="30">
        <v>48</v>
      </c>
      <c r="B902" s="39">
        <v>0.91666666666666663</v>
      </c>
      <c r="C902" s="30" t="s">
        <v>2087</v>
      </c>
      <c r="D902" s="30" t="s">
        <v>2085</v>
      </c>
      <c r="E902" s="30" t="s">
        <v>2088</v>
      </c>
      <c r="F902" s="42">
        <f t="shared" si="15"/>
        <v>0.91666666666666663</v>
      </c>
    </row>
    <row r="903" spans="1:6">
      <c r="A903" s="30">
        <v>48</v>
      </c>
      <c r="B903" s="39">
        <v>0</v>
      </c>
      <c r="C903" s="30" t="s">
        <v>64</v>
      </c>
      <c r="D903" s="30" t="s">
        <v>259</v>
      </c>
      <c r="E903" s="30" t="s">
        <v>168</v>
      </c>
      <c r="F903" s="42">
        <f t="shared" si="15"/>
        <v>0</v>
      </c>
    </row>
    <row r="904" spans="1:6">
      <c r="A904" s="30">
        <v>49</v>
      </c>
      <c r="B904" s="39">
        <v>0.29166666666666669</v>
      </c>
      <c r="C904" s="30" t="s">
        <v>2093</v>
      </c>
      <c r="D904" s="30" t="s">
        <v>2094</v>
      </c>
      <c r="E904" s="30" t="s">
        <v>2095</v>
      </c>
      <c r="F904" s="42">
        <f t="shared" si="15"/>
        <v>0.29166666666666669</v>
      </c>
    </row>
    <row r="905" spans="1:6">
      <c r="A905" s="30">
        <v>49</v>
      </c>
      <c r="B905" s="39">
        <v>0.3125</v>
      </c>
      <c r="C905" s="30" t="s">
        <v>11</v>
      </c>
      <c r="D905" s="30" t="s">
        <v>72</v>
      </c>
      <c r="E905" s="30" t="s">
        <v>2096</v>
      </c>
      <c r="F905" s="42">
        <f t="shared" si="15"/>
        <v>0.3125</v>
      </c>
    </row>
    <row r="906" spans="1:6">
      <c r="A906" s="30">
        <v>49</v>
      </c>
      <c r="B906" s="39">
        <v>0.33333333333333331</v>
      </c>
      <c r="C906" s="30" t="s">
        <v>2097</v>
      </c>
      <c r="D906" s="30" t="s">
        <v>2098</v>
      </c>
      <c r="E906" s="30" t="s">
        <v>2099</v>
      </c>
      <c r="F906" s="42">
        <f t="shared" si="15"/>
        <v>0.33333333333333331</v>
      </c>
    </row>
    <row r="907" spans="1:6">
      <c r="A907" s="30">
        <v>49</v>
      </c>
      <c r="B907" s="39">
        <v>0.35416666666666669</v>
      </c>
      <c r="C907" s="30" t="s">
        <v>2100</v>
      </c>
      <c r="D907" s="30" t="s">
        <v>2101</v>
      </c>
      <c r="E907" s="30" t="s">
        <v>2102</v>
      </c>
      <c r="F907" s="42">
        <f t="shared" si="15"/>
        <v>0.35416666666666669</v>
      </c>
    </row>
    <row r="908" spans="1:6">
      <c r="A908" s="30">
        <v>49</v>
      </c>
      <c r="B908" s="39">
        <v>0.39583333333333331</v>
      </c>
      <c r="C908" s="30" t="s">
        <v>2103</v>
      </c>
      <c r="D908" s="30" t="s">
        <v>2104</v>
      </c>
      <c r="E908" s="30" t="s">
        <v>2105</v>
      </c>
      <c r="F908" s="42">
        <f t="shared" si="15"/>
        <v>0.39583333333333331</v>
      </c>
    </row>
    <row r="909" spans="1:6">
      <c r="A909" s="30">
        <v>49</v>
      </c>
      <c r="B909" s="39">
        <v>0.41666666666666669</v>
      </c>
      <c r="C909" s="30" t="s">
        <v>2106</v>
      </c>
      <c r="D909" s="30" t="s">
        <v>2107</v>
      </c>
      <c r="E909" s="30" t="s">
        <v>2108</v>
      </c>
      <c r="F909" s="42">
        <f t="shared" si="15"/>
        <v>0.41666666666666669</v>
      </c>
    </row>
    <row r="910" spans="1:6">
      <c r="A910" s="30">
        <v>49</v>
      </c>
      <c r="B910" s="39">
        <v>0.45833333333333331</v>
      </c>
      <c r="C910" s="30" t="s">
        <v>2109</v>
      </c>
      <c r="D910" s="30" t="s">
        <v>399</v>
      </c>
      <c r="E910" s="30" t="s">
        <v>2110</v>
      </c>
      <c r="F910" s="42">
        <f t="shared" si="15"/>
        <v>0.45833333333333331</v>
      </c>
    </row>
    <row r="911" spans="1:6">
      <c r="A911" s="30">
        <v>49</v>
      </c>
      <c r="B911" s="39">
        <v>0.5</v>
      </c>
      <c r="C911" s="30" t="s">
        <v>2111</v>
      </c>
      <c r="D911" s="30" t="s">
        <v>2112</v>
      </c>
      <c r="E911" s="30" t="s">
        <v>2113</v>
      </c>
      <c r="F911" s="42">
        <f t="shared" si="15"/>
        <v>0.5</v>
      </c>
    </row>
    <row r="912" spans="1:6">
      <c r="A912" s="30">
        <v>49</v>
      </c>
      <c r="B912" s="39">
        <v>0.52083333333333337</v>
      </c>
      <c r="C912" s="30" t="s">
        <v>2114</v>
      </c>
      <c r="D912" s="30" t="s">
        <v>2115</v>
      </c>
      <c r="E912" s="30" t="s">
        <v>2116</v>
      </c>
      <c r="F912" s="42">
        <f t="shared" si="15"/>
        <v>0.52083333333333337</v>
      </c>
    </row>
    <row r="913" spans="1:6">
      <c r="A913" s="30">
        <v>49</v>
      </c>
      <c r="B913" s="39">
        <v>0.58333333333333337</v>
      </c>
      <c r="C913" s="30" t="s">
        <v>2106</v>
      </c>
      <c r="D913" s="30" t="s">
        <v>2117</v>
      </c>
      <c r="E913" s="30" t="s">
        <v>2118</v>
      </c>
      <c r="F913" s="42">
        <f t="shared" si="15"/>
        <v>0.58333333333333337</v>
      </c>
    </row>
    <row r="914" spans="1:6">
      <c r="A914" s="30">
        <v>49</v>
      </c>
      <c r="B914" s="39">
        <v>0.625</v>
      </c>
      <c r="C914" s="30" t="s">
        <v>2119</v>
      </c>
      <c r="D914" s="30" t="s">
        <v>2120</v>
      </c>
      <c r="E914" s="30" t="s">
        <v>2121</v>
      </c>
      <c r="F914" s="42">
        <f t="shared" si="15"/>
        <v>0.625</v>
      </c>
    </row>
    <row r="915" spans="1:6">
      <c r="A915" s="30">
        <v>49</v>
      </c>
      <c r="B915" s="39">
        <v>0.70833333333333337</v>
      </c>
      <c r="C915" s="30" t="s">
        <v>2122</v>
      </c>
      <c r="D915" s="30" t="s">
        <v>2123</v>
      </c>
      <c r="E915" s="30" t="s">
        <v>2124</v>
      </c>
      <c r="F915" s="42">
        <f t="shared" si="15"/>
        <v>0.70833333333333337</v>
      </c>
    </row>
    <row r="916" spans="1:6">
      <c r="A916" s="30">
        <v>49</v>
      </c>
      <c r="B916" s="39">
        <v>0.75</v>
      </c>
      <c r="C916" s="30" t="s">
        <v>581</v>
      </c>
      <c r="D916" s="30" t="s">
        <v>2125</v>
      </c>
      <c r="E916" s="30" t="s">
        <v>2126</v>
      </c>
      <c r="F916" s="42">
        <f t="shared" si="15"/>
        <v>0.75</v>
      </c>
    </row>
    <row r="917" spans="1:6">
      <c r="A917" s="30">
        <v>49</v>
      </c>
      <c r="B917" s="39">
        <v>0.8125</v>
      </c>
      <c r="C917" s="30" t="s">
        <v>362</v>
      </c>
      <c r="D917" s="30" t="s">
        <v>2127</v>
      </c>
      <c r="E917" s="30" t="s">
        <v>2128</v>
      </c>
      <c r="F917" s="42">
        <f t="shared" si="15"/>
        <v>0.8125</v>
      </c>
    </row>
    <row r="918" spans="1:6">
      <c r="A918" s="30">
        <v>49</v>
      </c>
      <c r="B918" s="39">
        <v>0.83333333333333337</v>
      </c>
      <c r="C918" s="30" t="s">
        <v>2129</v>
      </c>
      <c r="D918" s="30" t="s">
        <v>2130</v>
      </c>
      <c r="E918" s="30" t="s">
        <v>2131</v>
      </c>
      <c r="F918" s="42">
        <f t="shared" si="15"/>
        <v>0.83333333333333337</v>
      </c>
    </row>
    <row r="919" spans="1:6">
      <c r="A919" s="30">
        <v>49</v>
      </c>
      <c r="B919" s="39">
        <v>0.875</v>
      </c>
      <c r="C919" s="30" t="s">
        <v>11</v>
      </c>
      <c r="D919" s="30" t="s">
        <v>72</v>
      </c>
      <c r="E919" s="30" t="s">
        <v>2132</v>
      </c>
      <c r="F919" s="42">
        <f t="shared" si="15"/>
        <v>0.875</v>
      </c>
    </row>
    <row r="920" spans="1:6">
      <c r="A920" s="30">
        <v>49</v>
      </c>
      <c r="B920" s="39">
        <v>0.89583333333333337</v>
      </c>
      <c r="C920" s="30" t="s">
        <v>2133</v>
      </c>
      <c r="D920" s="30" t="s">
        <v>2134</v>
      </c>
      <c r="E920" s="30" t="s">
        <v>2135</v>
      </c>
      <c r="F920" s="42">
        <f t="shared" si="15"/>
        <v>0.89583333333333337</v>
      </c>
    </row>
    <row r="921" spans="1:6">
      <c r="A921" s="30">
        <v>49</v>
      </c>
      <c r="B921" s="39">
        <v>4.1666666666666664E-2</v>
      </c>
      <c r="C921" s="30" t="s">
        <v>258</v>
      </c>
      <c r="D921" s="30" t="s">
        <v>2136</v>
      </c>
      <c r="E921" s="30" t="s">
        <v>2137</v>
      </c>
      <c r="F921" s="42">
        <f t="shared" si="15"/>
        <v>4.1666666666666664E-2</v>
      </c>
    </row>
    <row r="922" spans="1:6">
      <c r="A922" s="30">
        <v>50</v>
      </c>
      <c r="B922" s="39">
        <v>0.27083333333333331</v>
      </c>
      <c r="C922" s="30" t="s">
        <v>7</v>
      </c>
      <c r="D922" s="30" t="s">
        <v>2138</v>
      </c>
      <c r="E922" s="30" t="s">
        <v>2139</v>
      </c>
      <c r="F922" s="42">
        <f t="shared" si="15"/>
        <v>0.27083333333333331</v>
      </c>
    </row>
    <row r="923" spans="1:6">
      <c r="A923" s="30">
        <v>50</v>
      </c>
      <c r="B923" s="39">
        <v>0.2951388888888889</v>
      </c>
      <c r="C923" s="30" t="s">
        <v>2140</v>
      </c>
      <c r="D923" s="30" t="s">
        <v>2141</v>
      </c>
      <c r="E923" s="30" t="s">
        <v>2142</v>
      </c>
      <c r="F923" s="42">
        <f t="shared" si="15"/>
        <v>0.2951388888888889</v>
      </c>
    </row>
    <row r="924" spans="1:6">
      <c r="A924" s="30">
        <v>50</v>
      </c>
      <c r="B924" s="39">
        <v>0.3125</v>
      </c>
      <c r="C924" s="30" t="s">
        <v>2143</v>
      </c>
      <c r="D924" s="30" t="s">
        <v>2144</v>
      </c>
      <c r="E924" s="30" t="s">
        <v>2145</v>
      </c>
      <c r="F924" s="42">
        <f t="shared" si="15"/>
        <v>0.3125</v>
      </c>
    </row>
    <row r="925" spans="1:6">
      <c r="A925" s="30">
        <v>50</v>
      </c>
      <c r="B925" s="39">
        <v>0.33333333333333331</v>
      </c>
      <c r="C925" s="30" t="s">
        <v>11</v>
      </c>
      <c r="D925" s="30" t="s">
        <v>2146</v>
      </c>
      <c r="E925" s="30" t="s">
        <v>109</v>
      </c>
      <c r="F925" s="42">
        <f t="shared" si="15"/>
        <v>0.33333333333333331</v>
      </c>
    </row>
    <row r="926" spans="1:6">
      <c r="A926" s="30">
        <v>50</v>
      </c>
      <c r="B926" s="39">
        <v>0.3576388888888889</v>
      </c>
      <c r="C926" s="30" t="s">
        <v>2147</v>
      </c>
      <c r="D926" s="30" t="s">
        <v>2148</v>
      </c>
      <c r="E926" s="30" t="s">
        <v>2149</v>
      </c>
      <c r="F926" s="42">
        <f t="shared" si="15"/>
        <v>0.3576388888888889</v>
      </c>
    </row>
    <row r="927" spans="1:6">
      <c r="A927" s="30">
        <v>50</v>
      </c>
      <c r="B927" s="39">
        <v>0.375</v>
      </c>
      <c r="C927" s="30" t="s">
        <v>2150</v>
      </c>
      <c r="D927" s="30" t="s">
        <v>2151</v>
      </c>
      <c r="E927" s="30" t="s">
        <v>2152</v>
      </c>
      <c r="F927" s="42">
        <f t="shared" si="15"/>
        <v>0.375</v>
      </c>
    </row>
    <row r="928" spans="1:6">
      <c r="A928" s="30">
        <v>50</v>
      </c>
      <c r="B928" s="39">
        <v>0.41666666666666669</v>
      </c>
      <c r="C928" s="30" t="s">
        <v>101</v>
      </c>
      <c r="D928" s="30" t="s">
        <v>2153</v>
      </c>
      <c r="E928" s="30" t="s">
        <v>2154</v>
      </c>
      <c r="F928" s="42">
        <f t="shared" si="15"/>
        <v>0.41666666666666669</v>
      </c>
    </row>
    <row r="929" spans="1:6">
      <c r="A929" s="30">
        <v>50</v>
      </c>
      <c r="B929" s="39">
        <v>0.47916666666666669</v>
      </c>
      <c r="C929" s="30" t="s">
        <v>2155</v>
      </c>
      <c r="D929" s="30" t="s">
        <v>2156</v>
      </c>
      <c r="E929" s="30" t="s">
        <v>168</v>
      </c>
      <c r="F929" s="42">
        <f t="shared" si="15"/>
        <v>0.47916666666666669</v>
      </c>
    </row>
    <row r="930" spans="1:6">
      <c r="A930" s="30">
        <v>50</v>
      </c>
      <c r="B930" s="39">
        <v>0.5</v>
      </c>
      <c r="C930" s="30" t="s">
        <v>392</v>
      </c>
      <c r="D930" s="30" t="s">
        <v>2157</v>
      </c>
      <c r="E930" s="30" t="s">
        <v>83</v>
      </c>
      <c r="F930" s="42">
        <f t="shared" si="15"/>
        <v>0.5</v>
      </c>
    </row>
    <row r="931" spans="1:6">
      <c r="A931" s="30">
        <v>50</v>
      </c>
      <c r="B931" s="39">
        <v>0.54166666666666663</v>
      </c>
      <c r="C931" s="30" t="s">
        <v>2158</v>
      </c>
      <c r="D931" s="30" t="s">
        <v>2159</v>
      </c>
      <c r="E931" s="30" t="s">
        <v>2160</v>
      </c>
      <c r="F931" s="42">
        <f t="shared" si="15"/>
        <v>0.54166666666666663</v>
      </c>
    </row>
    <row r="932" spans="1:6">
      <c r="A932" s="30">
        <v>50</v>
      </c>
      <c r="B932" s="39">
        <v>0.60416666666666663</v>
      </c>
      <c r="C932" s="30" t="s">
        <v>2161</v>
      </c>
      <c r="D932" s="30" t="s">
        <v>2162</v>
      </c>
      <c r="E932" s="30" t="s">
        <v>2163</v>
      </c>
      <c r="F932" s="42">
        <f t="shared" si="15"/>
        <v>0.60416666666666663</v>
      </c>
    </row>
    <row r="933" spans="1:6">
      <c r="A933" s="30">
        <v>50</v>
      </c>
      <c r="B933" s="39">
        <v>0.66666666666666663</v>
      </c>
      <c r="C933" s="30" t="s">
        <v>215</v>
      </c>
      <c r="D933" s="30" t="s">
        <v>2164</v>
      </c>
      <c r="E933" s="30" t="s">
        <v>2165</v>
      </c>
      <c r="F933" s="42">
        <f t="shared" si="15"/>
        <v>0.66666666666666663</v>
      </c>
    </row>
    <row r="934" spans="1:6">
      <c r="A934" s="30">
        <v>50</v>
      </c>
      <c r="B934" s="39">
        <v>0.75</v>
      </c>
      <c r="C934" s="30" t="s">
        <v>434</v>
      </c>
      <c r="D934" s="30" t="s">
        <v>2166</v>
      </c>
      <c r="E934" s="30" t="s">
        <v>2167</v>
      </c>
      <c r="F934" s="42">
        <f t="shared" si="15"/>
        <v>0.75</v>
      </c>
    </row>
    <row r="935" spans="1:6">
      <c r="A935" s="30">
        <v>50</v>
      </c>
      <c r="B935" s="39">
        <v>0.79166666666666663</v>
      </c>
      <c r="C935" s="30" t="s">
        <v>2168</v>
      </c>
      <c r="D935" s="30" t="s">
        <v>2164</v>
      </c>
      <c r="E935" s="30" t="s">
        <v>2169</v>
      </c>
      <c r="F935" s="42">
        <f t="shared" si="15"/>
        <v>0.79166666666666663</v>
      </c>
    </row>
    <row r="936" spans="1:6">
      <c r="A936" s="30">
        <v>50</v>
      </c>
      <c r="B936" s="39">
        <v>0.89583333333333337</v>
      </c>
      <c r="C936" s="30" t="s">
        <v>2170</v>
      </c>
      <c r="D936" s="30" t="s">
        <v>2171</v>
      </c>
      <c r="E936" s="30" t="s">
        <v>2172</v>
      </c>
      <c r="F936" s="42">
        <f t="shared" si="15"/>
        <v>0.89583333333333337</v>
      </c>
    </row>
    <row r="937" spans="1:6">
      <c r="A937" s="30">
        <v>50</v>
      </c>
      <c r="B937" s="39">
        <v>0.91666666666666663</v>
      </c>
      <c r="C937" s="30" t="s">
        <v>520</v>
      </c>
      <c r="D937" s="30" t="s">
        <v>2173</v>
      </c>
      <c r="E937" s="30" t="s">
        <v>2174</v>
      </c>
      <c r="F937" s="42">
        <f t="shared" si="15"/>
        <v>0.91666666666666663</v>
      </c>
    </row>
    <row r="938" spans="1:6">
      <c r="A938" s="30">
        <v>50</v>
      </c>
      <c r="B938" s="39">
        <v>0.97916666666666663</v>
      </c>
      <c r="C938" s="30" t="s">
        <v>2175</v>
      </c>
      <c r="D938" s="30" t="s">
        <v>2141</v>
      </c>
      <c r="E938" s="30" t="s">
        <v>2172</v>
      </c>
      <c r="F938" s="42">
        <f t="shared" si="15"/>
        <v>0.97916666666666663</v>
      </c>
    </row>
    <row r="939" spans="1:6">
      <c r="A939" s="30">
        <v>50</v>
      </c>
      <c r="B939" s="39">
        <v>4.1666666666666664E-2</v>
      </c>
      <c r="C939" s="30" t="s">
        <v>258</v>
      </c>
      <c r="D939" s="30" t="s">
        <v>324</v>
      </c>
      <c r="E939" s="30" t="s">
        <v>168</v>
      </c>
      <c r="F939" s="42">
        <f t="shared" si="15"/>
        <v>4.1666666666666664E-2</v>
      </c>
    </row>
    <row r="940" spans="1:6">
      <c r="A940" s="30">
        <v>51</v>
      </c>
      <c r="B940" s="39">
        <v>0.33333333333333331</v>
      </c>
      <c r="C940" s="30" t="s">
        <v>2177</v>
      </c>
      <c r="D940" s="30" t="s">
        <v>324</v>
      </c>
      <c r="E940" s="30" t="s">
        <v>2178</v>
      </c>
      <c r="F940" s="42">
        <f t="shared" si="15"/>
        <v>0.33333333333333331</v>
      </c>
    </row>
    <row r="941" spans="1:6">
      <c r="A941" s="30">
        <v>51</v>
      </c>
      <c r="B941" s="39">
        <v>0.35416666666666669</v>
      </c>
      <c r="C941" s="30" t="s">
        <v>2179</v>
      </c>
      <c r="D941" s="30" t="s">
        <v>2180</v>
      </c>
      <c r="E941" s="30" t="s">
        <v>2181</v>
      </c>
      <c r="F941" s="42">
        <f t="shared" si="15"/>
        <v>0.35416666666666669</v>
      </c>
    </row>
    <row r="942" spans="1:6">
      <c r="A942" s="30">
        <v>51</v>
      </c>
      <c r="B942" s="39">
        <v>0.3611111111111111</v>
      </c>
      <c r="C942" s="30" t="s">
        <v>2182</v>
      </c>
      <c r="D942" s="30" t="s">
        <v>193</v>
      </c>
      <c r="E942" s="30" t="s">
        <v>2183</v>
      </c>
      <c r="F942" s="42">
        <f t="shared" si="15"/>
        <v>0.3611111111111111</v>
      </c>
    </row>
    <row r="943" spans="1:6">
      <c r="A943" s="30">
        <v>51</v>
      </c>
      <c r="B943" s="39">
        <v>0.375</v>
      </c>
      <c r="C943" s="30" t="s">
        <v>2184</v>
      </c>
      <c r="D943" s="30" t="s">
        <v>2185</v>
      </c>
      <c r="E943" s="30" t="s">
        <v>2186</v>
      </c>
      <c r="F943" s="42">
        <f t="shared" si="15"/>
        <v>0.375</v>
      </c>
    </row>
    <row r="944" spans="1:6">
      <c r="A944" s="30">
        <v>51</v>
      </c>
      <c r="B944" s="39">
        <v>0.5</v>
      </c>
      <c r="C944" s="30" t="s">
        <v>2187</v>
      </c>
      <c r="D944" s="30" t="s">
        <v>2188</v>
      </c>
      <c r="E944" s="30" t="s">
        <v>402</v>
      </c>
      <c r="F944" s="42">
        <f t="shared" si="15"/>
        <v>0.5</v>
      </c>
    </row>
    <row r="945" spans="1:6">
      <c r="A945" s="30">
        <v>51</v>
      </c>
      <c r="B945" s="39">
        <v>0.50694444444444442</v>
      </c>
      <c r="C945" s="30" t="s">
        <v>2189</v>
      </c>
      <c r="D945" s="30" t="s">
        <v>2190</v>
      </c>
      <c r="E945" s="30" t="s">
        <v>2191</v>
      </c>
      <c r="F945" s="42">
        <f t="shared" si="15"/>
        <v>0.50694444444444442</v>
      </c>
    </row>
    <row r="946" spans="1:6">
      <c r="A946" s="30">
        <v>51</v>
      </c>
      <c r="B946" s="39">
        <v>0.52777777777777779</v>
      </c>
      <c r="C946" s="30" t="s">
        <v>11</v>
      </c>
      <c r="D946" s="30" t="s">
        <v>1170</v>
      </c>
      <c r="E946" s="30" t="s">
        <v>2192</v>
      </c>
      <c r="F946" s="42">
        <f t="shared" si="15"/>
        <v>0.52777777777777779</v>
      </c>
    </row>
    <row r="947" spans="1:6">
      <c r="A947" s="30">
        <v>51</v>
      </c>
      <c r="B947" s="39">
        <v>0.53472222222222221</v>
      </c>
      <c r="C947" s="30" t="s">
        <v>299</v>
      </c>
      <c r="D947" s="30" t="s">
        <v>2193</v>
      </c>
      <c r="E947" s="30" t="s">
        <v>83</v>
      </c>
      <c r="F947" s="42">
        <f t="shared" si="15"/>
        <v>0.53472222222222221</v>
      </c>
    </row>
    <row r="948" spans="1:6">
      <c r="A948" s="30">
        <v>51</v>
      </c>
      <c r="B948" s="39">
        <v>0.54166666666666663</v>
      </c>
      <c r="C948" s="30" t="s">
        <v>2194</v>
      </c>
      <c r="D948" s="30" t="s">
        <v>2195</v>
      </c>
      <c r="E948" s="30" t="s">
        <v>2186</v>
      </c>
      <c r="F948" s="42">
        <f t="shared" si="15"/>
        <v>0.54166666666666663</v>
      </c>
    </row>
    <row r="949" spans="1:6">
      <c r="A949" s="30">
        <v>51</v>
      </c>
      <c r="B949" s="39">
        <v>0.66666666666666663</v>
      </c>
      <c r="C949" s="30" t="s">
        <v>2196</v>
      </c>
      <c r="D949" s="30" t="s">
        <v>2195</v>
      </c>
      <c r="E949" s="30" t="s">
        <v>402</v>
      </c>
      <c r="F949" s="42">
        <f t="shared" si="15"/>
        <v>0.66666666666666663</v>
      </c>
    </row>
    <row r="950" spans="1:6">
      <c r="A950" s="30">
        <v>51</v>
      </c>
      <c r="B950" s="39">
        <v>0.66736111111111107</v>
      </c>
      <c r="C950" s="30" t="s">
        <v>2197</v>
      </c>
      <c r="D950" s="30" t="s">
        <v>2198</v>
      </c>
      <c r="E950" s="30" t="s">
        <v>2199</v>
      </c>
      <c r="F950" s="42">
        <f t="shared" si="15"/>
        <v>0.66736111111111107</v>
      </c>
    </row>
    <row r="951" spans="1:6">
      <c r="A951" s="30">
        <v>51</v>
      </c>
      <c r="B951" s="39">
        <v>0.68958333333333333</v>
      </c>
      <c r="C951" s="30" t="s">
        <v>2200</v>
      </c>
      <c r="D951" s="30" t="s">
        <v>2201</v>
      </c>
      <c r="E951" s="30" t="s">
        <v>2202</v>
      </c>
      <c r="F951" s="42">
        <f t="shared" si="15"/>
        <v>0.68958333333333333</v>
      </c>
    </row>
    <row r="952" spans="1:6">
      <c r="A952" s="30">
        <v>51</v>
      </c>
      <c r="B952" s="39">
        <v>0.72916666666666663</v>
      </c>
      <c r="C952" s="30" t="s">
        <v>2203</v>
      </c>
      <c r="D952" s="30" t="s">
        <v>2204</v>
      </c>
      <c r="E952" s="30" t="s">
        <v>2205</v>
      </c>
      <c r="F952" s="42">
        <f t="shared" si="15"/>
        <v>0.72916666666666663</v>
      </c>
    </row>
    <row r="953" spans="1:6">
      <c r="A953" s="30">
        <v>51</v>
      </c>
      <c r="B953" s="39">
        <v>0.77777777777777779</v>
      </c>
      <c r="C953" s="30" t="s">
        <v>2206</v>
      </c>
      <c r="D953" s="30" t="s">
        <v>2207</v>
      </c>
      <c r="E953" s="30" t="s">
        <v>2208</v>
      </c>
      <c r="F953" s="42">
        <f t="shared" si="15"/>
        <v>0.77777777777777779</v>
      </c>
    </row>
    <row r="954" spans="1:6">
      <c r="A954" s="30">
        <v>51</v>
      </c>
      <c r="B954" s="39">
        <v>0.85416666666666663</v>
      </c>
      <c r="C954" s="30" t="s">
        <v>2209</v>
      </c>
      <c r="D954" s="30" t="s">
        <v>2201</v>
      </c>
      <c r="E954" s="30" t="s">
        <v>2202</v>
      </c>
      <c r="F954" s="42">
        <f t="shared" si="15"/>
        <v>0.85416666666666663</v>
      </c>
    </row>
    <row r="955" spans="1:6">
      <c r="A955" s="30">
        <v>51</v>
      </c>
      <c r="B955" s="39">
        <v>0.95833333333333337</v>
      </c>
      <c r="C955" s="30" t="s">
        <v>11</v>
      </c>
      <c r="D955" s="30" t="s">
        <v>2210</v>
      </c>
      <c r="E955" s="30" t="s">
        <v>109</v>
      </c>
      <c r="F955" s="42">
        <f t="shared" si="15"/>
        <v>0.95833333333333337</v>
      </c>
    </row>
    <row r="956" spans="1:6">
      <c r="A956" s="30">
        <v>51</v>
      </c>
      <c r="B956" s="39">
        <v>0</v>
      </c>
      <c r="C956" s="30" t="s">
        <v>2211</v>
      </c>
      <c r="D956" s="30" t="s">
        <v>2212</v>
      </c>
      <c r="E956" s="30" t="s">
        <v>2213</v>
      </c>
      <c r="F956" s="42">
        <f t="shared" si="15"/>
        <v>0</v>
      </c>
    </row>
    <row r="957" spans="1:6">
      <c r="A957" s="30">
        <v>51</v>
      </c>
      <c r="B957" s="39">
        <v>0.125</v>
      </c>
      <c r="C957" s="30" t="s">
        <v>64</v>
      </c>
      <c r="D957" s="30" t="s">
        <v>2214</v>
      </c>
      <c r="E957" s="30" t="s">
        <v>2208</v>
      </c>
      <c r="F957" s="42">
        <f t="shared" si="15"/>
        <v>0.125</v>
      </c>
    </row>
    <row r="958" spans="1:6">
      <c r="A958" s="30">
        <v>52</v>
      </c>
      <c r="B958" s="39">
        <v>0.27083333333333331</v>
      </c>
      <c r="C958" s="30" t="s">
        <v>7</v>
      </c>
      <c r="D958" s="30" t="s">
        <v>2216</v>
      </c>
      <c r="E958" s="30" t="s">
        <v>2217</v>
      </c>
      <c r="F958" s="42">
        <f t="shared" si="15"/>
        <v>0.27083333333333331</v>
      </c>
    </row>
    <row r="959" spans="1:6">
      <c r="A959" s="30">
        <v>52</v>
      </c>
      <c r="B959" s="39">
        <v>0.28125</v>
      </c>
      <c r="C959" s="30" t="s">
        <v>11</v>
      </c>
      <c r="D959" s="30" t="s">
        <v>2218</v>
      </c>
      <c r="E959" s="30" t="s">
        <v>2219</v>
      </c>
      <c r="F959" s="42">
        <f t="shared" si="15"/>
        <v>0.28125</v>
      </c>
    </row>
    <row r="960" spans="1:6">
      <c r="A960" s="30">
        <v>52</v>
      </c>
      <c r="B960" s="39">
        <v>0.2951388888888889</v>
      </c>
      <c r="C960" s="30" t="s">
        <v>273</v>
      </c>
      <c r="D960" s="30" t="s">
        <v>2220</v>
      </c>
      <c r="E960" s="30" t="s">
        <v>2221</v>
      </c>
      <c r="F960" s="42">
        <f t="shared" si="15"/>
        <v>0.2951388888888889</v>
      </c>
    </row>
    <row r="961" spans="1:6">
      <c r="A961" s="30">
        <v>52</v>
      </c>
      <c r="B961" s="39">
        <v>0.30555555555555552</v>
      </c>
      <c r="C961" s="30" t="s">
        <v>2222</v>
      </c>
      <c r="D961" s="30" t="s">
        <v>2223</v>
      </c>
      <c r="E961" s="30" t="s">
        <v>2224</v>
      </c>
      <c r="F961" s="42">
        <f t="shared" si="15"/>
        <v>0.30555555555555552</v>
      </c>
    </row>
    <row r="962" spans="1:6">
      <c r="A962" s="30">
        <v>52</v>
      </c>
      <c r="B962" s="39">
        <v>0.3298611111111111</v>
      </c>
      <c r="C962" s="30" t="s">
        <v>388</v>
      </c>
      <c r="D962" s="30" t="s">
        <v>2225</v>
      </c>
      <c r="E962" s="30" t="s">
        <v>2226</v>
      </c>
      <c r="F962" s="42">
        <f t="shared" si="15"/>
        <v>0.3298611111111111</v>
      </c>
    </row>
    <row r="963" spans="1:6">
      <c r="A963" s="30">
        <v>52</v>
      </c>
      <c r="B963" s="39">
        <v>0.33333333333333331</v>
      </c>
      <c r="C963" s="30" t="s">
        <v>2227</v>
      </c>
      <c r="D963" s="30" t="s">
        <v>2228</v>
      </c>
      <c r="E963" s="30" t="s">
        <v>2229</v>
      </c>
      <c r="F963" s="42">
        <f t="shared" si="15"/>
        <v>0.33333333333333331</v>
      </c>
    </row>
    <row r="964" spans="1:6">
      <c r="A964" s="30">
        <v>52</v>
      </c>
      <c r="B964" s="39">
        <v>0.34375</v>
      </c>
      <c r="C964" s="30" t="s">
        <v>344</v>
      </c>
      <c r="D964" s="30" t="s">
        <v>2230</v>
      </c>
      <c r="E964" s="30" t="s">
        <v>2231</v>
      </c>
      <c r="F964" s="42">
        <f t="shared" ref="F964:F1027" si="16">B964</f>
        <v>0.34375</v>
      </c>
    </row>
    <row r="965" spans="1:6">
      <c r="A965" s="30">
        <v>52</v>
      </c>
      <c r="B965" s="39">
        <v>0.35416666666666669</v>
      </c>
      <c r="C965" s="30" t="s">
        <v>348</v>
      </c>
      <c r="D965" s="30" t="s">
        <v>2232</v>
      </c>
      <c r="E965" s="30" t="s">
        <v>2233</v>
      </c>
      <c r="F965" s="42">
        <f t="shared" si="16"/>
        <v>0.35416666666666669</v>
      </c>
    </row>
    <row r="966" spans="1:6">
      <c r="A966" s="30">
        <v>52</v>
      </c>
      <c r="B966" s="39">
        <v>0.47916666666666669</v>
      </c>
      <c r="C966" s="30" t="s">
        <v>392</v>
      </c>
      <c r="D966" s="30" t="s">
        <v>2230</v>
      </c>
      <c r="E966" s="30" t="s">
        <v>2231</v>
      </c>
      <c r="F966" s="42">
        <f t="shared" si="16"/>
        <v>0.47916666666666669</v>
      </c>
    </row>
    <row r="967" spans="1:6">
      <c r="A967" s="30">
        <v>52</v>
      </c>
      <c r="B967" s="39">
        <v>0.50694444444444442</v>
      </c>
      <c r="C967" s="30" t="s">
        <v>2234</v>
      </c>
      <c r="D967" s="30" t="s">
        <v>2235</v>
      </c>
      <c r="E967" s="30" t="s">
        <v>2236</v>
      </c>
      <c r="F967" s="42">
        <f t="shared" si="16"/>
        <v>0.50694444444444442</v>
      </c>
    </row>
    <row r="968" spans="1:6">
      <c r="A968" s="30">
        <v>52</v>
      </c>
      <c r="B968" s="39">
        <v>0.54166666666666663</v>
      </c>
      <c r="C968" s="30" t="s">
        <v>2237</v>
      </c>
      <c r="D968" s="30" t="s">
        <v>2232</v>
      </c>
      <c r="E968" s="30" t="s">
        <v>2233</v>
      </c>
      <c r="F968" s="42">
        <f t="shared" si="16"/>
        <v>0.54166666666666663</v>
      </c>
    </row>
    <row r="969" spans="1:6">
      <c r="A969" s="30">
        <v>52</v>
      </c>
      <c r="B969" s="39">
        <v>0.70833333333333337</v>
      </c>
      <c r="C969" s="30" t="s">
        <v>47</v>
      </c>
      <c r="D969" s="30" t="s">
        <v>2238</v>
      </c>
      <c r="E969" s="30" t="s">
        <v>2239</v>
      </c>
      <c r="F969" s="42">
        <f t="shared" si="16"/>
        <v>0.70833333333333337</v>
      </c>
    </row>
    <row r="970" spans="1:6">
      <c r="A970" s="30">
        <v>52</v>
      </c>
      <c r="B970" s="39">
        <v>0.73958333333333337</v>
      </c>
      <c r="C970" s="30" t="s">
        <v>2053</v>
      </c>
      <c r="D970" s="30" t="s">
        <v>645</v>
      </c>
      <c r="E970" s="30" t="s">
        <v>2240</v>
      </c>
      <c r="F970" s="42">
        <f t="shared" si="16"/>
        <v>0.73958333333333337</v>
      </c>
    </row>
    <row r="971" spans="1:6">
      <c r="A971" s="30">
        <v>52</v>
      </c>
      <c r="B971" s="39">
        <v>0.76041666666666663</v>
      </c>
      <c r="C971" s="30" t="s">
        <v>581</v>
      </c>
      <c r="D971" s="30" t="s">
        <v>2241</v>
      </c>
      <c r="E971" s="30" t="s">
        <v>2242</v>
      </c>
      <c r="F971" s="42">
        <f t="shared" si="16"/>
        <v>0.76041666666666663</v>
      </c>
    </row>
    <row r="972" spans="1:6">
      <c r="A972" s="30">
        <v>52</v>
      </c>
      <c r="B972" s="39">
        <v>0.83333333333333337</v>
      </c>
      <c r="C972" s="30" t="s">
        <v>2243</v>
      </c>
      <c r="D972" s="30" t="s">
        <v>645</v>
      </c>
      <c r="E972" s="30" t="s">
        <v>2244</v>
      </c>
      <c r="F972" s="42">
        <f t="shared" si="16"/>
        <v>0.83333333333333337</v>
      </c>
    </row>
    <row r="973" spans="1:6">
      <c r="A973" s="30">
        <v>52</v>
      </c>
      <c r="B973" s="39">
        <v>0.84375</v>
      </c>
      <c r="C973" s="30" t="s">
        <v>11</v>
      </c>
      <c r="D973" s="30" t="s">
        <v>2245</v>
      </c>
      <c r="E973" s="30" t="s">
        <v>2246</v>
      </c>
      <c r="F973" s="42">
        <f t="shared" si="16"/>
        <v>0.84375</v>
      </c>
    </row>
    <row r="974" spans="1:6">
      <c r="A974" s="30">
        <v>52</v>
      </c>
      <c r="B974" s="39">
        <v>0.85416666666666663</v>
      </c>
      <c r="C974" s="30" t="s">
        <v>215</v>
      </c>
      <c r="D974" s="30" t="s">
        <v>2245</v>
      </c>
      <c r="E974" s="30" t="s">
        <v>2233</v>
      </c>
      <c r="F974" s="42">
        <f t="shared" si="16"/>
        <v>0.85416666666666663</v>
      </c>
    </row>
    <row r="975" spans="1:6">
      <c r="A975" s="30">
        <v>52</v>
      </c>
      <c r="B975" s="39">
        <v>0.91666666666666663</v>
      </c>
      <c r="C975" s="30" t="s">
        <v>2247</v>
      </c>
      <c r="D975" s="30" t="s">
        <v>2245</v>
      </c>
      <c r="E975" s="30" t="s">
        <v>2248</v>
      </c>
      <c r="F975" s="42">
        <f t="shared" si="16"/>
        <v>0.91666666666666663</v>
      </c>
    </row>
    <row r="976" spans="1:6">
      <c r="A976" s="30">
        <v>52</v>
      </c>
      <c r="B976" s="39">
        <v>0</v>
      </c>
      <c r="C976" s="30" t="s">
        <v>258</v>
      </c>
      <c r="D976" s="30" t="s">
        <v>2249</v>
      </c>
      <c r="E976" s="30" t="s">
        <v>2250</v>
      </c>
      <c r="F976" s="42">
        <f t="shared" si="16"/>
        <v>0</v>
      </c>
    </row>
    <row r="977" spans="1:6">
      <c r="A977" s="30">
        <v>53</v>
      </c>
      <c r="B977" s="39">
        <v>0.29166666666666669</v>
      </c>
      <c r="C977" s="30" t="s">
        <v>7</v>
      </c>
      <c r="D977" s="30" t="s">
        <v>259</v>
      </c>
      <c r="E977" s="30"/>
      <c r="F977" s="42">
        <f t="shared" si="16"/>
        <v>0.29166666666666669</v>
      </c>
    </row>
    <row r="978" spans="1:6">
      <c r="A978" s="30">
        <v>53</v>
      </c>
      <c r="B978" s="39">
        <v>0.3125</v>
      </c>
      <c r="C978" s="30" t="s">
        <v>404</v>
      </c>
      <c r="D978" s="30" t="s">
        <v>405</v>
      </c>
      <c r="E978" s="30" t="s">
        <v>406</v>
      </c>
      <c r="F978" s="42">
        <f t="shared" si="16"/>
        <v>0.3125</v>
      </c>
    </row>
    <row r="979" spans="1:6">
      <c r="A979" s="30">
        <v>53</v>
      </c>
      <c r="B979" s="39">
        <v>0.33333333333333331</v>
      </c>
      <c r="C979" s="30" t="s">
        <v>407</v>
      </c>
      <c r="D979" s="30" t="s">
        <v>408</v>
      </c>
      <c r="E979" s="30"/>
      <c r="F979" s="42">
        <f t="shared" si="16"/>
        <v>0.33333333333333331</v>
      </c>
    </row>
    <row r="980" spans="1:6">
      <c r="A980" s="30">
        <v>53</v>
      </c>
      <c r="B980" s="39">
        <v>0.375</v>
      </c>
      <c r="C980" s="30" t="s">
        <v>409</v>
      </c>
      <c r="D980" s="30" t="s">
        <v>410</v>
      </c>
      <c r="E980" s="30" t="s">
        <v>411</v>
      </c>
      <c r="F980" s="42">
        <f t="shared" si="16"/>
        <v>0.375</v>
      </c>
    </row>
    <row r="981" spans="1:6">
      <c r="A981" s="30">
        <v>53</v>
      </c>
      <c r="B981" s="39">
        <v>0.41666666666666669</v>
      </c>
      <c r="C981" s="30" t="s">
        <v>412</v>
      </c>
      <c r="D981" s="30" t="s">
        <v>413</v>
      </c>
      <c r="E981" s="30" t="s">
        <v>414</v>
      </c>
      <c r="F981" s="42">
        <f t="shared" si="16"/>
        <v>0.41666666666666669</v>
      </c>
    </row>
    <row r="982" spans="1:6">
      <c r="A982" s="30">
        <v>53</v>
      </c>
      <c r="B982" s="39">
        <v>0.5</v>
      </c>
      <c r="C982" s="30" t="s">
        <v>415</v>
      </c>
      <c r="D982" s="30" t="s">
        <v>416</v>
      </c>
      <c r="E982" s="30" t="s">
        <v>417</v>
      </c>
      <c r="F982" s="42">
        <f t="shared" si="16"/>
        <v>0.5</v>
      </c>
    </row>
    <row r="983" spans="1:6">
      <c r="A983" s="30">
        <v>53</v>
      </c>
      <c r="B983" s="39">
        <v>0.52083333333333337</v>
      </c>
      <c r="C983" s="30" t="s">
        <v>418</v>
      </c>
      <c r="D983" s="30" t="s">
        <v>419</v>
      </c>
      <c r="E983" s="30" t="s">
        <v>168</v>
      </c>
      <c r="F983" s="42">
        <f t="shared" si="16"/>
        <v>0.52083333333333337</v>
      </c>
    </row>
    <row r="984" spans="1:6">
      <c r="A984" s="30">
        <v>53</v>
      </c>
      <c r="B984" s="39">
        <v>0.54166666666666663</v>
      </c>
      <c r="C984" s="30" t="s">
        <v>420</v>
      </c>
      <c r="D984" s="30" t="s">
        <v>421</v>
      </c>
      <c r="E984" s="30"/>
      <c r="F984" s="42">
        <f t="shared" si="16"/>
        <v>0.54166666666666663</v>
      </c>
    </row>
    <row r="985" spans="1:6">
      <c r="A985" s="30">
        <v>53</v>
      </c>
      <c r="B985" s="39">
        <v>0.58333333333333337</v>
      </c>
      <c r="C985" s="30" t="s">
        <v>422</v>
      </c>
      <c r="D985" s="30"/>
      <c r="E985" s="30" t="s">
        <v>423</v>
      </c>
      <c r="F985" s="42">
        <f t="shared" si="16"/>
        <v>0.58333333333333337</v>
      </c>
    </row>
    <row r="986" spans="1:6">
      <c r="A986" s="30">
        <v>53</v>
      </c>
      <c r="B986" s="39">
        <v>0.625</v>
      </c>
      <c r="C986" s="30" t="s">
        <v>424</v>
      </c>
      <c r="D986" s="30" t="s">
        <v>425</v>
      </c>
      <c r="E986" s="30" t="s">
        <v>426</v>
      </c>
      <c r="F986" s="42">
        <f t="shared" si="16"/>
        <v>0.625</v>
      </c>
    </row>
    <row r="987" spans="1:6">
      <c r="A987" s="30">
        <v>53</v>
      </c>
      <c r="B987" s="39">
        <v>0.66666666666666663</v>
      </c>
      <c r="C987" s="30" t="s">
        <v>427</v>
      </c>
      <c r="D987" s="30" t="s">
        <v>428</v>
      </c>
      <c r="E987" s="30" t="s">
        <v>429</v>
      </c>
      <c r="F987" s="42">
        <f t="shared" si="16"/>
        <v>0.66666666666666663</v>
      </c>
    </row>
    <row r="988" spans="1:6">
      <c r="A988" s="30">
        <v>53</v>
      </c>
      <c r="B988" s="39">
        <v>0.70833333333333337</v>
      </c>
      <c r="C988" s="30" t="s">
        <v>430</v>
      </c>
      <c r="D988" s="30"/>
      <c r="E988" s="30" t="s">
        <v>431</v>
      </c>
      <c r="F988" s="42">
        <f t="shared" si="16"/>
        <v>0.70833333333333337</v>
      </c>
    </row>
    <row r="989" spans="1:6">
      <c r="A989" s="30">
        <v>53</v>
      </c>
      <c r="B989" s="39">
        <v>0.75</v>
      </c>
      <c r="C989" s="30" t="s">
        <v>432</v>
      </c>
      <c r="D989" s="30" t="s">
        <v>433</v>
      </c>
      <c r="E989" s="30"/>
      <c r="F989" s="42">
        <f t="shared" si="16"/>
        <v>0.75</v>
      </c>
    </row>
    <row r="990" spans="1:6">
      <c r="A990" s="30">
        <v>53</v>
      </c>
      <c r="B990" s="39">
        <v>0.79166666666666663</v>
      </c>
      <c r="C990" s="30" t="s">
        <v>434</v>
      </c>
      <c r="D990" s="30" t="s">
        <v>435</v>
      </c>
      <c r="E990" s="30"/>
      <c r="F990" s="42">
        <f t="shared" si="16"/>
        <v>0.79166666666666663</v>
      </c>
    </row>
    <row r="991" spans="1:6">
      <c r="A991" s="30">
        <v>53</v>
      </c>
      <c r="B991" s="39">
        <v>0.83333333333333337</v>
      </c>
      <c r="C991" s="30" t="s">
        <v>436</v>
      </c>
      <c r="D991" s="30"/>
      <c r="E991" s="30" t="s">
        <v>437</v>
      </c>
      <c r="F991" s="42">
        <f t="shared" si="16"/>
        <v>0.83333333333333337</v>
      </c>
    </row>
    <row r="992" spans="1:6">
      <c r="A992" s="30">
        <v>53</v>
      </c>
      <c r="B992" s="39">
        <v>0.875</v>
      </c>
      <c r="C992" s="30" t="s">
        <v>11</v>
      </c>
      <c r="D992" s="30" t="s">
        <v>438</v>
      </c>
      <c r="E992" s="30"/>
      <c r="F992" s="42">
        <f t="shared" si="16"/>
        <v>0.875</v>
      </c>
    </row>
    <row r="993" spans="1:6">
      <c r="A993" s="30">
        <v>53</v>
      </c>
      <c r="B993" s="39">
        <v>0.91666666666666663</v>
      </c>
      <c r="C993" s="30" t="s">
        <v>439</v>
      </c>
      <c r="D993" s="30" t="s">
        <v>440</v>
      </c>
      <c r="E993" s="30" t="s">
        <v>441</v>
      </c>
      <c r="F993" s="42">
        <f t="shared" si="16"/>
        <v>0.91666666666666663</v>
      </c>
    </row>
    <row r="994" spans="1:6">
      <c r="A994" s="30">
        <v>53</v>
      </c>
      <c r="B994" s="39">
        <v>0.95833333333333337</v>
      </c>
      <c r="C994" s="30" t="s">
        <v>443</v>
      </c>
      <c r="D994" s="30" t="s">
        <v>444</v>
      </c>
      <c r="E994" s="30" t="s">
        <v>445</v>
      </c>
      <c r="F994" s="42">
        <f t="shared" si="16"/>
        <v>0.95833333333333337</v>
      </c>
    </row>
    <row r="995" spans="1:6">
      <c r="A995" s="30">
        <v>53</v>
      </c>
      <c r="B995" s="39">
        <v>0</v>
      </c>
      <c r="C995" s="30" t="s">
        <v>223</v>
      </c>
      <c r="D995" s="30"/>
      <c r="E995" s="30" t="s">
        <v>168</v>
      </c>
      <c r="F995" s="42">
        <f t="shared" si="16"/>
        <v>0</v>
      </c>
    </row>
    <row r="996" spans="1:6">
      <c r="A996" s="30">
        <v>54</v>
      </c>
      <c r="B996" s="39">
        <v>0.25</v>
      </c>
      <c r="C996" s="30" t="s">
        <v>7</v>
      </c>
      <c r="D996" s="30" t="s">
        <v>595</v>
      </c>
      <c r="E996" s="30" t="s">
        <v>2253</v>
      </c>
      <c r="F996" s="42">
        <f t="shared" si="16"/>
        <v>0.25</v>
      </c>
    </row>
    <row r="997" spans="1:6">
      <c r="A997" s="30">
        <v>54</v>
      </c>
      <c r="B997" s="39">
        <v>0.26041666666666669</v>
      </c>
      <c r="C997" s="30" t="s">
        <v>11</v>
      </c>
      <c r="D997" s="30" t="s">
        <v>2254</v>
      </c>
      <c r="E997" s="30" t="s">
        <v>2255</v>
      </c>
      <c r="F997" s="42">
        <f t="shared" si="16"/>
        <v>0.26041666666666669</v>
      </c>
    </row>
    <row r="998" spans="1:6">
      <c r="A998" s="30">
        <v>54</v>
      </c>
      <c r="B998" s="39">
        <v>0.27083333333333331</v>
      </c>
      <c r="C998" s="30" t="s">
        <v>121</v>
      </c>
      <c r="D998" s="30" t="s">
        <v>2256</v>
      </c>
      <c r="E998" s="30" t="s">
        <v>2257</v>
      </c>
      <c r="F998" s="42">
        <f t="shared" si="16"/>
        <v>0.27083333333333331</v>
      </c>
    </row>
    <row r="999" spans="1:6">
      <c r="A999" s="30">
        <v>54</v>
      </c>
      <c r="B999" s="39">
        <v>0.29166666666666669</v>
      </c>
      <c r="C999" s="30" t="s">
        <v>388</v>
      </c>
      <c r="D999" s="30" t="s">
        <v>2258</v>
      </c>
      <c r="E999" s="30" t="s">
        <v>2259</v>
      </c>
      <c r="F999" s="42">
        <f t="shared" si="16"/>
        <v>0.29166666666666669</v>
      </c>
    </row>
    <row r="1000" spans="1:6">
      <c r="A1000" s="30">
        <v>54</v>
      </c>
      <c r="B1000" s="39">
        <v>0.30208333333333331</v>
      </c>
      <c r="C1000" s="30" t="s">
        <v>2260</v>
      </c>
      <c r="D1000" s="30" t="s">
        <v>193</v>
      </c>
      <c r="E1000" s="30" t="s">
        <v>17</v>
      </c>
      <c r="F1000" s="42">
        <f t="shared" si="16"/>
        <v>0.30208333333333331</v>
      </c>
    </row>
    <row r="1001" spans="1:6">
      <c r="A1001" s="30">
        <v>54</v>
      </c>
      <c r="B1001" s="39">
        <v>0.3125</v>
      </c>
      <c r="C1001" s="30" t="s">
        <v>2261</v>
      </c>
      <c r="D1001" s="30" t="s">
        <v>2262</v>
      </c>
      <c r="E1001" s="30" t="s">
        <v>2263</v>
      </c>
      <c r="F1001" s="42">
        <f t="shared" si="16"/>
        <v>0.3125</v>
      </c>
    </row>
    <row r="1002" spans="1:6">
      <c r="A1002" s="30">
        <v>54</v>
      </c>
      <c r="B1002" s="39">
        <v>0.32291666666666669</v>
      </c>
      <c r="C1002" s="30" t="s">
        <v>2264</v>
      </c>
      <c r="D1002" s="30" t="s">
        <v>2265</v>
      </c>
      <c r="E1002" s="30" t="s">
        <v>2266</v>
      </c>
      <c r="F1002" s="42">
        <f t="shared" si="16"/>
        <v>0.32291666666666669</v>
      </c>
    </row>
    <row r="1003" spans="1:6">
      <c r="A1003" s="30">
        <v>54</v>
      </c>
      <c r="B1003" s="39">
        <v>0.33333333333333331</v>
      </c>
      <c r="C1003" s="30" t="s">
        <v>2267</v>
      </c>
      <c r="D1003" s="30" t="s">
        <v>2268</v>
      </c>
      <c r="E1003" s="30" t="s">
        <v>2269</v>
      </c>
      <c r="F1003" s="42">
        <f t="shared" si="16"/>
        <v>0.33333333333333331</v>
      </c>
    </row>
    <row r="1004" spans="1:6">
      <c r="A1004" s="30">
        <v>54</v>
      </c>
      <c r="B1004" s="39">
        <v>0.35416666666666669</v>
      </c>
      <c r="C1004" s="30" t="s">
        <v>2270</v>
      </c>
      <c r="D1004" s="30" t="s">
        <v>259</v>
      </c>
      <c r="E1004" s="30" t="s">
        <v>2271</v>
      </c>
      <c r="F1004" s="42">
        <f t="shared" si="16"/>
        <v>0.35416666666666669</v>
      </c>
    </row>
    <row r="1005" spans="1:6">
      <c r="A1005" s="30">
        <v>54</v>
      </c>
      <c r="B1005" s="39">
        <v>0.36458333333333331</v>
      </c>
      <c r="C1005" s="30" t="s">
        <v>2272</v>
      </c>
      <c r="D1005" s="30" t="s">
        <v>2273</v>
      </c>
      <c r="E1005" s="30" t="s">
        <v>2274</v>
      </c>
      <c r="F1005" s="42">
        <f t="shared" si="16"/>
        <v>0.36458333333333331</v>
      </c>
    </row>
    <row r="1006" spans="1:6">
      <c r="A1006" s="30">
        <v>54</v>
      </c>
      <c r="B1006" s="39">
        <v>0.375</v>
      </c>
      <c r="C1006" s="30" t="s">
        <v>2275</v>
      </c>
      <c r="D1006" s="30" t="s">
        <v>2276</v>
      </c>
      <c r="E1006" s="30" t="s">
        <v>2269</v>
      </c>
      <c r="F1006" s="42">
        <f t="shared" si="16"/>
        <v>0.375</v>
      </c>
    </row>
    <row r="1007" spans="1:6">
      <c r="A1007" s="30">
        <v>54</v>
      </c>
      <c r="B1007" s="39">
        <v>0.40277777777777773</v>
      </c>
      <c r="C1007" s="30" t="s">
        <v>2277</v>
      </c>
      <c r="D1007" s="30" t="s">
        <v>2278</v>
      </c>
      <c r="E1007" s="30" t="s">
        <v>2279</v>
      </c>
      <c r="F1007" s="42">
        <f t="shared" si="16"/>
        <v>0.40277777777777773</v>
      </c>
    </row>
    <row r="1008" spans="1:6">
      <c r="A1008" s="30">
        <v>54</v>
      </c>
      <c r="B1008" s="39">
        <v>0.41666666666666669</v>
      </c>
      <c r="C1008" s="30" t="s">
        <v>2280</v>
      </c>
      <c r="D1008" s="30" t="s">
        <v>399</v>
      </c>
      <c r="E1008" s="30" t="s">
        <v>2281</v>
      </c>
      <c r="F1008" s="42">
        <f t="shared" si="16"/>
        <v>0.41666666666666669</v>
      </c>
    </row>
    <row r="1009" spans="1:6">
      <c r="A1009" s="30">
        <v>54</v>
      </c>
      <c r="B1009" s="39">
        <v>0.45833333333333331</v>
      </c>
      <c r="C1009" s="30" t="s">
        <v>2282</v>
      </c>
      <c r="D1009" s="30" t="s">
        <v>2283</v>
      </c>
      <c r="E1009" s="30" t="s">
        <v>2284</v>
      </c>
      <c r="F1009" s="42">
        <f t="shared" si="16"/>
        <v>0.45833333333333331</v>
      </c>
    </row>
    <row r="1010" spans="1:6">
      <c r="A1010" s="30">
        <v>54</v>
      </c>
      <c r="B1010" s="39">
        <v>0.47916666666666669</v>
      </c>
      <c r="C1010" s="30" t="s">
        <v>2285</v>
      </c>
      <c r="D1010" s="30" t="s">
        <v>193</v>
      </c>
      <c r="E1010" s="30" t="s">
        <v>17</v>
      </c>
      <c r="F1010" s="42">
        <f t="shared" si="16"/>
        <v>0.47916666666666669</v>
      </c>
    </row>
    <row r="1011" spans="1:6">
      <c r="A1011" s="30">
        <v>54</v>
      </c>
      <c r="B1011" s="39">
        <v>0.5</v>
      </c>
      <c r="C1011" s="30" t="s">
        <v>2286</v>
      </c>
      <c r="D1011" s="30" t="s">
        <v>259</v>
      </c>
      <c r="E1011" s="30" t="s">
        <v>168</v>
      </c>
      <c r="F1011" s="42">
        <f t="shared" si="16"/>
        <v>0.5</v>
      </c>
    </row>
    <row r="1012" spans="1:6">
      <c r="A1012" s="30">
        <v>54</v>
      </c>
      <c r="B1012" s="39">
        <v>0.51041666666666663</v>
      </c>
      <c r="C1012" s="30" t="s">
        <v>2287</v>
      </c>
      <c r="D1012" s="30" t="s">
        <v>399</v>
      </c>
      <c r="E1012" s="30" t="s">
        <v>2288</v>
      </c>
      <c r="F1012" s="42">
        <f t="shared" si="16"/>
        <v>0.51041666666666663</v>
      </c>
    </row>
    <row r="1013" spans="1:6">
      <c r="A1013" s="30">
        <v>54</v>
      </c>
      <c r="B1013" s="39">
        <v>0.52083333333333337</v>
      </c>
      <c r="C1013" s="30" t="s">
        <v>2289</v>
      </c>
      <c r="D1013" s="30" t="s">
        <v>2290</v>
      </c>
      <c r="E1013" s="30" t="s">
        <v>2291</v>
      </c>
      <c r="F1013" s="42">
        <f t="shared" si="16"/>
        <v>0.52083333333333337</v>
      </c>
    </row>
    <row r="1014" spans="1:6">
      <c r="A1014" s="30">
        <v>54</v>
      </c>
      <c r="B1014" s="39">
        <v>0.54166666666666663</v>
      </c>
      <c r="C1014" s="30" t="s">
        <v>2292</v>
      </c>
      <c r="D1014" s="30" t="s">
        <v>2293</v>
      </c>
      <c r="E1014" s="30" t="s">
        <v>109</v>
      </c>
      <c r="F1014" s="42">
        <f t="shared" si="16"/>
        <v>0.54166666666666663</v>
      </c>
    </row>
    <row r="1015" spans="1:6">
      <c r="A1015" s="30">
        <v>54</v>
      </c>
      <c r="B1015" s="39">
        <v>0.55208333333333337</v>
      </c>
      <c r="C1015" s="30" t="s">
        <v>637</v>
      </c>
      <c r="D1015" s="30" t="s">
        <v>2294</v>
      </c>
      <c r="E1015" s="30" t="s">
        <v>2295</v>
      </c>
      <c r="F1015" s="42">
        <f t="shared" si="16"/>
        <v>0.55208333333333337</v>
      </c>
    </row>
    <row r="1016" spans="1:6">
      <c r="A1016" s="30">
        <v>54</v>
      </c>
      <c r="B1016" s="39">
        <v>0.58333333333333337</v>
      </c>
      <c r="C1016" s="30" t="s">
        <v>2296</v>
      </c>
      <c r="D1016" s="30" t="s">
        <v>2297</v>
      </c>
      <c r="E1016" s="30" t="s">
        <v>2298</v>
      </c>
      <c r="F1016" s="42">
        <f t="shared" si="16"/>
        <v>0.58333333333333337</v>
      </c>
    </row>
    <row r="1017" spans="1:6">
      <c r="A1017" s="30">
        <v>54</v>
      </c>
      <c r="B1017" s="39">
        <v>0.625</v>
      </c>
      <c r="C1017" s="30" t="s">
        <v>2299</v>
      </c>
      <c r="D1017" s="30" t="s">
        <v>2300</v>
      </c>
      <c r="E1017" s="30" t="s">
        <v>2301</v>
      </c>
      <c r="F1017" s="42">
        <f t="shared" si="16"/>
        <v>0.625</v>
      </c>
    </row>
    <row r="1018" spans="1:6">
      <c r="A1018" s="30">
        <v>54</v>
      </c>
      <c r="B1018" s="39">
        <v>0.66666666666666663</v>
      </c>
      <c r="C1018" s="30" t="s">
        <v>1078</v>
      </c>
      <c r="D1018" s="30" t="s">
        <v>2302</v>
      </c>
      <c r="E1018" s="30" t="s">
        <v>2303</v>
      </c>
      <c r="F1018" s="42">
        <f t="shared" si="16"/>
        <v>0.66666666666666663</v>
      </c>
    </row>
    <row r="1019" spans="1:6">
      <c r="A1019" s="30">
        <v>54</v>
      </c>
      <c r="B1019" s="39">
        <v>0.69444444444444453</v>
      </c>
      <c r="C1019" s="30" t="s">
        <v>2304</v>
      </c>
      <c r="D1019" s="30" t="s">
        <v>399</v>
      </c>
      <c r="E1019" s="30" t="s">
        <v>168</v>
      </c>
      <c r="F1019" s="42">
        <f t="shared" si="16"/>
        <v>0.69444444444444453</v>
      </c>
    </row>
    <row r="1020" spans="1:6">
      <c r="A1020" s="30">
        <v>54</v>
      </c>
      <c r="B1020" s="39">
        <v>0.72916666666666663</v>
      </c>
      <c r="C1020" s="30" t="s">
        <v>2305</v>
      </c>
      <c r="D1020" s="30" t="s">
        <v>1076</v>
      </c>
      <c r="E1020" s="30" t="s">
        <v>2306</v>
      </c>
      <c r="F1020" s="42">
        <f t="shared" si="16"/>
        <v>0.72916666666666663</v>
      </c>
    </row>
    <row r="1021" spans="1:6">
      <c r="A1021" s="30">
        <v>54</v>
      </c>
      <c r="B1021" s="39">
        <v>0.73611111111111116</v>
      </c>
      <c r="C1021" s="30" t="s">
        <v>2307</v>
      </c>
      <c r="D1021" s="30" t="s">
        <v>2308</v>
      </c>
      <c r="E1021" s="30" t="s">
        <v>2309</v>
      </c>
      <c r="F1021" s="42">
        <f t="shared" si="16"/>
        <v>0.73611111111111116</v>
      </c>
    </row>
    <row r="1022" spans="1:6">
      <c r="A1022" s="30">
        <v>54</v>
      </c>
      <c r="B1022" s="39">
        <v>0.77083333333333337</v>
      </c>
      <c r="C1022" s="30" t="s">
        <v>362</v>
      </c>
      <c r="D1022" s="30" t="s">
        <v>193</v>
      </c>
      <c r="E1022" s="30" t="s">
        <v>194</v>
      </c>
      <c r="F1022" s="42">
        <f t="shared" si="16"/>
        <v>0.77083333333333337</v>
      </c>
    </row>
    <row r="1023" spans="1:6">
      <c r="A1023" s="30">
        <v>54</v>
      </c>
      <c r="B1023" s="39">
        <v>0.79166666666666663</v>
      </c>
      <c r="C1023" s="30" t="s">
        <v>769</v>
      </c>
      <c r="D1023" s="30" t="s">
        <v>2310</v>
      </c>
      <c r="E1023" s="30" t="s">
        <v>166</v>
      </c>
      <c r="F1023" s="42">
        <f t="shared" si="16"/>
        <v>0.79166666666666663</v>
      </c>
    </row>
    <row r="1024" spans="1:6">
      <c r="A1024" s="30">
        <v>54</v>
      </c>
      <c r="B1024" s="39">
        <v>0.8125</v>
      </c>
      <c r="C1024" s="30" t="s">
        <v>11</v>
      </c>
      <c r="D1024" s="30" t="s">
        <v>2311</v>
      </c>
      <c r="E1024" s="30" t="s">
        <v>109</v>
      </c>
      <c r="F1024" s="42">
        <f t="shared" si="16"/>
        <v>0.8125</v>
      </c>
    </row>
    <row r="1025" spans="1:6">
      <c r="A1025" s="30">
        <v>54</v>
      </c>
      <c r="B1025" s="39">
        <v>0.83333333333333337</v>
      </c>
      <c r="C1025" s="30" t="s">
        <v>2312</v>
      </c>
      <c r="D1025" s="30" t="s">
        <v>2313</v>
      </c>
      <c r="E1025" s="30" t="s">
        <v>166</v>
      </c>
      <c r="F1025" s="42">
        <f t="shared" si="16"/>
        <v>0.83333333333333337</v>
      </c>
    </row>
    <row r="1026" spans="1:6">
      <c r="A1026" s="30">
        <v>54</v>
      </c>
      <c r="B1026" s="39">
        <v>0.875</v>
      </c>
      <c r="C1026" s="30" t="s">
        <v>2314</v>
      </c>
      <c r="D1026" s="30" t="s">
        <v>2315</v>
      </c>
      <c r="E1026" s="30" t="s">
        <v>2316</v>
      </c>
      <c r="F1026" s="42">
        <f t="shared" si="16"/>
        <v>0.875</v>
      </c>
    </row>
    <row r="1027" spans="1:6">
      <c r="A1027" s="30">
        <v>54</v>
      </c>
      <c r="B1027" s="39">
        <v>0.91666666666666663</v>
      </c>
      <c r="C1027" s="30" t="s">
        <v>2317</v>
      </c>
      <c r="D1027" s="30" t="s">
        <v>1187</v>
      </c>
      <c r="E1027" s="30" t="s">
        <v>2318</v>
      </c>
      <c r="F1027" s="42">
        <f t="shared" si="16"/>
        <v>0.91666666666666663</v>
      </c>
    </row>
    <row r="1028" spans="1:6">
      <c r="A1028" s="30">
        <v>54</v>
      </c>
      <c r="B1028" s="39">
        <v>0.9375</v>
      </c>
      <c r="C1028" s="30" t="s">
        <v>2319</v>
      </c>
      <c r="D1028" s="30" t="s">
        <v>2320</v>
      </c>
      <c r="E1028" s="30" t="s">
        <v>2321</v>
      </c>
      <c r="F1028" s="42">
        <f t="shared" ref="F1028:F1029" si="17">B1028</f>
        <v>0.9375</v>
      </c>
    </row>
    <row r="1029" spans="1:6">
      <c r="A1029" s="30">
        <v>54</v>
      </c>
      <c r="B1029" s="39">
        <v>0.95833333333333337</v>
      </c>
      <c r="C1029" s="30" t="s">
        <v>258</v>
      </c>
      <c r="D1029" s="30" t="s">
        <v>2311</v>
      </c>
      <c r="E1029" s="30" t="s">
        <v>168</v>
      </c>
      <c r="F1029" s="42">
        <f t="shared" si="17"/>
        <v>0.95833333333333337</v>
      </c>
    </row>
  </sheetData>
  <autoFilter ref="A2:F1029" xr:uid="{24069B47-C5D3-4C78-A040-8AC0AC859F3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93EA-61FA-411F-85B6-A69C466CE79F}">
  <sheetPr filterMode="1"/>
  <dimension ref="A2:X1031"/>
  <sheetViews>
    <sheetView workbookViewId="0">
      <pane ySplit="4" topLeftCell="A8" activePane="bottomLeft" state="frozen"/>
      <selection pane="bottomLeft" activeCell="W11" sqref="W11"/>
    </sheetView>
  </sheetViews>
  <sheetFormatPr defaultRowHeight="14.4"/>
  <cols>
    <col min="1" max="2" width="8.88671875" style="28"/>
    <col min="3" max="3" width="34.44140625" style="28" customWidth="1"/>
    <col min="4" max="4" width="34.33203125" style="28" customWidth="1"/>
    <col min="5" max="5" width="34.44140625" style="28" customWidth="1"/>
    <col min="6" max="19" width="8.88671875" style="28"/>
    <col min="20" max="20" width="10.33203125" style="28" customWidth="1"/>
    <col min="21" max="16384" width="8.88671875" style="28"/>
  </cols>
  <sheetData>
    <row r="2" spans="1:24">
      <c r="F2" s="28">
        <v>0.6</v>
      </c>
      <c r="Q2" s="33">
        <f>INDEX($B$5:$B$1500,MATCH(1,$K$5:$K$1500))</f>
        <v>0.83333333334303461</v>
      </c>
      <c r="W2" s="28">
        <v>2.0833333333333301E-2</v>
      </c>
    </row>
    <row r="3" spans="1:24">
      <c r="C3" s="28">
        <f>COUNTIF(C5:C1031,"*")</f>
        <v>1027</v>
      </c>
      <c r="D3" s="28">
        <f t="shared" ref="D3:E3" si="0">COUNTIF(D5:D1031,"*")</f>
        <v>800</v>
      </c>
      <c r="E3" s="28">
        <f t="shared" si="0"/>
        <v>863</v>
      </c>
      <c r="Q3" s="33">
        <f>INDEX($B$5:$B$1500,MATCH(P5,$L$5:$L$1500,FALSE))</f>
        <v>0.375</v>
      </c>
      <c r="T3" s="39">
        <v>0.999999999999997</v>
      </c>
      <c r="U3" s="41">
        <f>T3</f>
        <v>0.999999999999997</v>
      </c>
      <c r="W3" s="28">
        <f>W2/2</f>
        <v>1.041666666666665E-2</v>
      </c>
      <c r="X3" s="28">
        <v>1.0416666666666701E-2</v>
      </c>
    </row>
    <row r="4" spans="1:24">
      <c r="A4" s="30" t="s">
        <v>2323</v>
      </c>
      <c r="B4" s="38" t="s">
        <v>0</v>
      </c>
      <c r="C4" s="30" t="s">
        <v>1</v>
      </c>
      <c r="D4" s="30" t="s">
        <v>2</v>
      </c>
      <c r="E4" s="30" t="s">
        <v>3</v>
      </c>
      <c r="F4" s="38" t="s">
        <v>2324</v>
      </c>
      <c r="G4" s="28" t="s">
        <v>2374</v>
      </c>
      <c r="H4" s="28" t="s">
        <v>2375</v>
      </c>
      <c r="I4" s="28" t="s">
        <v>708</v>
      </c>
      <c r="J4" s="49" t="s">
        <v>2377</v>
      </c>
      <c r="K4" s="49" t="s">
        <v>2376</v>
      </c>
      <c r="L4" s="49"/>
      <c r="Q4" s="28" t="s">
        <v>2374</v>
      </c>
      <c r="R4" s="28" t="s">
        <v>64</v>
      </c>
    </row>
    <row r="5" spans="1:24" hidden="1">
      <c r="A5" s="30">
        <v>1</v>
      </c>
      <c r="B5" s="39">
        <v>0.35416666666666669</v>
      </c>
      <c r="C5" s="30" t="s">
        <v>7</v>
      </c>
      <c r="D5" s="30" t="s">
        <v>8</v>
      </c>
      <c r="E5" s="30" t="s">
        <v>9</v>
      </c>
      <c r="F5" s="42">
        <f>B5</f>
        <v>0.35416666666666669</v>
      </c>
      <c r="G5" s="28">
        <f>IFERROR(FIND($G$4,C5),0)</f>
        <v>0</v>
      </c>
      <c r="H5" s="28">
        <f>IFERROR(FIND($H$4,C5),0)</f>
        <v>0</v>
      </c>
      <c r="I5" s="28">
        <f>IFERROR(FIND($I$4,C5),0)</f>
        <v>0</v>
      </c>
      <c r="J5" s="28">
        <f>IFERROR(FIND($J$4,C5),0)</f>
        <v>0</v>
      </c>
      <c r="K5" s="28">
        <f>IF(G5+H5+I5+J5=0,0,1)</f>
        <v>0</v>
      </c>
      <c r="L5" s="28" t="str">
        <f>_xlfn.CONCAT(A5,K5)</f>
        <v>10</v>
      </c>
      <c r="N5" s="28">
        <v>1</v>
      </c>
      <c r="O5" s="28">
        <v>1</v>
      </c>
      <c r="P5" s="28" t="str">
        <f>_xlfn.CONCAT(N5,O5)</f>
        <v>11</v>
      </c>
      <c r="Q5" s="50" cm="1">
        <f t="array" ref="Q5">MAX(IF($L$5:$L$1500=P5,$B$5:$B$1500))</f>
        <v>0.83333333333333337</v>
      </c>
      <c r="R5" s="50">
        <f t="shared" ref="R5:R36" si="1">INDEX($B$5:$B$1500,MATCH(N5,$A$5:$A$1500))</f>
        <v>0</v>
      </c>
      <c r="T5" s="46">
        <f>IF(Q5=0,"ไม่มีข้อมูลการกิน",IF(AND(R5&gt;=0,R5&lt;=0.2),((1-Q5)+R5),R5-Q5))</f>
        <v>0.16666666666666663</v>
      </c>
    </row>
    <row r="6" spans="1:24" hidden="1">
      <c r="A6" s="30">
        <v>1</v>
      </c>
      <c r="B6" s="39">
        <v>0.3576388888888889</v>
      </c>
      <c r="C6" s="30" t="s">
        <v>11</v>
      </c>
      <c r="D6" s="30" t="s">
        <v>12</v>
      </c>
      <c r="E6" s="30" t="s">
        <v>13</v>
      </c>
      <c r="F6" s="42">
        <f t="shared" ref="F6:F69" si="2">B6</f>
        <v>0.3576388888888889</v>
      </c>
      <c r="G6" s="28">
        <f t="shared" ref="G6:G69" si="3">IFERROR(FIND($G$4,C6),0)</f>
        <v>0</v>
      </c>
      <c r="H6" s="28">
        <f t="shared" ref="H6:H69" si="4">IFERROR(FIND($H$4,C6),0)</f>
        <v>0</v>
      </c>
      <c r="I6" s="28">
        <f t="shared" ref="I6:I69" si="5">IFERROR(FIND($I$4,C6),0)</f>
        <v>0</v>
      </c>
      <c r="J6" s="28">
        <f t="shared" ref="J6:J69" si="6">IFERROR(FIND($J$4,C6),0)</f>
        <v>0</v>
      </c>
      <c r="K6" s="28">
        <f t="shared" ref="K6:K69" si="7">IF(G6+H6+I6+J6=0,0,1)</f>
        <v>0</v>
      </c>
      <c r="L6" s="28" t="str">
        <f t="shared" ref="L6:L69" si="8">_xlfn.CONCAT(A6,K6)</f>
        <v>10</v>
      </c>
      <c r="N6" s="28">
        <v>2</v>
      </c>
      <c r="O6" s="28">
        <v>1</v>
      </c>
      <c r="P6" s="28" t="str">
        <f t="shared" ref="P6:P58" si="9">_xlfn.CONCAT(N6,O6)</f>
        <v>21</v>
      </c>
      <c r="Q6" s="50" cm="1">
        <f t="array" ref="Q6">MAX(IF($L$5:$L$1500=P6,$B$5:$B$1500))</f>
        <v>0.77083333333333337</v>
      </c>
      <c r="R6" s="50">
        <f t="shared" si="1"/>
        <v>4.1666666666666664E-2</v>
      </c>
      <c r="T6" s="46">
        <f t="shared" ref="T6:T58" si="10">IF(Q6=0,"ไม่มีข้อมูลการกิน",IF(AND(R6&gt;=0,R6&lt;=0.2),((1-Q6)+R6),R6-Q6))</f>
        <v>0.27083333333333331</v>
      </c>
    </row>
    <row r="7" spans="1:24">
      <c r="A7" s="30">
        <v>1</v>
      </c>
      <c r="B7" s="39">
        <v>0.375</v>
      </c>
      <c r="C7" s="30" t="s">
        <v>15</v>
      </c>
      <c r="D7" s="30" t="s">
        <v>16</v>
      </c>
      <c r="E7" s="30" t="s">
        <v>17</v>
      </c>
      <c r="F7" s="42">
        <f t="shared" si="2"/>
        <v>0.375</v>
      </c>
      <c r="G7" s="28">
        <f t="shared" si="3"/>
        <v>1</v>
      </c>
      <c r="H7" s="28">
        <f t="shared" si="4"/>
        <v>0</v>
      </c>
      <c r="I7" s="28">
        <f t="shared" si="5"/>
        <v>0</v>
      </c>
      <c r="J7" s="28">
        <f t="shared" si="6"/>
        <v>0</v>
      </c>
      <c r="K7" s="28">
        <f t="shared" si="7"/>
        <v>1</v>
      </c>
      <c r="L7" s="28" t="str">
        <f t="shared" si="8"/>
        <v>11</v>
      </c>
      <c r="N7" s="28">
        <v>3</v>
      </c>
      <c r="O7" s="28">
        <v>1</v>
      </c>
      <c r="P7" s="28" t="str">
        <f t="shared" si="9"/>
        <v>31</v>
      </c>
      <c r="Q7" s="50" cm="1">
        <f t="array" ref="Q7">MAX(IF($L$5:$L$1500=P7,$B$5:$B$1500))</f>
        <v>0.8125</v>
      </c>
      <c r="R7" s="50">
        <f t="shared" si="1"/>
        <v>0</v>
      </c>
      <c r="T7" s="46">
        <f t="shared" si="10"/>
        <v>0.1875</v>
      </c>
    </row>
    <row r="8" spans="1:24" hidden="1">
      <c r="A8" s="30">
        <v>1</v>
      </c>
      <c r="B8" s="39">
        <v>0.41666666666666669</v>
      </c>
      <c r="C8" s="30" t="s">
        <v>19</v>
      </c>
      <c r="D8" s="30" t="s">
        <v>20</v>
      </c>
      <c r="E8" s="30" t="s">
        <v>21</v>
      </c>
      <c r="F8" s="42">
        <f t="shared" si="2"/>
        <v>0.41666666666666669</v>
      </c>
      <c r="G8" s="28">
        <f t="shared" si="3"/>
        <v>0</v>
      </c>
      <c r="H8" s="28">
        <f t="shared" si="4"/>
        <v>0</v>
      </c>
      <c r="I8" s="28">
        <f t="shared" si="5"/>
        <v>0</v>
      </c>
      <c r="J8" s="28">
        <f t="shared" si="6"/>
        <v>0</v>
      </c>
      <c r="K8" s="28">
        <f t="shared" si="7"/>
        <v>0</v>
      </c>
      <c r="L8" s="28" t="str">
        <f t="shared" si="8"/>
        <v>10</v>
      </c>
      <c r="N8" s="28">
        <v>4</v>
      </c>
      <c r="O8" s="28">
        <v>1</v>
      </c>
      <c r="P8" s="28" t="str">
        <f t="shared" si="9"/>
        <v>41</v>
      </c>
      <c r="Q8" s="50" cm="1">
        <f t="array" ref="Q8">MAX(IF($L$5:$L$1500=P8,$B$5:$B$1500))</f>
        <v>0</v>
      </c>
      <c r="R8" s="50">
        <f t="shared" si="1"/>
        <v>0</v>
      </c>
      <c r="T8" s="46" t="str">
        <f t="shared" si="10"/>
        <v>ไม่มีข้อมูลการกิน</v>
      </c>
      <c r="W8" s="46"/>
    </row>
    <row r="9" spans="1:24" hidden="1">
      <c r="A9" s="30">
        <v>1</v>
      </c>
      <c r="B9" s="39">
        <v>0.4375</v>
      </c>
      <c r="C9" s="30" t="s">
        <v>23</v>
      </c>
      <c r="D9" s="30"/>
      <c r="E9" s="30" t="s">
        <v>24</v>
      </c>
      <c r="F9" s="42">
        <f t="shared" si="2"/>
        <v>0.4375</v>
      </c>
      <c r="G9" s="28">
        <f t="shared" si="3"/>
        <v>0</v>
      </c>
      <c r="H9" s="28">
        <f t="shared" si="4"/>
        <v>0</v>
      </c>
      <c r="I9" s="28">
        <f t="shared" si="5"/>
        <v>0</v>
      </c>
      <c r="J9" s="28">
        <f t="shared" si="6"/>
        <v>0</v>
      </c>
      <c r="K9" s="28">
        <f t="shared" si="7"/>
        <v>0</v>
      </c>
      <c r="L9" s="28" t="str">
        <f t="shared" si="8"/>
        <v>10</v>
      </c>
      <c r="N9" s="28">
        <v>5</v>
      </c>
      <c r="O9" s="28">
        <v>1</v>
      </c>
      <c r="P9" s="28" t="str">
        <f t="shared" si="9"/>
        <v>51</v>
      </c>
      <c r="Q9" s="50" cm="1">
        <f t="array" ref="Q9">MAX(IF($L$5:$L$1500=P9,$B$5:$B$1500))</f>
        <v>0.85416666666666663</v>
      </c>
      <c r="R9" s="50">
        <f t="shared" si="1"/>
        <v>2.0833333333333332E-2</v>
      </c>
      <c r="T9" s="46">
        <f t="shared" si="10"/>
        <v>0.16666666666666671</v>
      </c>
    </row>
    <row r="10" spans="1:24">
      <c r="A10" s="30">
        <v>1</v>
      </c>
      <c r="B10" s="39">
        <v>0.54166666666666663</v>
      </c>
      <c r="C10" s="30" t="s">
        <v>26</v>
      </c>
      <c r="D10" s="30" t="s">
        <v>27</v>
      </c>
      <c r="E10" s="30" t="s">
        <v>28</v>
      </c>
      <c r="F10" s="42">
        <f t="shared" si="2"/>
        <v>0.54166666666666663</v>
      </c>
      <c r="G10" s="28">
        <f t="shared" si="3"/>
        <v>1</v>
      </c>
      <c r="H10" s="28">
        <f t="shared" si="4"/>
        <v>0</v>
      </c>
      <c r="I10" s="28">
        <f t="shared" si="5"/>
        <v>0</v>
      </c>
      <c r="J10" s="28">
        <f t="shared" si="6"/>
        <v>0</v>
      </c>
      <c r="K10" s="28">
        <f t="shared" si="7"/>
        <v>1</v>
      </c>
      <c r="L10" s="28" t="str">
        <f t="shared" si="8"/>
        <v>11</v>
      </c>
      <c r="N10" s="28">
        <v>6</v>
      </c>
      <c r="O10" s="28">
        <v>1</v>
      </c>
      <c r="P10" s="28" t="str">
        <f t="shared" si="9"/>
        <v>61</v>
      </c>
      <c r="Q10" s="50" cm="1">
        <f t="array" ref="Q10">MAX(IF($L$5:$L$1500=P10,$B$5:$B$1500))</f>
        <v>0.83333333333333337</v>
      </c>
      <c r="R10" s="50">
        <f t="shared" si="1"/>
        <v>4.1666666666666664E-2</v>
      </c>
      <c r="T10" s="46">
        <f t="shared" si="10"/>
        <v>0.20833333333333329</v>
      </c>
    </row>
    <row r="11" spans="1:24">
      <c r="A11" s="30">
        <v>1</v>
      </c>
      <c r="B11" s="39">
        <v>0.57291666666666663</v>
      </c>
      <c r="C11" s="30" t="s">
        <v>30</v>
      </c>
      <c r="D11" s="30"/>
      <c r="E11" s="30" t="s">
        <v>31</v>
      </c>
      <c r="F11" s="42">
        <f t="shared" si="2"/>
        <v>0.57291666666666663</v>
      </c>
      <c r="G11" s="28">
        <f t="shared" si="3"/>
        <v>1</v>
      </c>
      <c r="H11" s="28">
        <f t="shared" si="4"/>
        <v>0</v>
      </c>
      <c r="I11" s="28">
        <f t="shared" si="5"/>
        <v>0</v>
      </c>
      <c r="J11" s="28">
        <f t="shared" si="6"/>
        <v>0</v>
      </c>
      <c r="K11" s="28">
        <f t="shared" si="7"/>
        <v>1</v>
      </c>
      <c r="L11" s="28" t="str">
        <f t="shared" si="8"/>
        <v>11</v>
      </c>
      <c r="N11" s="28">
        <v>7</v>
      </c>
      <c r="O11" s="28">
        <v>1</v>
      </c>
      <c r="P11" s="28" t="str">
        <f t="shared" si="9"/>
        <v>71</v>
      </c>
      <c r="Q11" s="50" cm="1">
        <f t="array" ref="Q11">MAX(IF($L$5:$L$1500=P11,$B$5:$B$1500))</f>
        <v>0.77083333333333337</v>
      </c>
      <c r="R11" s="50">
        <f t="shared" si="1"/>
        <v>0.95833333333333337</v>
      </c>
      <c r="T11" s="46">
        <f t="shared" si="10"/>
        <v>0.1875</v>
      </c>
    </row>
    <row r="12" spans="1:24" hidden="1">
      <c r="A12" s="30">
        <v>1</v>
      </c>
      <c r="B12" s="39">
        <v>0.58333333333333337</v>
      </c>
      <c r="C12" s="30" t="s">
        <v>33</v>
      </c>
      <c r="D12" s="30" t="s">
        <v>34</v>
      </c>
      <c r="E12" s="30" t="s">
        <v>35</v>
      </c>
      <c r="F12" s="42">
        <f t="shared" si="2"/>
        <v>0.58333333333333337</v>
      </c>
      <c r="G12" s="28">
        <f t="shared" si="3"/>
        <v>0</v>
      </c>
      <c r="H12" s="28">
        <f t="shared" si="4"/>
        <v>0</v>
      </c>
      <c r="I12" s="28">
        <f t="shared" si="5"/>
        <v>0</v>
      </c>
      <c r="J12" s="28">
        <f t="shared" si="6"/>
        <v>0</v>
      </c>
      <c r="K12" s="28">
        <f t="shared" si="7"/>
        <v>0</v>
      </c>
      <c r="L12" s="28" t="str">
        <f t="shared" si="8"/>
        <v>10</v>
      </c>
      <c r="N12" s="28">
        <v>8</v>
      </c>
      <c r="O12" s="28">
        <v>1</v>
      </c>
      <c r="P12" s="28" t="str">
        <f t="shared" si="9"/>
        <v>81</v>
      </c>
      <c r="Q12" s="50" cm="1">
        <f t="array" ref="Q12">MAX(IF($L$5:$L$1500=P12,$B$5:$B$1500))</f>
        <v>0.89583333333333337</v>
      </c>
      <c r="R12" s="50">
        <f t="shared" si="1"/>
        <v>8.3333333333333329E-2</v>
      </c>
      <c r="T12" s="46">
        <f t="shared" si="10"/>
        <v>0.18749999999999994</v>
      </c>
    </row>
    <row r="13" spans="1:24" hidden="1">
      <c r="A13" s="30">
        <v>1</v>
      </c>
      <c r="B13" s="39">
        <v>0.63541666666666663</v>
      </c>
      <c r="C13" s="30" t="s">
        <v>37</v>
      </c>
      <c r="D13" s="30"/>
      <c r="E13" s="30" t="s">
        <v>38</v>
      </c>
      <c r="F13" s="42">
        <f t="shared" si="2"/>
        <v>0.63541666666666663</v>
      </c>
      <c r="G13" s="28">
        <f t="shared" si="3"/>
        <v>0</v>
      </c>
      <c r="H13" s="28">
        <f t="shared" si="4"/>
        <v>0</v>
      </c>
      <c r="I13" s="28">
        <f t="shared" si="5"/>
        <v>0</v>
      </c>
      <c r="J13" s="28">
        <f t="shared" si="6"/>
        <v>0</v>
      </c>
      <c r="K13" s="28">
        <f t="shared" si="7"/>
        <v>0</v>
      </c>
      <c r="L13" s="28" t="str">
        <f t="shared" si="8"/>
        <v>10</v>
      </c>
      <c r="N13" s="28">
        <v>9</v>
      </c>
      <c r="O13" s="28">
        <v>1</v>
      </c>
      <c r="P13" s="28" t="str">
        <f t="shared" si="9"/>
        <v>91</v>
      </c>
      <c r="Q13" s="50" cm="1">
        <f t="array" ref="Q13">MAX(IF($L$5:$L$1500=P13,$B$5:$B$1500))</f>
        <v>0.83333333333333337</v>
      </c>
      <c r="R13" s="50">
        <f t="shared" si="1"/>
        <v>0</v>
      </c>
      <c r="T13" s="46">
        <f t="shared" si="10"/>
        <v>0.16666666666666663</v>
      </c>
    </row>
    <row r="14" spans="1:24" hidden="1">
      <c r="A14" s="30">
        <v>1</v>
      </c>
      <c r="B14" s="39">
        <v>0.65625</v>
      </c>
      <c r="C14" s="30" t="s">
        <v>40</v>
      </c>
      <c r="D14" s="30"/>
      <c r="E14" s="30" t="s">
        <v>41</v>
      </c>
      <c r="F14" s="42">
        <f t="shared" si="2"/>
        <v>0.65625</v>
      </c>
      <c r="G14" s="28">
        <f t="shared" si="3"/>
        <v>0</v>
      </c>
      <c r="H14" s="28">
        <f t="shared" si="4"/>
        <v>0</v>
      </c>
      <c r="I14" s="28">
        <f t="shared" si="5"/>
        <v>0</v>
      </c>
      <c r="J14" s="28">
        <f t="shared" si="6"/>
        <v>0</v>
      </c>
      <c r="K14" s="28">
        <f t="shared" si="7"/>
        <v>0</v>
      </c>
      <c r="L14" s="28" t="str">
        <f t="shared" si="8"/>
        <v>10</v>
      </c>
      <c r="N14" s="28">
        <v>10</v>
      </c>
      <c r="O14" s="28">
        <v>1</v>
      </c>
      <c r="P14" s="28" t="str">
        <f t="shared" si="9"/>
        <v>101</v>
      </c>
      <c r="Q14" s="50" cm="1">
        <f t="array" ref="Q14">MAX(IF($L$5:$L$1500=P14,$B$5:$B$1500))</f>
        <v>0.75</v>
      </c>
      <c r="R14" s="50">
        <f t="shared" si="1"/>
        <v>8.3333333333333329E-2</v>
      </c>
      <c r="T14" s="46">
        <f t="shared" si="10"/>
        <v>0.33333333333333331</v>
      </c>
    </row>
    <row r="15" spans="1:24" hidden="1">
      <c r="A15" s="30">
        <v>1</v>
      </c>
      <c r="B15" s="39">
        <v>0.80208333333333337</v>
      </c>
      <c r="C15" s="30" t="s">
        <v>43</v>
      </c>
      <c r="D15" s="30" t="s">
        <v>44</v>
      </c>
      <c r="E15" s="30" t="s">
        <v>45</v>
      </c>
      <c r="F15" s="42">
        <f t="shared" si="2"/>
        <v>0.80208333333333337</v>
      </c>
      <c r="G15" s="28">
        <f t="shared" si="3"/>
        <v>0</v>
      </c>
      <c r="H15" s="28">
        <f t="shared" si="4"/>
        <v>0</v>
      </c>
      <c r="I15" s="28">
        <f t="shared" si="5"/>
        <v>0</v>
      </c>
      <c r="J15" s="28">
        <f t="shared" si="6"/>
        <v>0</v>
      </c>
      <c r="K15" s="28">
        <f t="shared" si="7"/>
        <v>0</v>
      </c>
      <c r="L15" s="28" t="str">
        <f t="shared" si="8"/>
        <v>10</v>
      </c>
      <c r="N15" s="28">
        <v>11</v>
      </c>
      <c r="O15" s="28">
        <v>1</v>
      </c>
      <c r="P15" s="28" t="str">
        <f t="shared" si="9"/>
        <v>111</v>
      </c>
      <c r="Q15" s="50" cm="1">
        <f t="array" ref="Q15">MAX(IF($L$5:$L$1500=P15,$B$5:$B$1500))</f>
        <v>0.79166666666666663</v>
      </c>
      <c r="R15" s="50">
        <f t="shared" si="1"/>
        <v>0</v>
      </c>
      <c r="T15" s="46">
        <f t="shared" si="10"/>
        <v>0.20833333333333337</v>
      </c>
    </row>
    <row r="16" spans="1:24" hidden="1">
      <c r="A16" s="30">
        <v>1</v>
      </c>
      <c r="B16" s="39">
        <v>0.8125</v>
      </c>
      <c r="C16" s="30" t="s">
        <v>47</v>
      </c>
      <c r="D16" s="30" t="s">
        <v>48</v>
      </c>
      <c r="E16" s="30" t="s">
        <v>49</v>
      </c>
      <c r="F16" s="42">
        <f t="shared" si="2"/>
        <v>0.8125</v>
      </c>
      <c r="G16" s="28">
        <f t="shared" si="3"/>
        <v>0</v>
      </c>
      <c r="H16" s="28">
        <f t="shared" si="4"/>
        <v>0</v>
      </c>
      <c r="I16" s="28">
        <f t="shared" si="5"/>
        <v>0</v>
      </c>
      <c r="J16" s="28">
        <f t="shared" si="6"/>
        <v>0</v>
      </c>
      <c r="K16" s="28">
        <f t="shared" si="7"/>
        <v>0</v>
      </c>
      <c r="L16" s="28" t="str">
        <f t="shared" si="8"/>
        <v>10</v>
      </c>
      <c r="N16" s="28">
        <v>12</v>
      </c>
      <c r="O16" s="28">
        <v>1</v>
      </c>
      <c r="P16" s="28" t="str">
        <f t="shared" si="9"/>
        <v>121</v>
      </c>
      <c r="Q16" s="50" cm="1">
        <f t="array" ref="Q16">MAX(IF($L$5:$L$1500=P16,$B$5:$B$1500))</f>
        <v>0.79166666666666663</v>
      </c>
      <c r="R16" s="50">
        <f t="shared" si="1"/>
        <v>4.1666666666666664E-2</v>
      </c>
      <c r="T16" s="46">
        <f t="shared" si="10"/>
        <v>0.25000000000000006</v>
      </c>
    </row>
    <row r="17" spans="1:20" hidden="1">
      <c r="A17" s="30">
        <v>1</v>
      </c>
      <c r="B17" s="39">
        <v>0.8125</v>
      </c>
      <c r="C17" s="30" t="s">
        <v>50</v>
      </c>
      <c r="D17" s="30" t="s">
        <v>20</v>
      </c>
      <c r="E17" s="30" t="s">
        <v>21</v>
      </c>
      <c r="F17" s="42">
        <f t="shared" si="2"/>
        <v>0.8125</v>
      </c>
      <c r="G17" s="28">
        <f t="shared" si="3"/>
        <v>0</v>
      </c>
      <c r="H17" s="28">
        <f t="shared" si="4"/>
        <v>0</v>
      </c>
      <c r="I17" s="28">
        <f t="shared" si="5"/>
        <v>0</v>
      </c>
      <c r="J17" s="28">
        <f t="shared" si="6"/>
        <v>0</v>
      </c>
      <c r="K17" s="28">
        <f t="shared" si="7"/>
        <v>0</v>
      </c>
      <c r="L17" s="28" t="str">
        <f t="shared" si="8"/>
        <v>10</v>
      </c>
      <c r="N17" s="28">
        <v>13</v>
      </c>
      <c r="O17" s="28">
        <v>1</v>
      </c>
      <c r="P17" s="28" t="str">
        <f t="shared" si="9"/>
        <v>131</v>
      </c>
      <c r="Q17" s="50" cm="1">
        <f t="array" ref="Q17">MAX(IF($L$5:$L$1500=P17,$B$5:$B$1500))</f>
        <v>0.89583333333333337</v>
      </c>
      <c r="R17" s="50">
        <f t="shared" si="1"/>
        <v>2.0833333333333332E-2</v>
      </c>
      <c r="T17" s="46">
        <f t="shared" si="10"/>
        <v>0.12499999999999996</v>
      </c>
    </row>
    <row r="18" spans="1:20">
      <c r="A18" s="30">
        <v>1</v>
      </c>
      <c r="B18" s="39">
        <v>0.83333333333333337</v>
      </c>
      <c r="C18" s="48" t="s">
        <v>52</v>
      </c>
      <c r="D18" s="30" t="s">
        <v>53</v>
      </c>
      <c r="E18" s="30" t="s">
        <v>17</v>
      </c>
      <c r="F18" s="42">
        <f t="shared" si="2"/>
        <v>0.83333333333333337</v>
      </c>
      <c r="G18" s="28">
        <f t="shared" si="3"/>
        <v>1</v>
      </c>
      <c r="H18" s="28">
        <f t="shared" si="4"/>
        <v>0</v>
      </c>
      <c r="I18" s="28">
        <f t="shared" si="5"/>
        <v>0</v>
      </c>
      <c r="J18" s="28">
        <f t="shared" si="6"/>
        <v>0</v>
      </c>
      <c r="K18" s="28">
        <f t="shared" si="7"/>
        <v>1</v>
      </c>
      <c r="L18" s="28" t="str">
        <f t="shared" si="8"/>
        <v>11</v>
      </c>
      <c r="N18" s="28">
        <v>14</v>
      </c>
      <c r="O18" s="28">
        <v>1</v>
      </c>
      <c r="P18" s="28" t="str">
        <f t="shared" si="9"/>
        <v>141</v>
      </c>
      <c r="Q18" s="50" cm="1">
        <f t="array" ref="Q18">MAX(IF($L$5:$L$1500=P18,$B$5:$B$1500))</f>
        <v>0.79166666666666663</v>
      </c>
      <c r="R18" s="50">
        <f t="shared" si="1"/>
        <v>0.91666666666666663</v>
      </c>
      <c r="T18" s="46">
        <f t="shared" si="10"/>
        <v>0.125</v>
      </c>
    </row>
    <row r="19" spans="1:20" hidden="1">
      <c r="A19" s="30">
        <v>1</v>
      </c>
      <c r="B19" s="39">
        <v>0.875</v>
      </c>
      <c r="C19" s="30" t="s">
        <v>11</v>
      </c>
      <c r="D19" s="30"/>
      <c r="E19" s="30" t="s">
        <v>13</v>
      </c>
      <c r="F19" s="42">
        <f t="shared" si="2"/>
        <v>0.875</v>
      </c>
      <c r="G19" s="28">
        <f t="shared" si="3"/>
        <v>0</v>
      </c>
      <c r="H19" s="28">
        <f t="shared" si="4"/>
        <v>0</v>
      </c>
      <c r="I19" s="28">
        <f t="shared" si="5"/>
        <v>0</v>
      </c>
      <c r="J19" s="28">
        <f t="shared" si="6"/>
        <v>0</v>
      </c>
      <c r="K19" s="28">
        <f t="shared" si="7"/>
        <v>0</v>
      </c>
      <c r="L19" s="28" t="str">
        <f t="shared" si="8"/>
        <v>10</v>
      </c>
      <c r="N19" s="28">
        <v>15</v>
      </c>
      <c r="O19" s="28">
        <v>1</v>
      </c>
      <c r="P19" s="28" t="str">
        <f t="shared" si="9"/>
        <v>151</v>
      </c>
      <c r="Q19" s="50" cm="1">
        <f t="array" ref="Q19">MAX(IF($L$5:$L$1500=P19,$B$5:$B$1500))</f>
        <v>0.70833333333333337</v>
      </c>
      <c r="R19" s="50">
        <f t="shared" si="1"/>
        <v>0.97916666666666663</v>
      </c>
      <c r="T19" s="46">
        <f t="shared" si="10"/>
        <v>0.27083333333333326</v>
      </c>
    </row>
    <row r="20" spans="1:20" hidden="1">
      <c r="A20" s="30">
        <v>1</v>
      </c>
      <c r="B20" s="39">
        <v>0.89583333333333337</v>
      </c>
      <c r="C20" s="30" t="s">
        <v>56</v>
      </c>
      <c r="D20" s="30" t="s">
        <v>57</v>
      </c>
      <c r="E20" s="30" t="s">
        <v>58</v>
      </c>
      <c r="F20" s="42">
        <f t="shared" si="2"/>
        <v>0.89583333333333337</v>
      </c>
      <c r="G20" s="28">
        <f t="shared" si="3"/>
        <v>0</v>
      </c>
      <c r="H20" s="28">
        <f t="shared" si="4"/>
        <v>0</v>
      </c>
      <c r="I20" s="28">
        <f t="shared" si="5"/>
        <v>0</v>
      </c>
      <c r="J20" s="28">
        <f t="shared" si="6"/>
        <v>0</v>
      </c>
      <c r="K20" s="28">
        <f t="shared" si="7"/>
        <v>0</v>
      </c>
      <c r="L20" s="28" t="str">
        <f t="shared" si="8"/>
        <v>10</v>
      </c>
      <c r="N20" s="28">
        <v>16</v>
      </c>
      <c r="O20" s="28">
        <v>1</v>
      </c>
      <c r="P20" s="28" t="str">
        <f t="shared" si="9"/>
        <v>161</v>
      </c>
      <c r="Q20" s="50" cm="1">
        <f t="array" ref="Q20">MAX(IF($L$5:$L$1500=P20,$B$5:$B$1500))</f>
        <v>0.70833333333333337</v>
      </c>
      <c r="R20" s="50">
        <f t="shared" si="1"/>
        <v>1.0416666666666666E-2</v>
      </c>
      <c r="T20" s="46">
        <f t="shared" si="10"/>
        <v>0.30208333333333331</v>
      </c>
    </row>
    <row r="21" spans="1:20" hidden="1">
      <c r="A21" s="30">
        <v>1</v>
      </c>
      <c r="B21" s="39">
        <v>0.9375</v>
      </c>
      <c r="C21" s="30" t="s">
        <v>60</v>
      </c>
      <c r="D21" s="30" t="s">
        <v>61</v>
      </c>
      <c r="E21" s="30" t="s">
        <v>62</v>
      </c>
      <c r="F21" s="42">
        <f t="shared" si="2"/>
        <v>0.9375</v>
      </c>
      <c r="G21" s="28">
        <f t="shared" si="3"/>
        <v>0</v>
      </c>
      <c r="H21" s="28">
        <f t="shared" si="4"/>
        <v>0</v>
      </c>
      <c r="I21" s="28">
        <f t="shared" si="5"/>
        <v>0</v>
      </c>
      <c r="J21" s="28">
        <f t="shared" si="6"/>
        <v>0</v>
      </c>
      <c r="K21" s="28">
        <f t="shared" si="7"/>
        <v>0</v>
      </c>
      <c r="L21" s="28" t="str">
        <f t="shared" si="8"/>
        <v>10</v>
      </c>
      <c r="N21" s="28">
        <v>17</v>
      </c>
      <c r="O21" s="28">
        <v>1</v>
      </c>
      <c r="P21" s="28" t="str">
        <f t="shared" si="9"/>
        <v>171</v>
      </c>
      <c r="Q21" s="50" cm="1">
        <f t="array" ref="Q21">MAX(IF($L$5:$L$1500=P21,$B$5:$B$1500))</f>
        <v>0.75</v>
      </c>
      <c r="R21" s="50">
        <f t="shared" si="1"/>
        <v>0</v>
      </c>
      <c r="T21" s="46">
        <f t="shared" si="10"/>
        <v>0.25</v>
      </c>
    </row>
    <row r="22" spans="1:20" hidden="1">
      <c r="A22" s="30">
        <v>1</v>
      </c>
      <c r="B22" s="39">
        <v>0</v>
      </c>
      <c r="C22" s="30" t="s">
        <v>64</v>
      </c>
      <c r="D22" s="30"/>
      <c r="E22" s="30"/>
      <c r="F22" s="42">
        <f t="shared" si="2"/>
        <v>0</v>
      </c>
      <c r="G22" s="28">
        <f t="shared" si="3"/>
        <v>0</v>
      </c>
      <c r="H22" s="28">
        <f t="shared" si="4"/>
        <v>0</v>
      </c>
      <c r="I22" s="28">
        <f t="shared" si="5"/>
        <v>0</v>
      </c>
      <c r="J22" s="28">
        <f t="shared" si="6"/>
        <v>0</v>
      </c>
      <c r="K22" s="28">
        <f t="shared" si="7"/>
        <v>0</v>
      </c>
      <c r="L22" s="28" t="str">
        <f t="shared" si="8"/>
        <v>10</v>
      </c>
      <c r="N22" s="28">
        <v>18</v>
      </c>
      <c r="O22" s="28">
        <v>1</v>
      </c>
      <c r="P22" s="28" t="str">
        <f t="shared" si="9"/>
        <v>181</v>
      </c>
      <c r="Q22" s="50" cm="1">
        <f t="array" ref="Q22">MAX(IF($L$5:$L$1500=P22,$B$5:$B$1500))</f>
        <v>0.77083333333333337</v>
      </c>
      <c r="R22" s="50">
        <f t="shared" si="1"/>
        <v>4.1666666666666664E-2</v>
      </c>
      <c r="T22" s="46">
        <f t="shared" si="10"/>
        <v>0.27083333333333331</v>
      </c>
    </row>
    <row r="23" spans="1:20" hidden="1">
      <c r="A23" s="30">
        <v>2</v>
      </c>
      <c r="B23" s="39">
        <v>0.29166666666666669</v>
      </c>
      <c r="C23" s="30" t="s">
        <v>67</v>
      </c>
      <c r="D23" s="30"/>
      <c r="E23" s="30" t="s">
        <v>68</v>
      </c>
      <c r="F23" s="42">
        <f t="shared" si="2"/>
        <v>0.29166666666666669</v>
      </c>
      <c r="G23" s="28">
        <f t="shared" si="3"/>
        <v>0</v>
      </c>
      <c r="H23" s="28">
        <f t="shared" si="4"/>
        <v>0</v>
      </c>
      <c r="I23" s="28">
        <f t="shared" si="5"/>
        <v>0</v>
      </c>
      <c r="J23" s="28">
        <f t="shared" si="6"/>
        <v>0</v>
      </c>
      <c r="K23" s="28">
        <f t="shared" si="7"/>
        <v>0</v>
      </c>
      <c r="L23" s="28" t="str">
        <f t="shared" si="8"/>
        <v>20</v>
      </c>
      <c r="N23" s="28">
        <v>19</v>
      </c>
      <c r="O23" s="28">
        <v>1</v>
      </c>
      <c r="P23" s="28" t="str">
        <f t="shared" si="9"/>
        <v>191</v>
      </c>
      <c r="Q23" s="50" cm="1">
        <f t="array" ref="Q23">MAX(IF($L$5:$L$1500=P23,$B$5:$B$1500))</f>
        <v>0.72916666666666663</v>
      </c>
      <c r="R23" s="50">
        <f t="shared" si="1"/>
        <v>4.1666666666666664E-2</v>
      </c>
      <c r="T23" s="46">
        <f t="shared" si="10"/>
        <v>0.31250000000000006</v>
      </c>
    </row>
    <row r="24" spans="1:20" hidden="1">
      <c r="A24" s="30">
        <v>2</v>
      </c>
      <c r="B24" s="39">
        <v>0.3125</v>
      </c>
      <c r="C24" s="30" t="s">
        <v>64</v>
      </c>
      <c r="D24" s="30"/>
      <c r="E24" s="30"/>
      <c r="F24" s="42">
        <f t="shared" si="2"/>
        <v>0.3125</v>
      </c>
      <c r="G24" s="28">
        <f t="shared" si="3"/>
        <v>0</v>
      </c>
      <c r="H24" s="28">
        <f t="shared" si="4"/>
        <v>0</v>
      </c>
      <c r="I24" s="28">
        <f t="shared" si="5"/>
        <v>0</v>
      </c>
      <c r="J24" s="28">
        <f t="shared" si="6"/>
        <v>0</v>
      </c>
      <c r="K24" s="28">
        <f t="shared" si="7"/>
        <v>0</v>
      </c>
      <c r="L24" s="28" t="str">
        <f t="shared" si="8"/>
        <v>20</v>
      </c>
      <c r="N24" s="28">
        <v>20</v>
      </c>
      <c r="O24" s="28">
        <v>1</v>
      </c>
      <c r="P24" s="28" t="str">
        <f t="shared" si="9"/>
        <v>201</v>
      </c>
      <c r="Q24" s="50" cm="1">
        <f t="array" ref="Q24">MAX(IF($L$5:$L$1500=P24,$B$5:$B$1500))</f>
        <v>0.79166666666666663</v>
      </c>
      <c r="R24" s="50">
        <f t="shared" si="1"/>
        <v>0.95833333333333337</v>
      </c>
      <c r="T24" s="46">
        <f t="shared" si="10"/>
        <v>0.16666666666666674</v>
      </c>
    </row>
    <row r="25" spans="1:20" hidden="1">
      <c r="A25" s="30">
        <v>2</v>
      </c>
      <c r="B25" s="39">
        <v>0.35416666666666669</v>
      </c>
      <c r="C25" s="30" t="s">
        <v>7</v>
      </c>
      <c r="D25" s="30" t="s">
        <v>70</v>
      </c>
      <c r="E25" s="30" t="s">
        <v>71</v>
      </c>
      <c r="F25" s="42">
        <f t="shared" si="2"/>
        <v>0.35416666666666669</v>
      </c>
      <c r="G25" s="28">
        <f t="shared" si="3"/>
        <v>0</v>
      </c>
      <c r="H25" s="28">
        <f t="shared" si="4"/>
        <v>0</v>
      </c>
      <c r="I25" s="28">
        <f t="shared" si="5"/>
        <v>0</v>
      </c>
      <c r="J25" s="28">
        <f t="shared" si="6"/>
        <v>0</v>
      </c>
      <c r="K25" s="28">
        <f t="shared" si="7"/>
        <v>0</v>
      </c>
      <c r="L25" s="28" t="str">
        <f t="shared" si="8"/>
        <v>20</v>
      </c>
      <c r="N25" s="28">
        <v>21</v>
      </c>
      <c r="O25" s="28">
        <v>1</v>
      </c>
      <c r="P25" s="28" t="str">
        <f t="shared" si="9"/>
        <v>211</v>
      </c>
      <c r="Q25" s="50" cm="1">
        <f t="array" ref="Q25">MAX(IF($L$5:$L$1500=P25,$B$5:$B$1500))</f>
        <v>0</v>
      </c>
      <c r="R25" s="50">
        <f t="shared" si="1"/>
        <v>0.95833333333333337</v>
      </c>
      <c r="T25" s="46" t="str">
        <f t="shared" si="10"/>
        <v>ไม่มีข้อมูลการกิน</v>
      </c>
    </row>
    <row r="26" spans="1:20" hidden="1">
      <c r="A26" s="30">
        <v>2</v>
      </c>
      <c r="B26" s="39">
        <v>0.375</v>
      </c>
      <c r="C26" s="30" t="s">
        <v>11</v>
      </c>
      <c r="D26" s="30" t="s">
        <v>72</v>
      </c>
      <c r="E26" s="30" t="s">
        <v>73</v>
      </c>
      <c r="F26" s="42">
        <f t="shared" si="2"/>
        <v>0.375</v>
      </c>
      <c r="G26" s="28">
        <f t="shared" si="3"/>
        <v>0</v>
      </c>
      <c r="H26" s="28">
        <f t="shared" si="4"/>
        <v>0</v>
      </c>
      <c r="I26" s="28">
        <f t="shared" si="5"/>
        <v>0</v>
      </c>
      <c r="J26" s="28">
        <f t="shared" si="6"/>
        <v>0</v>
      </c>
      <c r="K26" s="28">
        <f t="shared" si="7"/>
        <v>0</v>
      </c>
      <c r="L26" s="28" t="str">
        <f t="shared" si="8"/>
        <v>20</v>
      </c>
      <c r="N26" s="28">
        <v>22</v>
      </c>
      <c r="O26" s="28">
        <v>1</v>
      </c>
      <c r="P26" s="28" t="str">
        <f t="shared" si="9"/>
        <v>221</v>
      </c>
      <c r="Q26" s="50" cm="1">
        <f t="array" ref="Q26">MAX(IF($L$5:$L$1500=P26,$B$5:$B$1500))</f>
        <v>0.75694444444444453</v>
      </c>
      <c r="R26" s="50">
        <f t="shared" si="1"/>
        <v>0.95833333333333337</v>
      </c>
      <c r="T26" s="46">
        <f t="shared" si="10"/>
        <v>0.20138888888888884</v>
      </c>
    </row>
    <row r="27" spans="1:20" hidden="1">
      <c r="A27" s="30">
        <v>2</v>
      </c>
      <c r="B27" s="39">
        <v>0.41666666666666669</v>
      </c>
      <c r="C27" s="30" t="s">
        <v>74</v>
      </c>
      <c r="D27" s="30" t="s">
        <v>75</v>
      </c>
      <c r="E27" s="30" t="s">
        <v>76</v>
      </c>
      <c r="F27" s="42">
        <f t="shared" si="2"/>
        <v>0.41666666666666669</v>
      </c>
      <c r="G27" s="28">
        <f t="shared" si="3"/>
        <v>0</v>
      </c>
      <c r="H27" s="28">
        <f t="shared" si="4"/>
        <v>0</v>
      </c>
      <c r="I27" s="28">
        <f t="shared" si="5"/>
        <v>0</v>
      </c>
      <c r="J27" s="28">
        <f t="shared" si="6"/>
        <v>0</v>
      </c>
      <c r="K27" s="28">
        <f t="shared" si="7"/>
        <v>0</v>
      </c>
      <c r="L27" s="28" t="str">
        <f t="shared" si="8"/>
        <v>20</v>
      </c>
      <c r="N27" s="28">
        <v>23</v>
      </c>
      <c r="O27" s="28">
        <v>1</v>
      </c>
      <c r="P27" s="28" t="str">
        <f t="shared" si="9"/>
        <v>231</v>
      </c>
      <c r="Q27" s="50" cm="1">
        <f t="array" ref="Q27">MAX(IF($L$5:$L$1500=P27,$B$5:$B$1500))</f>
        <v>0.84027777777777779</v>
      </c>
      <c r="R27" s="50">
        <f t="shared" si="1"/>
        <v>0.9375</v>
      </c>
      <c r="T27" s="46">
        <f t="shared" si="10"/>
        <v>9.722222222222221E-2</v>
      </c>
    </row>
    <row r="28" spans="1:20" hidden="1">
      <c r="A28" s="30">
        <v>2</v>
      </c>
      <c r="B28" s="39">
        <v>0.45833333333333331</v>
      </c>
      <c r="C28" s="30" t="s">
        <v>78</v>
      </c>
      <c r="D28" s="30" t="s">
        <v>79</v>
      </c>
      <c r="E28" s="30" t="s">
        <v>80</v>
      </c>
      <c r="F28" s="42">
        <f t="shared" si="2"/>
        <v>0.45833333333333331</v>
      </c>
      <c r="G28" s="28">
        <f t="shared" si="3"/>
        <v>0</v>
      </c>
      <c r="H28" s="28">
        <f t="shared" si="4"/>
        <v>0</v>
      </c>
      <c r="I28" s="28">
        <f t="shared" si="5"/>
        <v>0</v>
      </c>
      <c r="J28" s="28">
        <f t="shared" si="6"/>
        <v>0</v>
      </c>
      <c r="K28" s="28">
        <f t="shared" si="7"/>
        <v>0</v>
      </c>
      <c r="L28" s="28" t="str">
        <f t="shared" si="8"/>
        <v>20</v>
      </c>
      <c r="N28" s="28">
        <v>24</v>
      </c>
      <c r="O28" s="28">
        <v>1</v>
      </c>
      <c r="P28" s="28" t="str">
        <f t="shared" si="9"/>
        <v>241</v>
      </c>
      <c r="Q28" s="50" cm="1">
        <f t="array" ref="Q28">MAX(IF($L$5:$L$1500=P28,$B$5:$B$1500))</f>
        <v>0.72916666666666663</v>
      </c>
      <c r="R28" s="50">
        <f t="shared" si="1"/>
        <v>0</v>
      </c>
      <c r="T28" s="46">
        <f t="shared" si="10"/>
        <v>0.27083333333333337</v>
      </c>
    </row>
    <row r="29" spans="1:20">
      <c r="A29" s="30">
        <v>2</v>
      </c>
      <c r="B29" s="39">
        <v>0.54166666666666663</v>
      </c>
      <c r="C29" s="30" t="s">
        <v>81</v>
      </c>
      <c r="D29" s="30" t="s">
        <v>82</v>
      </c>
      <c r="E29" s="30" t="s">
        <v>83</v>
      </c>
      <c r="F29" s="42">
        <f t="shared" si="2"/>
        <v>0.54166666666666663</v>
      </c>
      <c r="G29" s="28">
        <f t="shared" si="3"/>
        <v>0</v>
      </c>
      <c r="H29" s="28">
        <f t="shared" si="4"/>
        <v>1</v>
      </c>
      <c r="I29" s="28">
        <f t="shared" si="5"/>
        <v>0</v>
      </c>
      <c r="J29" s="28">
        <f t="shared" si="6"/>
        <v>0</v>
      </c>
      <c r="K29" s="28">
        <f t="shared" si="7"/>
        <v>1</v>
      </c>
      <c r="L29" s="28" t="str">
        <f t="shared" si="8"/>
        <v>21</v>
      </c>
      <c r="N29" s="28">
        <v>25</v>
      </c>
      <c r="O29" s="28">
        <v>1</v>
      </c>
      <c r="P29" s="28" t="str">
        <f t="shared" si="9"/>
        <v>251</v>
      </c>
      <c r="Q29" s="50" cm="1">
        <f t="array" ref="Q29">MAX(IF($L$5:$L$1500=P29,$B$5:$B$1500))</f>
        <v>0.77083333334303461</v>
      </c>
      <c r="R29" s="50">
        <f t="shared" si="1"/>
        <v>0.91666666665696539</v>
      </c>
      <c r="T29" s="46">
        <f t="shared" si="10"/>
        <v>0.14583333331393078</v>
      </c>
    </row>
    <row r="30" spans="1:20" hidden="1">
      <c r="A30" s="30">
        <v>2</v>
      </c>
      <c r="B30" s="39">
        <v>0.58333333333333337</v>
      </c>
      <c r="C30" s="30" t="s">
        <v>78</v>
      </c>
      <c r="D30" s="30" t="s">
        <v>79</v>
      </c>
      <c r="E30" s="30" t="s">
        <v>80</v>
      </c>
      <c r="F30" s="42">
        <f t="shared" si="2"/>
        <v>0.58333333333333337</v>
      </c>
      <c r="G30" s="28">
        <f t="shared" si="3"/>
        <v>0</v>
      </c>
      <c r="H30" s="28">
        <f t="shared" si="4"/>
        <v>0</v>
      </c>
      <c r="I30" s="28">
        <f t="shared" si="5"/>
        <v>0</v>
      </c>
      <c r="J30" s="28">
        <f t="shared" si="6"/>
        <v>0</v>
      </c>
      <c r="K30" s="28">
        <f t="shared" si="7"/>
        <v>0</v>
      </c>
      <c r="L30" s="28" t="str">
        <f t="shared" si="8"/>
        <v>20</v>
      </c>
      <c r="N30" s="28">
        <v>26</v>
      </c>
      <c r="O30" s="28">
        <v>1</v>
      </c>
      <c r="P30" s="28" t="str">
        <f t="shared" si="9"/>
        <v>261</v>
      </c>
      <c r="Q30" s="50" cm="1">
        <f t="array" ref="Q30">MAX(IF($L$5:$L$1500=P30,$B$5:$B$1500))</f>
        <v>0.75</v>
      </c>
      <c r="R30" s="50">
        <f t="shared" si="1"/>
        <v>2.0833333333333332E-2</v>
      </c>
      <c r="T30" s="46">
        <f t="shared" si="10"/>
        <v>0.27083333333333331</v>
      </c>
    </row>
    <row r="31" spans="1:20" hidden="1">
      <c r="A31" s="30">
        <v>2</v>
      </c>
      <c r="B31" s="39">
        <v>0.625</v>
      </c>
      <c r="C31" s="30" t="s">
        <v>74</v>
      </c>
      <c r="D31" s="30" t="s">
        <v>75</v>
      </c>
      <c r="E31" s="30" t="s">
        <v>76</v>
      </c>
      <c r="F31" s="42">
        <f t="shared" si="2"/>
        <v>0.625</v>
      </c>
      <c r="G31" s="28">
        <f t="shared" si="3"/>
        <v>0</v>
      </c>
      <c r="H31" s="28">
        <f t="shared" si="4"/>
        <v>0</v>
      </c>
      <c r="I31" s="28">
        <f t="shared" si="5"/>
        <v>0</v>
      </c>
      <c r="J31" s="28">
        <f t="shared" si="6"/>
        <v>0</v>
      </c>
      <c r="K31" s="28">
        <f t="shared" si="7"/>
        <v>0</v>
      </c>
      <c r="L31" s="28" t="str">
        <f t="shared" si="8"/>
        <v>20</v>
      </c>
      <c r="N31" s="28">
        <v>27</v>
      </c>
      <c r="O31" s="28">
        <v>1</v>
      </c>
      <c r="P31" s="28" t="str">
        <f t="shared" si="9"/>
        <v>271</v>
      </c>
      <c r="Q31" s="50" cm="1">
        <f t="array" ref="Q31">MAX(IF($L$5:$L$1500=P31,$B$5:$B$1500))</f>
        <v>0.83333333333333337</v>
      </c>
      <c r="R31" s="50">
        <f t="shared" si="1"/>
        <v>0.95833333333333337</v>
      </c>
      <c r="T31" s="46">
        <f t="shared" si="10"/>
        <v>0.125</v>
      </c>
    </row>
    <row r="32" spans="1:20" hidden="1">
      <c r="A32" s="30">
        <v>2</v>
      </c>
      <c r="B32" s="39">
        <v>0.66666666666666663</v>
      </c>
      <c r="C32" s="30" t="s">
        <v>78</v>
      </c>
      <c r="D32" s="30" t="s">
        <v>79</v>
      </c>
      <c r="E32" s="30" t="s">
        <v>80</v>
      </c>
      <c r="F32" s="42">
        <f t="shared" si="2"/>
        <v>0.66666666666666663</v>
      </c>
      <c r="G32" s="28">
        <f t="shared" si="3"/>
        <v>0</v>
      </c>
      <c r="H32" s="28">
        <f t="shared" si="4"/>
        <v>0</v>
      </c>
      <c r="I32" s="28">
        <f t="shared" si="5"/>
        <v>0</v>
      </c>
      <c r="J32" s="28">
        <f t="shared" si="6"/>
        <v>0</v>
      </c>
      <c r="K32" s="28">
        <f t="shared" si="7"/>
        <v>0</v>
      </c>
      <c r="L32" s="28" t="str">
        <f t="shared" si="8"/>
        <v>20</v>
      </c>
      <c r="N32" s="28">
        <v>28</v>
      </c>
      <c r="O32" s="28">
        <v>1</v>
      </c>
      <c r="P32" s="28" t="str">
        <f t="shared" si="9"/>
        <v>281</v>
      </c>
      <c r="Q32" s="50" cm="1">
        <f t="array" ref="Q32">MAX(IF($L$5:$L$1500=P32,$B$5:$B$1500))</f>
        <v>0.75</v>
      </c>
      <c r="R32" s="50">
        <f t="shared" si="1"/>
        <v>0.95833333334303461</v>
      </c>
      <c r="T32" s="46">
        <f t="shared" si="10"/>
        <v>0.20833333334303461</v>
      </c>
    </row>
    <row r="33" spans="1:20" hidden="1">
      <c r="A33" s="30">
        <v>2</v>
      </c>
      <c r="B33" s="39">
        <v>0.72916666666666663</v>
      </c>
      <c r="C33" s="30" t="s">
        <v>87</v>
      </c>
      <c r="D33" s="30" t="s">
        <v>88</v>
      </c>
      <c r="E33" s="30" t="s">
        <v>89</v>
      </c>
      <c r="F33" s="42">
        <f t="shared" si="2"/>
        <v>0.72916666666666663</v>
      </c>
      <c r="G33" s="28">
        <f t="shared" si="3"/>
        <v>0</v>
      </c>
      <c r="H33" s="28">
        <f t="shared" si="4"/>
        <v>0</v>
      </c>
      <c r="I33" s="28">
        <f t="shared" si="5"/>
        <v>0</v>
      </c>
      <c r="J33" s="28">
        <f t="shared" si="6"/>
        <v>0</v>
      </c>
      <c r="K33" s="28">
        <f t="shared" si="7"/>
        <v>0</v>
      </c>
      <c r="L33" s="28" t="str">
        <f t="shared" si="8"/>
        <v>20</v>
      </c>
      <c r="N33" s="28">
        <v>29</v>
      </c>
      <c r="O33" s="28">
        <v>1</v>
      </c>
      <c r="P33" s="28" t="str">
        <f t="shared" si="9"/>
        <v>291</v>
      </c>
      <c r="Q33" s="50" cm="1">
        <f t="array" ref="Q33">MAX(IF($L$5:$L$1500=P33,$B$5:$B$1500))</f>
        <v>0.79166666665696539</v>
      </c>
      <c r="R33" s="50">
        <f t="shared" si="1"/>
        <v>0.95833333334303461</v>
      </c>
      <c r="T33" s="46">
        <f t="shared" si="10"/>
        <v>0.16666666668606922</v>
      </c>
    </row>
    <row r="34" spans="1:20">
      <c r="A34" s="30">
        <v>2</v>
      </c>
      <c r="B34" s="39">
        <v>0.77083333333333337</v>
      </c>
      <c r="C34" s="48" t="s">
        <v>91</v>
      </c>
      <c r="D34" s="30" t="s">
        <v>92</v>
      </c>
      <c r="E34" s="30" t="s">
        <v>83</v>
      </c>
      <c r="F34" s="42">
        <f t="shared" si="2"/>
        <v>0.77083333333333337</v>
      </c>
      <c r="G34" s="28">
        <f t="shared" si="3"/>
        <v>0</v>
      </c>
      <c r="H34" s="28">
        <f t="shared" si="4"/>
        <v>1</v>
      </c>
      <c r="I34" s="28">
        <f t="shared" si="5"/>
        <v>0</v>
      </c>
      <c r="J34" s="28">
        <f t="shared" si="6"/>
        <v>0</v>
      </c>
      <c r="K34" s="28">
        <f t="shared" si="7"/>
        <v>1</v>
      </c>
      <c r="L34" s="28" t="str">
        <f t="shared" si="8"/>
        <v>21</v>
      </c>
      <c r="N34" s="28">
        <v>30</v>
      </c>
      <c r="O34" s="28">
        <v>1</v>
      </c>
      <c r="P34" s="28" t="str">
        <f t="shared" si="9"/>
        <v>301</v>
      </c>
      <c r="Q34" s="50" cm="1">
        <f t="array" ref="Q34">MAX(IF($L$5:$L$1500=P34,$B$5:$B$1500))</f>
        <v>0.875</v>
      </c>
      <c r="R34" s="50">
        <f t="shared" si="1"/>
        <v>4.166666665696539E-2</v>
      </c>
      <c r="T34" s="46">
        <f t="shared" si="10"/>
        <v>0.16666666665696539</v>
      </c>
    </row>
    <row r="35" spans="1:20" hidden="1">
      <c r="A35" s="30">
        <v>2</v>
      </c>
      <c r="B35" s="39">
        <v>0.79166666666666663</v>
      </c>
      <c r="C35" s="30" t="s">
        <v>78</v>
      </c>
      <c r="D35" s="30" t="s">
        <v>79</v>
      </c>
      <c r="E35" s="30" t="s">
        <v>80</v>
      </c>
      <c r="F35" s="42">
        <f t="shared" si="2"/>
        <v>0.79166666666666663</v>
      </c>
      <c r="G35" s="28">
        <f t="shared" si="3"/>
        <v>0</v>
      </c>
      <c r="H35" s="28">
        <f t="shared" si="4"/>
        <v>0</v>
      </c>
      <c r="I35" s="28">
        <f t="shared" si="5"/>
        <v>0</v>
      </c>
      <c r="J35" s="28">
        <f t="shared" si="6"/>
        <v>0</v>
      </c>
      <c r="K35" s="28">
        <f t="shared" si="7"/>
        <v>0</v>
      </c>
      <c r="L35" s="28" t="str">
        <f t="shared" si="8"/>
        <v>20</v>
      </c>
      <c r="N35" s="28">
        <v>31</v>
      </c>
      <c r="O35" s="28">
        <v>1</v>
      </c>
      <c r="P35" s="28" t="str">
        <f t="shared" si="9"/>
        <v>311</v>
      </c>
      <c r="Q35" s="50" cm="1">
        <f t="array" ref="Q35">MAX(IF($L$5:$L$1500=P35,$B$5:$B$1500))</f>
        <v>0.83333333333333337</v>
      </c>
      <c r="R35" s="50">
        <f t="shared" si="1"/>
        <v>0</v>
      </c>
      <c r="T35" s="46">
        <f t="shared" si="10"/>
        <v>0.16666666666666663</v>
      </c>
    </row>
    <row r="36" spans="1:20" hidden="1">
      <c r="A36" s="30">
        <v>2</v>
      </c>
      <c r="B36" s="39">
        <v>0.875</v>
      </c>
      <c r="C36" s="30" t="s">
        <v>11</v>
      </c>
      <c r="D36" s="30" t="s">
        <v>72</v>
      </c>
      <c r="E36" s="30" t="s">
        <v>73</v>
      </c>
      <c r="F36" s="42">
        <f t="shared" si="2"/>
        <v>0.875</v>
      </c>
      <c r="G36" s="28">
        <f t="shared" si="3"/>
        <v>0</v>
      </c>
      <c r="H36" s="28">
        <f t="shared" si="4"/>
        <v>0</v>
      </c>
      <c r="I36" s="28">
        <f t="shared" si="5"/>
        <v>0</v>
      </c>
      <c r="J36" s="28">
        <f t="shared" si="6"/>
        <v>0</v>
      </c>
      <c r="K36" s="28">
        <f t="shared" si="7"/>
        <v>0</v>
      </c>
      <c r="L36" s="28" t="str">
        <f t="shared" si="8"/>
        <v>20</v>
      </c>
      <c r="N36" s="28">
        <v>32</v>
      </c>
      <c r="O36" s="28">
        <v>1</v>
      </c>
      <c r="P36" s="28" t="str">
        <f t="shared" si="9"/>
        <v>321</v>
      </c>
      <c r="Q36" s="50" cm="1">
        <f t="array" ref="Q36">MAX(IF($L$5:$L$1500=P36,$B$5:$B$1500))</f>
        <v>0.77083333333333337</v>
      </c>
      <c r="R36" s="50">
        <f t="shared" si="1"/>
        <v>0</v>
      </c>
      <c r="T36" s="46">
        <f t="shared" si="10"/>
        <v>0.22916666666666663</v>
      </c>
    </row>
    <row r="37" spans="1:20" hidden="1">
      <c r="A37" s="30">
        <v>2</v>
      </c>
      <c r="B37" s="39">
        <v>0.89583333333333337</v>
      </c>
      <c r="C37" s="30" t="s">
        <v>94</v>
      </c>
      <c r="D37" s="30" t="s">
        <v>95</v>
      </c>
      <c r="E37" s="30" t="s">
        <v>96</v>
      </c>
      <c r="F37" s="42">
        <f t="shared" si="2"/>
        <v>0.89583333333333337</v>
      </c>
      <c r="G37" s="28">
        <f t="shared" si="3"/>
        <v>0</v>
      </c>
      <c r="H37" s="28">
        <f t="shared" si="4"/>
        <v>0</v>
      </c>
      <c r="I37" s="28">
        <f t="shared" si="5"/>
        <v>0</v>
      </c>
      <c r="J37" s="28">
        <f t="shared" si="6"/>
        <v>0</v>
      </c>
      <c r="K37" s="28">
        <f t="shared" si="7"/>
        <v>0</v>
      </c>
      <c r="L37" s="28" t="str">
        <f t="shared" si="8"/>
        <v>20</v>
      </c>
      <c r="N37" s="28">
        <v>33</v>
      </c>
      <c r="O37" s="28">
        <v>1</v>
      </c>
      <c r="P37" s="28" t="str">
        <f t="shared" si="9"/>
        <v>331</v>
      </c>
      <c r="Q37" s="50" cm="1">
        <f t="array" ref="Q37">MAX(IF($L$5:$L$1500=P37,$B$5:$B$1500))</f>
        <v>0.79166666665696539</v>
      </c>
      <c r="R37" s="50">
        <f t="shared" ref="R37:R58" si="11">INDEX($B$5:$B$1500,MATCH(N37,$A$5:$A$1500))</f>
        <v>0</v>
      </c>
      <c r="T37" s="46">
        <f t="shared" si="10"/>
        <v>0.20833333334303461</v>
      </c>
    </row>
    <row r="38" spans="1:20" hidden="1">
      <c r="A38" s="30">
        <v>2</v>
      </c>
      <c r="B38" s="39">
        <v>0.91666666666666663</v>
      </c>
      <c r="C38" s="30" t="s">
        <v>98</v>
      </c>
      <c r="D38" s="30" t="s">
        <v>99</v>
      </c>
      <c r="E38" s="30" t="s">
        <v>100</v>
      </c>
      <c r="F38" s="42">
        <f t="shared" si="2"/>
        <v>0.91666666666666663</v>
      </c>
      <c r="G38" s="28">
        <f t="shared" si="3"/>
        <v>0</v>
      </c>
      <c r="H38" s="28">
        <f t="shared" si="4"/>
        <v>0</v>
      </c>
      <c r="I38" s="28">
        <f t="shared" si="5"/>
        <v>0</v>
      </c>
      <c r="J38" s="28">
        <f t="shared" si="6"/>
        <v>0</v>
      </c>
      <c r="K38" s="28">
        <f t="shared" si="7"/>
        <v>0</v>
      </c>
      <c r="L38" s="28" t="str">
        <f t="shared" si="8"/>
        <v>20</v>
      </c>
      <c r="N38" s="28">
        <v>34</v>
      </c>
      <c r="O38" s="28">
        <v>1</v>
      </c>
      <c r="P38" s="28" t="str">
        <f t="shared" si="9"/>
        <v>341</v>
      </c>
      <c r="Q38" s="50" cm="1">
        <f t="array" ref="Q38">MAX(IF($L$5:$L$1500=P38,$B$5:$B$1500))</f>
        <v>0.83333333334303461</v>
      </c>
      <c r="R38" s="50">
        <f t="shared" si="11"/>
        <v>0.98611111112404615</v>
      </c>
      <c r="T38" s="46">
        <f t="shared" si="10"/>
        <v>0.15277777778101154</v>
      </c>
    </row>
    <row r="39" spans="1:20" hidden="1">
      <c r="A39" s="30">
        <v>2</v>
      </c>
      <c r="B39" s="39">
        <v>0</v>
      </c>
      <c r="C39" s="30" t="s">
        <v>101</v>
      </c>
      <c r="D39" s="30"/>
      <c r="E39" s="30" t="s">
        <v>68</v>
      </c>
      <c r="F39" s="42">
        <f t="shared" si="2"/>
        <v>0</v>
      </c>
      <c r="G39" s="28">
        <f t="shared" si="3"/>
        <v>0</v>
      </c>
      <c r="H39" s="28">
        <f t="shared" si="4"/>
        <v>0</v>
      </c>
      <c r="I39" s="28">
        <f t="shared" si="5"/>
        <v>0</v>
      </c>
      <c r="J39" s="28">
        <f t="shared" si="6"/>
        <v>0</v>
      </c>
      <c r="K39" s="28">
        <f t="shared" si="7"/>
        <v>0</v>
      </c>
      <c r="L39" s="28" t="str">
        <f t="shared" si="8"/>
        <v>20</v>
      </c>
      <c r="N39" s="28">
        <v>35</v>
      </c>
      <c r="O39" s="28">
        <v>1</v>
      </c>
      <c r="P39" s="28" t="str">
        <f t="shared" si="9"/>
        <v>351</v>
      </c>
      <c r="Q39" s="50" cm="1">
        <f t="array" ref="Q39">MAX(IF($L$5:$L$1500=P39,$B$5:$B$1500))</f>
        <v>0.79166666665696539</v>
      </c>
      <c r="R39" s="50">
        <f t="shared" si="11"/>
        <v>0.95833333334303461</v>
      </c>
      <c r="T39" s="46">
        <f t="shared" si="10"/>
        <v>0.16666666668606922</v>
      </c>
    </row>
    <row r="40" spans="1:20" hidden="1">
      <c r="A40" s="30">
        <v>2</v>
      </c>
      <c r="B40" s="39">
        <v>4.1666666666666664E-2</v>
      </c>
      <c r="C40" s="30" t="s">
        <v>64</v>
      </c>
      <c r="D40" s="30"/>
      <c r="E40" s="30"/>
      <c r="F40" s="42">
        <f t="shared" si="2"/>
        <v>4.1666666666666664E-2</v>
      </c>
      <c r="G40" s="28">
        <f t="shared" si="3"/>
        <v>0</v>
      </c>
      <c r="H40" s="28">
        <f t="shared" si="4"/>
        <v>0</v>
      </c>
      <c r="I40" s="28">
        <f t="shared" si="5"/>
        <v>0</v>
      </c>
      <c r="J40" s="28">
        <f t="shared" si="6"/>
        <v>0</v>
      </c>
      <c r="K40" s="28">
        <f t="shared" si="7"/>
        <v>0</v>
      </c>
      <c r="L40" s="28" t="str">
        <f t="shared" si="8"/>
        <v>20</v>
      </c>
      <c r="N40" s="28">
        <v>36</v>
      </c>
      <c r="O40" s="28">
        <v>1</v>
      </c>
      <c r="P40" s="28" t="str">
        <f t="shared" si="9"/>
        <v>361</v>
      </c>
      <c r="Q40" s="50" cm="1">
        <f t="array" ref="Q40">MAX(IF($L$5:$L$1500=P40,$B$5:$B$1500))</f>
        <v>0.8125</v>
      </c>
      <c r="R40" s="50">
        <f t="shared" si="11"/>
        <v>8.3333333333333329E-2</v>
      </c>
      <c r="T40" s="46">
        <f t="shared" si="10"/>
        <v>0.27083333333333331</v>
      </c>
    </row>
    <row r="41" spans="1:20" hidden="1">
      <c r="A41" s="30">
        <v>3</v>
      </c>
      <c r="B41" s="39">
        <v>0.27083333333333331</v>
      </c>
      <c r="C41" s="30" t="s">
        <v>7</v>
      </c>
      <c r="D41" s="30" t="s">
        <v>105</v>
      </c>
      <c r="E41" s="30" t="s">
        <v>106</v>
      </c>
      <c r="F41" s="42">
        <f t="shared" si="2"/>
        <v>0.27083333333333331</v>
      </c>
      <c r="G41" s="28">
        <f t="shared" si="3"/>
        <v>0</v>
      </c>
      <c r="H41" s="28">
        <f t="shared" si="4"/>
        <v>0</v>
      </c>
      <c r="I41" s="28">
        <f t="shared" si="5"/>
        <v>0</v>
      </c>
      <c r="J41" s="28">
        <f t="shared" si="6"/>
        <v>0</v>
      </c>
      <c r="K41" s="28">
        <f t="shared" si="7"/>
        <v>0</v>
      </c>
      <c r="L41" s="28" t="str">
        <f t="shared" si="8"/>
        <v>30</v>
      </c>
      <c r="N41" s="28">
        <v>37</v>
      </c>
      <c r="O41" s="28">
        <v>1</v>
      </c>
      <c r="P41" s="28" t="str">
        <f t="shared" si="9"/>
        <v>371</v>
      </c>
      <c r="Q41" s="50" cm="1">
        <f t="array" ref="Q41">MAX(IF($L$5:$L$1500=P41,$B$5:$B$1500))</f>
        <v>0.875</v>
      </c>
      <c r="R41" s="50">
        <f t="shared" si="11"/>
        <v>0</v>
      </c>
      <c r="T41" s="46">
        <f t="shared" si="10"/>
        <v>0.125</v>
      </c>
    </row>
    <row r="42" spans="1:20" hidden="1">
      <c r="A42" s="30">
        <v>3</v>
      </c>
      <c r="B42" s="39">
        <v>0.27777777777777779</v>
      </c>
      <c r="C42" s="30" t="s">
        <v>11</v>
      </c>
      <c r="D42" s="30"/>
      <c r="E42" s="30" t="s">
        <v>109</v>
      </c>
      <c r="F42" s="42">
        <f t="shared" si="2"/>
        <v>0.27777777777777779</v>
      </c>
      <c r="G42" s="28">
        <f t="shared" si="3"/>
        <v>0</v>
      </c>
      <c r="H42" s="28">
        <f t="shared" si="4"/>
        <v>0</v>
      </c>
      <c r="I42" s="28">
        <f t="shared" si="5"/>
        <v>0</v>
      </c>
      <c r="J42" s="28">
        <f t="shared" si="6"/>
        <v>0</v>
      </c>
      <c r="K42" s="28">
        <f t="shared" si="7"/>
        <v>0</v>
      </c>
      <c r="L42" s="28" t="str">
        <f t="shared" si="8"/>
        <v>30</v>
      </c>
      <c r="N42" s="28">
        <v>38</v>
      </c>
      <c r="O42" s="28">
        <v>1</v>
      </c>
      <c r="P42" s="28" t="str">
        <f t="shared" si="9"/>
        <v>381</v>
      </c>
      <c r="Q42" s="50" cm="1">
        <f t="array" ref="Q42">MAX(IF($L$5:$L$1500=P42,$B$5:$B$1500))</f>
        <v>0.83333333333333337</v>
      </c>
      <c r="R42" s="50">
        <f t="shared" si="11"/>
        <v>0.89583333333333337</v>
      </c>
      <c r="T42" s="46">
        <f t="shared" si="10"/>
        <v>6.25E-2</v>
      </c>
    </row>
    <row r="43" spans="1:20" hidden="1">
      <c r="A43" s="30">
        <v>3</v>
      </c>
      <c r="B43" s="39">
        <v>0.29166666666666669</v>
      </c>
      <c r="C43" s="30" t="s">
        <v>110</v>
      </c>
      <c r="D43" s="30" t="s">
        <v>111</v>
      </c>
      <c r="E43" s="30" t="s">
        <v>112</v>
      </c>
      <c r="F43" s="42">
        <f t="shared" si="2"/>
        <v>0.29166666666666669</v>
      </c>
      <c r="G43" s="28">
        <f t="shared" si="3"/>
        <v>0</v>
      </c>
      <c r="H43" s="28">
        <f t="shared" si="4"/>
        <v>0</v>
      </c>
      <c r="I43" s="28">
        <f t="shared" si="5"/>
        <v>0</v>
      </c>
      <c r="J43" s="28">
        <f t="shared" si="6"/>
        <v>0</v>
      </c>
      <c r="K43" s="28">
        <f t="shared" si="7"/>
        <v>0</v>
      </c>
      <c r="L43" s="28" t="str">
        <f t="shared" si="8"/>
        <v>30</v>
      </c>
      <c r="N43" s="28">
        <v>39</v>
      </c>
      <c r="O43" s="28">
        <v>1</v>
      </c>
      <c r="P43" s="28" t="str">
        <f t="shared" si="9"/>
        <v>391</v>
      </c>
      <c r="Q43" s="50" cm="1">
        <f t="array" ref="Q43">MAX(IF($L$5:$L$1500=P43,$B$5:$B$1500))</f>
        <v>0.8125</v>
      </c>
      <c r="R43" s="50">
        <f t="shared" si="11"/>
        <v>0.95833333334303461</v>
      </c>
      <c r="T43" s="46">
        <f t="shared" si="10"/>
        <v>0.14583333334303461</v>
      </c>
    </row>
    <row r="44" spans="1:20" hidden="1">
      <c r="A44" s="30">
        <v>3</v>
      </c>
      <c r="B44" s="39">
        <v>0.30208333333333331</v>
      </c>
      <c r="C44" s="30" t="s">
        <v>114</v>
      </c>
      <c r="D44" s="30" t="s">
        <v>115</v>
      </c>
      <c r="E44" s="30" t="s">
        <v>116</v>
      </c>
      <c r="F44" s="42">
        <f t="shared" si="2"/>
        <v>0.30208333333333331</v>
      </c>
      <c r="G44" s="28">
        <f t="shared" si="3"/>
        <v>0</v>
      </c>
      <c r="H44" s="28">
        <f t="shared" si="4"/>
        <v>0</v>
      </c>
      <c r="I44" s="28">
        <f t="shared" si="5"/>
        <v>0</v>
      </c>
      <c r="J44" s="28">
        <f t="shared" si="6"/>
        <v>0</v>
      </c>
      <c r="K44" s="28">
        <f t="shared" si="7"/>
        <v>0</v>
      </c>
      <c r="L44" s="28" t="str">
        <f t="shared" si="8"/>
        <v>30</v>
      </c>
      <c r="N44" s="28">
        <v>40</v>
      </c>
      <c r="O44" s="28">
        <v>1</v>
      </c>
      <c r="P44" s="28" t="str">
        <f t="shared" si="9"/>
        <v>401</v>
      </c>
      <c r="Q44" s="50" cm="1">
        <f t="array" ref="Q44">MAX(IF($L$5:$L$1500=P44,$B$5:$B$1500))</f>
        <v>0.83333333334303461</v>
      </c>
      <c r="R44" s="50">
        <f t="shared" si="11"/>
        <v>2.0833333333333332E-2</v>
      </c>
      <c r="T44" s="46">
        <f t="shared" si="10"/>
        <v>0.18749999999029873</v>
      </c>
    </row>
    <row r="45" spans="1:20" hidden="1">
      <c r="A45" s="30">
        <v>3</v>
      </c>
      <c r="B45" s="39">
        <v>0.3125</v>
      </c>
      <c r="C45" s="30" t="s">
        <v>117</v>
      </c>
      <c r="D45" s="30" t="s">
        <v>118</v>
      </c>
      <c r="E45" s="30" t="s">
        <v>119</v>
      </c>
      <c r="F45" s="42">
        <f t="shared" si="2"/>
        <v>0.3125</v>
      </c>
      <c r="G45" s="28">
        <f t="shared" si="3"/>
        <v>0</v>
      </c>
      <c r="H45" s="28">
        <f t="shared" si="4"/>
        <v>0</v>
      </c>
      <c r="I45" s="28">
        <f t="shared" si="5"/>
        <v>0</v>
      </c>
      <c r="J45" s="28">
        <f t="shared" si="6"/>
        <v>0</v>
      </c>
      <c r="K45" s="28">
        <f t="shared" si="7"/>
        <v>0</v>
      </c>
      <c r="L45" s="28" t="str">
        <f t="shared" si="8"/>
        <v>30</v>
      </c>
      <c r="N45" s="28">
        <v>41</v>
      </c>
      <c r="O45" s="28">
        <v>1</v>
      </c>
      <c r="P45" s="28" t="str">
        <f t="shared" si="9"/>
        <v>411</v>
      </c>
      <c r="Q45" s="50" cm="1">
        <f t="array" ref="Q45">MAX(IF($L$5:$L$1500=P45,$B$5:$B$1500))</f>
        <v>0.83333333334303461</v>
      </c>
      <c r="R45" s="50">
        <f t="shared" si="11"/>
        <v>6.25E-2</v>
      </c>
      <c r="T45" s="46">
        <f t="shared" si="10"/>
        <v>0.22916666665696539</v>
      </c>
    </row>
    <row r="46" spans="1:20" hidden="1">
      <c r="A46" s="30">
        <v>3</v>
      </c>
      <c r="B46" s="39">
        <v>0.31944444444444448</v>
      </c>
      <c r="C46" s="30" t="s">
        <v>121</v>
      </c>
      <c r="D46" s="30" t="s">
        <v>122</v>
      </c>
      <c r="E46" s="30"/>
      <c r="F46" s="42">
        <f t="shared" si="2"/>
        <v>0.31944444444444448</v>
      </c>
      <c r="G46" s="28">
        <f t="shared" si="3"/>
        <v>0</v>
      </c>
      <c r="H46" s="28">
        <f t="shared" si="4"/>
        <v>0</v>
      </c>
      <c r="I46" s="28">
        <f t="shared" si="5"/>
        <v>0</v>
      </c>
      <c r="J46" s="28">
        <f t="shared" si="6"/>
        <v>0</v>
      </c>
      <c r="K46" s="28">
        <f t="shared" si="7"/>
        <v>0</v>
      </c>
      <c r="L46" s="28" t="str">
        <f t="shared" si="8"/>
        <v>30</v>
      </c>
      <c r="N46" s="28">
        <v>42</v>
      </c>
      <c r="O46" s="28">
        <v>1</v>
      </c>
      <c r="P46" s="28" t="str">
        <f t="shared" si="9"/>
        <v>421</v>
      </c>
      <c r="Q46" s="50" cm="1">
        <f t="array" ref="Q46">MAX(IF($L$5:$L$1500=P46,$B$5:$B$1500))</f>
        <v>0.79166666665696539</v>
      </c>
      <c r="R46" s="50">
        <f t="shared" si="11"/>
        <v>0.99930555556784384</v>
      </c>
      <c r="T46" s="46">
        <f t="shared" si="10"/>
        <v>0.20763888891087845</v>
      </c>
    </row>
    <row r="47" spans="1:20" hidden="1">
      <c r="A47" s="30">
        <v>3</v>
      </c>
      <c r="B47" s="39">
        <v>0.34027777777777773</v>
      </c>
      <c r="C47" s="30" t="s">
        <v>124</v>
      </c>
      <c r="D47" s="30"/>
      <c r="E47" s="30"/>
      <c r="F47" s="42">
        <f t="shared" si="2"/>
        <v>0.34027777777777773</v>
      </c>
      <c r="G47" s="28">
        <f t="shared" si="3"/>
        <v>0</v>
      </c>
      <c r="H47" s="28">
        <f t="shared" si="4"/>
        <v>0</v>
      </c>
      <c r="I47" s="28">
        <f t="shared" si="5"/>
        <v>0</v>
      </c>
      <c r="J47" s="28">
        <f t="shared" si="6"/>
        <v>0</v>
      </c>
      <c r="K47" s="28">
        <f t="shared" si="7"/>
        <v>0</v>
      </c>
      <c r="L47" s="28" t="str">
        <f t="shared" si="8"/>
        <v>30</v>
      </c>
      <c r="N47" s="28">
        <v>43</v>
      </c>
      <c r="O47" s="28">
        <v>1</v>
      </c>
      <c r="P47" s="28" t="str">
        <f t="shared" si="9"/>
        <v>431</v>
      </c>
      <c r="Q47" s="50" cm="1">
        <f t="array" ref="Q47">MAX(IF($L$5:$L$1500=P47,$B$5:$B$1500))</f>
        <v>0.75</v>
      </c>
      <c r="R47" s="50">
        <f t="shared" si="11"/>
        <v>4.166666665696539E-2</v>
      </c>
      <c r="T47" s="46">
        <f t="shared" si="10"/>
        <v>0.29166666665696539</v>
      </c>
    </row>
    <row r="48" spans="1:20" hidden="1">
      <c r="A48" s="30">
        <v>3</v>
      </c>
      <c r="B48" s="39">
        <v>0.34722222222222227</v>
      </c>
      <c r="C48" s="30" t="s">
        <v>126</v>
      </c>
      <c r="D48" s="30" t="s">
        <v>127</v>
      </c>
      <c r="E48" s="30" t="s">
        <v>128</v>
      </c>
      <c r="F48" s="42">
        <f t="shared" si="2"/>
        <v>0.34722222222222227</v>
      </c>
      <c r="G48" s="28">
        <f t="shared" si="3"/>
        <v>0</v>
      </c>
      <c r="H48" s="28">
        <f t="shared" si="4"/>
        <v>0</v>
      </c>
      <c r="I48" s="28">
        <f t="shared" si="5"/>
        <v>0</v>
      </c>
      <c r="J48" s="28">
        <f t="shared" si="6"/>
        <v>0</v>
      </c>
      <c r="K48" s="28">
        <f t="shared" si="7"/>
        <v>0</v>
      </c>
      <c r="L48" s="28" t="str">
        <f t="shared" si="8"/>
        <v>30</v>
      </c>
      <c r="N48" s="28">
        <v>44</v>
      </c>
      <c r="O48" s="28">
        <v>1</v>
      </c>
      <c r="P48" s="28" t="str">
        <f t="shared" si="9"/>
        <v>441</v>
      </c>
      <c r="Q48" s="50" cm="1">
        <f t="array" ref="Q48">MAX(IF($L$5:$L$1500=P48,$B$5:$B$1500))</f>
        <v>0.8125</v>
      </c>
      <c r="R48" s="50">
        <f t="shared" si="11"/>
        <v>0.99930555556784384</v>
      </c>
      <c r="T48" s="46">
        <f t="shared" si="10"/>
        <v>0.18680555556784384</v>
      </c>
    </row>
    <row r="49" spans="1:20" hidden="1">
      <c r="A49" s="30">
        <v>3</v>
      </c>
      <c r="B49" s="39">
        <v>0.36458333333333331</v>
      </c>
      <c r="C49" s="30" t="s">
        <v>130</v>
      </c>
      <c r="D49" s="30"/>
      <c r="E49" s="30" t="s">
        <v>131</v>
      </c>
      <c r="F49" s="42">
        <f t="shared" si="2"/>
        <v>0.36458333333333331</v>
      </c>
      <c r="G49" s="28">
        <f t="shared" si="3"/>
        <v>0</v>
      </c>
      <c r="H49" s="28">
        <f t="shared" si="4"/>
        <v>0</v>
      </c>
      <c r="I49" s="28">
        <f t="shared" si="5"/>
        <v>0</v>
      </c>
      <c r="J49" s="28">
        <f t="shared" si="6"/>
        <v>0</v>
      </c>
      <c r="K49" s="28">
        <f t="shared" si="7"/>
        <v>0</v>
      </c>
      <c r="L49" s="28" t="str">
        <f t="shared" si="8"/>
        <v>30</v>
      </c>
      <c r="N49" s="28">
        <v>45</v>
      </c>
      <c r="O49" s="28">
        <v>1</v>
      </c>
      <c r="P49" s="28" t="str">
        <f t="shared" si="9"/>
        <v>451</v>
      </c>
      <c r="Q49" s="50" cm="1">
        <f t="array" ref="Q49">MAX(IF($L$5:$L$1500=P49,$B$5:$B$1500))</f>
        <v>0.8125</v>
      </c>
      <c r="R49" s="50">
        <f t="shared" si="11"/>
        <v>2.083333334303461E-2</v>
      </c>
      <c r="T49" s="46">
        <f t="shared" si="10"/>
        <v>0.20833333334303461</v>
      </c>
    </row>
    <row r="50" spans="1:20" hidden="1">
      <c r="A50" s="30">
        <v>3</v>
      </c>
      <c r="B50" s="39">
        <v>0.375</v>
      </c>
      <c r="C50" s="30" t="s">
        <v>132</v>
      </c>
      <c r="D50" s="30"/>
      <c r="E50" s="30" t="s">
        <v>133</v>
      </c>
      <c r="F50" s="42">
        <f t="shared" si="2"/>
        <v>0.375</v>
      </c>
      <c r="G50" s="28">
        <f t="shared" si="3"/>
        <v>0</v>
      </c>
      <c r="H50" s="28">
        <f t="shared" si="4"/>
        <v>0</v>
      </c>
      <c r="I50" s="28">
        <f t="shared" si="5"/>
        <v>0</v>
      </c>
      <c r="J50" s="28">
        <f t="shared" si="6"/>
        <v>0</v>
      </c>
      <c r="K50" s="28">
        <f t="shared" si="7"/>
        <v>0</v>
      </c>
      <c r="L50" s="28" t="str">
        <f t="shared" si="8"/>
        <v>30</v>
      </c>
      <c r="N50" s="28">
        <v>46</v>
      </c>
      <c r="O50" s="28">
        <v>1</v>
      </c>
      <c r="P50" s="28" t="str">
        <f t="shared" si="9"/>
        <v>461</v>
      </c>
      <c r="Q50" s="50" cm="1">
        <f t="array" ref="Q50">MAX(IF($L$5:$L$1500=P50,$B$5:$B$1500))</f>
        <v>0.77083333333333337</v>
      </c>
      <c r="R50" s="50">
        <f t="shared" si="11"/>
        <v>0</v>
      </c>
      <c r="T50" s="46">
        <f t="shared" si="10"/>
        <v>0.22916666666666663</v>
      </c>
    </row>
    <row r="51" spans="1:20" hidden="1">
      <c r="A51" s="30">
        <v>3</v>
      </c>
      <c r="B51" s="39">
        <v>0.39583333333333331</v>
      </c>
      <c r="C51" s="30" t="s">
        <v>78</v>
      </c>
      <c r="D51" s="30"/>
      <c r="E51" s="30"/>
      <c r="F51" s="42">
        <f t="shared" si="2"/>
        <v>0.39583333333333331</v>
      </c>
      <c r="G51" s="28">
        <f t="shared" si="3"/>
        <v>0</v>
      </c>
      <c r="H51" s="28">
        <f t="shared" si="4"/>
        <v>0</v>
      </c>
      <c r="I51" s="28">
        <f t="shared" si="5"/>
        <v>0</v>
      </c>
      <c r="J51" s="28">
        <f t="shared" si="6"/>
        <v>0</v>
      </c>
      <c r="K51" s="28">
        <f t="shared" si="7"/>
        <v>0</v>
      </c>
      <c r="L51" s="28" t="str">
        <f t="shared" si="8"/>
        <v>30</v>
      </c>
      <c r="N51" s="28">
        <v>47</v>
      </c>
      <c r="O51" s="28">
        <v>1</v>
      </c>
      <c r="P51" s="28" t="str">
        <f t="shared" si="9"/>
        <v>471</v>
      </c>
      <c r="Q51" s="50" cm="1">
        <f t="array" ref="Q51">MAX(IF($L$5:$L$1500=P51,$B$5:$B$1500))</f>
        <v>0.83333333333333337</v>
      </c>
      <c r="R51" s="50">
        <f t="shared" si="11"/>
        <v>4.1666666666666664E-2</v>
      </c>
      <c r="T51" s="46">
        <f t="shared" si="10"/>
        <v>0.20833333333333329</v>
      </c>
    </row>
    <row r="52" spans="1:20">
      <c r="A52" s="30">
        <v>3</v>
      </c>
      <c r="B52" s="39">
        <v>0.48958333333333331</v>
      </c>
      <c r="C52" s="30" t="s">
        <v>136</v>
      </c>
      <c r="D52" s="30" t="s">
        <v>137</v>
      </c>
      <c r="E52" s="30" t="s">
        <v>138</v>
      </c>
      <c r="F52" s="42">
        <f t="shared" si="2"/>
        <v>0.48958333333333331</v>
      </c>
      <c r="G52" s="28">
        <f t="shared" si="3"/>
        <v>0</v>
      </c>
      <c r="H52" s="28">
        <f t="shared" si="4"/>
        <v>6</v>
      </c>
      <c r="I52" s="28">
        <f t="shared" si="5"/>
        <v>0</v>
      </c>
      <c r="J52" s="28">
        <f t="shared" si="6"/>
        <v>0</v>
      </c>
      <c r="K52" s="28">
        <f t="shared" si="7"/>
        <v>1</v>
      </c>
      <c r="L52" s="28" t="str">
        <f t="shared" si="8"/>
        <v>31</v>
      </c>
      <c r="N52" s="28">
        <v>48</v>
      </c>
      <c r="O52" s="28">
        <v>1</v>
      </c>
      <c r="P52" s="28" t="str">
        <f t="shared" si="9"/>
        <v>481</v>
      </c>
      <c r="Q52" s="50" cm="1">
        <f t="array" ref="Q52">MAX(IF($L$5:$L$1500=P52,$B$5:$B$1500))</f>
        <v>0.72916666666666663</v>
      </c>
      <c r="R52" s="50">
        <f t="shared" si="11"/>
        <v>0</v>
      </c>
      <c r="T52" s="46">
        <f t="shared" si="10"/>
        <v>0.27083333333333337</v>
      </c>
    </row>
    <row r="53" spans="1:20" hidden="1">
      <c r="A53" s="30">
        <v>3</v>
      </c>
      <c r="B53" s="39">
        <v>0.52083333333333337</v>
      </c>
      <c r="C53" s="30" t="s">
        <v>140</v>
      </c>
      <c r="D53" s="30"/>
      <c r="E53" s="30"/>
      <c r="F53" s="42">
        <f t="shared" si="2"/>
        <v>0.52083333333333337</v>
      </c>
      <c r="G53" s="28">
        <f t="shared" si="3"/>
        <v>0</v>
      </c>
      <c r="H53" s="28">
        <f t="shared" si="4"/>
        <v>0</v>
      </c>
      <c r="I53" s="28">
        <f t="shared" si="5"/>
        <v>0</v>
      </c>
      <c r="J53" s="28">
        <f t="shared" si="6"/>
        <v>0</v>
      </c>
      <c r="K53" s="28">
        <f t="shared" si="7"/>
        <v>0</v>
      </c>
      <c r="L53" s="28" t="str">
        <f t="shared" si="8"/>
        <v>30</v>
      </c>
      <c r="N53" s="28">
        <v>49</v>
      </c>
      <c r="O53" s="28">
        <v>1</v>
      </c>
      <c r="P53" s="28" t="str">
        <f t="shared" si="9"/>
        <v>491</v>
      </c>
      <c r="Q53" s="50" cm="1">
        <f t="array" ref="Q53">MAX(IF($L$5:$L$1500=P53,$B$5:$B$1500))</f>
        <v>0.8125</v>
      </c>
      <c r="R53" s="50">
        <f t="shared" si="11"/>
        <v>4.1666666666666664E-2</v>
      </c>
      <c r="T53" s="46">
        <f t="shared" si="10"/>
        <v>0.22916666666666666</v>
      </c>
    </row>
    <row r="54" spans="1:20" hidden="1">
      <c r="A54" s="30">
        <v>3</v>
      </c>
      <c r="B54" s="39">
        <v>0.52777777777777779</v>
      </c>
      <c r="C54" s="30" t="s">
        <v>142</v>
      </c>
      <c r="D54" s="30"/>
      <c r="E54" s="30" t="s">
        <v>143</v>
      </c>
      <c r="F54" s="42">
        <f t="shared" si="2"/>
        <v>0.52777777777777779</v>
      </c>
      <c r="G54" s="28">
        <f t="shared" si="3"/>
        <v>0</v>
      </c>
      <c r="H54" s="28">
        <f t="shared" si="4"/>
        <v>0</v>
      </c>
      <c r="I54" s="28">
        <f t="shared" si="5"/>
        <v>0</v>
      </c>
      <c r="J54" s="28">
        <f t="shared" si="6"/>
        <v>0</v>
      </c>
      <c r="K54" s="28">
        <f t="shared" si="7"/>
        <v>0</v>
      </c>
      <c r="L54" s="28" t="str">
        <f t="shared" si="8"/>
        <v>30</v>
      </c>
      <c r="N54" s="28">
        <v>50</v>
      </c>
      <c r="O54" s="28">
        <v>1</v>
      </c>
      <c r="P54" s="28" t="str">
        <f t="shared" si="9"/>
        <v>501</v>
      </c>
      <c r="Q54" s="50" cm="1">
        <f t="array" ref="Q54">MAX(IF($L$5:$L$1500=P54,$B$5:$B$1500))</f>
        <v>0.60416666666666663</v>
      </c>
      <c r="R54" s="50">
        <f t="shared" si="11"/>
        <v>4.1666666666666664E-2</v>
      </c>
      <c r="T54" s="46">
        <f t="shared" si="10"/>
        <v>0.43750000000000006</v>
      </c>
    </row>
    <row r="55" spans="1:20" hidden="1">
      <c r="A55" s="30">
        <v>3</v>
      </c>
      <c r="B55" s="39">
        <v>0.54166666666666663</v>
      </c>
      <c r="C55" s="30" t="s">
        <v>78</v>
      </c>
      <c r="D55" s="30"/>
      <c r="E55" s="30"/>
      <c r="F55" s="42">
        <f t="shared" si="2"/>
        <v>0.54166666666666663</v>
      </c>
      <c r="G55" s="28">
        <f t="shared" si="3"/>
        <v>0</v>
      </c>
      <c r="H55" s="28">
        <f t="shared" si="4"/>
        <v>0</v>
      </c>
      <c r="I55" s="28">
        <f t="shared" si="5"/>
        <v>0</v>
      </c>
      <c r="J55" s="28">
        <f t="shared" si="6"/>
        <v>0</v>
      </c>
      <c r="K55" s="28">
        <f t="shared" si="7"/>
        <v>0</v>
      </c>
      <c r="L55" s="28" t="str">
        <f t="shared" si="8"/>
        <v>30</v>
      </c>
      <c r="N55" s="28">
        <v>51</v>
      </c>
      <c r="O55" s="28">
        <v>1</v>
      </c>
      <c r="P55" s="28" t="str">
        <f t="shared" si="9"/>
        <v>511</v>
      </c>
      <c r="Q55" s="50" cm="1">
        <f t="array" ref="Q55">MAX(IF($L$5:$L$1500=P55,$B$5:$B$1500))</f>
        <v>0.72916666666666663</v>
      </c>
      <c r="R55" s="50">
        <f t="shared" si="11"/>
        <v>0.125</v>
      </c>
      <c r="T55" s="46">
        <f t="shared" si="10"/>
        <v>0.39583333333333337</v>
      </c>
    </row>
    <row r="56" spans="1:20" hidden="1">
      <c r="A56" s="30">
        <v>3</v>
      </c>
      <c r="B56" s="39">
        <v>0.5625</v>
      </c>
      <c r="C56" s="30" t="s">
        <v>145</v>
      </c>
      <c r="D56" s="30" t="s">
        <v>146</v>
      </c>
      <c r="E56" s="30" t="s">
        <v>147</v>
      </c>
      <c r="F56" s="42">
        <f t="shared" si="2"/>
        <v>0.5625</v>
      </c>
      <c r="G56" s="28">
        <f t="shared" si="3"/>
        <v>0</v>
      </c>
      <c r="H56" s="28">
        <f t="shared" si="4"/>
        <v>0</v>
      </c>
      <c r="I56" s="28">
        <f t="shared" si="5"/>
        <v>0</v>
      </c>
      <c r="J56" s="28">
        <f t="shared" si="6"/>
        <v>0</v>
      </c>
      <c r="K56" s="28">
        <f t="shared" si="7"/>
        <v>0</v>
      </c>
      <c r="L56" s="28" t="str">
        <f t="shared" si="8"/>
        <v>30</v>
      </c>
      <c r="N56" s="28">
        <v>52</v>
      </c>
      <c r="O56" s="28">
        <v>1</v>
      </c>
      <c r="P56" s="28" t="str">
        <f t="shared" si="9"/>
        <v>521</v>
      </c>
      <c r="Q56" s="50" cm="1">
        <f t="array" ref="Q56">MAX(IF($L$5:$L$1500=P56,$B$5:$B$1500))</f>
        <v>0.47916666666666669</v>
      </c>
      <c r="R56" s="50">
        <f t="shared" si="11"/>
        <v>0</v>
      </c>
      <c r="T56" s="46">
        <f t="shared" si="10"/>
        <v>0.52083333333333326</v>
      </c>
    </row>
    <row r="57" spans="1:20" hidden="1">
      <c r="A57" s="30">
        <v>3</v>
      </c>
      <c r="B57" s="39">
        <v>0.72222222222222221</v>
      </c>
      <c r="C57" s="30" t="s">
        <v>78</v>
      </c>
      <c r="D57" s="30"/>
      <c r="E57" s="30"/>
      <c r="F57" s="42">
        <f t="shared" si="2"/>
        <v>0.72222222222222221</v>
      </c>
      <c r="G57" s="28">
        <f t="shared" si="3"/>
        <v>0</v>
      </c>
      <c r="H57" s="28">
        <f t="shared" si="4"/>
        <v>0</v>
      </c>
      <c r="I57" s="28">
        <f t="shared" si="5"/>
        <v>0</v>
      </c>
      <c r="J57" s="28">
        <f t="shared" si="6"/>
        <v>0</v>
      </c>
      <c r="K57" s="28">
        <f t="shared" si="7"/>
        <v>0</v>
      </c>
      <c r="L57" s="28" t="str">
        <f t="shared" si="8"/>
        <v>30</v>
      </c>
      <c r="N57" s="28">
        <v>53</v>
      </c>
      <c r="O57" s="28">
        <v>1</v>
      </c>
      <c r="P57" s="28" t="str">
        <f t="shared" si="9"/>
        <v>531</v>
      </c>
      <c r="Q57" s="50" cm="1">
        <f t="array" ref="Q57">MAX(IF($L$5:$L$1500=P57,$B$5:$B$1500))</f>
        <v>0.83333333333333337</v>
      </c>
      <c r="R57" s="50">
        <f t="shared" si="11"/>
        <v>0</v>
      </c>
      <c r="T57" s="46">
        <f t="shared" si="10"/>
        <v>0.16666666666666663</v>
      </c>
    </row>
    <row r="58" spans="1:20" hidden="1">
      <c r="A58" s="30">
        <v>3</v>
      </c>
      <c r="B58" s="39">
        <v>0.72916666666666663</v>
      </c>
      <c r="C58" s="30" t="s">
        <v>149</v>
      </c>
      <c r="D58" s="30" t="s">
        <v>137</v>
      </c>
      <c r="E58" s="30"/>
      <c r="F58" s="42">
        <f t="shared" si="2"/>
        <v>0.72916666666666663</v>
      </c>
      <c r="G58" s="28">
        <f t="shared" si="3"/>
        <v>0</v>
      </c>
      <c r="H58" s="28">
        <f t="shared" si="4"/>
        <v>0</v>
      </c>
      <c r="I58" s="28">
        <f t="shared" si="5"/>
        <v>0</v>
      </c>
      <c r="J58" s="28">
        <f t="shared" si="6"/>
        <v>0</v>
      </c>
      <c r="K58" s="28">
        <f t="shared" si="7"/>
        <v>0</v>
      </c>
      <c r="L58" s="28" t="str">
        <f t="shared" si="8"/>
        <v>30</v>
      </c>
      <c r="N58" s="28">
        <v>54</v>
      </c>
      <c r="O58" s="28">
        <v>1</v>
      </c>
      <c r="P58" s="28" t="str">
        <f t="shared" si="9"/>
        <v>541</v>
      </c>
      <c r="Q58" s="50" cm="1">
        <f t="array" ref="Q58">MAX(IF($L$5:$L$1500=P58,$B$5:$B$1500))</f>
        <v>0.875</v>
      </c>
      <c r="R58" s="50">
        <f t="shared" si="11"/>
        <v>0.95833333333333337</v>
      </c>
      <c r="T58" s="46">
        <f t="shared" si="10"/>
        <v>8.333333333333337E-2</v>
      </c>
    </row>
    <row r="59" spans="1:20" hidden="1">
      <c r="A59" s="30">
        <v>3</v>
      </c>
      <c r="B59" s="39">
        <v>0.75</v>
      </c>
      <c r="C59" s="30" t="s">
        <v>151</v>
      </c>
      <c r="D59" s="30" t="s">
        <v>152</v>
      </c>
      <c r="E59" s="30" t="s">
        <v>153</v>
      </c>
      <c r="F59" s="42">
        <f t="shared" si="2"/>
        <v>0.75</v>
      </c>
      <c r="G59" s="28">
        <f t="shared" si="3"/>
        <v>0</v>
      </c>
      <c r="H59" s="28">
        <f t="shared" si="4"/>
        <v>0</v>
      </c>
      <c r="I59" s="28">
        <f t="shared" si="5"/>
        <v>0</v>
      </c>
      <c r="J59" s="28">
        <f t="shared" si="6"/>
        <v>0</v>
      </c>
      <c r="K59" s="28">
        <f t="shared" si="7"/>
        <v>0</v>
      </c>
      <c r="L59" s="28" t="str">
        <f t="shared" si="8"/>
        <v>30</v>
      </c>
    </row>
    <row r="60" spans="1:20" hidden="1">
      <c r="A60" s="30">
        <v>3</v>
      </c>
      <c r="B60" s="39">
        <v>0.77083333333333337</v>
      </c>
      <c r="C60" s="30" t="s">
        <v>154</v>
      </c>
      <c r="D60" s="30" t="s">
        <v>155</v>
      </c>
      <c r="E60" s="30" t="s">
        <v>156</v>
      </c>
      <c r="F60" s="42">
        <f t="shared" si="2"/>
        <v>0.77083333333333337</v>
      </c>
      <c r="G60" s="28">
        <f t="shared" si="3"/>
        <v>0</v>
      </c>
      <c r="H60" s="28">
        <f t="shared" si="4"/>
        <v>0</v>
      </c>
      <c r="I60" s="28">
        <f t="shared" si="5"/>
        <v>0</v>
      </c>
      <c r="J60" s="28">
        <f t="shared" si="6"/>
        <v>0</v>
      </c>
      <c r="K60" s="28">
        <f t="shared" si="7"/>
        <v>0</v>
      </c>
      <c r="L60" s="28" t="str">
        <f t="shared" si="8"/>
        <v>30</v>
      </c>
    </row>
    <row r="61" spans="1:20">
      <c r="A61" s="30">
        <v>3</v>
      </c>
      <c r="B61" s="39">
        <v>0.79166666666666663</v>
      </c>
      <c r="C61" s="48" t="s">
        <v>157</v>
      </c>
      <c r="D61" s="30" t="s">
        <v>137</v>
      </c>
      <c r="E61" s="30" t="s">
        <v>158</v>
      </c>
      <c r="F61" s="42">
        <f t="shared" si="2"/>
        <v>0.79166666666666663</v>
      </c>
      <c r="G61" s="28">
        <f t="shared" si="3"/>
        <v>0</v>
      </c>
      <c r="H61" s="28">
        <f t="shared" si="4"/>
        <v>10</v>
      </c>
      <c r="I61" s="28">
        <f t="shared" si="5"/>
        <v>0</v>
      </c>
      <c r="J61" s="28">
        <f t="shared" si="6"/>
        <v>0</v>
      </c>
      <c r="K61" s="28">
        <f t="shared" si="7"/>
        <v>1</v>
      </c>
      <c r="L61" s="28" t="str">
        <f t="shared" si="8"/>
        <v>31</v>
      </c>
    </row>
    <row r="62" spans="1:20">
      <c r="A62" s="30">
        <v>3</v>
      </c>
      <c r="B62" s="39">
        <v>0.8125</v>
      </c>
      <c r="C62" s="48" t="s">
        <v>159</v>
      </c>
      <c r="D62" s="30" t="s">
        <v>160</v>
      </c>
      <c r="E62" s="30" t="s">
        <v>161</v>
      </c>
      <c r="F62" s="42">
        <f t="shared" si="2"/>
        <v>0.8125</v>
      </c>
      <c r="G62" s="28">
        <f t="shared" si="3"/>
        <v>0</v>
      </c>
      <c r="H62" s="28">
        <f t="shared" si="4"/>
        <v>1</v>
      </c>
      <c r="I62" s="28">
        <f t="shared" si="5"/>
        <v>0</v>
      </c>
      <c r="J62" s="28">
        <f t="shared" si="6"/>
        <v>0</v>
      </c>
      <c r="K62" s="28">
        <f t="shared" si="7"/>
        <v>1</v>
      </c>
      <c r="L62" s="28" t="str">
        <f t="shared" si="8"/>
        <v>31</v>
      </c>
    </row>
    <row r="63" spans="1:20" hidden="1">
      <c r="A63" s="30">
        <v>3</v>
      </c>
      <c r="B63" s="39">
        <v>0.83333333333333337</v>
      </c>
      <c r="C63" s="30" t="s">
        <v>162</v>
      </c>
      <c r="D63" s="30" t="s">
        <v>137</v>
      </c>
      <c r="E63" s="30"/>
      <c r="F63" s="42">
        <f t="shared" si="2"/>
        <v>0.83333333333333337</v>
      </c>
      <c r="G63" s="28">
        <f t="shared" si="3"/>
        <v>0</v>
      </c>
      <c r="H63" s="28">
        <f t="shared" si="4"/>
        <v>0</v>
      </c>
      <c r="I63" s="28">
        <f t="shared" si="5"/>
        <v>0</v>
      </c>
      <c r="J63" s="28">
        <f t="shared" si="6"/>
        <v>0</v>
      </c>
      <c r="K63" s="28">
        <f t="shared" si="7"/>
        <v>0</v>
      </c>
      <c r="L63" s="28" t="str">
        <f t="shared" si="8"/>
        <v>30</v>
      </c>
    </row>
    <row r="64" spans="1:20" hidden="1">
      <c r="A64" s="30">
        <v>3</v>
      </c>
      <c r="B64" s="39">
        <v>0.86111111111111116</v>
      </c>
      <c r="C64" s="30" t="s">
        <v>11</v>
      </c>
      <c r="D64" s="30"/>
      <c r="E64" s="30" t="s">
        <v>109</v>
      </c>
      <c r="F64" s="42">
        <f t="shared" si="2"/>
        <v>0.86111111111111116</v>
      </c>
      <c r="G64" s="28">
        <f t="shared" si="3"/>
        <v>0</v>
      </c>
      <c r="H64" s="28">
        <f t="shared" si="4"/>
        <v>0</v>
      </c>
      <c r="I64" s="28">
        <f t="shared" si="5"/>
        <v>0</v>
      </c>
      <c r="J64" s="28">
        <f t="shared" si="6"/>
        <v>0</v>
      </c>
      <c r="K64" s="28">
        <f t="shared" si="7"/>
        <v>0</v>
      </c>
      <c r="L64" s="28" t="str">
        <f t="shared" si="8"/>
        <v>30</v>
      </c>
    </row>
    <row r="65" spans="1:12" hidden="1">
      <c r="A65" s="30">
        <v>3</v>
      </c>
      <c r="B65" s="39">
        <v>0.875</v>
      </c>
      <c r="C65" s="30" t="s">
        <v>164</v>
      </c>
      <c r="D65" s="30" t="s">
        <v>165</v>
      </c>
      <c r="E65" s="30" t="s">
        <v>166</v>
      </c>
      <c r="F65" s="42">
        <f t="shared" si="2"/>
        <v>0.875</v>
      </c>
      <c r="G65" s="28">
        <f t="shared" si="3"/>
        <v>0</v>
      </c>
      <c r="H65" s="28">
        <f t="shared" si="4"/>
        <v>0</v>
      </c>
      <c r="I65" s="28">
        <f t="shared" si="5"/>
        <v>0</v>
      </c>
      <c r="J65" s="28">
        <f t="shared" si="6"/>
        <v>0</v>
      </c>
      <c r="K65" s="28">
        <f t="shared" si="7"/>
        <v>0</v>
      </c>
      <c r="L65" s="28" t="str">
        <f t="shared" si="8"/>
        <v>30</v>
      </c>
    </row>
    <row r="66" spans="1:12" hidden="1">
      <c r="A66" s="30">
        <v>3</v>
      </c>
      <c r="B66" s="39">
        <v>0</v>
      </c>
      <c r="C66" s="30" t="s">
        <v>64</v>
      </c>
      <c r="D66" s="30"/>
      <c r="E66" s="30" t="s">
        <v>168</v>
      </c>
      <c r="F66" s="42">
        <f t="shared" si="2"/>
        <v>0</v>
      </c>
      <c r="G66" s="28">
        <f t="shared" si="3"/>
        <v>0</v>
      </c>
      <c r="H66" s="28">
        <f t="shared" si="4"/>
        <v>0</v>
      </c>
      <c r="I66" s="28">
        <f t="shared" si="5"/>
        <v>0</v>
      </c>
      <c r="J66" s="28">
        <f t="shared" si="6"/>
        <v>0</v>
      </c>
      <c r="K66" s="28">
        <f t="shared" si="7"/>
        <v>0</v>
      </c>
      <c r="L66" s="28" t="str">
        <f t="shared" si="8"/>
        <v>30</v>
      </c>
    </row>
    <row r="67" spans="1:12" hidden="1">
      <c r="A67" s="30">
        <v>4</v>
      </c>
      <c r="B67" s="39">
        <v>0.3125</v>
      </c>
      <c r="C67" s="30" t="s">
        <v>7</v>
      </c>
      <c r="D67" s="30" t="s">
        <v>8</v>
      </c>
      <c r="E67" s="30" t="s">
        <v>9</v>
      </c>
      <c r="F67" s="42">
        <f t="shared" si="2"/>
        <v>0.3125</v>
      </c>
      <c r="G67" s="28">
        <f t="shared" si="3"/>
        <v>0</v>
      </c>
      <c r="H67" s="28">
        <f t="shared" si="4"/>
        <v>0</v>
      </c>
      <c r="I67" s="28">
        <f t="shared" si="5"/>
        <v>0</v>
      </c>
      <c r="J67" s="28">
        <f t="shared" si="6"/>
        <v>0</v>
      </c>
      <c r="K67" s="28">
        <f t="shared" si="7"/>
        <v>0</v>
      </c>
      <c r="L67" s="28" t="str">
        <f t="shared" si="8"/>
        <v>40</v>
      </c>
    </row>
    <row r="68" spans="1:12" hidden="1">
      <c r="A68" s="30">
        <v>4</v>
      </c>
      <c r="B68" s="39">
        <v>0.31597222222222221</v>
      </c>
      <c r="C68" s="30" t="s">
        <v>11</v>
      </c>
      <c r="D68" s="30" t="s">
        <v>171</v>
      </c>
      <c r="E68" s="30" t="s">
        <v>13</v>
      </c>
      <c r="F68" s="42">
        <f t="shared" si="2"/>
        <v>0.31597222222222221</v>
      </c>
      <c r="G68" s="28">
        <f t="shared" si="3"/>
        <v>0</v>
      </c>
      <c r="H68" s="28">
        <f t="shared" si="4"/>
        <v>0</v>
      </c>
      <c r="I68" s="28">
        <f t="shared" si="5"/>
        <v>0</v>
      </c>
      <c r="J68" s="28">
        <f t="shared" si="6"/>
        <v>0</v>
      </c>
      <c r="K68" s="28">
        <f t="shared" si="7"/>
        <v>0</v>
      </c>
      <c r="L68" s="28" t="str">
        <f t="shared" si="8"/>
        <v>40</v>
      </c>
    </row>
    <row r="69" spans="1:12" hidden="1">
      <c r="A69" s="30">
        <v>4</v>
      </c>
      <c r="B69" s="39">
        <v>0.32291666666666669</v>
      </c>
      <c r="C69" s="30" t="s">
        <v>121</v>
      </c>
      <c r="D69" s="30" t="s">
        <v>173</v>
      </c>
      <c r="E69" s="30" t="s">
        <v>174</v>
      </c>
      <c r="F69" s="42">
        <f t="shared" si="2"/>
        <v>0.32291666666666669</v>
      </c>
      <c r="G69" s="28">
        <f t="shared" si="3"/>
        <v>0</v>
      </c>
      <c r="H69" s="28">
        <f t="shared" si="4"/>
        <v>0</v>
      </c>
      <c r="I69" s="28">
        <f t="shared" si="5"/>
        <v>0</v>
      </c>
      <c r="J69" s="28">
        <f t="shared" si="6"/>
        <v>0</v>
      </c>
      <c r="K69" s="28">
        <f t="shared" si="7"/>
        <v>0</v>
      </c>
      <c r="L69" s="28" t="str">
        <f t="shared" si="8"/>
        <v>40</v>
      </c>
    </row>
    <row r="70" spans="1:12" hidden="1">
      <c r="A70" s="30">
        <v>4</v>
      </c>
      <c r="B70" s="39">
        <v>0.33333333333333331</v>
      </c>
      <c r="C70" s="30" t="s">
        <v>176</v>
      </c>
      <c r="D70" s="30" t="s">
        <v>177</v>
      </c>
      <c r="E70" s="30" t="s">
        <v>178</v>
      </c>
      <c r="F70" s="42">
        <f t="shared" ref="F70:F133" si="12">B70</f>
        <v>0.33333333333333331</v>
      </c>
      <c r="G70" s="28">
        <f t="shared" ref="G70:G133" si="13">IFERROR(FIND($G$4,C70),0)</f>
        <v>0</v>
      </c>
      <c r="H70" s="28">
        <f t="shared" ref="H70:H133" si="14">IFERROR(FIND($H$4,C70),0)</f>
        <v>0</v>
      </c>
      <c r="I70" s="28">
        <f t="shared" ref="I70:I133" si="15">IFERROR(FIND($I$4,C70),0)</f>
        <v>0</v>
      </c>
      <c r="J70" s="28">
        <f t="shared" ref="J70:J133" si="16">IFERROR(FIND($J$4,C70),0)</f>
        <v>0</v>
      </c>
      <c r="K70" s="28">
        <f t="shared" ref="K70:K133" si="17">IF(G70+H70+I70+J70=0,0,1)</f>
        <v>0</v>
      </c>
      <c r="L70" s="28" t="str">
        <f t="shared" ref="L70:L133" si="18">_xlfn.CONCAT(A70,K70)</f>
        <v>40</v>
      </c>
    </row>
    <row r="71" spans="1:12" hidden="1">
      <c r="A71" s="30">
        <v>4</v>
      </c>
      <c r="B71" s="39">
        <v>0.34027777777777773</v>
      </c>
      <c r="C71" s="30" t="s">
        <v>179</v>
      </c>
      <c r="D71" s="30" t="s">
        <v>180</v>
      </c>
      <c r="E71" s="30" t="s">
        <v>181</v>
      </c>
      <c r="F71" s="42">
        <f t="shared" si="12"/>
        <v>0.34027777777777773</v>
      </c>
      <c r="G71" s="28">
        <f t="shared" si="13"/>
        <v>0</v>
      </c>
      <c r="H71" s="28">
        <f t="shared" si="14"/>
        <v>0</v>
      </c>
      <c r="I71" s="28">
        <f t="shared" si="15"/>
        <v>0</v>
      </c>
      <c r="J71" s="28">
        <f t="shared" si="16"/>
        <v>0</v>
      </c>
      <c r="K71" s="28">
        <f t="shared" si="17"/>
        <v>0</v>
      </c>
      <c r="L71" s="28" t="str">
        <f t="shared" si="18"/>
        <v>40</v>
      </c>
    </row>
    <row r="72" spans="1:12" hidden="1">
      <c r="A72" s="30">
        <v>4</v>
      </c>
      <c r="B72" s="39">
        <v>0.35416666666666669</v>
      </c>
      <c r="C72" s="30" t="s">
        <v>182</v>
      </c>
      <c r="D72" s="30" t="s">
        <v>183</v>
      </c>
      <c r="E72" s="30" t="s">
        <v>184</v>
      </c>
      <c r="F72" s="42">
        <f t="shared" si="12"/>
        <v>0.35416666666666669</v>
      </c>
      <c r="G72" s="28">
        <f t="shared" si="13"/>
        <v>0</v>
      </c>
      <c r="H72" s="28">
        <f t="shared" si="14"/>
        <v>0</v>
      </c>
      <c r="I72" s="28">
        <f t="shared" si="15"/>
        <v>0</v>
      </c>
      <c r="J72" s="28">
        <f t="shared" si="16"/>
        <v>0</v>
      </c>
      <c r="K72" s="28">
        <f t="shared" si="17"/>
        <v>0</v>
      </c>
      <c r="L72" s="28" t="str">
        <f t="shared" si="18"/>
        <v>40</v>
      </c>
    </row>
    <row r="73" spans="1:12" hidden="1">
      <c r="A73" s="30">
        <v>4</v>
      </c>
      <c r="B73" s="39">
        <v>0.375</v>
      </c>
      <c r="C73" s="30" t="s">
        <v>185</v>
      </c>
      <c r="D73" s="30" t="s">
        <v>186</v>
      </c>
      <c r="E73" s="30" t="s">
        <v>187</v>
      </c>
      <c r="F73" s="42">
        <f t="shared" si="12"/>
        <v>0.375</v>
      </c>
      <c r="G73" s="28">
        <f t="shared" si="13"/>
        <v>0</v>
      </c>
      <c r="H73" s="28">
        <f t="shared" si="14"/>
        <v>0</v>
      </c>
      <c r="I73" s="28">
        <f t="shared" si="15"/>
        <v>0</v>
      </c>
      <c r="J73" s="28">
        <f t="shared" si="16"/>
        <v>0</v>
      </c>
      <c r="K73" s="28">
        <f t="shared" si="17"/>
        <v>0</v>
      </c>
      <c r="L73" s="28" t="str">
        <f t="shared" si="18"/>
        <v>40</v>
      </c>
    </row>
    <row r="74" spans="1:12" hidden="1">
      <c r="A74" s="30">
        <v>4</v>
      </c>
      <c r="B74" s="39">
        <v>0.41666666666666669</v>
      </c>
      <c r="C74" s="30" t="s">
        <v>188</v>
      </c>
      <c r="D74" s="30" t="s">
        <v>189</v>
      </c>
      <c r="E74" s="30" t="s">
        <v>190</v>
      </c>
      <c r="F74" s="42">
        <f t="shared" si="12"/>
        <v>0.41666666666666669</v>
      </c>
      <c r="G74" s="28">
        <f t="shared" si="13"/>
        <v>0</v>
      </c>
      <c r="H74" s="28">
        <f t="shared" si="14"/>
        <v>0</v>
      </c>
      <c r="I74" s="28">
        <f t="shared" si="15"/>
        <v>0</v>
      </c>
      <c r="J74" s="28">
        <f t="shared" si="16"/>
        <v>0</v>
      </c>
      <c r="K74" s="28">
        <f t="shared" si="17"/>
        <v>0</v>
      </c>
      <c r="L74" s="28" t="str">
        <f t="shared" si="18"/>
        <v>40</v>
      </c>
    </row>
    <row r="75" spans="1:12" hidden="1">
      <c r="A75" s="30">
        <v>4</v>
      </c>
      <c r="B75" s="39">
        <v>0.5</v>
      </c>
      <c r="C75" s="30" t="s">
        <v>192</v>
      </c>
      <c r="D75" s="30" t="s">
        <v>193</v>
      </c>
      <c r="E75" s="30" t="s">
        <v>194</v>
      </c>
      <c r="F75" s="42">
        <f t="shared" si="12"/>
        <v>0.5</v>
      </c>
      <c r="G75" s="28">
        <f t="shared" si="13"/>
        <v>0</v>
      </c>
      <c r="H75" s="28">
        <f t="shared" si="14"/>
        <v>0</v>
      </c>
      <c r="I75" s="28">
        <f t="shared" si="15"/>
        <v>0</v>
      </c>
      <c r="J75" s="28">
        <f t="shared" si="16"/>
        <v>0</v>
      </c>
      <c r="K75" s="28">
        <f t="shared" si="17"/>
        <v>0</v>
      </c>
      <c r="L75" s="28" t="str">
        <f t="shared" si="18"/>
        <v>40</v>
      </c>
    </row>
    <row r="76" spans="1:12" hidden="1">
      <c r="A76" s="30">
        <v>4</v>
      </c>
      <c r="B76" s="39">
        <v>0.53125</v>
      </c>
      <c r="C76" s="30" t="s">
        <v>196</v>
      </c>
      <c r="D76" s="30" t="s">
        <v>197</v>
      </c>
      <c r="E76" s="30" t="s">
        <v>198</v>
      </c>
      <c r="F76" s="42">
        <f t="shared" si="12"/>
        <v>0.53125</v>
      </c>
      <c r="G76" s="28">
        <f t="shared" si="13"/>
        <v>0</v>
      </c>
      <c r="H76" s="28">
        <f t="shared" si="14"/>
        <v>0</v>
      </c>
      <c r="I76" s="28">
        <f t="shared" si="15"/>
        <v>0</v>
      </c>
      <c r="J76" s="28">
        <f t="shared" si="16"/>
        <v>0</v>
      </c>
      <c r="K76" s="28">
        <f t="shared" si="17"/>
        <v>0</v>
      </c>
      <c r="L76" s="28" t="str">
        <f t="shared" si="18"/>
        <v>40</v>
      </c>
    </row>
    <row r="77" spans="1:12" hidden="1">
      <c r="A77" s="30">
        <v>4</v>
      </c>
      <c r="B77" s="39">
        <v>0.54166666666666663</v>
      </c>
      <c r="C77" s="30" t="s">
        <v>199</v>
      </c>
      <c r="D77" s="30" t="s">
        <v>200</v>
      </c>
      <c r="E77" s="30" t="s">
        <v>201</v>
      </c>
      <c r="F77" s="42">
        <f t="shared" si="12"/>
        <v>0.54166666666666663</v>
      </c>
      <c r="G77" s="28">
        <f t="shared" si="13"/>
        <v>0</v>
      </c>
      <c r="H77" s="28">
        <f t="shared" si="14"/>
        <v>0</v>
      </c>
      <c r="I77" s="28">
        <f t="shared" si="15"/>
        <v>0</v>
      </c>
      <c r="J77" s="28">
        <f t="shared" si="16"/>
        <v>0</v>
      </c>
      <c r="K77" s="28">
        <f t="shared" si="17"/>
        <v>0</v>
      </c>
      <c r="L77" s="28" t="str">
        <f t="shared" si="18"/>
        <v>40</v>
      </c>
    </row>
    <row r="78" spans="1:12" hidden="1">
      <c r="A78" s="30">
        <v>4</v>
      </c>
      <c r="B78" s="39">
        <v>0.58333333333333337</v>
      </c>
      <c r="C78" s="30" t="s">
        <v>202</v>
      </c>
      <c r="D78" s="30" t="s">
        <v>203</v>
      </c>
      <c r="E78" s="30" t="s">
        <v>204</v>
      </c>
      <c r="F78" s="42">
        <f t="shared" si="12"/>
        <v>0.58333333333333337</v>
      </c>
      <c r="G78" s="28">
        <f t="shared" si="13"/>
        <v>0</v>
      </c>
      <c r="H78" s="28">
        <f t="shared" si="14"/>
        <v>0</v>
      </c>
      <c r="I78" s="28">
        <f t="shared" si="15"/>
        <v>0</v>
      </c>
      <c r="J78" s="28">
        <f t="shared" si="16"/>
        <v>0</v>
      </c>
      <c r="K78" s="28">
        <f t="shared" si="17"/>
        <v>0</v>
      </c>
      <c r="L78" s="28" t="str">
        <f t="shared" si="18"/>
        <v>40</v>
      </c>
    </row>
    <row r="79" spans="1:12" hidden="1">
      <c r="A79" s="30">
        <v>4</v>
      </c>
      <c r="B79" s="39">
        <v>0.70833333333333337</v>
      </c>
      <c r="C79" s="30" t="s">
        <v>206</v>
      </c>
      <c r="D79" s="30" t="s">
        <v>207</v>
      </c>
      <c r="E79" s="30" t="s">
        <v>96</v>
      </c>
      <c r="F79" s="42">
        <f t="shared" si="12"/>
        <v>0.70833333333333337</v>
      </c>
      <c r="G79" s="28">
        <f t="shared" si="13"/>
        <v>0</v>
      </c>
      <c r="H79" s="28">
        <f t="shared" si="14"/>
        <v>0</v>
      </c>
      <c r="I79" s="28">
        <f t="shared" si="15"/>
        <v>0</v>
      </c>
      <c r="J79" s="28">
        <f t="shared" si="16"/>
        <v>0</v>
      </c>
      <c r="K79" s="28">
        <f t="shared" si="17"/>
        <v>0</v>
      </c>
      <c r="L79" s="28" t="str">
        <f t="shared" si="18"/>
        <v>40</v>
      </c>
    </row>
    <row r="80" spans="1:12" hidden="1">
      <c r="A80" s="30">
        <v>4</v>
      </c>
      <c r="B80" s="39">
        <v>0.72916666666666663</v>
      </c>
      <c r="C80" s="30" t="s">
        <v>208</v>
      </c>
      <c r="D80" s="30" t="s">
        <v>200</v>
      </c>
      <c r="E80" s="30" t="s">
        <v>201</v>
      </c>
      <c r="F80" s="42">
        <f t="shared" si="12"/>
        <v>0.72916666666666663</v>
      </c>
      <c r="G80" s="28">
        <f t="shared" si="13"/>
        <v>0</v>
      </c>
      <c r="H80" s="28">
        <f t="shared" si="14"/>
        <v>0</v>
      </c>
      <c r="I80" s="28">
        <f t="shared" si="15"/>
        <v>0</v>
      </c>
      <c r="J80" s="28">
        <f t="shared" si="16"/>
        <v>0</v>
      </c>
      <c r="K80" s="28">
        <f t="shared" si="17"/>
        <v>0</v>
      </c>
      <c r="L80" s="28" t="str">
        <f t="shared" si="18"/>
        <v>40</v>
      </c>
    </row>
    <row r="81" spans="1:12" hidden="1">
      <c r="A81" s="30">
        <v>4</v>
      </c>
      <c r="B81" s="39">
        <v>0.8125</v>
      </c>
      <c r="C81" s="30" t="s">
        <v>209</v>
      </c>
      <c r="D81" s="30" t="s">
        <v>177</v>
      </c>
      <c r="E81" s="30" t="s">
        <v>210</v>
      </c>
      <c r="F81" s="42">
        <f t="shared" si="12"/>
        <v>0.8125</v>
      </c>
      <c r="G81" s="28">
        <f t="shared" si="13"/>
        <v>0</v>
      </c>
      <c r="H81" s="28">
        <f t="shared" si="14"/>
        <v>0</v>
      </c>
      <c r="I81" s="28">
        <f t="shared" si="15"/>
        <v>0</v>
      </c>
      <c r="J81" s="28">
        <f t="shared" si="16"/>
        <v>0</v>
      </c>
      <c r="K81" s="28">
        <f t="shared" si="17"/>
        <v>0</v>
      </c>
      <c r="L81" s="28" t="str">
        <f t="shared" si="18"/>
        <v>40</v>
      </c>
    </row>
    <row r="82" spans="1:12" hidden="1">
      <c r="A82" s="30">
        <v>4</v>
      </c>
      <c r="B82" s="39">
        <v>0.82638888888888884</v>
      </c>
      <c r="C82" s="30" t="s">
        <v>212</v>
      </c>
      <c r="D82" s="30" t="s">
        <v>213</v>
      </c>
      <c r="E82" s="30" t="s">
        <v>62</v>
      </c>
      <c r="F82" s="42">
        <f t="shared" si="12"/>
        <v>0.82638888888888884</v>
      </c>
      <c r="G82" s="28">
        <f t="shared" si="13"/>
        <v>0</v>
      </c>
      <c r="H82" s="28">
        <f t="shared" si="14"/>
        <v>0</v>
      </c>
      <c r="I82" s="28">
        <f t="shared" si="15"/>
        <v>0</v>
      </c>
      <c r="J82" s="28">
        <f t="shared" si="16"/>
        <v>0</v>
      </c>
      <c r="K82" s="28">
        <f t="shared" si="17"/>
        <v>0</v>
      </c>
      <c r="L82" s="28" t="str">
        <f t="shared" si="18"/>
        <v>40</v>
      </c>
    </row>
    <row r="83" spans="1:12" hidden="1">
      <c r="A83" s="30">
        <v>4</v>
      </c>
      <c r="B83" s="39">
        <v>0.875</v>
      </c>
      <c r="C83" s="30" t="s">
        <v>11</v>
      </c>
      <c r="D83" s="30" t="s">
        <v>171</v>
      </c>
      <c r="E83" s="30" t="s">
        <v>214</v>
      </c>
      <c r="F83" s="42">
        <f t="shared" si="12"/>
        <v>0.875</v>
      </c>
      <c r="G83" s="28">
        <f t="shared" si="13"/>
        <v>0</v>
      </c>
      <c r="H83" s="28">
        <f t="shared" si="14"/>
        <v>0</v>
      </c>
      <c r="I83" s="28">
        <f t="shared" si="15"/>
        <v>0</v>
      </c>
      <c r="J83" s="28">
        <f t="shared" si="16"/>
        <v>0</v>
      </c>
      <c r="K83" s="28">
        <f t="shared" si="17"/>
        <v>0</v>
      </c>
      <c r="L83" s="28" t="str">
        <f t="shared" si="18"/>
        <v>40</v>
      </c>
    </row>
    <row r="84" spans="1:12" hidden="1">
      <c r="A84" s="30">
        <v>4</v>
      </c>
      <c r="B84" s="39">
        <v>0.89583333333333337</v>
      </c>
      <c r="C84" s="30" t="s">
        <v>215</v>
      </c>
      <c r="D84" s="30" t="s">
        <v>216</v>
      </c>
      <c r="E84" s="30" t="s">
        <v>217</v>
      </c>
      <c r="F84" s="42">
        <f t="shared" si="12"/>
        <v>0.89583333333333337</v>
      </c>
      <c r="G84" s="28">
        <f t="shared" si="13"/>
        <v>0</v>
      </c>
      <c r="H84" s="28">
        <f t="shared" si="14"/>
        <v>0</v>
      </c>
      <c r="I84" s="28">
        <f t="shared" si="15"/>
        <v>0</v>
      </c>
      <c r="J84" s="28">
        <f t="shared" si="16"/>
        <v>0</v>
      </c>
      <c r="K84" s="28">
        <f t="shared" si="17"/>
        <v>0</v>
      </c>
      <c r="L84" s="28" t="str">
        <f t="shared" si="18"/>
        <v>40</v>
      </c>
    </row>
    <row r="85" spans="1:12" hidden="1">
      <c r="A85" s="30">
        <v>4</v>
      </c>
      <c r="B85" s="39">
        <v>0.9375</v>
      </c>
      <c r="C85" s="30" t="s">
        <v>218</v>
      </c>
      <c r="D85" s="30" t="s">
        <v>219</v>
      </c>
      <c r="E85" s="30" t="s">
        <v>96</v>
      </c>
      <c r="F85" s="42">
        <f t="shared" si="12"/>
        <v>0.9375</v>
      </c>
      <c r="G85" s="28">
        <f t="shared" si="13"/>
        <v>0</v>
      </c>
      <c r="H85" s="28">
        <f t="shared" si="14"/>
        <v>0</v>
      </c>
      <c r="I85" s="28">
        <f t="shared" si="15"/>
        <v>0</v>
      </c>
      <c r="J85" s="28">
        <f t="shared" si="16"/>
        <v>0</v>
      </c>
      <c r="K85" s="28">
        <f t="shared" si="17"/>
        <v>0</v>
      </c>
      <c r="L85" s="28" t="str">
        <f t="shared" si="18"/>
        <v>40</v>
      </c>
    </row>
    <row r="86" spans="1:12" hidden="1">
      <c r="A86" s="30">
        <v>4</v>
      </c>
      <c r="B86" s="39">
        <v>0.97916666666666663</v>
      </c>
      <c r="C86" s="30" t="s">
        <v>221</v>
      </c>
      <c r="D86" s="30" t="s">
        <v>222</v>
      </c>
      <c r="E86" s="30" t="s">
        <v>223</v>
      </c>
      <c r="F86" s="42">
        <f t="shared" si="12"/>
        <v>0.97916666666666663</v>
      </c>
      <c r="G86" s="28">
        <f t="shared" si="13"/>
        <v>0</v>
      </c>
      <c r="H86" s="28">
        <f t="shared" si="14"/>
        <v>0</v>
      </c>
      <c r="I86" s="28">
        <f t="shared" si="15"/>
        <v>0</v>
      </c>
      <c r="J86" s="28">
        <f t="shared" si="16"/>
        <v>0</v>
      </c>
      <c r="K86" s="28">
        <f t="shared" si="17"/>
        <v>0</v>
      </c>
      <c r="L86" s="28" t="str">
        <f t="shared" si="18"/>
        <v>40</v>
      </c>
    </row>
    <row r="87" spans="1:12" hidden="1">
      <c r="A87" s="30">
        <v>4</v>
      </c>
      <c r="B87" s="39">
        <v>0</v>
      </c>
      <c r="C87" s="30" t="s">
        <v>64</v>
      </c>
      <c r="D87" s="30"/>
      <c r="E87" s="30"/>
      <c r="F87" s="42">
        <f t="shared" si="12"/>
        <v>0</v>
      </c>
      <c r="G87" s="28">
        <f t="shared" si="13"/>
        <v>0</v>
      </c>
      <c r="H87" s="28">
        <f t="shared" si="14"/>
        <v>0</v>
      </c>
      <c r="I87" s="28">
        <f t="shared" si="15"/>
        <v>0</v>
      </c>
      <c r="J87" s="28">
        <f t="shared" si="16"/>
        <v>0</v>
      </c>
      <c r="K87" s="28">
        <f t="shared" si="17"/>
        <v>0</v>
      </c>
      <c r="L87" s="28" t="str">
        <f t="shared" si="18"/>
        <v>40</v>
      </c>
    </row>
    <row r="88" spans="1:12" hidden="1">
      <c r="A88" s="30">
        <v>5</v>
      </c>
      <c r="B88" s="39">
        <v>0.30555555555555552</v>
      </c>
      <c r="C88" s="30" t="s">
        <v>7</v>
      </c>
      <c r="D88" s="30" t="s">
        <v>227</v>
      </c>
      <c r="E88" s="30" t="s">
        <v>228</v>
      </c>
      <c r="F88" s="42">
        <f t="shared" si="12"/>
        <v>0.30555555555555552</v>
      </c>
      <c r="G88" s="28">
        <f t="shared" si="13"/>
        <v>0</v>
      </c>
      <c r="H88" s="28">
        <f t="shared" si="14"/>
        <v>0</v>
      </c>
      <c r="I88" s="28">
        <f t="shared" si="15"/>
        <v>0</v>
      </c>
      <c r="J88" s="28">
        <f t="shared" si="16"/>
        <v>0</v>
      </c>
      <c r="K88" s="28">
        <f t="shared" si="17"/>
        <v>0</v>
      </c>
      <c r="L88" s="28" t="str">
        <f t="shared" si="18"/>
        <v>50</v>
      </c>
    </row>
    <row r="89" spans="1:12" hidden="1">
      <c r="A89" s="30">
        <v>5</v>
      </c>
      <c r="B89" s="39">
        <v>0.30902777777777779</v>
      </c>
      <c r="C89" s="30" t="s">
        <v>230</v>
      </c>
      <c r="D89" s="30" t="s">
        <v>231</v>
      </c>
      <c r="E89" s="30" t="s">
        <v>232</v>
      </c>
      <c r="F89" s="42">
        <f t="shared" si="12"/>
        <v>0.30902777777777779</v>
      </c>
      <c r="G89" s="28">
        <f t="shared" si="13"/>
        <v>0</v>
      </c>
      <c r="H89" s="28">
        <f t="shared" si="14"/>
        <v>0</v>
      </c>
      <c r="I89" s="28">
        <f t="shared" si="15"/>
        <v>0</v>
      </c>
      <c r="J89" s="28">
        <f t="shared" si="16"/>
        <v>0</v>
      </c>
      <c r="K89" s="28">
        <f t="shared" si="17"/>
        <v>0</v>
      </c>
      <c r="L89" s="28" t="str">
        <f t="shared" si="18"/>
        <v>50</v>
      </c>
    </row>
    <row r="90" spans="1:12" hidden="1">
      <c r="A90" s="30">
        <v>5</v>
      </c>
      <c r="B90" s="39">
        <v>0.34027777777777773</v>
      </c>
      <c r="C90" s="30" t="s">
        <v>121</v>
      </c>
      <c r="D90" s="30"/>
      <c r="E90" s="30" t="s">
        <v>234</v>
      </c>
      <c r="F90" s="42">
        <f t="shared" si="12"/>
        <v>0.34027777777777773</v>
      </c>
      <c r="G90" s="28">
        <f t="shared" si="13"/>
        <v>0</v>
      </c>
      <c r="H90" s="28">
        <f t="shared" si="14"/>
        <v>0</v>
      </c>
      <c r="I90" s="28">
        <f t="shared" si="15"/>
        <v>0</v>
      </c>
      <c r="J90" s="28">
        <f t="shared" si="16"/>
        <v>0</v>
      </c>
      <c r="K90" s="28">
        <f t="shared" si="17"/>
        <v>0</v>
      </c>
      <c r="L90" s="28" t="str">
        <f t="shared" si="18"/>
        <v>50</v>
      </c>
    </row>
    <row r="91" spans="1:12">
      <c r="A91" s="30">
        <v>5</v>
      </c>
      <c r="B91" s="39">
        <v>0.3611111111111111</v>
      </c>
      <c r="C91" s="30" t="s">
        <v>236</v>
      </c>
      <c r="D91" s="30" t="s">
        <v>193</v>
      </c>
      <c r="E91" s="30" t="s">
        <v>83</v>
      </c>
      <c r="F91" s="42">
        <f t="shared" si="12"/>
        <v>0.3611111111111111</v>
      </c>
      <c r="G91" s="28">
        <f t="shared" si="13"/>
        <v>0</v>
      </c>
      <c r="H91" s="28">
        <f t="shared" si="14"/>
        <v>1</v>
      </c>
      <c r="I91" s="28">
        <f t="shared" si="15"/>
        <v>0</v>
      </c>
      <c r="J91" s="28">
        <f t="shared" si="16"/>
        <v>0</v>
      </c>
      <c r="K91" s="28">
        <f t="shared" si="17"/>
        <v>1</v>
      </c>
      <c r="L91" s="28" t="str">
        <f t="shared" si="18"/>
        <v>51</v>
      </c>
    </row>
    <row r="92" spans="1:12" hidden="1">
      <c r="A92" s="30">
        <v>5</v>
      </c>
      <c r="B92" s="39">
        <v>0.375</v>
      </c>
      <c r="C92" s="30" t="s">
        <v>238</v>
      </c>
      <c r="D92" s="30" t="s">
        <v>239</v>
      </c>
      <c r="E92" s="30" t="s">
        <v>240</v>
      </c>
      <c r="F92" s="42">
        <f t="shared" si="12"/>
        <v>0.375</v>
      </c>
      <c r="G92" s="28">
        <f t="shared" si="13"/>
        <v>0</v>
      </c>
      <c r="H92" s="28">
        <f t="shared" si="14"/>
        <v>0</v>
      </c>
      <c r="I92" s="28">
        <f t="shared" si="15"/>
        <v>0</v>
      </c>
      <c r="J92" s="28">
        <f t="shared" si="16"/>
        <v>0</v>
      </c>
      <c r="K92" s="28">
        <f t="shared" si="17"/>
        <v>0</v>
      </c>
      <c r="L92" s="28" t="str">
        <f t="shared" si="18"/>
        <v>50</v>
      </c>
    </row>
    <row r="93" spans="1:12">
      <c r="A93" s="30">
        <v>5</v>
      </c>
      <c r="B93" s="39">
        <v>0.5</v>
      </c>
      <c r="C93" s="30" t="s">
        <v>242</v>
      </c>
      <c r="D93" s="30" t="s">
        <v>193</v>
      </c>
      <c r="E93" s="30" t="s">
        <v>83</v>
      </c>
      <c r="F93" s="42">
        <f t="shared" si="12"/>
        <v>0.5</v>
      </c>
      <c r="G93" s="28">
        <f t="shared" si="13"/>
        <v>0</v>
      </c>
      <c r="H93" s="28">
        <f t="shared" si="14"/>
        <v>1</v>
      </c>
      <c r="I93" s="28">
        <f t="shared" si="15"/>
        <v>0</v>
      </c>
      <c r="J93" s="28">
        <f t="shared" si="16"/>
        <v>0</v>
      </c>
      <c r="K93" s="28">
        <f t="shared" si="17"/>
        <v>1</v>
      </c>
      <c r="L93" s="28" t="str">
        <f t="shared" si="18"/>
        <v>51</v>
      </c>
    </row>
    <row r="94" spans="1:12" hidden="1">
      <c r="A94" s="30">
        <v>5</v>
      </c>
      <c r="B94" s="39">
        <v>0.5625</v>
      </c>
      <c r="C94" s="30" t="s">
        <v>238</v>
      </c>
      <c r="D94" s="30" t="s">
        <v>239</v>
      </c>
      <c r="E94" s="30" t="s">
        <v>240</v>
      </c>
      <c r="F94" s="42">
        <f t="shared" si="12"/>
        <v>0.5625</v>
      </c>
      <c r="G94" s="28">
        <f t="shared" si="13"/>
        <v>0</v>
      </c>
      <c r="H94" s="28">
        <f t="shared" si="14"/>
        <v>0</v>
      </c>
      <c r="I94" s="28">
        <f t="shared" si="15"/>
        <v>0</v>
      </c>
      <c r="J94" s="28">
        <f t="shared" si="16"/>
        <v>0</v>
      </c>
      <c r="K94" s="28">
        <f t="shared" si="17"/>
        <v>0</v>
      </c>
      <c r="L94" s="28" t="str">
        <f t="shared" si="18"/>
        <v>50</v>
      </c>
    </row>
    <row r="95" spans="1:12" hidden="1">
      <c r="A95" s="30">
        <v>5</v>
      </c>
      <c r="B95" s="39">
        <v>0.8125</v>
      </c>
      <c r="C95" s="30" t="s">
        <v>162</v>
      </c>
      <c r="D95" s="30"/>
      <c r="E95" s="30" t="s">
        <v>245</v>
      </c>
      <c r="F95" s="42">
        <f t="shared" si="12"/>
        <v>0.8125</v>
      </c>
      <c r="G95" s="28">
        <f t="shared" si="13"/>
        <v>0</v>
      </c>
      <c r="H95" s="28">
        <f t="shared" si="14"/>
        <v>0</v>
      </c>
      <c r="I95" s="28">
        <f t="shared" si="15"/>
        <v>0</v>
      </c>
      <c r="J95" s="28">
        <f t="shared" si="16"/>
        <v>0</v>
      </c>
      <c r="K95" s="28">
        <f t="shared" si="17"/>
        <v>0</v>
      </c>
      <c r="L95" s="28" t="str">
        <f t="shared" si="18"/>
        <v>50</v>
      </c>
    </row>
    <row r="96" spans="1:12">
      <c r="A96" s="30">
        <v>5</v>
      </c>
      <c r="B96" s="39">
        <v>0.85416666666666663</v>
      </c>
      <c r="C96" s="48" t="s">
        <v>247</v>
      </c>
      <c r="D96" s="30" t="s">
        <v>193</v>
      </c>
      <c r="E96" s="30" t="s">
        <v>83</v>
      </c>
      <c r="F96" s="42">
        <f t="shared" si="12"/>
        <v>0.85416666666666663</v>
      </c>
      <c r="G96" s="28">
        <f t="shared" si="13"/>
        <v>0</v>
      </c>
      <c r="H96" s="28">
        <f t="shared" si="14"/>
        <v>1</v>
      </c>
      <c r="I96" s="28">
        <f t="shared" si="15"/>
        <v>0</v>
      </c>
      <c r="J96" s="28">
        <f t="shared" si="16"/>
        <v>0</v>
      </c>
      <c r="K96" s="28">
        <f t="shared" si="17"/>
        <v>1</v>
      </c>
      <c r="L96" s="28" t="str">
        <f t="shared" si="18"/>
        <v>51</v>
      </c>
    </row>
    <row r="97" spans="1:12" hidden="1">
      <c r="A97" s="30">
        <v>5</v>
      </c>
      <c r="B97" s="39">
        <v>0.875</v>
      </c>
      <c r="C97" s="30" t="s">
        <v>230</v>
      </c>
      <c r="D97" s="30" t="s">
        <v>249</v>
      </c>
      <c r="E97" s="30" t="s">
        <v>232</v>
      </c>
      <c r="F97" s="42">
        <f t="shared" si="12"/>
        <v>0.875</v>
      </c>
      <c r="G97" s="28">
        <f t="shared" si="13"/>
        <v>0</v>
      </c>
      <c r="H97" s="28">
        <f t="shared" si="14"/>
        <v>0</v>
      </c>
      <c r="I97" s="28">
        <f t="shared" si="15"/>
        <v>0</v>
      </c>
      <c r="J97" s="28">
        <f t="shared" si="16"/>
        <v>0</v>
      </c>
      <c r="K97" s="28">
        <f t="shared" si="17"/>
        <v>0</v>
      </c>
      <c r="L97" s="28" t="str">
        <f t="shared" si="18"/>
        <v>50</v>
      </c>
    </row>
    <row r="98" spans="1:12" hidden="1">
      <c r="A98" s="30">
        <v>5</v>
      </c>
      <c r="B98" s="39">
        <v>0.89583333333333337</v>
      </c>
      <c r="C98" s="30" t="s">
        <v>251</v>
      </c>
      <c r="D98" s="30" t="s">
        <v>252</v>
      </c>
      <c r="E98" s="30" t="s">
        <v>253</v>
      </c>
      <c r="F98" s="42">
        <f t="shared" si="12"/>
        <v>0.89583333333333337</v>
      </c>
      <c r="G98" s="28">
        <f t="shared" si="13"/>
        <v>0</v>
      </c>
      <c r="H98" s="28">
        <f t="shared" si="14"/>
        <v>0</v>
      </c>
      <c r="I98" s="28">
        <f t="shared" si="15"/>
        <v>0</v>
      </c>
      <c r="J98" s="28">
        <f t="shared" si="16"/>
        <v>0</v>
      </c>
      <c r="K98" s="28">
        <f t="shared" si="17"/>
        <v>0</v>
      </c>
      <c r="L98" s="28" t="str">
        <f t="shared" si="18"/>
        <v>50</v>
      </c>
    </row>
    <row r="99" spans="1:12" hidden="1">
      <c r="A99" s="30">
        <v>5</v>
      </c>
      <c r="B99" s="39">
        <v>0.95833333333333337</v>
      </c>
      <c r="C99" s="30" t="s">
        <v>215</v>
      </c>
      <c r="D99" s="30" t="s">
        <v>255</v>
      </c>
      <c r="E99" s="30" t="s">
        <v>256</v>
      </c>
      <c r="F99" s="42">
        <f t="shared" si="12"/>
        <v>0.95833333333333337</v>
      </c>
      <c r="G99" s="28">
        <f t="shared" si="13"/>
        <v>0</v>
      </c>
      <c r="H99" s="28">
        <f t="shared" si="14"/>
        <v>0</v>
      </c>
      <c r="I99" s="28">
        <f t="shared" si="15"/>
        <v>0</v>
      </c>
      <c r="J99" s="28">
        <f t="shared" si="16"/>
        <v>0</v>
      </c>
      <c r="K99" s="28">
        <f t="shared" si="17"/>
        <v>0</v>
      </c>
      <c r="L99" s="28" t="str">
        <f t="shared" si="18"/>
        <v>50</v>
      </c>
    </row>
    <row r="100" spans="1:12" hidden="1">
      <c r="A100" s="30">
        <v>5</v>
      </c>
      <c r="B100" s="39">
        <v>2.0833333333333332E-2</v>
      </c>
      <c r="C100" s="30" t="s">
        <v>258</v>
      </c>
      <c r="D100" s="30" t="s">
        <v>259</v>
      </c>
      <c r="E100" s="30" t="s">
        <v>62</v>
      </c>
      <c r="F100" s="42">
        <f t="shared" si="12"/>
        <v>2.0833333333333332E-2</v>
      </c>
      <c r="G100" s="28">
        <f t="shared" si="13"/>
        <v>0</v>
      </c>
      <c r="H100" s="28">
        <f t="shared" si="14"/>
        <v>0</v>
      </c>
      <c r="I100" s="28">
        <f t="shared" si="15"/>
        <v>0</v>
      </c>
      <c r="J100" s="28">
        <f t="shared" si="16"/>
        <v>0</v>
      </c>
      <c r="K100" s="28">
        <f t="shared" si="17"/>
        <v>0</v>
      </c>
      <c r="L100" s="28" t="str">
        <f t="shared" si="18"/>
        <v>50</v>
      </c>
    </row>
    <row r="101" spans="1:12" hidden="1">
      <c r="A101" s="30">
        <v>6</v>
      </c>
      <c r="B101" s="39">
        <v>0.27083333333333331</v>
      </c>
      <c r="C101" s="30" t="s">
        <v>261</v>
      </c>
      <c r="D101" s="30" t="s">
        <v>262</v>
      </c>
      <c r="E101" s="30" t="s">
        <v>263</v>
      </c>
      <c r="F101" s="42">
        <f t="shared" si="12"/>
        <v>0.27083333333333331</v>
      </c>
      <c r="G101" s="28">
        <f t="shared" si="13"/>
        <v>0</v>
      </c>
      <c r="H101" s="28">
        <f t="shared" si="14"/>
        <v>0</v>
      </c>
      <c r="I101" s="28">
        <f t="shared" si="15"/>
        <v>0</v>
      </c>
      <c r="J101" s="28">
        <f t="shared" si="16"/>
        <v>0</v>
      </c>
      <c r="K101" s="28">
        <f t="shared" si="17"/>
        <v>0</v>
      </c>
      <c r="L101" s="28" t="str">
        <f t="shared" si="18"/>
        <v>60</v>
      </c>
    </row>
    <row r="102" spans="1:12" hidden="1">
      <c r="A102" s="30">
        <v>6</v>
      </c>
      <c r="B102" s="39">
        <v>0.29166666666666669</v>
      </c>
      <c r="C102" s="30" t="s">
        <v>264</v>
      </c>
      <c r="D102" s="30" t="s">
        <v>265</v>
      </c>
      <c r="E102" s="30" t="s">
        <v>263</v>
      </c>
      <c r="F102" s="42">
        <f t="shared" si="12"/>
        <v>0.29166666666666669</v>
      </c>
      <c r="G102" s="28">
        <f t="shared" si="13"/>
        <v>0</v>
      </c>
      <c r="H102" s="28">
        <f t="shared" si="14"/>
        <v>0</v>
      </c>
      <c r="I102" s="28">
        <f t="shared" si="15"/>
        <v>0</v>
      </c>
      <c r="J102" s="28">
        <f t="shared" si="16"/>
        <v>0</v>
      </c>
      <c r="K102" s="28">
        <f t="shared" si="17"/>
        <v>0</v>
      </c>
      <c r="L102" s="28" t="str">
        <f t="shared" si="18"/>
        <v>60</v>
      </c>
    </row>
    <row r="103" spans="1:12" hidden="1">
      <c r="A103" s="30">
        <v>6</v>
      </c>
      <c r="B103" s="39">
        <v>0.3125</v>
      </c>
      <c r="C103" s="30" t="s">
        <v>7</v>
      </c>
      <c r="D103" s="30" t="s">
        <v>266</v>
      </c>
      <c r="E103" s="30" t="s">
        <v>267</v>
      </c>
      <c r="F103" s="42">
        <f t="shared" si="12"/>
        <v>0.3125</v>
      </c>
      <c r="G103" s="28">
        <f t="shared" si="13"/>
        <v>0</v>
      </c>
      <c r="H103" s="28">
        <f t="shared" si="14"/>
        <v>0</v>
      </c>
      <c r="I103" s="28">
        <f t="shared" si="15"/>
        <v>0</v>
      </c>
      <c r="J103" s="28">
        <f t="shared" si="16"/>
        <v>0</v>
      </c>
      <c r="K103" s="28">
        <f t="shared" si="17"/>
        <v>0</v>
      </c>
      <c r="L103" s="28" t="str">
        <f t="shared" si="18"/>
        <v>60</v>
      </c>
    </row>
    <row r="104" spans="1:12" hidden="1">
      <c r="A104" s="30">
        <v>6</v>
      </c>
      <c r="B104" s="39">
        <v>0.31597222222222221</v>
      </c>
      <c r="C104" s="30" t="s">
        <v>268</v>
      </c>
      <c r="D104" s="30" t="s">
        <v>269</v>
      </c>
      <c r="E104" s="30" t="s">
        <v>270</v>
      </c>
      <c r="F104" s="42">
        <f t="shared" si="12"/>
        <v>0.31597222222222221</v>
      </c>
      <c r="G104" s="28">
        <f t="shared" si="13"/>
        <v>0</v>
      </c>
      <c r="H104" s="28">
        <f t="shared" si="14"/>
        <v>0</v>
      </c>
      <c r="I104" s="28">
        <f t="shared" si="15"/>
        <v>0</v>
      </c>
      <c r="J104" s="28">
        <f t="shared" si="16"/>
        <v>0</v>
      </c>
      <c r="K104" s="28">
        <f t="shared" si="17"/>
        <v>0</v>
      </c>
      <c r="L104" s="28" t="str">
        <f t="shared" si="18"/>
        <v>60</v>
      </c>
    </row>
    <row r="105" spans="1:12" hidden="1">
      <c r="A105" s="30">
        <v>6</v>
      </c>
      <c r="B105" s="39">
        <v>0.3263888888888889</v>
      </c>
      <c r="C105" s="30" t="s">
        <v>11</v>
      </c>
      <c r="D105" s="30" t="s">
        <v>72</v>
      </c>
      <c r="E105" s="30" t="s">
        <v>272</v>
      </c>
      <c r="F105" s="42">
        <f t="shared" si="12"/>
        <v>0.3263888888888889</v>
      </c>
      <c r="G105" s="28">
        <f t="shared" si="13"/>
        <v>0</v>
      </c>
      <c r="H105" s="28">
        <f t="shared" si="14"/>
        <v>0</v>
      </c>
      <c r="I105" s="28">
        <f t="shared" si="15"/>
        <v>0</v>
      </c>
      <c r="J105" s="28">
        <f t="shared" si="16"/>
        <v>0</v>
      </c>
      <c r="K105" s="28">
        <f t="shared" si="17"/>
        <v>0</v>
      </c>
      <c r="L105" s="28" t="str">
        <f t="shared" si="18"/>
        <v>60</v>
      </c>
    </row>
    <row r="106" spans="1:12" hidden="1">
      <c r="A106" s="30">
        <v>6</v>
      </c>
      <c r="B106" s="39">
        <v>0.34027777777777773</v>
      </c>
      <c r="C106" s="30" t="s">
        <v>273</v>
      </c>
      <c r="D106" s="30" t="s">
        <v>274</v>
      </c>
      <c r="E106" s="30" t="s">
        <v>275</v>
      </c>
      <c r="F106" s="42">
        <f t="shared" si="12"/>
        <v>0.34027777777777773</v>
      </c>
      <c r="G106" s="28">
        <f t="shared" si="13"/>
        <v>0</v>
      </c>
      <c r="H106" s="28">
        <f t="shared" si="14"/>
        <v>0</v>
      </c>
      <c r="I106" s="28">
        <f t="shared" si="15"/>
        <v>0</v>
      </c>
      <c r="J106" s="28">
        <f t="shared" si="16"/>
        <v>0</v>
      </c>
      <c r="K106" s="28">
        <f t="shared" si="17"/>
        <v>0</v>
      </c>
      <c r="L106" s="28" t="str">
        <f t="shared" si="18"/>
        <v>60</v>
      </c>
    </row>
    <row r="107" spans="1:12">
      <c r="A107" s="30">
        <v>6</v>
      </c>
      <c r="B107" s="39">
        <v>0.35416666666666669</v>
      </c>
      <c r="C107" s="30" t="s">
        <v>276</v>
      </c>
      <c r="D107" s="30" t="s">
        <v>277</v>
      </c>
      <c r="E107" s="30" t="s">
        <v>278</v>
      </c>
      <c r="F107" s="42">
        <f t="shared" si="12"/>
        <v>0.35416666666666669</v>
      </c>
      <c r="G107" s="28">
        <f t="shared" si="13"/>
        <v>1</v>
      </c>
      <c r="H107" s="28">
        <f t="shared" si="14"/>
        <v>0</v>
      </c>
      <c r="I107" s="28">
        <f t="shared" si="15"/>
        <v>0</v>
      </c>
      <c r="J107" s="28">
        <f t="shared" si="16"/>
        <v>0</v>
      </c>
      <c r="K107" s="28">
        <f t="shared" si="17"/>
        <v>1</v>
      </c>
      <c r="L107" s="28" t="str">
        <f t="shared" si="18"/>
        <v>61</v>
      </c>
    </row>
    <row r="108" spans="1:12" hidden="1">
      <c r="A108" s="30">
        <v>6</v>
      </c>
      <c r="B108" s="39">
        <v>0.375</v>
      </c>
      <c r="C108" s="30" t="s">
        <v>279</v>
      </c>
      <c r="D108" s="30" t="s">
        <v>280</v>
      </c>
      <c r="E108" s="30" t="s">
        <v>281</v>
      </c>
      <c r="F108" s="42">
        <f t="shared" si="12"/>
        <v>0.375</v>
      </c>
      <c r="G108" s="28">
        <f t="shared" si="13"/>
        <v>0</v>
      </c>
      <c r="H108" s="28">
        <f t="shared" si="14"/>
        <v>0</v>
      </c>
      <c r="I108" s="28">
        <f t="shared" si="15"/>
        <v>0</v>
      </c>
      <c r="J108" s="28">
        <f t="shared" si="16"/>
        <v>0</v>
      </c>
      <c r="K108" s="28">
        <f t="shared" si="17"/>
        <v>0</v>
      </c>
      <c r="L108" s="28" t="str">
        <f t="shared" si="18"/>
        <v>60</v>
      </c>
    </row>
    <row r="109" spans="1:12" hidden="1">
      <c r="A109" s="30">
        <v>6</v>
      </c>
      <c r="B109" s="39">
        <v>0.37847222222222227</v>
      </c>
      <c r="C109" s="30" t="s">
        <v>283</v>
      </c>
      <c r="D109" s="30" t="s">
        <v>284</v>
      </c>
      <c r="E109" s="30" t="s">
        <v>281</v>
      </c>
      <c r="F109" s="42">
        <f t="shared" si="12"/>
        <v>0.37847222222222227</v>
      </c>
      <c r="G109" s="28">
        <f t="shared" si="13"/>
        <v>0</v>
      </c>
      <c r="H109" s="28">
        <f t="shared" si="14"/>
        <v>0</v>
      </c>
      <c r="I109" s="28">
        <f t="shared" si="15"/>
        <v>0</v>
      </c>
      <c r="J109" s="28">
        <f t="shared" si="16"/>
        <v>0</v>
      </c>
      <c r="K109" s="28">
        <f t="shared" si="17"/>
        <v>0</v>
      </c>
      <c r="L109" s="28" t="str">
        <f t="shared" si="18"/>
        <v>60</v>
      </c>
    </row>
    <row r="110" spans="1:12" hidden="1">
      <c r="A110" s="30">
        <v>6</v>
      </c>
      <c r="B110" s="39">
        <v>0.41666666666666669</v>
      </c>
      <c r="C110" s="30" t="s">
        <v>285</v>
      </c>
      <c r="D110" s="30" t="s">
        <v>286</v>
      </c>
      <c r="E110" s="30" t="s">
        <v>287</v>
      </c>
      <c r="F110" s="42">
        <f t="shared" si="12"/>
        <v>0.41666666666666669</v>
      </c>
      <c r="G110" s="28">
        <f t="shared" si="13"/>
        <v>0</v>
      </c>
      <c r="H110" s="28">
        <f t="shared" si="14"/>
        <v>0</v>
      </c>
      <c r="I110" s="28">
        <f t="shared" si="15"/>
        <v>0</v>
      </c>
      <c r="J110" s="28">
        <f t="shared" si="16"/>
        <v>0</v>
      </c>
      <c r="K110" s="28">
        <f t="shared" si="17"/>
        <v>0</v>
      </c>
      <c r="L110" s="28" t="str">
        <f t="shared" si="18"/>
        <v>60</v>
      </c>
    </row>
    <row r="111" spans="1:12" hidden="1">
      <c r="A111" s="30">
        <v>6</v>
      </c>
      <c r="B111" s="39">
        <v>0.4375</v>
      </c>
      <c r="C111" s="30" t="s">
        <v>288</v>
      </c>
      <c r="D111" s="30" t="s">
        <v>289</v>
      </c>
      <c r="E111" s="30" t="s">
        <v>290</v>
      </c>
      <c r="F111" s="42">
        <f t="shared" si="12"/>
        <v>0.4375</v>
      </c>
      <c r="G111" s="28">
        <f t="shared" si="13"/>
        <v>0</v>
      </c>
      <c r="H111" s="28">
        <f t="shared" si="14"/>
        <v>0</v>
      </c>
      <c r="I111" s="28">
        <f t="shared" si="15"/>
        <v>0</v>
      </c>
      <c r="J111" s="28">
        <f t="shared" si="16"/>
        <v>0</v>
      </c>
      <c r="K111" s="28">
        <f t="shared" si="17"/>
        <v>0</v>
      </c>
      <c r="L111" s="28" t="str">
        <f t="shared" si="18"/>
        <v>60</v>
      </c>
    </row>
    <row r="112" spans="1:12" hidden="1">
      <c r="A112" s="30">
        <v>6</v>
      </c>
      <c r="B112" s="39">
        <v>0.54166666666666663</v>
      </c>
      <c r="C112" s="30" t="s">
        <v>291</v>
      </c>
      <c r="D112" s="30" t="s">
        <v>292</v>
      </c>
      <c r="E112" s="30" t="s">
        <v>293</v>
      </c>
      <c r="F112" s="42">
        <f t="shared" si="12"/>
        <v>0.54166666666666663</v>
      </c>
      <c r="G112" s="28">
        <f t="shared" si="13"/>
        <v>0</v>
      </c>
      <c r="H112" s="28">
        <f t="shared" si="14"/>
        <v>0</v>
      </c>
      <c r="I112" s="28">
        <f t="shared" si="15"/>
        <v>0</v>
      </c>
      <c r="J112" s="28">
        <f t="shared" si="16"/>
        <v>0</v>
      </c>
      <c r="K112" s="28">
        <f t="shared" si="17"/>
        <v>0</v>
      </c>
      <c r="L112" s="28" t="str">
        <f t="shared" si="18"/>
        <v>60</v>
      </c>
    </row>
    <row r="113" spans="1:12" hidden="1">
      <c r="A113" s="30">
        <v>6</v>
      </c>
      <c r="B113" s="39">
        <v>0.54861111111111105</v>
      </c>
      <c r="C113" s="30" t="s">
        <v>295</v>
      </c>
      <c r="D113" s="30" t="s">
        <v>296</v>
      </c>
      <c r="E113" s="30" t="s">
        <v>297</v>
      </c>
      <c r="F113" s="42">
        <f t="shared" si="12"/>
        <v>0.54861111111111105</v>
      </c>
      <c r="G113" s="28">
        <f t="shared" si="13"/>
        <v>0</v>
      </c>
      <c r="H113" s="28">
        <f t="shared" si="14"/>
        <v>0</v>
      </c>
      <c r="I113" s="28">
        <f t="shared" si="15"/>
        <v>0</v>
      </c>
      <c r="J113" s="28">
        <f t="shared" si="16"/>
        <v>0</v>
      </c>
      <c r="K113" s="28">
        <f t="shared" si="17"/>
        <v>0</v>
      </c>
      <c r="L113" s="28" t="str">
        <f t="shared" si="18"/>
        <v>60</v>
      </c>
    </row>
    <row r="114" spans="1:12">
      <c r="A114" s="30">
        <v>6</v>
      </c>
      <c r="B114" s="39">
        <v>0.56944444444444442</v>
      </c>
      <c r="C114" s="30" t="s">
        <v>299</v>
      </c>
      <c r="D114" s="30" t="s">
        <v>300</v>
      </c>
      <c r="E114" s="30" t="s">
        <v>83</v>
      </c>
      <c r="F114" s="42">
        <f t="shared" si="12"/>
        <v>0.56944444444444442</v>
      </c>
      <c r="G114" s="28">
        <f t="shared" si="13"/>
        <v>1</v>
      </c>
      <c r="H114" s="28">
        <f t="shared" si="14"/>
        <v>0</v>
      </c>
      <c r="I114" s="28">
        <f t="shared" si="15"/>
        <v>0</v>
      </c>
      <c r="J114" s="28">
        <f t="shared" si="16"/>
        <v>0</v>
      </c>
      <c r="K114" s="28">
        <f t="shared" si="17"/>
        <v>1</v>
      </c>
      <c r="L114" s="28" t="str">
        <f t="shared" si="18"/>
        <v>61</v>
      </c>
    </row>
    <row r="115" spans="1:12" hidden="1">
      <c r="A115" s="30">
        <v>6</v>
      </c>
      <c r="B115" s="39">
        <v>0.60416666666666663</v>
      </c>
      <c r="C115" s="30" t="s">
        <v>302</v>
      </c>
      <c r="D115" s="30" t="s">
        <v>303</v>
      </c>
      <c r="E115" s="30" t="s">
        <v>304</v>
      </c>
      <c r="F115" s="42">
        <f t="shared" si="12"/>
        <v>0.60416666666666663</v>
      </c>
      <c r="G115" s="28">
        <f t="shared" si="13"/>
        <v>0</v>
      </c>
      <c r="H115" s="28">
        <f t="shared" si="14"/>
        <v>0</v>
      </c>
      <c r="I115" s="28">
        <f t="shared" si="15"/>
        <v>0</v>
      </c>
      <c r="J115" s="28">
        <f t="shared" si="16"/>
        <v>0</v>
      </c>
      <c r="K115" s="28">
        <f t="shared" si="17"/>
        <v>0</v>
      </c>
      <c r="L115" s="28" t="str">
        <f t="shared" si="18"/>
        <v>60</v>
      </c>
    </row>
    <row r="116" spans="1:12" hidden="1">
      <c r="A116" s="30">
        <v>6</v>
      </c>
      <c r="B116" s="39">
        <v>0.66666666666666663</v>
      </c>
      <c r="C116" s="30" t="s">
        <v>305</v>
      </c>
      <c r="D116" s="30" t="s">
        <v>306</v>
      </c>
      <c r="E116" s="30" t="s">
        <v>307</v>
      </c>
      <c r="F116" s="42">
        <f t="shared" si="12"/>
        <v>0.66666666666666663</v>
      </c>
      <c r="G116" s="28">
        <f t="shared" si="13"/>
        <v>0</v>
      </c>
      <c r="H116" s="28">
        <f t="shared" si="14"/>
        <v>0</v>
      </c>
      <c r="I116" s="28">
        <f t="shared" si="15"/>
        <v>0</v>
      </c>
      <c r="J116" s="28">
        <f t="shared" si="16"/>
        <v>0</v>
      </c>
      <c r="K116" s="28">
        <f t="shared" si="17"/>
        <v>0</v>
      </c>
      <c r="L116" s="28" t="str">
        <f t="shared" si="18"/>
        <v>60</v>
      </c>
    </row>
    <row r="117" spans="1:12">
      <c r="A117" s="30">
        <v>6</v>
      </c>
      <c r="B117" s="39">
        <v>0.83333333333333337</v>
      </c>
      <c r="C117" s="48" t="s">
        <v>308</v>
      </c>
      <c r="D117" s="30" t="s">
        <v>309</v>
      </c>
      <c r="E117" s="30" t="s">
        <v>278</v>
      </c>
      <c r="F117" s="42">
        <f t="shared" si="12"/>
        <v>0.83333333333333337</v>
      </c>
      <c r="G117" s="28">
        <f t="shared" si="13"/>
        <v>1</v>
      </c>
      <c r="H117" s="28">
        <f t="shared" si="14"/>
        <v>0</v>
      </c>
      <c r="I117" s="28">
        <f t="shared" si="15"/>
        <v>0</v>
      </c>
      <c r="J117" s="28">
        <f t="shared" si="16"/>
        <v>0</v>
      </c>
      <c r="K117" s="28">
        <f t="shared" si="17"/>
        <v>1</v>
      </c>
      <c r="L117" s="28" t="str">
        <f t="shared" si="18"/>
        <v>61</v>
      </c>
    </row>
    <row r="118" spans="1:12" hidden="1">
      <c r="A118" s="30">
        <v>6</v>
      </c>
      <c r="B118" s="39">
        <v>0.84027777777777779</v>
      </c>
      <c r="C118" s="30" t="s">
        <v>11</v>
      </c>
      <c r="D118" s="30" t="s">
        <v>311</v>
      </c>
      <c r="E118" s="30" t="s">
        <v>312</v>
      </c>
      <c r="F118" s="42">
        <f t="shared" si="12"/>
        <v>0.84027777777777779</v>
      </c>
      <c r="G118" s="28">
        <f t="shared" si="13"/>
        <v>0</v>
      </c>
      <c r="H118" s="28">
        <f t="shared" si="14"/>
        <v>0</v>
      </c>
      <c r="I118" s="28">
        <f t="shared" si="15"/>
        <v>0</v>
      </c>
      <c r="J118" s="28">
        <f t="shared" si="16"/>
        <v>0</v>
      </c>
      <c r="K118" s="28">
        <f t="shared" si="17"/>
        <v>0</v>
      </c>
      <c r="L118" s="28" t="str">
        <f t="shared" si="18"/>
        <v>60</v>
      </c>
    </row>
    <row r="119" spans="1:12" hidden="1">
      <c r="A119" s="30">
        <v>6</v>
      </c>
      <c r="B119" s="39">
        <v>0.85416666666666663</v>
      </c>
      <c r="C119" s="30" t="s">
        <v>314</v>
      </c>
      <c r="D119" s="30" t="s">
        <v>315</v>
      </c>
      <c r="E119" s="30" t="s">
        <v>316</v>
      </c>
      <c r="F119" s="42">
        <f t="shared" si="12"/>
        <v>0.85416666666666663</v>
      </c>
      <c r="G119" s="28">
        <f t="shared" si="13"/>
        <v>0</v>
      </c>
      <c r="H119" s="28">
        <f t="shared" si="14"/>
        <v>0</v>
      </c>
      <c r="I119" s="28">
        <f t="shared" si="15"/>
        <v>0</v>
      </c>
      <c r="J119" s="28">
        <f t="shared" si="16"/>
        <v>0</v>
      </c>
      <c r="K119" s="28">
        <f t="shared" si="17"/>
        <v>0</v>
      </c>
      <c r="L119" s="28" t="str">
        <f t="shared" si="18"/>
        <v>60</v>
      </c>
    </row>
    <row r="120" spans="1:12" hidden="1">
      <c r="A120" s="30">
        <v>6</v>
      </c>
      <c r="B120" s="39">
        <v>0.91666666666666663</v>
      </c>
      <c r="C120" s="30" t="s">
        <v>317</v>
      </c>
      <c r="D120" s="30" t="s">
        <v>318</v>
      </c>
      <c r="E120" s="30" t="s">
        <v>319</v>
      </c>
      <c r="F120" s="42">
        <f t="shared" si="12"/>
        <v>0.91666666666666663</v>
      </c>
      <c r="G120" s="28">
        <f t="shared" si="13"/>
        <v>0</v>
      </c>
      <c r="H120" s="28">
        <f t="shared" si="14"/>
        <v>0</v>
      </c>
      <c r="I120" s="28">
        <f t="shared" si="15"/>
        <v>0</v>
      </c>
      <c r="J120" s="28">
        <f t="shared" si="16"/>
        <v>0</v>
      </c>
      <c r="K120" s="28">
        <f t="shared" si="17"/>
        <v>0</v>
      </c>
      <c r="L120" s="28" t="str">
        <f t="shared" si="18"/>
        <v>60</v>
      </c>
    </row>
    <row r="121" spans="1:12" hidden="1">
      <c r="A121" s="30">
        <v>6</v>
      </c>
      <c r="B121" s="39">
        <v>0</v>
      </c>
      <c r="C121" s="30" t="s">
        <v>320</v>
      </c>
      <c r="D121" s="30" t="s">
        <v>259</v>
      </c>
      <c r="E121" s="30" t="s">
        <v>321</v>
      </c>
      <c r="F121" s="42">
        <f t="shared" si="12"/>
        <v>0</v>
      </c>
      <c r="G121" s="28">
        <f t="shared" si="13"/>
        <v>0</v>
      </c>
      <c r="H121" s="28">
        <f t="shared" si="14"/>
        <v>0</v>
      </c>
      <c r="I121" s="28">
        <f t="shared" si="15"/>
        <v>0</v>
      </c>
      <c r="J121" s="28">
        <f t="shared" si="16"/>
        <v>0</v>
      </c>
      <c r="K121" s="28">
        <f t="shared" si="17"/>
        <v>0</v>
      </c>
      <c r="L121" s="28" t="str">
        <f t="shared" si="18"/>
        <v>60</v>
      </c>
    </row>
    <row r="122" spans="1:12" hidden="1">
      <c r="A122" s="30">
        <v>6</v>
      </c>
      <c r="B122" s="39">
        <v>4.1666666666666664E-2</v>
      </c>
      <c r="C122" s="30" t="s">
        <v>64</v>
      </c>
      <c r="D122" s="30"/>
      <c r="E122" s="30"/>
      <c r="F122" s="42">
        <f t="shared" si="12"/>
        <v>4.1666666666666664E-2</v>
      </c>
      <c r="G122" s="28">
        <f t="shared" si="13"/>
        <v>0</v>
      </c>
      <c r="H122" s="28">
        <f t="shared" si="14"/>
        <v>0</v>
      </c>
      <c r="I122" s="28">
        <f t="shared" si="15"/>
        <v>0</v>
      </c>
      <c r="J122" s="28">
        <f t="shared" si="16"/>
        <v>0</v>
      </c>
      <c r="K122" s="28">
        <f t="shared" si="17"/>
        <v>0</v>
      </c>
      <c r="L122" s="28" t="str">
        <f t="shared" si="18"/>
        <v>60</v>
      </c>
    </row>
    <row r="123" spans="1:12" hidden="1">
      <c r="A123" s="30">
        <v>7</v>
      </c>
      <c r="B123" s="39">
        <v>0.25</v>
      </c>
      <c r="C123" s="30" t="s">
        <v>7</v>
      </c>
      <c r="D123" s="30" t="s">
        <v>324</v>
      </c>
      <c r="E123" s="30" t="s">
        <v>325</v>
      </c>
      <c r="F123" s="42">
        <f t="shared" si="12"/>
        <v>0.25</v>
      </c>
      <c r="G123" s="28">
        <f t="shared" si="13"/>
        <v>0</v>
      </c>
      <c r="H123" s="28">
        <f t="shared" si="14"/>
        <v>0</v>
      </c>
      <c r="I123" s="28">
        <f t="shared" si="15"/>
        <v>0</v>
      </c>
      <c r="J123" s="28">
        <f t="shared" si="16"/>
        <v>0</v>
      </c>
      <c r="K123" s="28">
        <f t="shared" si="17"/>
        <v>0</v>
      </c>
      <c r="L123" s="28" t="str">
        <f t="shared" si="18"/>
        <v>70</v>
      </c>
    </row>
    <row r="124" spans="1:12" hidden="1">
      <c r="A124" s="30">
        <v>7</v>
      </c>
      <c r="B124" s="39">
        <v>0.25347222222222221</v>
      </c>
      <c r="C124" s="30" t="s">
        <v>142</v>
      </c>
      <c r="D124" s="30" t="s">
        <v>324</v>
      </c>
      <c r="E124" s="30" t="s">
        <v>327</v>
      </c>
      <c r="F124" s="42">
        <f t="shared" si="12"/>
        <v>0.25347222222222221</v>
      </c>
      <c r="G124" s="28">
        <f t="shared" si="13"/>
        <v>0</v>
      </c>
      <c r="H124" s="28">
        <f t="shared" si="14"/>
        <v>0</v>
      </c>
      <c r="I124" s="28">
        <f t="shared" si="15"/>
        <v>0</v>
      </c>
      <c r="J124" s="28">
        <f t="shared" si="16"/>
        <v>0</v>
      </c>
      <c r="K124" s="28">
        <f t="shared" si="17"/>
        <v>0</v>
      </c>
      <c r="L124" s="28" t="str">
        <f t="shared" si="18"/>
        <v>70</v>
      </c>
    </row>
    <row r="125" spans="1:12" hidden="1">
      <c r="A125" s="30">
        <v>7</v>
      </c>
      <c r="B125" s="39">
        <v>0.27083333333333331</v>
      </c>
      <c r="C125" s="30" t="s">
        <v>329</v>
      </c>
      <c r="D125" s="30" t="s">
        <v>330</v>
      </c>
      <c r="E125" s="30" t="s">
        <v>331</v>
      </c>
      <c r="F125" s="42">
        <f t="shared" si="12"/>
        <v>0.27083333333333331</v>
      </c>
      <c r="G125" s="28">
        <f t="shared" si="13"/>
        <v>0</v>
      </c>
      <c r="H125" s="28">
        <f t="shared" si="14"/>
        <v>0</v>
      </c>
      <c r="I125" s="28">
        <f t="shared" si="15"/>
        <v>0</v>
      </c>
      <c r="J125" s="28">
        <f t="shared" si="16"/>
        <v>0</v>
      </c>
      <c r="K125" s="28">
        <f t="shared" si="17"/>
        <v>0</v>
      </c>
      <c r="L125" s="28" t="str">
        <f t="shared" si="18"/>
        <v>70</v>
      </c>
    </row>
    <row r="126" spans="1:12" hidden="1">
      <c r="A126" s="30">
        <v>7</v>
      </c>
      <c r="B126" s="39">
        <v>0.29166666666666669</v>
      </c>
      <c r="C126" s="30" t="s">
        <v>333</v>
      </c>
      <c r="D126" s="30" t="s">
        <v>334</v>
      </c>
      <c r="E126" s="30" t="s">
        <v>335</v>
      </c>
      <c r="F126" s="42">
        <f t="shared" si="12"/>
        <v>0.29166666666666669</v>
      </c>
      <c r="G126" s="28">
        <f t="shared" si="13"/>
        <v>0</v>
      </c>
      <c r="H126" s="28">
        <f t="shared" si="14"/>
        <v>0</v>
      </c>
      <c r="I126" s="28">
        <f t="shared" si="15"/>
        <v>0</v>
      </c>
      <c r="J126" s="28">
        <f t="shared" si="16"/>
        <v>0</v>
      </c>
      <c r="K126" s="28">
        <f t="shared" si="17"/>
        <v>0</v>
      </c>
      <c r="L126" s="28" t="str">
        <f t="shared" si="18"/>
        <v>70</v>
      </c>
    </row>
    <row r="127" spans="1:12" hidden="1">
      <c r="A127" s="30">
        <v>7</v>
      </c>
      <c r="B127" s="39">
        <v>0.2951388888888889</v>
      </c>
      <c r="C127" s="30" t="s">
        <v>337</v>
      </c>
      <c r="D127" s="30" t="s">
        <v>338</v>
      </c>
      <c r="E127" s="30" t="s">
        <v>339</v>
      </c>
      <c r="F127" s="42">
        <f t="shared" si="12"/>
        <v>0.2951388888888889</v>
      </c>
      <c r="G127" s="28">
        <f t="shared" si="13"/>
        <v>0</v>
      </c>
      <c r="H127" s="28">
        <f t="shared" si="14"/>
        <v>0</v>
      </c>
      <c r="I127" s="28">
        <f t="shared" si="15"/>
        <v>0</v>
      </c>
      <c r="J127" s="28">
        <f t="shared" si="16"/>
        <v>0</v>
      </c>
      <c r="K127" s="28">
        <f t="shared" si="17"/>
        <v>0</v>
      </c>
      <c r="L127" s="28" t="str">
        <f t="shared" si="18"/>
        <v>70</v>
      </c>
    </row>
    <row r="128" spans="1:12" hidden="1">
      <c r="A128" s="30">
        <v>7</v>
      </c>
      <c r="B128" s="39">
        <v>0.30208333333333331</v>
      </c>
      <c r="C128" s="30" t="s">
        <v>121</v>
      </c>
      <c r="D128" s="30" t="s">
        <v>341</v>
      </c>
      <c r="E128" s="30" t="s">
        <v>342</v>
      </c>
      <c r="F128" s="42">
        <f t="shared" si="12"/>
        <v>0.30208333333333331</v>
      </c>
      <c r="G128" s="28">
        <f t="shared" si="13"/>
        <v>0</v>
      </c>
      <c r="H128" s="28">
        <f t="shared" si="14"/>
        <v>0</v>
      </c>
      <c r="I128" s="28">
        <f t="shared" si="15"/>
        <v>0</v>
      </c>
      <c r="J128" s="28">
        <f t="shared" si="16"/>
        <v>0</v>
      </c>
      <c r="K128" s="28">
        <f t="shared" si="17"/>
        <v>0</v>
      </c>
      <c r="L128" s="28" t="str">
        <f t="shared" si="18"/>
        <v>70</v>
      </c>
    </row>
    <row r="129" spans="1:12">
      <c r="A129" s="30">
        <v>7</v>
      </c>
      <c r="B129" s="39">
        <v>0.31944444444444448</v>
      </c>
      <c r="C129" s="30" t="s">
        <v>344</v>
      </c>
      <c r="D129" s="30" t="s">
        <v>345</v>
      </c>
      <c r="E129" s="30" t="s">
        <v>346</v>
      </c>
      <c r="F129" s="42">
        <f t="shared" si="12"/>
        <v>0.31944444444444448</v>
      </c>
      <c r="G129" s="28">
        <f t="shared" si="13"/>
        <v>1</v>
      </c>
      <c r="H129" s="28">
        <f t="shared" si="14"/>
        <v>0</v>
      </c>
      <c r="I129" s="28">
        <f t="shared" si="15"/>
        <v>0</v>
      </c>
      <c r="J129" s="28">
        <f t="shared" si="16"/>
        <v>0</v>
      </c>
      <c r="K129" s="28">
        <f t="shared" si="17"/>
        <v>1</v>
      </c>
      <c r="L129" s="28" t="str">
        <f t="shared" si="18"/>
        <v>71</v>
      </c>
    </row>
    <row r="130" spans="1:12" hidden="1">
      <c r="A130" s="30">
        <v>7</v>
      </c>
      <c r="B130" s="39">
        <v>0.33333333333333331</v>
      </c>
      <c r="C130" s="30" t="s">
        <v>348</v>
      </c>
      <c r="D130" s="30" t="s">
        <v>349</v>
      </c>
      <c r="E130" s="30" t="s">
        <v>350</v>
      </c>
      <c r="F130" s="42">
        <f t="shared" si="12"/>
        <v>0.33333333333333331</v>
      </c>
      <c r="G130" s="28">
        <f t="shared" si="13"/>
        <v>0</v>
      </c>
      <c r="H130" s="28">
        <f t="shared" si="14"/>
        <v>0</v>
      </c>
      <c r="I130" s="28">
        <f t="shared" si="15"/>
        <v>0</v>
      </c>
      <c r="J130" s="28">
        <f t="shared" si="16"/>
        <v>0</v>
      </c>
      <c r="K130" s="28">
        <f t="shared" si="17"/>
        <v>0</v>
      </c>
      <c r="L130" s="28" t="str">
        <f t="shared" si="18"/>
        <v>70</v>
      </c>
    </row>
    <row r="131" spans="1:12" hidden="1">
      <c r="A131" s="30">
        <v>7</v>
      </c>
      <c r="B131" s="39">
        <v>0.41666666666666669</v>
      </c>
      <c r="C131" s="30" t="s">
        <v>352</v>
      </c>
      <c r="D131" s="30" t="s">
        <v>353</v>
      </c>
      <c r="E131" s="30" t="s">
        <v>354</v>
      </c>
      <c r="F131" s="42">
        <f t="shared" si="12"/>
        <v>0.41666666666666669</v>
      </c>
      <c r="G131" s="28">
        <f t="shared" si="13"/>
        <v>0</v>
      </c>
      <c r="H131" s="28">
        <f t="shared" si="14"/>
        <v>0</v>
      </c>
      <c r="I131" s="28">
        <f t="shared" si="15"/>
        <v>0</v>
      </c>
      <c r="J131" s="28">
        <f t="shared" si="16"/>
        <v>0</v>
      </c>
      <c r="K131" s="28">
        <f t="shared" si="17"/>
        <v>0</v>
      </c>
      <c r="L131" s="28" t="str">
        <f t="shared" si="18"/>
        <v>70</v>
      </c>
    </row>
    <row r="132" spans="1:12">
      <c r="A132" s="30">
        <v>7</v>
      </c>
      <c r="B132" s="39">
        <v>0.5</v>
      </c>
      <c r="C132" s="30" t="s">
        <v>356</v>
      </c>
      <c r="D132" s="30" t="s">
        <v>345</v>
      </c>
      <c r="E132" s="30" t="s">
        <v>346</v>
      </c>
      <c r="F132" s="42">
        <f t="shared" si="12"/>
        <v>0.5</v>
      </c>
      <c r="G132" s="28">
        <f t="shared" si="13"/>
        <v>1</v>
      </c>
      <c r="H132" s="28">
        <f t="shared" si="14"/>
        <v>0</v>
      </c>
      <c r="I132" s="28">
        <f t="shared" si="15"/>
        <v>0</v>
      </c>
      <c r="J132" s="28">
        <f t="shared" si="16"/>
        <v>0</v>
      </c>
      <c r="K132" s="28">
        <f t="shared" si="17"/>
        <v>1</v>
      </c>
      <c r="L132" s="28" t="str">
        <f t="shared" si="18"/>
        <v>71</v>
      </c>
    </row>
    <row r="133" spans="1:12" hidden="1">
      <c r="A133" s="30">
        <v>7</v>
      </c>
      <c r="B133" s="39">
        <v>0.54166666666666663</v>
      </c>
      <c r="C133" s="30" t="s">
        <v>348</v>
      </c>
      <c r="D133" s="30" t="s">
        <v>349</v>
      </c>
      <c r="E133" s="30" t="s">
        <v>350</v>
      </c>
      <c r="F133" s="42">
        <f t="shared" si="12"/>
        <v>0.54166666666666663</v>
      </c>
      <c r="G133" s="28">
        <f t="shared" si="13"/>
        <v>0</v>
      </c>
      <c r="H133" s="28">
        <f t="shared" si="14"/>
        <v>0</v>
      </c>
      <c r="I133" s="28">
        <f t="shared" si="15"/>
        <v>0</v>
      </c>
      <c r="J133" s="28">
        <f t="shared" si="16"/>
        <v>0</v>
      </c>
      <c r="K133" s="28">
        <f t="shared" si="17"/>
        <v>0</v>
      </c>
      <c r="L133" s="28" t="str">
        <f t="shared" si="18"/>
        <v>70</v>
      </c>
    </row>
    <row r="134" spans="1:12" hidden="1">
      <c r="A134" s="30">
        <v>7</v>
      </c>
      <c r="B134" s="39">
        <v>0.75</v>
      </c>
      <c r="C134" s="30" t="s">
        <v>47</v>
      </c>
      <c r="D134" s="30" t="s">
        <v>359</v>
      </c>
      <c r="E134" s="30" t="s">
        <v>360</v>
      </c>
      <c r="F134" s="42">
        <f t="shared" ref="F134:F197" si="19">B134</f>
        <v>0.75</v>
      </c>
      <c r="G134" s="28">
        <f t="shared" ref="G134:G197" si="20">IFERROR(FIND($G$4,C134),0)</f>
        <v>0</v>
      </c>
      <c r="H134" s="28">
        <f t="shared" ref="H134:H197" si="21">IFERROR(FIND($H$4,C134),0)</f>
        <v>0</v>
      </c>
      <c r="I134" s="28">
        <f t="shared" ref="I134:I197" si="22">IFERROR(FIND($I$4,C134),0)</f>
        <v>0</v>
      </c>
      <c r="J134" s="28">
        <f t="shared" ref="J134:J197" si="23">IFERROR(FIND($J$4,C134),0)</f>
        <v>0</v>
      </c>
      <c r="K134" s="28">
        <f t="shared" ref="K134:K197" si="24">IF(G134+H134+I134+J134=0,0,1)</f>
        <v>0</v>
      </c>
      <c r="L134" s="28" t="str">
        <f t="shared" ref="L134:L197" si="25">_xlfn.CONCAT(A134,K134)</f>
        <v>70</v>
      </c>
    </row>
    <row r="135" spans="1:12">
      <c r="A135" s="30">
        <v>7</v>
      </c>
      <c r="B135" s="39">
        <v>0.77083333333333337</v>
      </c>
      <c r="C135" s="48" t="s">
        <v>362</v>
      </c>
      <c r="D135" s="30" t="s">
        <v>345</v>
      </c>
      <c r="E135" s="30" t="s">
        <v>346</v>
      </c>
      <c r="F135" s="42">
        <f t="shared" si="19"/>
        <v>0.77083333333333337</v>
      </c>
      <c r="G135" s="28">
        <f t="shared" si="20"/>
        <v>1</v>
      </c>
      <c r="H135" s="28">
        <f t="shared" si="21"/>
        <v>0</v>
      </c>
      <c r="I135" s="28">
        <f t="shared" si="22"/>
        <v>0</v>
      </c>
      <c r="J135" s="28">
        <f t="shared" si="23"/>
        <v>0</v>
      </c>
      <c r="K135" s="28">
        <f t="shared" si="24"/>
        <v>1</v>
      </c>
      <c r="L135" s="28" t="str">
        <f t="shared" si="25"/>
        <v>71</v>
      </c>
    </row>
    <row r="136" spans="1:12" hidden="1">
      <c r="A136" s="30">
        <v>7</v>
      </c>
      <c r="B136" s="39">
        <v>0.80208333333333337</v>
      </c>
      <c r="C136" s="30" t="s">
        <v>364</v>
      </c>
      <c r="D136" s="30" t="s">
        <v>365</v>
      </c>
      <c r="E136" s="30" t="s">
        <v>366</v>
      </c>
      <c r="F136" s="42">
        <f t="shared" si="19"/>
        <v>0.80208333333333337</v>
      </c>
      <c r="G136" s="28">
        <f t="shared" si="20"/>
        <v>0</v>
      </c>
      <c r="H136" s="28">
        <f t="shared" si="21"/>
        <v>0</v>
      </c>
      <c r="I136" s="28">
        <f t="shared" si="22"/>
        <v>0</v>
      </c>
      <c r="J136" s="28">
        <f t="shared" si="23"/>
        <v>0</v>
      </c>
      <c r="K136" s="28">
        <f t="shared" si="24"/>
        <v>0</v>
      </c>
      <c r="L136" s="28" t="str">
        <f t="shared" si="25"/>
        <v>70</v>
      </c>
    </row>
    <row r="137" spans="1:12" hidden="1">
      <c r="A137" s="30">
        <v>7</v>
      </c>
      <c r="B137" s="39">
        <v>0.8125</v>
      </c>
      <c r="C137" s="30" t="s">
        <v>329</v>
      </c>
      <c r="D137" s="30" t="s">
        <v>368</v>
      </c>
      <c r="E137" s="30" t="s">
        <v>369</v>
      </c>
      <c r="F137" s="42">
        <f t="shared" si="19"/>
        <v>0.8125</v>
      </c>
      <c r="G137" s="28">
        <f t="shared" si="20"/>
        <v>0</v>
      </c>
      <c r="H137" s="28">
        <f t="shared" si="21"/>
        <v>0</v>
      </c>
      <c r="I137" s="28">
        <f t="shared" si="22"/>
        <v>0</v>
      </c>
      <c r="J137" s="28">
        <f t="shared" si="23"/>
        <v>0</v>
      </c>
      <c r="K137" s="28">
        <f t="shared" si="24"/>
        <v>0</v>
      </c>
      <c r="L137" s="28" t="str">
        <f t="shared" si="25"/>
        <v>70</v>
      </c>
    </row>
    <row r="138" spans="1:12" hidden="1">
      <c r="A138" s="30">
        <v>7</v>
      </c>
      <c r="B138" s="39">
        <v>0.83333333333333337</v>
      </c>
      <c r="C138" s="30" t="s">
        <v>371</v>
      </c>
      <c r="D138" s="30" t="s">
        <v>372</v>
      </c>
      <c r="E138" s="30" t="s">
        <v>373</v>
      </c>
      <c r="F138" s="42">
        <f t="shared" si="19"/>
        <v>0.83333333333333337</v>
      </c>
      <c r="G138" s="28">
        <f t="shared" si="20"/>
        <v>0</v>
      </c>
      <c r="H138" s="28">
        <f t="shared" si="21"/>
        <v>0</v>
      </c>
      <c r="I138" s="28">
        <f t="shared" si="22"/>
        <v>0</v>
      </c>
      <c r="J138" s="28">
        <f t="shared" si="23"/>
        <v>0</v>
      </c>
      <c r="K138" s="28">
        <f t="shared" si="24"/>
        <v>0</v>
      </c>
      <c r="L138" s="28" t="str">
        <f t="shared" si="25"/>
        <v>70</v>
      </c>
    </row>
    <row r="139" spans="1:12" hidden="1">
      <c r="A139" s="30">
        <v>7</v>
      </c>
      <c r="B139" s="39">
        <v>0.95833333333333337</v>
      </c>
      <c r="C139" s="30" t="s">
        <v>64</v>
      </c>
      <c r="D139" s="30" t="s">
        <v>375</v>
      </c>
      <c r="E139" s="30" t="s">
        <v>376</v>
      </c>
      <c r="F139" s="42">
        <f t="shared" si="19"/>
        <v>0.95833333333333337</v>
      </c>
      <c r="G139" s="28">
        <f t="shared" si="20"/>
        <v>0</v>
      </c>
      <c r="H139" s="28">
        <f t="shared" si="21"/>
        <v>0</v>
      </c>
      <c r="I139" s="28">
        <f t="shared" si="22"/>
        <v>0</v>
      </c>
      <c r="J139" s="28">
        <f t="shared" si="23"/>
        <v>0</v>
      </c>
      <c r="K139" s="28">
        <f t="shared" si="24"/>
        <v>0</v>
      </c>
      <c r="L139" s="28" t="str">
        <f t="shared" si="25"/>
        <v>70</v>
      </c>
    </row>
    <row r="140" spans="1:12" hidden="1">
      <c r="A140" s="30">
        <v>8</v>
      </c>
      <c r="B140" s="39">
        <v>0.35416666666666669</v>
      </c>
      <c r="C140" s="30" t="s">
        <v>7</v>
      </c>
      <c r="D140" s="30" t="s">
        <v>324</v>
      </c>
      <c r="E140" s="30"/>
      <c r="F140" s="42">
        <f t="shared" si="19"/>
        <v>0.35416666666666669</v>
      </c>
      <c r="G140" s="28">
        <f t="shared" si="20"/>
        <v>0</v>
      </c>
      <c r="H140" s="28">
        <f t="shared" si="21"/>
        <v>0</v>
      </c>
      <c r="I140" s="28">
        <f t="shared" si="22"/>
        <v>0</v>
      </c>
      <c r="J140" s="28">
        <f t="shared" si="23"/>
        <v>0</v>
      </c>
      <c r="K140" s="28">
        <f t="shared" si="24"/>
        <v>0</v>
      </c>
      <c r="L140" s="28" t="str">
        <f t="shared" si="25"/>
        <v>80</v>
      </c>
    </row>
    <row r="141" spans="1:12" hidden="1">
      <c r="A141" s="30">
        <v>8</v>
      </c>
      <c r="B141" s="39">
        <v>0.3611111111111111</v>
      </c>
      <c r="C141" s="30" t="s">
        <v>11</v>
      </c>
      <c r="D141" s="30" t="s">
        <v>379</v>
      </c>
      <c r="E141" s="30" t="s">
        <v>380</v>
      </c>
      <c r="F141" s="42">
        <f t="shared" si="19"/>
        <v>0.3611111111111111</v>
      </c>
      <c r="G141" s="28">
        <f t="shared" si="20"/>
        <v>0</v>
      </c>
      <c r="H141" s="28">
        <f t="shared" si="21"/>
        <v>0</v>
      </c>
      <c r="I141" s="28">
        <f t="shared" si="22"/>
        <v>0</v>
      </c>
      <c r="J141" s="28">
        <f t="shared" si="23"/>
        <v>0</v>
      </c>
      <c r="K141" s="28">
        <f t="shared" si="24"/>
        <v>0</v>
      </c>
      <c r="L141" s="28" t="str">
        <f t="shared" si="25"/>
        <v>80</v>
      </c>
    </row>
    <row r="142" spans="1:12" hidden="1">
      <c r="A142" s="30">
        <v>8</v>
      </c>
      <c r="B142" s="39">
        <v>0.375</v>
      </c>
      <c r="C142" s="30" t="s">
        <v>273</v>
      </c>
      <c r="D142" s="30" t="s">
        <v>381</v>
      </c>
      <c r="E142" s="30"/>
      <c r="F142" s="42">
        <f t="shared" si="19"/>
        <v>0.375</v>
      </c>
      <c r="G142" s="28">
        <f t="shared" si="20"/>
        <v>0</v>
      </c>
      <c r="H142" s="28">
        <f t="shared" si="21"/>
        <v>0</v>
      </c>
      <c r="I142" s="28">
        <f t="shared" si="22"/>
        <v>0</v>
      </c>
      <c r="J142" s="28">
        <f t="shared" si="23"/>
        <v>0</v>
      </c>
      <c r="K142" s="28">
        <f t="shared" si="24"/>
        <v>0</v>
      </c>
      <c r="L142" s="28" t="str">
        <f t="shared" si="25"/>
        <v>80</v>
      </c>
    </row>
    <row r="143" spans="1:12">
      <c r="A143" s="30">
        <v>8</v>
      </c>
      <c r="B143" s="39">
        <v>0.38541666666666669</v>
      </c>
      <c r="C143" s="30" t="s">
        <v>344</v>
      </c>
      <c r="D143" s="30" t="s">
        <v>383</v>
      </c>
      <c r="E143" s="30" t="s">
        <v>384</v>
      </c>
      <c r="F143" s="42">
        <f t="shared" si="19"/>
        <v>0.38541666666666669</v>
      </c>
      <c r="G143" s="28">
        <f t="shared" si="20"/>
        <v>1</v>
      </c>
      <c r="H143" s="28">
        <f t="shared" si="21"/>
        <v>0</v>
      </c>
      <c r="I143" s="28">
        <f t="shared" si="22"/>
        <v>0</v>
      </c>
      <c r="J143" s="28">
        <f t="shared" si="23"/>
        <v>0</v>
      </c>
      <c r="K143" s="28">
        <f t="shared" si="24"/>
        <v>1</v>
      </c>
      <c r="L143" s="28" t="str">
        <f t="shared" si="25"/>
        <v>81</v>
      </c>
    </row>
    <row r="144" spans="1:12" hidden="1">
      <c r="A144" s="30">
        <v>8</v>
      </c>
      <c r="B144" s="39">
        <v>0.39583333333333331</v>
      </c>
      <c r="C144" s="30" t="s">
        <v>385</v>
      </c>
      <c r="D144" s="30" t="s">
        <v>280</v>
      </c>
      <c r="E144" s="30" t="s">
        <v>386</v>
      </c>
      <c r="F144" s="42">
        <f t="shared" si="19"/>
        <v>0.39583333333333331</v>
      </c>
      <c r="G144" s="28">
        <f t="shared" si="20"/>
        <v>0</v>
      </c>
      <c r="H144" s="28">
        <f t="shared" si="21"/>
        <v>0</v>
      </c>
      <c r="I144" s="28">
        <f t="shared" si="22"/>
        <v>0</v>
      </c>
      <c r="J144" s="28">
        <f t="shared" si="23"/>
        <v>0</v>
      </c>
      <c r="K144" s="28">
        <f t="shared" si="24"/>
        <v>0</v>
      </c>
      <c r="L144" s="28" t="str">
        <f t="shared" si="25"/>
        <v>80</v>
      </c>
    </row>
    <row r="145" spans="1:12" hidden="1">
      <c r="A145" s="30">
        <v>8</v>
      </c>
      <c r="B145" s="39">
        <v>0.40277777777777773</v>
      </c>
      <c r="C145" s="30" t="s">
        <v>121</v>
      </c>
      <c r="D145" s="30" t="s">
        <v>324</v>
      </c>
      <c r="E145" s="30" t="s">
        <v>388</v>
      </c>
      <c r="F145" s="42">
        <f t="shared" si="19"/>
        <v>0.40277777777777773</v>
      </c>
      <c r="G145" s="28">
        <f t="shared" si="20"/>
        <v>0</v>
      </c>
      <c r="H145" s="28">
        <f t="shared" si="21"/>
        <v>0</v>
      </c>
      <c r="I145" s="28">
        <f t="shared" si="22"/>
        <v>0</v>
      </c>
      <c r="J145" s="28">
        <f t="shared" si="23"/>
        <v>0</v>
      </c>
      <c r="K145" s="28">
        <f t="shared" si="24"/>
        <v>0</v>
      </c>
      <c r="L145" s="28" t="str">
        <f t="shared" si="25"/>
        <v>80</v>
      </c>
    </row>
    <row r="146" spans="1:12" hidden="1">
      <c r="A146" s="30">
        <v>8</v>
      </c>
      <c r="B146" s="39">
        <v>0.44444444444444442</v>
      </c>
      <c r="C146" s="30" t="s">
        <v>78</v>
      </c>
      <c r="D146" s="30" t="s">
        <v>390</v>
      </c>
      <c r="E146" s="30" t="s">
        <v>391</v>
      </c>
      <c r="F146" s="42">
        <f t="shared" si="19"/>
        <v>0.44444444444444442</v>
      </c>
      <c r="G146" s="28">
        <f t="shared" si="20"/>
        <v>0</v>
      </c>
      <c r="H146" s="28">
        <f t="shared" si="21"/>
        <v>0</v>
      </c>
      <c r="I146" s="28">
        <f t="shared" si="22"/>
        <v>0</v>
      </c>
      <c r="J146" s="28">
        <f t="shared" si="23"/>
        <v>0</v>
      </c>
      <c r="K146" s="28">
        <f t="shared" si="24"/>
        <v>0</v>
      </c>
      <c r="L146" s="28" t="str">
        <f t="shared" si="25"/>
        <v>80</v>
      </c>
    </row>
    <row r="147" spans="1:12">
      <c r="A147" s="30">
        <v>8</v>
      </c>
      <c r="B147" s="39">
        <v>0.58333333333333337</v>
      </c>
      <c r="C147" s="30" t="s">
        <v>392</v>
      </c>
      <c r="D147" s="30" t="s">
        <v>393</v>
      </c>
      <c r="E147" s="30" t="s">
        <v>83</v>
      </c>
      <c r="F147" s="42">
        <f t="shared" si="19"/>
        <v>0.58333333333333337</v>
      </c>
      <c r="G147" s="28">
        <f t="shared" si="20"/>
        <v>1</v>
      </c>
      <c r="H147" s="28">
        <f t="shared" si="21"/>
        <v>0</v>
      </c>
      <c r="I147" s="28">
        <f t="shared" si="22"/>
        <v>0</v>
      </c>
      <c r="J147" s="28">
        <f t="shared" si="23"/>
        <v>0</v>
      </c>
      <c r="K147" s="28">
        <f t="shared" si="24"/>
        <v>1</v>
      </c>
      <c r="L147" s="28" t="str">
        <f t="shared" si="25"/>
        <v>81</v>
      </c>
    </row>
    <row r="148" spans="1:12" hidden="1">
      <c r="A148" s="30">
        <v>8</v>
      </c>
      <c r="B148" s="39">
        <v>0.54166666666666663</v>
      </c>
      <c r="C148" s="30" t="s">
        <v>78</v>
      </c>
      <c r="D148" s="30" t="s">
        <v>390</v>
      </c>
      <c r="E148" s="30" t="s">
        <v>391</v>
      </c>
      <c r="F148" s="42">
        <f t="shared" si="19"/>
        <v>0.54166666666666663</v>
      </c>
      <c r="G148" s="28">
        <f t="shared" si="20"/>
        <v>0</v>
      </c>
      <c r="H148" s="28">
        <f t="shared" si="21"/>
        <v>0</v>
      </c>
      <c r="I148" s="28">
        <f t="shared" si="22"/>
        <v>0</v>
      </c>
      <c r="J148" s="28">
        <f t="shared" si="23"/>
        <v>0</v>
      </c>
      <c r="K148" s="28">
        <f t="shared" si="24"/>
        <v>0</v>
      </c>
      <c r="L148" s="28" t="str">
        <f t="shared" si="25"/>
        <v>80</v>
      </c>
    </row>
    <row r="149" spans="1:12" hidden="1">
      <c r="A149" s="30">
        <v>8</v>
      </c>
      <c r="B149" s="39">
        <v>0.875</v>
      </c>
      <c r="C149" s="30" t="s">
        <v>394</v>
      </c>
      <c r="D149" s="30" t="s">
        <v>324</v>
      </c>
      <c r="E149" s="30" t="s">
        <v>395</v>
      </c>
      <c r="F149" s="42">
        <f t="shared" si="19"/>
        <v>0.875</v>
      </c>
      <c r="G149" s="28">
        <f t="shared" si="20"/>
        <v>0</v>
      </c>
      <c r="H149" s="28">
        <f t="shared" si="21"/>
        <v>0</v>
      </c>
      <c r="I149" s="28">
        <f t="shared" si="22"/>
        <v>0</v>
      </c>
      <c r="J149" s="28">
        <f t="shared" si="23"/>
        <v>0</v>
      </c>
      <c r="K149" s="28">
        <f t="shared" si="24"/>
        <v>0</v>
      </c>
      <c r="L149" s="28" t="str">
        <f t="shared" si="25"/>
        <v>80</v>
      </c>
    </row>
    <row r="150" spans="1:12">
      <c r="A150" s="30">
        <v>8</v>
      </c>
      <c r="B150" s="39">
        <v>0.89583333333333337</v>
      </c>
      <c r="C150" s="48" t="s">
        <v>396</v>
      </c>
      <c r="D150" s="30" t="s">
        <v>397</v>
      </c>
      <c r="E150" s="30" t="s">
        <v>83</v>
      </c>
      <c r="F150" s="42">
        <f t="shared" si="19"/>
        <v>0.89583333333333337</v>
      </c>
      <c r="G150" s="28">
        <f t="shared" si="20"/>
        <v>4</v>
      </c>
      <c r="H150" s="28">
        <f t="shared" si="21"/>
        <v>0</v>
      </c>
      <c r="I150" s="28">
        <f t="shared" si="22"/>
        <v>0</v>
      </c>
      <c r="J150" s="28">
        <f t="shared" si="23"/>
        <v>0</v>
      </c>
      <c r="K150" s="28">
        <f t="shared" si="24"/>
        <v>1</v>
      </c>
      <c r="L150" s="28" t="str">
        <f t="shared" si="25"/>
        <v>81</v>
      </c>
    </row>
    <row r="151" spans="1:12" hidden="1">
      <c r="A151" s="30">
        <v>8</v>
      </c>
      <c r="B151" s="39">
        <v>0.9375</v>
      </c>
      <c r="C151" s="30" t="s">
        <v>398</v>
      </c>
      <c r="D151" s="30"/>
      <c r="E151" s="30" t="s">
        <v>68</v>
      </c>
      <c r="F151" s="42">
        <f t="shared" si="19"/>
        <v>0.9375</v>
      </c>
      <c r="G151" s="28">
        <f t="shared" si="20"/>
        <v>0</v>
      </c>
      <c r="H151" s="28">
        <f t="shared" si="21"/>
        <v>0</v>
      </c>
      <c r="I151" s="28">
        <f t="shared" si="22"/>
        <v>0</v>
      </c>
      <c r="J151" s="28">
        <f t="shared" si="23"/>
        <v>0</v>
      </c>
      <c r="K151" s="28">
        <f t="shared" si="24"/>
        <v>0</v>
      </c>
      <c r="L151" s="28" t="str">
        <f t="shared" si="25"/>
        <v>80</v>
      </c>
    </row>
    <row r="152" spans="1:12" hidden="1">
      <c r="A152" s="30">
        <v>8</v>
      </c>
      <c r="B152" s="39">
        <v>0.97916666666666663</v>
      </c>
      <c r="C152" s="30" t="s">
        <v>11</v>
      </c>
      <c r="D152" s="30" t="s">
        <v>399</v>
      </c>
      <c r="E152" s="30" t="s">
        <v>380</v>
      </c>
      <c r="F152" s="42">
        <f t="shared" si="19"/>
        <v>0.97916666666666663</v>
      </c>
      <c r="G152" s="28">
        <f t="shared" si="20"/>
        <v>0</v>
      </c>
      <c r="H152" s="28">
        <f t="shared" si="21"/>
        <v>0</v>
      </c>
      <c r="I152" s="28">
        <f t="shared" si="22"/>
        <v>0</v>
      </c>
      <c r="J152" s="28">
        <f t="shared" si="23"/>
        <v>0</v>
      </c>
      <c r="K152" s="28">
        <f t="shared" si="24"/>
        <v>0</v>
      </c>
      <c r="L152" s="28" t="str">
        <f t="shared" si="25"/>
        <v>80</v>
      </c>
    </row>
    <row r="153" spans="1:12" hidden="1">
      <c r="A153" s="30">
        <v>8</v>
      </c>
      <c r="B153" s="39">
        <v>0</v>
      </c>
      <c r="C153" s="30" t="s">
        <v>400</v>
      </c>
      <c r="D153" s="30"/>
      <c r="E153" s="30" t="s">
        <v>166</v>
      </c>
      <c r="F153" s="42">
        <f t="shared" si="19"/>
        <v>0</v>
      </c>
      <c r="G153" s="28">
        <f t="shared" si="20"/>
        <v>0</v>
      </c>
      <c r="H153" s="28">
        <f t="shared" si="21"/>
        <v>0</v>
      </c>
      <c r="I153" s="28">
        <f t="shared" si="22"/>
        <v>0</v>
      </c>
      <c r="J153" s="28">
        <f t="shared" si="23"/>
        <v>0</v>
      </c>
      <c r="K153" s="28">
        <f t="shared" si="24"/>
        <v>0</v>
      </c>
      <c r="L153" s="28" t="str">
        <f t="shared" si="25"/>
        <v>80</v>
      </c>
    </row>
    <row r="154" spans="1:12" hidden="1">
      <c r="A154" s="30">
        <v>8</v>
      </c>
      <c r="B154" s="39">
        <v>8.3333333333333329E-2</v>
      </c>
      <c r="C154" s="30" t="s">
        <v>64</v>
      </c>
      <c r="D154" s="30"/>
      <c r="E154" s="30" t="s">
        <v>402</v>
      </c>
      <c r="F154" s="42">
        <f t="shared" si="19"/>
        <v>8.3333333333333329E-2</v>
      </c>
      <c r="G154" s="28">
        <f t="shared" si="20"/>
        <v>0</v>
      </c>
      <c r="H154" s="28">
        <f t="shared" si="21"/>
        <v>0</v>
      </c>
      <c r="I154" s="28">
        <f t="shared" si="22"/>
        <v>0</v>
      </c>
      <c r="J154" s="28">
        <f t="shared" si="23"/>
        <v>0</v>
      </c>
      <c r="K154" s="28">
        <f t="shared" si="24"/>
        <v>0</v>
      </c>
      <c r="L154" s="28" t="str">
        <f t="shared" si="25"/>
        <v>80</v>
      </c>
    </row>
    <row r="155" spans="1:12" hidden="1">
      <c r="A155" s="30">
        <v>9</v>
      </c>
      <c r="B155" s="39">
        <v>0.29166666666666669</v>
      </c>
      <c r="C155" s="30" t="s">
        <v>7</v>
      </c>
      <c r="D155" s="30" t="s">
        <v>259</v>
      </c>
      <c r="E155" s="30"/>
      <c r="F155" s="42">
        <f t="shared" si="19"/>
        <v>0.29166666666666669</v>
      </c>
      <c r="G155" s="28">
        <f t="shared" si="20"/>
        <v>0</v>
      </c>
      <c r="H155" s="28">
        <f t="shared" si="21"/>
        <v>0</v>
      </c>
      <c r="I155" s="28">
        <f t="shared" si="22"/>
        <v>0</v>
      </c>
      <c r="J155" s="28">
        <f t="shared" si="23"/>
        <v>0</v>
      </c>
      <c r="K155" s="28">
        <f t="shared" si="24"/>
        <v>0</v>
      </c>
      <c r="L155" s="28" t="str">
        <f t="shared" si="25"/>
        <v>90</v>
      </c>
    </row>
    <row r="156" spans="1:12" hidden="1">
      <c r="A156" s="30">
        <v>9</v>
      </c>
      <c r="B156" s="39">
        <v>0.3125</v>
      </c>
      <c r="C156" s="30" t="s">
        <v>404</v>
      </c>
      <c r="D156" s="30" t="s">
        <v>405</v>
      </c>
      <c r="E156" s="30" t="s">
        <v>406</v>
      </c>
      <c r="F156" s="42">
        <f t="shared" si="19"/>
        <v>0.3125</v>
      </c>
      <c r="G156" s="28">
        <f t="shared" si="20"/>
        <v>0</v>
      </c>
      <c r="H156" s="28">
        <f t="shared" si="21"/>
        <v>0</v>
      </c>
      <c r="I156" s="28">
        <f t="shared" si="22"/>
        <v>0</v>
      </c>
      <c r="J156" s="28">
        <f t="shared" si="23"/>
        <v>0</v>
      </c>
      <c r="K156" s="28">
        <f t="shared" si="24"/>
        <v>0</v>
      </c>
      <c r="L156" s="28" t="str">
        <f t="shared" si="25"/>
        <v>90</v>
      </c>
    </row>
    <row r="157" spans="1:12" hidden="1">
      <c r="A157" s="30">
        <v>9</v>
      </c>
      <c r="B157" s="39">
        <v>0.33333333333333331</v>
      </c>
      <c r="C157" s="30" t="s">
        <v>407</v>
      </c>
      <c r="D157" s="30" t="s">
        <v>408</v>
      </c>
      <c r="E157" s="30"/>
      <c r="F157" s="42">
        <f t="shared" si="19"/>
        <v>0.33333333333333331</v>
      </c>
      <c r="G157" s="28">
        <f t="shared" si="20"/>
        <v>0</v>
      </c>
      <c r="H157" s="28">
        <f t="shared" si="21"/>
        <v>0</v>
      </c>
      <c r="I157" s="28">
        <f t="shared" si="22"/>
        <v>0</v>
      </c>
      <c r="J157" s="28">
        <f t="shared" si="23"/>
        <v>0</v>
      </c>
      <c r="K157" s="28">
        <f t="shared" si="24"/>
        <v>0</v>
      </c>
      <c r="L157" s="28" t="str">
        <f t="shared" si="25"/>
        <v>90</v>
      </c>
    </row>
    <row r="158" spans="1:12" hidden="1">
      <c r="A158" s="30">
        <v>9</v>
      </c>
      <c r="B158" s="39">
        <v>0.375</v>
      </c>
      <c r="C158" s="30" t="s">
        <v>409</v>
      </c>
      <c r="D158" s="30" t="s">
        <v>410</v>
      </c>
      <c r="E158" s="30" t="s">
        <v>411</v>
      </c>
      <c r="F158" s="42">
        <f t="shared" si="19"/>
        <v>0.375</v>
      </c>
      <c r="G158" s="28">
        <f t="shared" si="20"/>
        <v>0</v>
      </c>
      <c r="H158" s="28">
        <f t="shared" si="21"/>
        <v>0</v>
      </c>
      <c r="I158" s="28">
        <f t="shared" si="22"/>
        <v>0</v>
      </c>
      <c r="J158" s="28">
        <f t="shared" si="23"/>
        <v>0</v>
      </c>
      <c r="K158" s="28">
        <f t="shared" si="24"/>
        <v>0</v>
      </c>
      <c r="L158" s="28" t="str">
        <f t="shared" si="25"/>
        <v>90</v>
      </c>
    </row>
    <row r="159" spans="1:12" hidden="1">
      <c r="A159" s="30">
        <v>9</v>
      </c>
      <c r="B159" s="39">
        <v>0.41666666666666669</v>
      </c>
      <c r="C159" s="30" t="s">
        <v>412</v>
      </c>
      <c r="D159" s="30" t="s">
        <v>413</v>
      </c>
      <c r="E159" s="30" t="s">
        <v>414</v>
      </c>
      <c r="F159" s="42">
        <f t="shared" si="19"/>
        <v>0.41666666666666669</v>
      </c>
      <c r="G159" s="28">
        <f t="shared" si="20"/>
        <v>0</v>
      </c>
      <c r="H159" s="28">
        <f t="shared" si="21"/>
        <v>0</v>
      </c>
      <c r="I159" s="28">
        <f t="shared" si="22"/>
        <v>0</v>
      </c>
      <c r="J159" s="28">
        <f t="shared" si="23"/>
        <v>0</v>
      </c>
      <c r="K159" s="28">
        <f t="shared" si="24"/>
        <v>0</v>
      </c>
      <c r="L159" s="28" t="str">
        <f t="shared" si="25"/>
        <v>90</v>
      </c>
    </row>
    <row r="160" spans="1:12">
      <c r="A160" s="30">
        <v>9</v>
      </c>
      <c r="B160" s="39">
        <v>0.5</v>
      </c>
      <c r="C160" s="30" t="s">
        <v>415</v>
      </c>
      <c r="D160" s="30" t="s">
        <v>416</v>
      </c>
      <c r="E160" s="30" t="s">
        <v>417</v>
      </c>
      <c r="F160" s="42">
        <f t="shared" si="19"/>
        <v>0.5</v>
      </c>
      <c r="G160" s="28">
        <f t="shared" si="20"/>
        <v>0</v>
      </c>
      <c r="H160" s="28">
        <f t="shared" si="21"/>
        <v>7</v>
      </c>
      <c r="I160" s="28">
        <f t="shared" si="22"/>
        <v>0</v>
      </c>
      <c r="J160" s="28">
        <f t="shared" si="23"/>
        <v>0</v>
      </c>
      <c r="K160" s="28">
        <f t="shared" si="24"/>
        <v>1</v>
      </c>
      <c r="L160" s="28" t="str">
        <f t="shared" si="25"/>
        <v>91</v>
      </c>
    </row>
    <row r="161" spans="1:12" hidden="1">
      <c r="A161" s="30">
        <v>9</v>
      </c>
      <c r="B161" s="39">
        <v>0.52083333333333337</v>
      </c>
      <c r="C161" s="30" t="s">
        <v>418</v>
      </c>
      <c r="D161" s="30" t="s">
        <v>419</v>
      </c>
      <c r="E161" s="30" t="s">
        <v>168</v>
      </c>
      <c r="F161" s="42">
        <f t="shared" si="19"/>
        <v>0.52083333333333337</v>
      </c>
      <c r="G161" s="28">
        <f t="shared" si="20"/>
        <v>0</v>
      </c>
      <c r="H161" s="28">
        <f t="shared" si="21"/>
        <v>0</v>
      </c>
      <c r="I161" s="28">
        <f t="shared" si="22"/>
        <v>0</v>
      </c>
      <c r="J161" s="28">
        <f t="shared" si="23"/>
        <v>0</v>
      </c>
      <c r="K161" s="28">
        <f t="shared" si="24"/>
        <v>0</v>
      </c>
      <c r="L161" s="28" t="str">
        <f t="shared" si="25"/>
        <v>90</v>
      </c>
    </row>
    <row r="162" spans="1:12" hidden="1">
      <c r="A162" s="30">
        <v>9</v>
      </c>
      <c r="B162" s="39">
        <v>0.54166666666666663</v>
      </c>
      <c r="C162" s="30" t="s">
        <v>420</v>
      </c>
      <c r="D162" s="30" t="s">
        <v>421</v>
      </c>
      <c r="E162" s="30"/>
      <c r="F162" s="42">
        <f t="shared" si="19"/>
        <v>0.54166666666666663</v>
      </c>
      <c r="G162" s="28">
        <f t="shared" si="20"/>
        <v>0</v>
      </c>
      <c r="H162" s="28">
        <f t="shared" si="21"/>
        <v>0</v>
      </c>
      <c r="I162" s="28">
        <f t="shared" si="22"/>
        <v>0</v>
      </c>
      <c r="J162" s="28">
        <f t="shared" si="23"/>
        <v>0</v>
      </c>
      <c r="K162" s="28">
        <f t="shared" si="24"/>
        <v>0</v>
      </c>
      <c r="L162" s="28" t="str">
        <f t="shared" si="25"/>
        <v>90</v>
      </c>
    </row>
    <row r="163" spans="1:12" hidden="1">
      <c r="A163" s="30">
        <v>9</v>
      </c>
      <c r="B163" s="39">
        <v>0.58333333333333337</v>
      </c>
      <c r="C163" s="30" t="s">
        <v>422</v>
      </c>
      <c r="D163" s="30"/>
      <c r="E163" s="30" t="s">
        <v>423</v>
      </c>
      <c r="F163" s="42">
        <f t="shared" si="19"/>
        <v>0.58333333333333337</v>
      </c>
      <c r="G163" s="28">
        <f t="shared" si="20"/>
        <v>0</v>
      </c>
      <c r="H163" s="28">
        <f t="shared" si="21"/>
        <v>0</v>
      </c>
      <c r="I163" s="28">
        <f t="shared" si="22"/>
        <v>0</v>
      </c>
      <c r="J163" s="28">
        <f t="shared" si="23"/>
        <v>0</v>
      </c>
      <c r="K163" s="28">
        <f t="shared" si="24"/>
        <v>0</v>
      </c>
      <c r="L163" s="28" t="str">
        <f t="shared" si="25"/>
        <v>90</v>
      </c>
    </row>
    <row r="164" spans="1:12" hidden="1">
      <c r="A164" s="30">
        <v>9</v>
      </c>
      <c r="B164" s="39">
        <v>0.625</v>
      </c>
      <c r="C164" s="30" t="s">
        <v>424</v>
      </c>
      <c r="D164" s="30" t="s">
        <v>425</v>
      </c>
      <c r="E164" s="30" t="s">
        <v>426</v>
      </c>
      <c r="F164" s="42">
        <f t="shared" si="19"/>
        <v>0.625</v>
      </c>
      <c r="G164" s="28">
        <f t="shared" si="20"/>
        <v>0</v>
      </c>
      <c r="H164" s="28">
        <f t="shared" si="21"/>
        <v>0</v>
      </c>
      <c r="I164" s="28">
        <f t="shared" si="22"/>
        <v>0</v>
      </c>
      <c r="J164" s="28">
        <f t="shared" si="23"/>
        <v>0</v>
      </c>
      <c r="K164" s="28">
        <f t="shared" si="24"/>
        <v>0</v>
      </c>
      <c r="L164" s="28" t="str">
        <f t="shared" si="25"/>
        <v>90</v>
      </c>
    </row>
    <row r="165" spans="1:12" hidden="1">
      <c r="A165" s="30">
        <v>9</v>
      </c>
      <c r="B165" s="39">
        <v>0.66666666666666663</v>
      </c>
      <c r="C165" s="30" t="s">
        <v>427</v>
      </c>
      <c r="D165" s="30" t="s">
        <v>428</v>
      </c>
      <c r="E165" s="30" t="s">
        <v>429</v>
      </c>
      <c r="F165" s="42">
        <f t="shared" si="19"/>
        <v>0.66666666666666663</v>
      </c>
      <c r="G165" s="28">
        <f t="shared" si="20"/>
        <v>0</v>
      </c>
      <c r="H165" s="28">
        <f t="shared" si="21"/>
        <v>0</v>
      </c>
      <c r="I165" s="28">
        <f t="shared" si="22"/>
        <v>0</v>
      </c>
      <c r="J165" s="28">
        <f t="shared" si="23"/>
        <v>0</v>
      </c>
      <c r="K165" s="28">
        <f t="shared" si="24"/>
        <v>0</v>
      </c>
      <c r="L165" s="28" t="str">
        <f t="shared" si="25"/>
        <v>90</v>
      </c>
    </row>
    <row r="166" spans="1:12" hidden="1">
      <c r="A166" s="30">
        <v>9</v>
      </c>
      <c r="B166" s="39">
        <v>0.70833333333333337</v>
      </c>
      <c r="C166" s="30" t="s">
        <v>430</v>
      </c>
      <c r="D166" s="30"/>
      <c r="E166" s="30" t="s">
        <v>431</v>
      </c>
      <c r="F166" s="42">
        <f t="shared" si="19"/>
        <v>0.70833333333333337</v>
      </c>
      <c r="G166" s="28">
        <f t="shared" si="20"/>
        <v>0</v>
      </c>
      <c r="H166" s="28">
        <f t="shared" si="21"/>
        <v>0</v>
      </c>
      <c r="I166" s="28">
        <f t="shared" si="22"/>
        <v>0</v>
      </c>
      <c r="J166" s="28">
        <f t="shared" si="23"/>
        <v>0</v>
      </c>
      <c r="K166" s="28">
        <f t="shared" si="24"/>
        <v>0</v>
      </c>
      <c r="L166" s="28" t="str">
        <f t="shared" si="25"/>
        <v>90</v>
      </c>
    </row>
    <row r="167" spans="1:12" hidden="1">
      <c r="A167" s="30">
        <v>9</v>
      </c>
      <c r="B167" s="39">
        <v>0.75</v>
      </c>
      <c r="C167" s="30" t="s">
        <v>432</v>
      </c>
      <c r="D167" s="30" t="s">
        <v>433</v>
      </c>
      <c r="E167" s="30"/>
      <c r="F167" s="42">
        <f t="shared" si="19"/>
        <v>0.75</v>
      </c>
      <c r="G167" s="28">
        <f t="shared" si="20"/>
        <v>0</v>
      </c>
      <c r="H167" s="28">
        <f t="shared" si="21"/>
        <v>0</v>
      </c>
      <c r="I167" s="28">
        <f t="shared" si="22"/>
        <v>0</v>
      </c>
      <c r="J167" s="28">
        <f t="shared" si="23"/>
        <v>0</v>
      </c>
      <c r="K167" s="28">
        <f t="shared" si="24"/>
        <v>0</v>
      </c>
      <c r="L167" s="28" t="str">
        <f t="shared" si="25"/>
        <v>90</v>
      </c>
    </row>
    <row r="168" spans="1:12" hidden="1">
      <c r="A168" s="30">
        <v>9</v>
      </c>
      <c r="B168" s="39">
        <v>0.79166666666666663</v>
      </c>
      <c r="C168" s="30" t="s">
        <v>434</v>
      </c>
      <c r="D168" s="30" t="s">
        <v>435</v>
      </c>
      <c r="E168" s="30"/>
      <c r="F168" s="42">
        <f t="shared" si="19"/>
        <v>0.79166666666666663</v>
      </c>
      <c r="G168" s="28">
        <f t="shared" si="20"/>
        <v>0</v>
      </c>
      <c r="H168" s="28">
        <f t="shared" si="21"/>
        <v>0</v>
      </c>
      <c r="I168" s="28">
        <f t="shared" si="22"/>
        <v>0</v>
      </c>
      <c r="J168" s="28">
        <f t="shared" si="23"/>
        <v>0</v>
      </c>
      <c r="K168" s="28">
        <f t="shared" si="24"/>
        <v>0</v>
      </c>
      <c r="L168" s="28" t="str">
        <f t="shared" si="25"/>
        <v>90</v>
      </c>
    </row>
    <row r="169" spans="1:12">
      <c r="A169" s="30">
        <v>9</v>
      </c>
      <c r="B169" s="39">
        <v>0.83333333333333337</v>
      </c>
      <c r="C169" s="48" t="s">
        <v>436</v>
      </c>
      <c r="D169" s="30"/>
      <c r="E169" s="30" t="s">
        <v>437</v>
      </c>
      <c r="F169" s="42">
        <f t="shared" si="19"/>
        <v>0.83333333333333337</v>
      </c>
      <c r="G169" s="28">
        <f t="shared" si="20"/>
        <v>0</v>
      </c>
      <c r="H169" s="28">
        <f t="shared" si="21"/>
        <v>7</v>
      </c>
      <c r="I169" s="28">
        <f t="shared" si="22"/>
        <v>0</v>
      </c>
      <c r="J169" s="28">
        <f t="shared" si="23"/>
        <v>0</v>
      </c>
      <c r="K169" s="28">
        <f t="shared" si="24"/>
        <v>1</v>
      </c>
      <c r="L169" s="28" t="str">
        <f t="shared" si="25"/>
        <v>91</v>
      </c>
    </row>
    <row r="170" spans="1:12" hidden="1">
      <c r="A170" s="30">
        <v>9</v>
      </c>
      <c r="B170" s="39">
        <v>0.875</v>
      </c>
      <c r="C170" s="30" t="s">
        <v>11</v>
      </c>
      <c r="D170" s="30" t="s">
        <v>438</v>
      </c>
      <c r="E170" s="30"/>
      <c r="F170" s="42">
        <f t="shared" si="19"/>
        <v>0.875</v>
      </c>
      <c r="G170" s="28">
        <f t="shared" si="20"/>
        <v>0</v>
      </c>
      <c r="H170" s="28">
        <f t="shared" si="21"/>
        <v>0</v>
      </c>
      <c r="I170" s="28">
        <f t="shared" si="22"/>
        <v>0</v>
      </c>
      <c r="J170" s="28">
        <f t="shared" si="23"/>
        <v>0</v>
      </c>
      <c r="K170" s="28">
        <f t="shared" si="24"/>
        <v>0</v>
      </c>
      <c r="L170" s="28" t="str">
        <f t="shared" si="25"/>
        <v>90</v>
      </c>
    </row>
    <row r="171" spans="1:12" hidden="1">
      <c r="A171" s="30">
        <v>9</v>
      </c>
      <c r="B171" s="39">
        <v>0.91666666666666663</v>
      </c>
      <c r="C171" s="30" t="s">
        <v>439</v>
      </c>
      <c r="D171" s="30" t="s">
        <v>440</v>
      </c>
      <c r="E171" s="30" t="s">
        <v>441</v>
      </c>
      <c r="F171" s="42">
        <f t="shared" si="19"/>
        <v>0.91666666666666663</v>
      </c>
      <c r="G171" s="28">
        <f t="shared" si="20"/>
        <v>0</v>
      </c>
      <c r="H171" s="28">
        <f t="shared" si="21"/>
        <v>0</v>
      </c>
      <c r="I171" s="28">
        <f t="shared" si="22"/>
        <v>0</v>
      </c>
      <c r="J171" s="28">
        <f t="shared" si="23"/>
        <v>0</v>
      </c>
      <c r="K171" s="28">
        <f t="shared" si="24"/>
        <v>0</v>
      </c>
      <c r="L171" s="28" t="str">
        <f t="shared" si="25"/>
        <v>90</v>
      </c>
    </row>
    <row r="172" spans="1:12" hidden="1">
      <c r="A172" s="30">
        <v>9</v>
      </c>
      <c r="B172" s="39">
        <v>0.95833333333333337</v>
      </c>
      <c r="C172" s="30" t="s">
        <v>443</v>
      </c>
      <c r="D172" s="30" t="s">
        <v>444</v>
      </c>
      <c r="E172" s="30" t="s">
        <v>445</v>
      </c>
      <c r="F172" s="42">
        <f t="shared" si="19"/>
        <v>0.95833333333333337</v>
      </c>
      <c r="G172" s="28">
        <f t="shared" si="20"/>
        <v>0</v>
      </c>
      <c r="H172" s="28">
        <f t="shared" si="21"/>
        <v>0</v>
      </c>
      <c r="I172" s="28">
        <f t="shared" si="22"/>
        <v>0</v>
      </c>
      <c r="J172" s="28">
        <f t="shared" si="23"/>
        <v>0</v>
      </c>
      <c r="K172" s="28">
        <f t="shared" si="24"/>
        <v>0</v>
      </c>
      <c r="L172" s="28" t="str">
        <f t="shared" si="25"/>
        <v>90</v>
      </c>
    </row>
    <row r="173" spans="1:12" hidden="1">
      <c r="A173" s="30">
        <v>9</v>
      </c>
      <c r="B173" s="39">
        <v>0</v>
      </c>
      <c r="C173" s="30" t="s">
        <v>223</v>
      </c>
      <c r="D173" s="30"/>
      <c r="E173" s="30" t="s">
        <v>168</v>
      </c>
      <c r="F173" s="42">
        <f t="shared" si="19"/>
        <v>0</v>
      </c>
      <c r="G173" s="28">
        <f t="shared" si="20"/>
        <v>0</v>
      </c>
      <c r="H173" s="28">
        <f t="shared" si="21"/>
        <v>0</v>
      </c>
      <c r="I173" s="28">
        <f t="shared" si="22"/>
        <v>0</v>
      </c>
      <c r="J173" s="28">
        <f t="shared" si="23"/>
        <v>0</v>
      </c>
      <c r="K173" s="28">
        <f t="shared" si="24"/>
        <v>0</v>
      </c>
      <c r="L173" s="28" t="str">
        <f t="shared" si="25"/>
        <v>90</v>
      </c>
    </row>
    <row r="174" spans="1:12" hidden="1">
      <c r="A174" s="30">
        <v>10</v>
      </c>
      <c r="B174" s="39">
        <v>0.33333333333333331</v>
      </c>
      <c r="C174" s="30" t="s">
        <v>7</v>
      </c>
      <c r="D174" s="30" t="s">
        <v>448</v>
      </c>
      <c r="E174" s="30"/>
      <c r="F174" s="42">
        <f t="shared" si="19"/>
        <v>0.33333333333333331</v>
      </c>
      <c r="G174" s="28">
        <f t="shared" si="20"/>
        <v>0</v>
      </c>
      <c r="H174" s="28">
        <f t="shared" si="21"/>
        <v>0</v>
      </c>
      <c r="I174" s="28">
        <f t="shared" si="22"/>
        <v>0</v>
      </c>
      <c r="J174" s="28">
        <f t="shared" si="23"/>
        <v>0</v>
      </c>
      <c r="K174" s="28">
        <f t="shared" si="24"/>
        <v>0</v>
      </c>
      <c r="L174" s="28" t="str">
        <f t="shared" si="25"/>
        <v>100</v>
      </c>
    </row>
    <row r="175" spans="1:12" hidden="1">
      <c r="A175" s="30">
        <v>10</v>
      </c>
      <c r="B175" s="39">
        <v>0.33680555555555558</v>
      </c>
      <c r="C175" s="30" t="s">
        <v>450</v>
      </c>
      <c r="D175" s="30" t="s">
        <v>451</v>
      </c>
      <c r="E175" s="30" t="s">
        <v>452</v>
      </c>
      <c r="F175" s="42">
        <f t="shared" si="19"/>
        <v>0.33680555555555558</v>
      </c>
      <c r="G175" s="28">
        <f t="shared" si="20"/>
        <v>0</v>
      </c>
      <c r="H175" s="28">
        <f t="shared" si="21"/>
        <v>0</v>
      </c>
      <c r="I175" s="28">
        <f t="shared" si="22"/>
        <v>0</v>
      </c>
      <c r="J175" s="28">
        <f t="shared" si="23"/>
        <v>0</v>
      </c>
      <c r="K175" s="28">
        <f t="shared" si="24"/>
        <v>0</v>
      </c>
      <c r="L175" s="28" t="str">
        <f t="shared" si="25"/>
        <v>100</v>
      </c>
    </row>
    <row r="176" spans="1:12" hidden="1">
      <c r="A176" s="30">
        <v>10</v>
      </c>
      <c r="B176" s="39">
        <v>0.36458333333333331</v>
      </c>
      <c r="C176" s="30" t="s">
        <v>454</v>
      </c>
      <c r="D176" s="30" t="s">
        <v>455</v>
      </c>
      <c r="E176" s="30"/>
      <c r="F176" s="42">
        <f t="shared" si="19"/>
        <v>0.36458333333333331</v>
      </c>
      <c r="G176" s="28">
        <f t="shared" si="20"/>
        <v>0</v>
      </c>
      <c r="H176" s="28">
        <f t="shared" si="21"/>
        <v>0</v>
      </c>
      <c r="I176" s="28">
        <f t="shared" si="22"/>
        <v>0</v>
      </c>
      <c r="J176" s="28">
        <f t="shared" si="23"/>
        <v>0</v>
      </c>
      <c r="K176" s="28">
        <f t="shared" si="24"/>
        <v>0</v>
      </c>
      <c r="L176" s="28" t="str">
        <f t="shared" si="25"/>
        <v>100</v>
      </c>
    </row>
    <row r="177" spans="1:12" hidden="1">
      <c r="A177" s="30">
        <v>10</v>
      </c>
      <c r="B177" s="39">
        <v>0.375</v>
      </c>
      <c r="C177" s="30" t="s">
        <v>457</v>
      </c>
      <c r="D177" s="30" t="s">
        <v>458</v>
      </c>
      <c r="E177" s="30" t="s">
        <v>459</v>
      </c>
      <c r="F177" s="42">
        <f t="shared" si="19"/>
        <v>0.375</v>
      </c>
      <c r="G177" s="28">
        <f t="shared" si="20"/>
        <v>0</v>
      </c>
      <c r="H177" s="28">
        <f t="shared" si="21"/>
        <v>0</v>
      </c>
      <c r="I177" s="28">
        <f t="shared" si="22"/>
        <v>0</v>
      </c>
      <c r="J177" s="28">
        <f t="shared" si="23"/>
        <v>0</v>
      </c>
      <c r="K177" s="28">
        <f t="shared" si="24"/>
        <v>0</v>
      </c>
      <c r="L177" s="28" t="str">
        <f t="shared" si="25"/>
        <v>100</v>
      </c>
    </row>
    <row r="178" spans="1:12" hidden="1">
      <c r="A178" s="30">
        <v>10</v>
      </c>
      <c r="B178" s="39">
        <v>0.38541666666666669</v>
      </c>
      <c r="C178" s="30" t="s">
        <v>454</v>
      </c>
      <c r="D178" s="30" t="s">
        <v>461</v>
      </c>
      <c r="E178" s="30" t="s">
        <v>462</v>
      </c>
      <c r="F178" s="42">
        <f t="shared" si="19"/>
        <v>0.38541666666666669</v>
      </c>
      <c r="G178" s="28">
        <f t="shared" si="20"/>
        <v>0</v>
      </c>
      <c r="H178" s="28">
        <f t="shared" si="21"/>
        <v>0</v>
      </c>
      <c r="I178" s="28">
        <f t="shared" si="22"/>
        <v>0</v>
      </c>
      <c r="J178" s="28">
        <f t="shared" si="23"/>
        <v>0</v>
      </c>
      <c r="K178" s="28">
        <f t="shared" si="24"/>
        <v>0</v>
      </c>
      <c r="L178" s="28" t="str">
        <f t="shared" si="25"/>
        <v>100</v>
      </c>
    </row>
    <row r="179" spans="1:12">
      <c r="A179" s="30">
        <v>10</v>
      </c>
      <c r="B179" s="39">
        <v>0.5</v>
      </c>
      <c r="C179" s="30" t="s">
        <v>463</v>
      </c>
      <c r="D179" s="30" t="s">
        <v>464</v>
      </c>
      <c r="E179" s="30" t="s">
        <v>465</v>
      </c>
      <c r="F179" s="42">
        <f t="shared" si="19"/>
        <v>0.5</v>
      </c>
      <c r="G179" s="28">
        <f t="shared" si="20"/>
        <v>6</v>
      </c>
      <c r="H179" s="28">
        <f t="shared" si="21"/>
        <v>0</v>
      </c>
      <c r="I179" s="28">
        <f t="shared" si="22"/>
        <v>0</v>
      </c>
      <c r="J179" s="28">
        <f t="shared" si="23"/>
        <v>0</v>
      </c>
      <c r="K179" s="28">
        <f t="shared" si="24"/>
        <v>1</v>
      </c>
      <c r="L179" s="28" t="str">
        <f t="shared" si="25"/>
        <v>101</v>
      </c>
    </row>
    <row r="180" spans="1:12" hidden="1">
      <c r="A180" s="30">
        <v>10</v>
      </c>
      <c r="B180" s="39">
        <v>0.58333333333333337</v>
      </c>
      <c r="C180" s="30" t="s">
        <v>454</v>
      </c>
      <c r="D180" s="30" t="s">
        <v>461</v>
      </c>
      <c r="E180" s="30" t="s">
        <v>467</v>
      </c>
      <c r="F180" s="42">
        <f t="shared" si="19"/>
        <v>0.58333333333333337</v>
      </c>
      <c r="G180" s="28">
        <f t="shared" si="20"/>
        <v>0</v>
      </c>
      <c r="H180" s="28">
        <f t="shared" si="21"/>
        <v>0</v>
      </c>
      <c r="I180" s="28">
        <f t="shared" si="22"/>
        <v>0</v>
      </c>
      <c r="J180" s="28">
        <f t="shared" si="23"/>
        <v>0</v>
      </c>
      <c r="K180" s="28">
        <f t="shared" si="24"/>
        <v>0</v>
      </c>
      <c r="L180" s="28" t="str">
        <f t="shared" si="25"/>
        <v>100</v>
      </c>
    </row>
    <row r="181" spans="1:12" hidden="1">
      <c r="A181" s="30">
        <v>10</v>
      </c>
      <c r="B181" s="39">
        <v>0.72916666666666663</v>
      </c>
      <c r="C181" s="30" t="s">
        <v>469</v>
      </c>
      <c r="D181" s="30" t="s">
        <v>470</v>
      </c>
      <c r="E181" s="30" t="s">
        <v>471</v>
      </c>
      <c r="F181" s="42">
        <f t="shared" si="19"/>
        <v>0.72916666666666663</v>
      </c>
      <c r="G181" s="28">
        <f t="shared" si="20"/>
        <v>0</v>
      </c>
      <c r="H181" s="28">
        <f t="shared" si="21"/>
        <v>0</v>
      </c>
      <c r="I181" s="28">
        <f t="shared" si="22"/>
        <v>0</v>
      </c>
      <c r="J181" s="28">
        <f t="shared" si="23"/>
        <v>0</v>
      </c>
      <c r="K181" s="28">
        <f t="shared" si="24"/>
        <v>0</v>
      </c>
      <c r="L181" s="28" t="str">
        <f t="shared" si="25"/>
        <v>100</v>
      </c>
    </row>
    <row r="182" spans="1:12">
      <c r="A182" s="30">
        <v>10</v>
      </c>
      <c r="B182" s="39">
        <v>0.75</v>
      </c>
      <c r="C182" s="48" t="s">
        <v>472</v>
      </c>
      <c r="D182" s="30" t="s">
        <v>473</v>
      </c>
      <c r="E182" s="30" t="s">
        <v>474</v>
      </c>
      <c r="F182" s="42">
        <f t="shared" si="19"/>
        <v>0.75</v>
      </c>
      <c r="G182" s="28">
        <f t="shared" si="20"/>
        <v>1</v>
      </c>
      <c r="H182" s="28">
        <f t="shared" si="21"/>
        <v>0</v>
      </c>
      <c r="I182" s="28">
        <f t="shared" si="22"/>
        <v>0</v>
      </c>
      <c r="J182" s="28">
        <f t="shared" si="23"/>
        <v>0</v>
      </c>
      <c r="K182" s="28">
        <f t="shared" si="24"/>
        <v>1</v>
      </c>
      <c r="L182" s="28" t="str">
        <f t="shared" si="25"/>
        <v>101</v>
      </c>
    </row>
    <row r="183" spans="1:12" hidden="1">
      <c r="A183" s="30">
        <v>10</v>
      </c>
      <c r="B183" s="39">
        <v>0.79166666666666663</v>
      </c>
      <c r="C183" s="30" t="s">
        <v>476</v>
      </c>
      <c r="D183" s="30" t="s">
        <v>477</v>
      </c>
      <c r="E183" s="30" t="s">
        <v>478</v>
      </c>
      <c r="F183" s="42">
        <f t="shared" si="19"/>
        <v>0.79166666666666663</v>
      </c>
      <c r="G183" s="28">
        <f t="shared" si="20"/>
        <v>0</v>
      </c>
      <c r="H183" s="28">
        <f t="shared" si="21"/>
        <v>0</v>
      </c>
      <c r="I183" s="28">
        <f t="shared" si="22"/>
        <v>0</v>
      </c>
      <c r="J183" s="28">
        <f t="shared" si="23"/>
        <v>0</v>
      </c>
      <c r="K183" s="28">
        <f t="shared" si="24"/>
        <v>0</v>
      </c>
      <c r="L183" s="28" t="str">
        <f t="shared" si="25"/>
        <v>100</v>
      </c>
    </row>
    <row r="184" spans="1:12" hidden="1">
      <c r="A184" s="30">
        <v>10</v>
      </c>
      <c r="B184" s="39">
        <v>0.8125</v>
      </c>
      <c r="C184" s="30" t="s">
        <v>479</v>
      </c>
      <c r="D184" s="30" t="s">
        <v>480</v>
      </c>
      <c r="E184" s="30" t="s">
        <v>481</v>
      </c>
      <c r="F184" s="42">
        <f t="shared" si="19"/>
        <v>0.8125</v>
      </c>
      <c r="G184" s="28">
        <f t="shared" si="20"/>
        <v>0</v>
      </c>
      <c r="H184" s="28">
        <f t="shared" si="21"/>
        <v>0</v>
      </c>
      <c r="I184" s="28">
        <f t="shared" si="22"/>
        <v>0</v>
      </c>
      <c r="J184" s="28">
        <f t="shared" si="23"/>
        <v>0</v>
      </c>
      <c r="K184" s="28">
        <f t="shared" si="24"/>
        <v>0</v>
      </c>
      <c r="L184" s="28" t="str">
        <f t="shared" si="25"/>
        <v>100</v>
      </c>
    </row>
    <row r="185" spans="1:12" hidden="1">
      <c r="A185" s="30">
        <v>10</v>
      </c>
      <c r="B185" s="39">
        <v>0.83333333333333337</v>
      </c>
      <c r="C185" s="30" t="s">
        <v>64</v>
      </c>
      <c r="D185" s="30"/>
      <c r="E185" s="30" t="s">
        <v>168</v>
      </c>
      <c r="F185" s="42">
        <f t="shared" si="19"/>
        <v>0.83333333333333337</v>
      </c>
      <c r="G185" s="28">
        <f t="shared" si="20"/>
        <v>0</v>
      </c>
      <c r="H185" s="28">
        <f t="shared" si="21"/>
        <v>0</v>
      </c>
      <c r="I185" s="28">
        <f t="shared" si="22"/>
        <v>0</v>
      </c>
      <c r="J185" s="28">
        <f t="shared" si="23"/>
        <v>0</v>
      </c>
      <c r="K185" s="28">
        <f t="shared" si="24"/>
        <v>0</v>
      </c>
      <c r="L185" s="28" t="str">
        <f t="shared" si="25"/>
        <v>100</v>
      </c>
    </row>
    <row r="186" spans="1:12" hidden="1">
      <c r="A186" s="30">
        <v>10</v>
      </c>
      <c r="B186" s="39">
        <v>0.875</v>
      </c>
      <c r="C186" s="30" t="s">
        <v>483</v>
      </c>
      <c r="D186" s="30" t="s">
        <v>484</v>
      </c>
      <c r="E186" s="30" t="s">
        <v>485</v>
      </c>
      <c r="F186" s="42">
        <f t="shared" si="19"/>
        <v>0.875</v>
      </c>
      <c r="G186" s="28">
        <f t="shared" si="20"/>
        <v>0</v>
      </c>
      <c r="H186" s="28">
        <f t="shared" si="21"/>
        <v>0</v>
      </c>
      <c r="I186" s="28">
        <f t="shared" si="22"/>
        <v>0</v>
      </c>
      <c r="J186" s="28">
        <f t="shared" si="23"/>
        <v>0</v>
      </c>
      <c r="K186" s="28">
        <f t="shared" si="24"/>
        <v>0</v>
      </c>
      <c r="L186" s="28" t="str">
        <f t="shared" si="25"/>
        <v>100</v>
      </c>
    </row>
    <row r="187" spans="1:12" hidden="1">
      <c r="A187" s="30">
        <v>10</v>
      </c>
      <c r="B187" s="39">
        <v>0</v>
      </c>
      <c r="C187" s="30" t="s">
        <v>487</v>
      </c>
      <c r="D187" s="30" t="s">
        <v>488</v>
      </c>
      <c r="E187" s="30" t="s">
        <v>489</v>
      </c>
      <c r="F187" s="42">
        <f t="shared" si="19"/>
        <v>0</v>
      </c>
      <c r="G187" s="28">
        <f t="shared" si="20"/>
        <v>0</v>
      </c>
      <c r="H187" s="28">
        <f t="shared" si="21"/>
        <v>0</v>
      </c>
      <c r="I187" s="28">
        <f t="shared" si="22"/>
        <v>0</v>
      </c>
      <c r="J187" s="28">
        <f t="shared" si="23"/>
        <v>0</v>
      </c>
      <c r="K187" s="28">
        <f t="shared" si="24"/>
        <v>0</v>
      </c>
      <c r="L187" s="28" t="str">
        <f t="shared" si="25"/>
        <v>100</v>
      </c>
    </row>
    <row r="188" spans="1:12" hidden="1">
      <c r="A188" s="30">
        <v>10</v>
      </c>
      <c r="B188" s="39">
        <v>0.97916666666666663</v>
      </c>
      <c r="C188" s="30" t="s">
        <v>491</v>
      </c>
      <c r="D188" s="30" t="s">
        <v>492</v>
      </c>
      <c r="E188" s="30" t="s">
        <v>493</v>
      </c>
      <c r="F188" s="42">
        <f t="shared" si="19"/>
        <v>0.97916666666666663</v>
      </c>
      <c r="G188" s="28">
        <f t="shared" si="20"/>
        <v>0</v>
      </c>
      <c r="H188" s="28">
        <f t="shared" si="21"/>
        <v>0</v>
      </c>
      <c r="I188" s="28">
        <f t="shared" si="22"/>
        <v>0</v>
      </c>
      <c r="J188" s="28">
        <f t="shared" si="23"/>
        <v>0</v>
      </c>
      <c r="K188" s="28">
        <f t="shared" si="24"/>
        <v>0</v>
      </c>
      <c r="L188" s="28" t="str">
        <f t="shared" si="25"/>
        <v>100</v>
      </c>
    </row>
    <row r="189" spans="1:12" hidden="1">
      <c r="A189" s="30">
        <v>10</v>
      </c>
      <c r="B189" s="39">
        <v>0</v>
      </c>
      <c r="C189" s="30" t="s">
        <v>487</v>
      </c>
      <c r="D189" s="30" t="s">
        <v>488</v>
      </c>
      <c r="E189" s="30" t="s">
        <v>489</v>
      </c>
      <c r="F189" s="42">
        <f t="shared" si="19"/>
        <v>0</v>
      </c>
      <c r="G189" s="28">
        <f t="shared" si="20"/>
        <v>0</v>
      </c>
      <c r="H189" s="28">
        <f t="shared" si="21"/>
        <v>0</v>
      </c>
      <c r="I189" s="28">
        <f t="shared" si="22"/>
        <v>0</v>
      </c>
      <c r="J189" s="28">
        <f t="shared" si="23"/>
        <v>0</v>
      </c>
      <c r="K189" s="28">
        <f t="shared" si="24"/>
        <v>0</v>
      </c>
      <c r="L189" s="28" t="str">
        <f t="shared" si="25"/>
        <v>100</v>
      </c>
    </row>
    <row r="190" spans="1:12" hidden="1">
      <c r="A190" s="30">
        <v>10</v>
      </c>
      <c r="B190" s="39">
        <v>8.3333333333333329E-2</v>
      </c>
      <c r="C190" s="30" t="s">
        <v>64</v>
      </c>
      <c r="D190" s="30"/>
      <c r="E190" s="30" t="s">
        <v>168</v>
      </c>
      <c r="F190" s="42">
        <f t="shared" si="19"/>
        <v>8.3333333333333329E-2</v>
      </c>
      <c r="G190" s="28">
        <f t="shared" si="20"/>
        <v>0</v>
      </c>
      <c r="H190" s="28">
        <f t="shared" si="21"/>
        <v>0</v>
      </c>
      <c r="I190" s="28">
        <f t="shared" si="22"/>
        <v>0</v>
      </c>
      <c r="J190" s="28">
        <f t="shared" si="23"/>
        <v>0</v>
      </c>
      <c r="K190" s="28">
        <f t="shared" si="24"/>
        <v>0</v>
      </c>
      <c r="L190" s="28" t="str">
        <f t="shared" si="25"/>
        <v>100</v>
      </c>
    </row>
    <row r="191" spans="1:12" hidden="1">
      <c r="A191" s="30">
        <v>11</v>
      </c>
      <c r="B191" s="39">
        <v>0.30555555555555552</v>
      </c>
      <c r="C191" s="30" t="s">
        <v>7</v>
      </c>
      <c r="D191" s="30" t="s">
        <v>497</v>
      </c>
      <c r="E191" s="30"/>
      <c r="F191" s="42">
        <f t="shared" si="19"/>
        <v>0.30555555555555552</v>
      </c>
      <c r="G191" s="28">
        <f t="shared" si="20"/>
        <v>0</v>
      </c>
      <c r="H191" s="28">
        <f t="shared" si="21"/>
        <v>0</v>
      </c>
      <c r="I191" s="28">
        <f t="shared" si="22"/>
        <v>0</v>
      </c>
      <c r="J191" s="28">
        <f t="shared" si="23"/>
        <v>0</v>
      </c>
      <c r="K191" s="28">
        <f t="shared" si="24"/>
        <v>0</v>
      </c>
      <c r="L191" s="28" t="str">
        <f t="shared" si="25"/>
        <v>110</v>
      </c>
    </row>
    <row r="192" spans="1:12" hidden="1">
      <c r="A192" s="30">
        <v>11</v>
      </c>
      <c r="B192" s="39">
        <v>0.30902777777777779</v>
      </c>
      <c r="C192" s="30" t="s">
        <v>11</v>
      </c>
      <c r="D192" s="30" t="s">
        <v>499</v>
      </c>
      <c r="E192" s="30" t="s">
        <v>500</v>
      </c>
      <c r="F192" s="42">
        <f t="shared" si="19"/>
        <v>0.30902777777777779</v>
      </c>
      <c r="G192" s="28">
        <f t="shared" si="20"/>
        <v>0</v>
      </c>
      <c r="H192" s="28">
        <f t="shared" si="21"/>
        <v>0</v>
      </c>
      <c r="I192" s="28">
        <f t="shared" si="22"/>
        <v>0</v>
      </c>
      <c r="J192" s="28">
        <f t="shared" si="23"/>
        <v>0</v>
      </c>
      <c r="K192" s="28">
        <f t="shared" si="24"/>
        <v>0</v>
      </c>
      <c r="L192" s="28" t="str">
        <f t="shared" si="25"/>
        <v>110</v>
      </c>
    </row>
    <row r="193" spans="1:12">
      <c r="A193" s="30">
        <v>11</v>
      </c>
      <c r="B193" s="39">
        <v>0.3263888888888889</v>
      </c>
      <c r="C193" s="30" t="s">
        <v>344</v>
      </c>
      <c r="D193" s="30" t="s">
        <v>501</v>
      </c>
      <c r="E193" s="30" t="s">
        <v>502</v>
      </c>
      <c r="F193" s="42">
        <f t="shared" si="19"/>
        <v>0.3263888888888889</v>
      </c>
      <c r="G193" s="28">
        <f t="shared" si="20"/>
        <v>1</v>
      </c>
      <c r="H193" s="28">
        <f t="shared" si="21"/>
        <v>0</v>
      </c>
      <c r="I193" s="28">
        <f t="shared" si="22"/>
        <v>0</v>
      </c>
      <c r="J193" s="28">
        <f t="shared" si="23"/>
        <v>0</v>
      </c>
      <c r="K193" s="28">
        <f t="shared" si="24"/>
        <v>1</v>
      </c>
      <c r="L193" s="28" t="str">
        <f t="shared" si="25"/>
        <v>111</v>
      </c>
    </row>
    <row r="194" spans="1:12" hidden="1">
      <c r="A194" s="30">
        <v>11</v>
      </c>
      <c r="B194" s="39">
        <v>0.34722222222222227</v>
      </c>
      <c r="C194" s="30" t="s">
        <v>404</v>
      </c>
      <c r="D194" s="30" t="s">
        <v>503</v>
      </c>
      <c r="E194" s="30"/>
      <c r="F194" s="42">
        <f t="shared" si="19"/>
        <v>0.34722222222222227</v>
      </c>
      <c r="G194" s="28">
        <f t="shared" si="20"/>
        <v>0</v>
      </c>
      <c r="H194" s="28">
        <f t="shared" si="21"/>
        <v>0</v>
      </c>
      <c r="I194" s="28">
        <f t="shared" si="22"/>
        <v>0</v>
      </c>
      <c r="J194" s="28">
        <f t="shared" si="23"/>
        <v>0</v>
      </c>
      <c r="K194" s="28">
        <f t="shared" si="24"/>
        <v>0</v>
      </c>
      <c r="L194" s="28" t="str">
        <f t="shared" si="25"/>
        <v>110</v>
      </c>
    </row>
    <row r="195" spans="1:12" hidden="1">
      <c r="A195" s="30">
        <v>11</v>
      </c>
      <c r="B195" s="39">
        <v>0.375</v>
      </c>
      <c r="C195" s="30" t="s">
        <v>388</v>
      </c>
      <c r="D195" s="30" t="s">
        <v>504</v>
      </c>
      <c r="E195" s="30"/>
      <c r="F195" s="42">
        <f t="shared" si="19"/>
        <v>0.375</v>
      </c>
      <c r="G195" s="28">
        <f t="shared" si="20"/>
        <v>0</v>
      </c>
      <c r="H195" s="28">
        <f t="shared" si="21"/>
        <v>0</v>
      </c>
      <c r="I195" s="28">
        <f t="shared" si="22"/>
        <v>0</v>
      </c>
      <c r="J195" s="28">
        <f t="shared" si="23"/>
        <v>0</v>
      </c>
      <c r="K195" s="28">
        <f t="shared" si="24"/>
        <v>0</v>
      </c>
      <c r="L195" s="28" t="str">
        <f t="shared" si="25"/>
        <v>110</v>
      </c>
    </row>
    <row r="196" spans="1:12">
      <c r="A196" s="30">
        <v>11</v>
      </c>
      <c r="B196" s="39">
        <v>0.4375</v>
      </c>
      <c r="C196" s="30" t="s">
        <v>30</v>
      </c>
      <c r="D196" s="30" t="s">
        <v>259</v>
      </c>
      <c r="E196" s="30" t="s">
        <v>505</v>
      </c>
      <c r="F196" s="42">
        <f t="shared" si="19"/>
        <v>0.4375</v>
      </c>
      <c r="G196" s="28">
        <f t="shared" si="20"/>
        <v>1</v>
      </c>
      <c r="H196" s="28">
        <f t="shared" si="21"/>
        <v>0</v>
      </c>
      <c r="I196" s="28">
        <f t="shared" si="22"/>
        <v>0</v>
      </c>
      <c r="J196" s="28">
        <f t="shared" si="23"/>
        <v>0</v>
      </c>
      <c r="K196" s="28">
        <f t="shared" si="24"/>
        <v>1</v>
      </c>
      <c r="L196" s="28" t="str">
        <f t="shared" si="25"/>
        <v>111</v>
      </c>
    </row>
    <row r="197" spans="1:12">
      <c r="A197" s="30">
        <v>11</v>
      </c>
      <c r="B197" s="39">
        <v>0.5</v>
      </c>
      <c r="C197" s="30" t="s">
        <v>392</v>
      </c>
      <c r="D197" s="30" t="s">
        <v>506</v>
      </c>
      <c r="E197" s="30" t="s">
        <v>507</v>
      </c>
      <c r="F197" s="42">
        <f t="shared" si="19"/>
        <v>0.5</v>
      </c>
      <c r="G197" s="28">
        <f t="shared" si="20"/>
        <v>1</v>
      </c>
      <c r="H197" s="28">
        <f t="shared" si="21"/>
        <v>0</v>
      </c>
      <c r="I197" s="28">
        <f t="shared" si="22"/>
        <v>0</v>
      </c>
      <c r="J197" s="28">
        <f t="shared" si="23"/>
        <v>0</v>
      </c>
      <c r="K197" s="28">
        <f t="shared" si="24"/>
        <v>1</v>
      </c>
      <c r="L197" s="28" t="str">
        <f t="shared" si="25"/>
        <v>111</v>
      </c>
    </row>
    <row r="198" spans="1:12" hidden="1">
      <c r="A198" s="30">
        <v>11</v>
      </c>
      <c r="B198" s="39">
        <v>0.52083333333333337</v>
      </c>
      <c r="C198" s="30" t="s">
        <v>508</v>
      </c>
      <c r="D198" s="30" t="s">
        <v>509</v>
      </c>
      <c r="E198" s="30"/>
      <c r="F198" s="42">
        <f t="shared" ref="F198:F261" si="26">B198</f>
        <v>0.52083333333333337</v>
      </c>
      <c r="G198" s="28">
        <f t="shared" ref="G198:G261" si="27">IFERROR(FIND($G$4,C198),0)</f>
        <v>0</v>
      </c>
      <c r="H198" s="28">
        <f t="shared" ref="H198:H261" si="28">IFERROR(FIND($H$4,C198),0)</f>
        <v>0</v>
      </c>
      <c r="I198" s="28">
        <f t="shared" ref="I198:I261" si="29">IFERROR(FIND($I$4,C198),0)</f>
        <v>0</v>
      </c>
      <c r="J198" s="28">
        <f t="shared" ref="J198:J261" si="30">IFERROR(FIND($J$4,C198),0)</f>
        <v>0</v>
      </c>
      <c r="K198" s="28">
        <f t="shared" ref="K198:K261" si="31">IF(G198+H198+I198+J198=0,0,1)</f>
        <v>0</v>
      </c>
      <c r="L198" s="28" t="str">
        <f t="shared" ref="L198:L261" si="32">_xlfn.CONCAT(A198,K198)</f>
        <v>110</v>
      </c>
    </row>
    <row r="199" spans="1:12" hidden="1">
      <c r="A199" s="30">
        <v>11</v>
      </c>
      <c r="B199" s="39">
        <v>0.60416666666666663</v>
      </c>
      <c r="C199" s="30" t="s">
        <v>510</v>
      </c>
      <c r="D199" s="30" t="s">
        <v>511</v>
      </c>
      <c r="E199" s="30" t="s">
        <v>505</v>
      </c>
      <c r="F199" s="42">
        <f t="shared" si="26"/>
        <v>0.60416666666666663</v>
      </c>
      <c r="G199" s="28">
        <f t="shared" si="27"/>
        <v>0</v>
      </c>
      <c r="H199" s="28">
        <f t="shared" si="28"/>
        <v>0</v>
      </c>
      <c r="I199" s="28">
        <f t="shared" si="29"/>
        <v>0</v>
      </c>
      <c r="J199" s="28">
        <f t="shared" si="30"/>
        <v>0</v>
      </c>
      <c r="K199" s="28">
        <f t="shared" si="31"/>
        <v>0</v>
      </c>
      <c r="L199" s="28" t="str">
        <f t="shared" si="32"/>
        <v>110</v>
      </c>
    </row>
    <row r="200" spans="1:12" hidden="1">
      <c r="A200" s="30">
        <v>11</v>
      </c>
      <c r="B200" s="39">
        <v>0.75</v>
      </c>
      <c r="C200" s="30" t="s">
        <v>47</v>
      </c>
      <c r="D200" s="30"/>
      <c r="E200" s="30" t="s">
        <v>512</v>
      </c>
      <c r="F200" s="42">
        <f t="shared" si="26"/>
        <v>0.75</v>
      </c>
      <c r="G200" s="28">
        <f t="shared" si="27"/>
        <v>0</v>
      </c>
      <c r="H200" s="28">
        <f t="shared" si="28"/>
        <v>0</v>
      </c>
      <c r="I200" s="28">
        <f t="shared" si="29"/>
        <v>0</v>
      </c>
      <c r="J200" s="28">
        <f t="shared" si="30"/>
        <v>0</v>
      </c>
      <c r="K200" s="28">
        <f t="shared" si="31"/>
        <v>0</v>
      </c>
      <c r="L200" s="28" t="str">
        <f t="shared" si="32"/>
        <v>110</v>
      </c>
    </row>
    <row r="201" spans="1:12" hidden="1">
      <c r="A201" s="30">
        <v>11</v>
      </c>
      <c r="B201" s="39">
        <v>0.75694444444444453</v>
      </c>
      <c r="C201" s="30" t="s">
        <v>514</v>
      </c>
      <c r="D201" s="30" t="s">
        <v>515</v>
      </c>
      <c r="E201" s="30"/>
      <c r="F201" s="42">
        <f t="shared" si="26"/>
        <v>0.75694444444444453</v>
      </c>
      <c r="G201" s="28">
        <f t="shared" si="27"/>
        <v>0</v>
      </c>
      <c r="H201" s="28">
        <f t="shared" si="28"/>
        <v>0</v>
      </c>
      <c r="I201" s="28">
        <f t="shared" si="29"/>
        <v>0</v>
      </c>
      <c r="J201" s="28">
        <f t="shared" si="30"/>
        <v>0</v>
      </c>
      <c r="K201" s="28">
        <f t="shared" si="31"/>
        <v>0</v>
      </c>
      <c r="L201" s="28" t="str">
        <f t="shared" si="32"/>
        <v>110</v>
      </c>
    </row>
    <row r="202" spans="1:12">
      <c r="A202" s="30">
        <v>11</v>
      </c>
      <c r="B202" s="39">
        <v>0.79166666666666663</v>
      </c>
      <c r="C202" s="48" t="s">
        <v>362</v>
      </c>
      <c r="D202" s="30" t="s">
        <v>193</v>
      </c>
      <c r="E202" s="30" t="s">
        <v>507</v>
      </c>
      <c r="F202" s="42">
        <f t="shared" si="26"/>
        <v>0.79166666666666663</v>
      </c>
      <c r="G202" s="28">
        <f t="shared" si="27"/>
        <v>1</v>
      </c>
      <c r="H202" s="28">
        <f t="shared" si="28"/>
        <v>0</v>
      </c>
      <c r="I202" s="28">
        <f t="shared" si="29"/>
        <v>0</v>
      </c>
      <c r="J202" s="28">
        <f t="shared" si="30"/>
        <v>0</v>
      </c>
      <c r="K202" s="28">
        <f t="shared" si="31"/>
        <v>1</v>
      </c>
      <c r="L202" s="28" t="str">
        <f t="shared" si="32"/>
        <v>111</v>
      </c>
    </row>
    <row r="203" spans="1:12" hidden="1">
      <c r="A203" s="30">
        <v>11</v>
      </c>
      <c r="B203" s="39">
        <v>0.8125</v>
      </c>
      <c r="C203" s="30" t="s">
        <v>516</v>
      </c>
      <c r="D203" s="30" t="s">
        <v>517</v>
      </c>
      <c r="E203" s="30" t="s">
        <v>518</v>
      </c>
      <c r="F203" s="42">
        <f t="shared" si="26"/>
        <v>0.8125</v>
      </c>
      <c r="G203" s="28">
        <f t="shared" si="27"/>
        <v>0</v>
      </c>
      <c r="H203" s="28">
        <f t="shared" si="28"/>
        <v>0</v>
      </c>
      <c r="I203" s="28">
        <f t="shared" si="29"/>
        <v>0</v>
      </c>
      <c r="J203" s="28">
        <f t="shared" si="30"/>
        <v>0</v>
      </c>
      <c r="K203" s="28">
        <f t="shared" si="31"/>
        <v>0</v>
      </c>
      <c r="L203" s="28" t="str">
        <f t="shared" si="32"/>
        <v>110</v>
      </c>
    </row>
    <row r="204" spans="1:12" hidden="1">
      <c r="A204" s="30">
        <v>11</v>
      </c>
      <c r="B204" s="39">
        <v>0.875</v>
      </c>
      <c r="C204" s="30" t="s">
        <v>519</v>
      </c>
      <c r="D204" s="30" t="s">
        <v>517</v>
      </c>
      <c r="E204" s="30" t="s">
        <v>518</v>
      </c>
      <c r="F204" s="42">
        <f t="shared" si="26"/>
        <v>0.875</v>
      </c>
      <c r="G204" s="28">
        <f t="shared" si="27"/>
        <v>0</v>
      </c>
      <c r="H204" s="28">
        <f t="shared" si="28"/>
        <v>0</v>
      </c>
      <c r="I204" s="28">
        <f t="shared" si="29"/>
        <v>0</v>
      </c>
      <c r="J204" s="28">
        <f t="shared" si="30"/>
        <v>0</v>
      </c>
      <c r="K204" s="28">
        <f t="shared" si="31"/>
        <v>0</v>
      </c>
      <c r="L204" s="28" t="str">
        <f t="shared" si="32"/>
        <v>110</v>
      </c>
    </row>
    <row r="205" spans="1:12" hidden="1">
      <c r="A205" s="30">
        <v>11</v>
      </c>
      <c r="B205" s="39">
        <v>0.91666666666666663</v>
      </c>
      <c r="C205" s="30" t="s">
        <v>520</v>
      </c>
      <c r="D205" s="30" t="s">
        <v>521</v>
      </c>
      <c r="E205" s="30" t="s">
        <v>522</v>
      </c>
      <c r="F205" s="42">
        <f t="shared" si="26"/>
        <v>0.91666666666666663</v>
      </c>
      <c r="G205" s="28">
        <f t="shared" si="27"/>
        <v>0</v>
      </c>
      <c r="H205" s="28">
        <f t="shared" si="28"/>
        <v>0</v>
      </c>
      <c r="I205" s="28">
        <f t="shared" si="29"/>
        <v>0</v>
      </c>
      <c r="J205" s="28">
        <f t="shared" si="30"/>
        <v>0</v>
      </c>
      <c r="K205" s="28">
        <f t="shared" si="31"/>
        <v>0</v>
      </c>
      <c r="L205" s="28" t="str">
        <f t="shared" si="32"/>
        <v>110</v>
      </c>
    </row>
    <row r="206" spans="1:12" hidden="1">
      <c r="A206" s="30">
        <v>11</v>
      </c>
      <c r="B206" s="39">
        <v>0</v>
      </c>
      <c r="C206" s="30" t="s">
        <v>64</v>
      </c>
      <c r="D206" s="30" t="s">
        <v>523</v>
      </c>
      <c r="E206" s="30" t="s">
        <v>524</v>
      </c>
      <c r="F206" s="42">
        <f t="shared" si="26"/>
        <v>0</v>
      </c>
      <c r="G206" s="28">
        <f t="shared" si="27"/>
        <v>0</v>
      </c>
      <c r="H206" s="28">
        <f t="shared" si="28"/>
        <v>0</v>
      </c>
      <c r="I206" s="28">
        <f t="shared" si="29"/>
        <v>0</v>
      </c>
      <c r="J206" s="28">
        <f t="shared" si="30"/>
        <v>0</v>
      </c>
      <c r="K206" s="28">
        <f t="shared" si="31"/>
        <v>0</v>
      </c>
      <c r="L206" s="28" t="str">
        <f t="shared" si="32"/>
        <v>110</v>
      </c>
    </row>
    <row r="207" spans="1:12" hidden="1">
      <c r="A207" s="30">
        <v>12</v>
      </c>
      <c r="B207" s="39">
        <v>0.20833333333333334</v>
      </c>
      <c r="C207" s="30" t="s">
        <v>527</v>
      </c>
      <c r="D207" s="30" t="s">
        <v>528</v>
      </c>
      <c r="E207" s="30" t="s">
        <v>529</v>
      </c>
      <c r="F207" s="42">
        <f t="shared" si="26"/>
        <v>0.20833333333333334</v>
      </c>
      <c r="G207" s="28">
        <f t="shared" si="27"/>
        <v>0</v>
      </c>
      <c r="H207" s="28">
        <f t="shared" si="28"/>
        <v>0</v>
      </c>
      <c r="I207" s="28">
        <f t="shared" si="29"/>
        <v>0</v>
      </c>
      <c r="J207" s="28">
        <f t="shared" si="30"/>
        <v>0</v>
      </c>
      <c r="K207" s="28">
        <f t="shared" si="31"/>
        <v>0</v>
      </c>
      <c r="L207" s="28" t="str">
        <f t="shared" si="32"/>
        <v>120</v>
      </c>
    </row>
    <row r="208" spans="1:12" hidden="1">
      <c r="A208" s="30">
        <v>12</v>
      </c>
      <c r="B208" s="39">
        <v>0.25</v>
      </c>
      <c r="C208" s="30" t="s">
        <v>531</v>
      </c>
      <c r="D208" s="30" t="s">
        <v>532</v>
      </c>
      <c r="E208" s="30" t="s">
        <v>533</v>
      </c>
      <c r="F208" s="42">
        <f t="shared" si="26"/>
        <v>0.25</v>
      </c>
      <c r="G208" s="28">
        <f t="shared" si="27"/>
        <v>0</v>
      </c>
      <c r="H208" s="28">
        <f t="shared" si="28"/>
        <v>0</v>
      </c>
      <c r="I208" s="28">
        <f t="shared" si="29"/>
        <v>0</v>
      </c>
      <c r="J208" s="28">
        <f t="shared" si="30"/>
        <v>0</v>
      </c>
      <c r="K208" s="28">
        <f t="shared" si="31"/>
        <v>0</v>
      </c>
      <c r="L208" s="28" t="str">
        <f t="shared" si="32"/>
        <v>120</v>
      </c>
    </row>
    <row r="209" spans="1:12" hidden="1">
      <c r="A209" s="30">
        <v>12</v>
      </c>
      <c r="B209" s="39">
        <v>0.26041666666666669</v>
      </c>
      <c r="C209" s="30" t="s">
        <v>535</v>
      </c>
      <c r="D209" s="30" t="s">
        <v>536</v>
      </c>
      <c r="E209" s="30" t="s">
        <v>537</v>
      </c>
      <c r="F209" s="42">
        <f t="shared" si="26"/>
        <v>0.26041666666666669</v>
      </c>
      <c r="G209" s="28">
        <f t="shared" si="27"/>
        <v>0</v>
      </c>
      <c r="H209" s="28">
        <f t="shared" si="28"/>
        <v>0</v>
      </c>
      <c r="I209" s="28">
        <f t="shared" si="29"/>
        <v>0</v>
      </c>
      <c r="J209" s="28">
        <f t="shared" si="30"/>
        <v>0</v>
      </c>
      <c r="K209" s="28">
        <f t="shared" si="31"/>
        <v>0</v>
      </c>
      <c r="L209" s="28" t="str">
        <f t="shared" si="32"/>
        <v>120</v>
      </c>
    </row>
    <row r="210" spans="1:12" hidden="1">
      <c r="A210" s="30">
        <v>12</v>
      </c>
      <c r="B210" s="39">
        <v>0.27777777777777779</v>
      </c>
      <c r="C210" s="30" t="s">
        <v>11</v>
      </c>
      <c r="D210" s="30" t="s">
        <v>539</v>
      </c>
      <c r="E210" s="30" t="s">
        <v>540</v>
      </c>
      <c r="F210" s="42">
        <f t="shared" si="26"/>
        <v>0.27777777777777779</v>
      </c>
      <c r="G210" s="28">
        <f t="shared" si="27"/>
        <v>0</v>
      </c>
      <c r="H210" s="28">
        <f t="shared" si="28"/>
        <v>0</v>
      </c>
      <c r="I210" s="28">
        <f t="shared" si="29"/>
        <v>0</v>
      </c>
      <c r="J210" s="28">
        <f t="shared" si="30"/>
        <v>0</v>
      </c>
      <c r="K210" s="28">
        <f t="shared" si="31"/>
        <v>0</v>
      </c>
      <c r="L210" s="28" t="str">
        <f t="shared" si="32"/>
        <v>120</v>
      </c>
    </row>
    <row r="211" spans="1:12" hidden="1">
      <c r="A211" s="30">
        <v>12</v>
      </c>
      <c r="B211" s="39">
        <v>0.29166666666666669</v>
      </c>
      <c r="C211" s="30" t="s">
        <v>542</v>
      </c>
      <c r="D211" s="30" t="s">
        <v>543</v>
      </c>
      <c r="E211" s="30" t="s">
        <v>544</v>
      </c>
      <c r="F211" s="42">
        <f t="shared" si="26"/>
        <v>0.29166666666666669</v>
      </c>
      <c r="G211" s="28">
        <f t="shared" si="27"/>
        <v>0</v>
      </c>
      <c r="H211" s="28">
        <f t="shared" si="28"/>
        <v>0</v>
      </c>
      <c r="I211" s="28">
        <f t="shared" si="29"/>
        <v>0</v>
      </c>
      <c r="J211" s="28">
        <f t="shared" si="30"/>
        <v>0</v>
      </c>
      <c r="K211" s="28">
        <f t="shared" si="31"/>
        <v>0</v>
      </c>
      <c r="L211" s="28" t="str">
        <f t="shared" si="32"/>
        <v>120</v>
      </c>
    </row>
    <row r="212" spans="1:12" hidden="1">
      <c r="A212" s="30">
        <v>12</v>
      </c>
      <c r="B212" s="39">
        <v>0.30555555555555552</v>
      </c>
      <c r="C212" s="30" t="s">
        <v>404</v>
      </c>
      <c r="D212" s="30" t="s">
        <v>545</v>
      </c>
      <c r="E212" s="30" t="s">
        <v>546</v>
      </c>
      <c r="F212" s="42">
        <f t="shared" si="26"/>
        <v>0.30555555555555552</v>
      </c>
      <c r="G212" s="28">
        <f t="shared" si="27"/>
        <v>0</v>
      </c>
      <c r="H212" s="28">
        <f t="shared" si="28"/>
        <v>0</v>
      </c>
      <c r="I212" s="28">
        <f t="shared" si="29"/>
        <v>0</v>
      </c>
      <c r="J212" s="28">
        <f t="shared" si="30"/>
        <v>0</v>
      </c>
      <c r="K212" s="28">
        <f t="shared" si="31"/>
        <v>0</v>
      </c>
      <c r="L212" s="28" t="str">
        <f t="shared" si="32"/>
        <v>120</v>
      </c>
    </row>
    <row r="213" spans="1:12">
      <c r="A213" s="30">
        <v>12</v>
      </c>
      <c r="B213" s="39">
        <v>0.33333333333333331</v>
      </c>
      <c r="C213" s="30" t="s">
        <v>344</v>
      </c>
      <c r="D213" s="30" t="s">
        <v>548</v>
      </c>
      <c r="E213" s="30" t="s">
        <v>83</v>
      </c>
      <c r="F213" s="42">
        <f t="shared" si="26"/>
        <v>0.33333333333333331</v>
      </c>
      <c r="G213" s="28">
        <f t="shared" si="27"/>
        <v>1</v>
      </c>
      <c r="H213" s="28">
        <f t="shared" si="28"/>
        <v>0</v>
      </c>
      <c r="I213" s="28">
        <f t="shared" si="29"/>
        <v>0</v>
      </c>
      <c r="J213" s="28">
        <f t="shared" si="30"/>
        <v>0</v>
      </c>
      <c r="K213" s="28">
        <f t="shared" si="31"/>
        <v>1</v>
      </c>
      <c r="L213" s="28" t="str">
        <f t="shared" si="32"/>
        <v>121</v>
      </c>
    </row>
    <row r="214" spans="1:12">
      <c r="A214" s="30">
        <v>12</v>
      </c>
      <c r="B214" s="39">
        <v>0.34375</v>
      </c>
      <c r="C214" s="30" t="s">
        <v>30</v>
      </c>
      <c r="D214" s="30" t="s">
        <v>550</v>
      </c>
      <c r="E214" s="30" t="s">
        <v>551</v>
      </c>
      <c r="F214" s="42">
        <f t="shared" si="26"/>
        <v>0.34375</v>
      </c>
      <c r="G214" s="28">
        <f t="shared" si="27"/>
        <v>1</v>
      </c>
      <c r="H214" s="28">
        <f t="shared" si="28"/>
        <v>0</v>
      </c>
      <c r="I214" s="28">
        <f t="shared" si="29"/>
        <v>0</v>
      </c>
      <c r="J214" s="28">
        <f t="shared" si="30"/>
        <v>0</v>
      </c>
      <c r="K214" s="28">
        <f t="shared" si="31"/>
        <v>1</v>
      </c>
      <c r="L214" s="28" t="str">
        <f t="shared" si="32"/>
        <v>121</v>
      </c>
    </row>
    <row r="215" spans="1:12" hidden="1">
      <c r="A215" s="30">
        <v>12</v>
      </c>
      <c r="B215" s="39">
        <v>0.35416666666666669</v>
      </c>
      <c r="C215" s="30" t="s">
        <v>553</v>
      </c>
      <c r="D215" s="30" t="s">
        <v>554</v>
      </c>
      <c r="E215" s="30" t="s">
        <v>555</v>
      </c>
      <c r="F215" s="42">
        <f t="shared" si="26"/>
        <v>0.35416666666666669</v>
      </c>
      <c r="G215" s="28">
        <f t="shared" si="27"/>
        <v>0</v>
      </c>
      <c r="H215" s="28">
        <f t="shared" si="28"/>
        <v>0</v>
      </c>
      <c r="I215" s="28">
        <f t="shared" si="29"/>
        <v>0</v>
      </c>
      <c r="J215" s="28">
        <f t="shared" si="30"/>
        <v>0</v>
      </c>
      <c r="K215" s="28">
        <f t="shared" si="31"/>
        <v>0</v>
      </c>
      <c r="L215" s="28" t="str">
        <f t="shared" si="32"/>
        <v>120</v>
      </c>
    </row>
    <row r="216" spans="1:12" hidden="1">
      <c r="A216" s="30">
        <v>12</v>
      </c>
      <c r="B216" s="39">
        <v>0.375</v>
      </c>
      <c r="C216" s="30" t="s">
        <v>78</v>
      </c>
      <c r="D216" s="30" t="s">
        <v>556</v>
      </c>
      <c r="E216" s="30" t="s">
        <v>557</v>
      </c>
      <c r="F216" s="42">
        <f t="shared" si="26"/>
        <v>0.375</v>
      </c>
      <c r="G216" s="28">
        <f t="shared" si="27"/>
        <v>0</v>
      </c>
      <c r="H216" s="28">
        <f t="shared" si="28"/>
        <v>0</v>
      </c>
      <c r="I216" s="28">
        <f t="shared" si="29"/>
        <v>0</v>
      </c>
      <c r="J216" s="28">
        <f t="shared" si="30"/>
        <v>0</v>
      </c>
      <c r="K216" s="28">
        <f t="shared" si="31"/>
        <v>0</v>
      </c>
      <c r="L216" s="28" t="str">
        <f t="shared" si="32"/>
        <v>120</v>
      </c>
    </row>
    <row r="217" spans="1:12" hidden="1">
      <c r="A217" s="30">
        <v>12</v>
      </c>
      <c r="B217" s="39">
        <v>0.41666666666666669</v>
      </c>
      <c r="C217" s="30" t="s">
        <v>559</v>
      </c>
      <c r="D217" s="30" t="s">
        <v>560</v>
      </c>
      <c r="E217" s="30" t="s">
        <v>561</v>
      </c>
      <c r="F217" s="42">
        <f t="shared" si="26"/>
        <v>0.41666666666666669</v>
      </c>
      <c r="G217" s="28">
        <f t="shared" si="27"/>
        <v>0</v>
      </c>
      <c r="H217" s="28">
        <f t="shared" si="28"/>
        <v>0</v>
      </c>
      <c r="I217" s="28">
        <f t="shared" si="29"/>
        <v>0</v>
      </c>
      <c r="J217" s="28">
        <f t="shared" si="30"/>
        <v>0</v>
      </c>
      <c r="K217" s="28">
        <f t="shared" si="31"/>
        <v>0</v>
      </c>
      <c r="L217" s="28" t="str">
        <f t="shared" si="32"/>
        <v>120</v>
      </c>
    </row>
    <row r="218" spans="1:12" hidden="1">
      <c r="A218" s="30">
        <v>12</v>
      </c>
      <c r="B218" s="39">
        <v>0.45833333333333331</v>
      </c>
      <c r="C218" s="30" t="s">
        <v>78</v>
      </c>
      <c r="D218" s="30" t="s">
        <v>556</v>
      </c>
      <c r="E218" s="30" t="s">
        <v>557</v>
      </c>
      <c r="F218" s="42">
        <f t="shared" si="26"/>
        <v>0.45833333333333331</v>
      </c>
      <c r="G218" s="28">
        <f t="shared" si="27"/>
        <v>0</v>
      </c>
      <c r="H218" s="28">
        <f t="shared" si="28"/>
        <v>0</v>
      </c>
      <c r="I218" s="28">
        <f t="shared" si="29"/>
        <v>0</v>
      </c>
      <c r="J218" s="28">
        <f t="shared" si="30"/>
        <v>0</v>
      </c>
      <c r="K218" s="28">
        <f t="shared" si="31"/>
        <v>0</v>
      </c>
      <c r="L218" s="28" t="str">
        <f t="shared" si="32"/>
        <v>120</v>
      </c>
    </row>
    <row r="219" spans="1:12">
      <c r="A219" s="30">
        <v>12</v>
      </c>
      <c r="B219" s="39">
        <v>0.5</v>
      </c>
      <c r="C219" s="30" t="s">
        <v>563</v>
      </c>
      <c r="D219" s="30" t="s">
        <v>564</v>
      </c>
      <c r="E219" s="30" t="s">
        <v>565</v>
      </c>
      <c r="F219" s="42">
        <f t="shared" si="26"/>
        <v>0.5</v>
      </c>
      <c r="G219" s="28">
        <f t="shared" si="27"/>
        <v>1</v>
      </c>
      <c r="H219" s="28">
        <f t="shared" si="28"/>
        <v>0</v>
      </c>
      <c r="I219" s="28">
        <f t="shared" si="29"/>
        <v>0</v>
      </c>
      <c r="J219" s="28">
        <f t="shared" si="30"/>
        <v>0</v>
      </c>
      <c r="K219" s="28">
        <f t="shared" si="31"/>
        <v>1</v>
      </c>
      <c r="L219" s="28" t="str">
        <f t="shared" si="32"/>
        <v>121</v>
      </c>
    </row>
    <row r="220" spans="1:12" hidden="1">
      <c r="A220" s="30">
        <v>12</v>
      </c>
      <c r="B220" s="39">
        <v>0.54166666666666663</v>
      </c>
      <c r="C220" s="30" t="s">
        <v>78</v>
      </c>
      <c r="D220" s="30" t="s">
        <v>556</v>
      </c>
      <c r="E220" s="30" t="s">
        <v>557</v>
      </c>
      <c r="F220" s="42">
        <f t="shared" si="26"/>
        <v>0.54166666666666663</v>
      </c>
      <c r="G220" s="28">
        <f t="shared" si="27"/>
        <v>0</v>
      </c>
      <c r="H220" s="28">
        <f t="shared" si="28"/>
        <v>0</v>
      </c>
      <c r="I220" s="28">
        <f t="shared" si="29"/>
        <v>0</v>
      </c>
      <c r="J220" s="28">
        <f t="shared" si="30"/>
        <v>0</v>
      </c>
      <c r="K220" s="28">
        <f t="shared" si="31"/>
        <v>0</v>
      </c>
      <c r="L220" s="28" t="str">
        <f t="shared" si="32"/>
        <v>120</v>
      </c>
    </row>
    <row r="221" spans="1:12">
      <c r="A221" s="30">
        <v>12</v>
      </c>
      <c r="B221" s="39">
        <v>0.625</v>
      </c>
      <c r="C221" s="48" t="s">
        <v>568</v>
      </c>
      <c r="D221" s="30" t="s">
        <v>569</v>
      </c>
      <c r="E221" s="30" t="s">
        <v>570</v>
      </c>
      <c r="F221" s="42">
        <f t="shared" si="26"/>
        <v>0.625</v>
      </c>
      <c r="G221" s="28">
        <f t="shared" si="27"/>
        <v>0</v>
      </c>
      <c r="H221" s="28">
        <f t="shared" si="28"/>
        <v>7</v>
      </c>
      <c r="I221" s="28">
        <f t="shared" si="29"/>
        <v>0</v>
      </c>
      <c r="J221" s="28">
        <f t="shared" si="30"/>
        <v>0</v>
      </c>
      <c r="K221" s="28">
        <f t="shared" si="31"/>
        <v>1</v>
      </c>
      <c r="L221" s="28" t="str">
        <f t="shared" si="32"/>
        <v>121</v>
      </c>
    </row>
    <row r="222" spans="1:12" hidden="1">
      <c r="A222" s="30">
        <v>12</v>
      </c>
      <c r="B222" s="39">
        <v>0.66666666666666663</v>
      </c>
      <c r="C222" s="30" t="s">
        <v>78</v>
      </c>
      <c r="D222" s="30" t="s">
        <v>572</v>
      </c>
      <c r="E222" s="30" t="s">
        <v>557</v>
      </c>
      <c r="F222" s="42">
        <f t="shared" si="26"/>
        <v>0.66666666666666663</v>
      </c>
      <c r="G222" s="28">
        <f t="shared" si="27"/>
        <v>0</v>
      </c>
      <c r="H222" s="28">
        <f t="shared" si="28"/>
        <v>0</v>
      </c>
      <c r="I222" s="28">
        <f t="shared" si="29"/>
        <v>0</v>
      </c>
      <c r="J222" s="28">
        <f t="shared" si="30"/>
        <v>0</v>
      </c>
      <c r="K222" s="28">
        <f t="shared" si="31"/>
        <v>0</v>
      </c>
      <c r="L222" s="28" t="str">
        <f t="shared" si="32"/>
        <v>120</v>
      </c>
    </row>
    <row r="223" spans="1:12" hidden="1">
      <c r="A223" s="30">
        <v>12</v>
      </c>
      <c r="B223" s="39">
        <v>0.70833333333333337</v>
      </c>
      <c r="C223" s="30" t="s">
        <v>514</v>
      </c>
      <c r="D223" s="30" t="s">
        <v>545</v>
      </c>
      <c r="E223" s="30" t="s">
        <v>574</v>
      </c>
      <c r="F223" s="42">
        <f t="shared" si="26"/>
        <v>0.70833333333333337</v>
      </c>
      <c r="G223" s="28">
        <f t="shared" si="27"/>
        <v>0</v>
      </c>
      <c r="H223" s="28">
        <f t="shared" si="28"/>
        <v>0</v>
      </c>
      <c r="I223" s="28">
        <f t="shared" si="29"/>
        <v>0</v>
      </c>
      <c r="J223" s="28">
        <f t="shared" si="30"/>
        <v>0</v>
      </c>
      <c r="K223" s="28">
        <f t="shared" si="31"/>
        <v>0</v>
      </c>
      <c r="L223" s="28" t="str">
        <f t="shared" si="32"/>
        <v>120</v>
      </c>
    </row>
    <row r="224" spans="1:12" hidden="1">
      <c r="A224" s="30">
        <v>12</v>
      </c>
      <c r="B224" s="39">
        <v>0.75</v>
      </c>
      <c r="C224" s="30" t="s">
        <v>531</v>
      </c>
      <c r="D224" s="30" t="s">
        <v>532</v>
      </c>
      <c r="E224" s="30" t="s">
        <v>533</v>
      </c>
      <c r="F224" s="42">
        <f t="shared" si="26"/>
        <v>0.75</v>
      </c>
      <c r="G224" s="28">
        <f t="shared" si="27"/>
        <v>0</v>
      </c>
      <c r="H224" s="28">
        <f t="shared" si="28"/>
        <v>0</v>
      </c>
      <c r="I224" s="28">
        <f t="shared" si="29"/>
        <v>0</v>
      </c>
      <c r="J224" s="28">
        <f t="shared" si="30"/>
        <v>0</v>
      </c>
      <c r="K224" s="28">
        <f t="shared" si="31"/>
        <v>0</v>
      </c>
      <c r="L224" s="28" t="str">
        <f t="shared" si="32"/>
        <v>120</v>
      </c>
    </row>
    <row r="225" spans="1:12" hidden="1">
      <c r="A225" s="30">
        <v>12</v>
      </c>
      <c r="B225" s="39">
        <v>0.76041666666666663</v>
      </c>
      <c r="C225" s="30" t="s">
        <v>535</v>
      </c>
      <c r="D225" s="30" t="s">
        <v>536</v>
      </c>
      <c r="E225" s="30" t="s">
        <v>537</v>
      </c>
      <c r="F225" s="42">
        <f t="shared" si="26"/>
        <v>0.76041666666666663</v>
      </c>
      <c r="G225" s="28">
        <f t="shared" si="27"/>
        <v>0</v>
      </c>
      <c r="H225" s="28">
        <f t="shared" si="28"/>
        <v>0</v>
      </c>
      <c r="I225" s="28">
        <f t="shared" si="29"/>
        <v>0</v>
      </c>
      <c r="J225" s="28">
        <f t="shared" si="30"/>
        <v>0</v>
      </c>
      <c r="K225" s="28">
        <f t="shared" si="31"/>
        <v>0</v>
      </c>
      <c r="L225" s="28" t="str">
        <f t="shared" si="32"/>
        <v>120</v>
      </c>
    </row>
    <row r="226" spans="1:12">
      <c r="A226" s="30">
        <v>12</v>
      </c>
      <c r="B226" s="39">
        <v>0.79166666666666663</v>
      </c>
      <c r="C226" s="48" t="s">
        <v>362</v>
      </c>
      <c r="D226" s="30" t="s">
        <v>578</v>
      </c>
      <c r="E226" s="30" t="s">
        <v>579</v>
      </c>
      <c r="F226" s="42">
        <f t="shared" si="26"/>
        <v>0.79166666666666663</v>
      </c>
      <c r="G226" s="28">
        <f t="shared" si="27"/>
        <v>1</v>
      </c>
      <c r="H226" s="28">
        <f t="shared" si="28"/>
        <v>0</v>
      </c>
      <c r="I226" s="28">
        <f t="shared" si="29"/>
        <v>0</v>
      </c>
      <c r="J226" s="28">
        <f t="shared" si="30"/>
        <v>0</v>
      </c>
      <c r="K226" s="28">
        <f t="shared" si="31"/>
        <v>1</v>
      </c>
      <c r="L226" s="28" t="str">
        <f t="shared" si="32"/>
        <v>121</v>
      </c>
    </row>
    <row r="227" spans="1:12" hidden="1">
      <c r="A227" s="30">
        <v>12</v>
      </c>
      <c r="B227" s="39">
        <v>0.83333333333333337</v>
      </c>
      <c r="C227" s="30" t="s">
        <v>581</v>
      </c>
      <c r="D227" s="30" t="s">
        <v>582</v>
      </c>
      <c r="E227" s="30" t="s">
        <v>583</v>
      </c>
      <c r="F227" s="42">
        <f t="shared" si="26"/>
        <v>0.83333333333333337</v>
      </c>
      <c r="G227" s="28">
        <f t="shared" si="27"/>
        <v>0</v>
      </c>
      <c r="H227" s="28">
        <f t="shared" si="28"/>
        <v>0</v>
      </c>
      <c r="I227" s="28">
        <f t="shared" si="29"/>
        <v>0</v>
      </c>
      <c r="J227" s="28">
        <f t="shared" si="30"/>
        <v>0</v>
      </c>
      <c r="K227" s="28">
        <f t="shared" si="31"/>
        <v>0</v>
      </c>
      <c r="L227" s="28" t="str">
        <f t="shared" si="32"/>
        <v>120</v>
      </c>
    </row>
    <row r="228" spans="1:12" hidden="1">
      <c r="A228" s="30">
        <v>12</v>
      </c>
      <c r="B228" s="39">
        <v>0.875</v>
      </c>
      <c r="C228" s="30" t="s">
        <v>11</v>
      </c>
      <c r="D228" s="30" t="s">
        <v>539</v>
      </c>
      <c r="E228" s="30" t="s">
        <v>540</v>
      </c>
      <c r="F228" s="42">
        <f t="shared" si="26"/>
        <v>0.875</v>
      </c>
      <c r="G228" s="28">
        <f t="shared" si="27"/>
        <v>0</v>
      </c>
      <c r="H228" s="28">
        <f t="shared" si="28"/>
        <v>0</v>
      </c>
      <c r="I228" s="28">
        <f t="shared" si="29"/>
        <v>0</v>
      </c>
      <c r="J228" s="28">
        <f t="shared" si="30"/>
        <v>0</v>
      </c>
      <c r="K228" s="28">
        <f t="shared" si="31"/>
        <v>0</v>
      </c>
      <c r="L228" s="28" t="str">
        <f t="shared" si="32"/>
        <v>120</v>
      </c>
    </row>
    <row r="229" spans="1:12" hidden="1">
      <c r="A229" s="30">
        <v>12</v>
      </c>
      <c r="B229" s="39">
        <v>0.91666666666666663</v>
      </c>
      <c r="C229" s="30" t="s">
        <v>516</v>
      </c>
      <c r="D229" s="30" t="s">
        <v>585</v>
      </c>
      <c r="E229" s="30" t="s">
        <v>586</v>
      </c>
      <c r="F229" s="42">
        <f t="shared" si="26"/>
        <v>0.91666666666666663</v>
      </c>
      <c r="G229" s="28">
        <f t="shared" si="27"/>
        <v>0</v>
      </c>
      <c r="H229" s="28">
        <f t="shared" si="28"/>
        <v>0</v>
      </c>
      <c r="I229" s="28">
        <f t="shared" si="29"/>
        <v>0</v>
      </c>
      <c r="J229" s="28">
        <f t="shared" si="30"/>
        <v>0</v>
      </c>
      <c r="K229" s="28">
        <f t="shared" si="31"/>
        <v>0</v>
      </c>
      <c r="L229" s="28" t="str">
        <f t="shared" si="32"/>
        <v>120</v>
      </c>
    </row>
    <row r="230" spans="1:12" hidden="1">
      <c r="A230" s="30">
        <v>12</v>
      </c>
      <c r="B230" s="39">
        <v>0.95833333333333337</v>
      </c>
      <c r="C230" s="30" t="s">
        <v>587</v>
      </c>
      <c r="D230" s="30" t="s">
        <v>588</v>
      </c>
      <c r="E230" s="30" t="s">
        <v>589</v>
      </c>
      <c r="F230" s="42">
        <f t="shared" si="26"/>
        <v>0.95833333333333337</v>
      </c>
      <c r="G230" s="28">
        <f t="shared" si="27"/>
        <v>0</v>
      </c>
      <c r="H230" s="28">
        <f t="shared" si="28"/>
        <v>0</v>
      </c>
      <c r="I230" s="28">
        <f t="shared" si="29"/>
        <v>0</v>
      </c>
      <c r="J230" s="28">
        <f t="shared" si="30"/>
        <v>0</v>
      </c>
      <c r="K230" s="28">
        <f t="shared" si="31"/>
        <v>0</v>
      </c>
      <c r="L230" s="28" t="str">
        <f t="shared" si="32"/>
        <v>120</v>
      </c>
    </row>
    <row r="231" spans="1:12" hidden="1">
      <c r="A231" s="30">
        <v>12</v>
      </c>
      <c r="B231" s="39">
        <v>4.1666666666666664E-2</v>
      </c>
      <c r="C231" s="30" t="s">
        <v>64</v>
      </c>
      <c r="D231" s="30" t="s">
        <v>591</v>
      </c>
      <c r="E231" s="30" t="s">
        <v>592</v>
      </c>
      <c r="F231" s="42">
        <f t="shared" si="26"/>
        <v>4.1666666666666664E-2</v>
      </c>
      <c r="G231" s="28">
        <f t="shared" si="27"/>
        <v>0</v>
      </c>
      <c r="H231" s="28">
        <f t="shared" si="28"/>
        <v>0</v>
      </c>
      <c r="I231" s="28">
        <f t="shared" si="29"/>
        <v>0</v>
      </c>
      <c r="J231" s="28">
        <f t="shared" si="30"/>
        <v>0</v>
      </c>
      <c r="K231" s="28">
        <f t="shared" si="31"/>
        <v>0</v>
      </c>
      <c r="L231" s="28" t="str">
        <f t="shared" si="32"/>
        <v>120</v>
      </c>
    </row>
    <row r="232" spans="1:12" hidden="1">
      <c r="A232" s="30">
        <v>13</v>
      </c>
      <c r="B232" s="39">
        <v>0.27083333333333331</v>
      </c>
      <c r="C232" s="30" t="s">
        <v>594</v>
      </c>
      <c r="D232" s="30" t="s">
        <v>595</v>
      </c>
      <c r="E232" s="30" t="s">
        <v>62</v>
      </c>
      <c r="F232" s="42">
        <f t="shared" si="26"/>
        <v>0.27083333333333331</v>
      </c>
      <c r="G232" s="28">
        <f t="shared" si="27"/>
        <v>0</v>
      </c>
      <c r="H232" s="28">
        <f t="shared" si="28"/>
        <v>0</v>
      </c>
      <c r="I232" s="28">
        <f t="shared" si="29"/>
        <v>0</v>
      </c>
      <c r="J232" s="28">
        <f t="shared" si="30"/>
        <v>0</v>
      </c>
      <c r="K232" s="28">
        <f t="shared" si="31"/>
        <v>0</v>
      </c>
      <c r="L232" s="28" t="str">
        <f t="shared" si="32"/>
        <v>130</v>
      </c>
    </row>
    <row r="233" spans="1:12" hidden="1">
      <c r="A233" s="30">
        <v>13</v>
      </c>
      <c r="B233" s="39">
        <v>0.29166666666666669</v>
      </c>
      <c r="C233" s="30" t="s">
        <v>596</v>
      </c>
      <c r="D233" s="30" t="s">
        <v>259</v>
      </c>
      <c r="E233" s="30" t="s">
        <v>597</v>
      </c>
      <c r="F233" s="42">
        <f t="shared" si="26"/>
        <v>0.29166666666666669</v>
      </c>
      <c r="G233" s="28">
        <f t="shared" si="27"/>
        <v>0</v>
      </c>
      <c r="H233" s="28">
        <f t="shared" si="28"/>
        <v>0</v>
      </c>
      <c r="I233" s="28">
        <f t="shared" si="29"/>
        <v>0</v>
      </c>
      <c r="J233" s="28">
        <f t="shared" si="30"/>
        <v>0</v>
      </c>
      <c r="K233" s="28">
        <f t="shared" si="31"/>
        <v>0</v>
      </c>
      <c r="L233" s="28" t="str">
        <f t="shared" si="32"/>
        <v>130</v>
      </c>
    </row>
    <row r="234" spans="1:12" hidden="1">
      <c r="A234" s="30">
        <v>13</v>
      </c>
      <c r="B234" s="39">
        <v>0.2951388888888889</v>
      </c>
      <c r="C234" s="30" t="s">
        <v>599</v>
      </c>
      <c r="D234" s="30" t="s">
        <v>600</v>
      </c>
      <c r="E234" s="30" t="s">
        <v>601</v>
      </c>
      <c r="F234" s="42">
        <f t="shared" si="26"/>
        <v>0.2951388888888889</v>
      </c>
      <c r="G234" s="28">
        <f t="shared" si="27"/>
        <v>0</v>
      </c>
      <c r="H234" s="28">
        <f t="shared" si="28"/>
        <v>0</v>
      </c>
      <c r="I234" s="28">
        <f t="shared" si="29"/>
        <v>0</v>
      </c>
      <c r="J234" s="28">
        <f t="shared" si="30"/>
        <v>0</v>
      </c>
      <c r="K234" s="28">
        <f t="shared" si="31"/>
        <v>0</v>
      </c>
      <c r="L234" s="28" t="str">
        <f t="shared" si="32"/>
        <v>130</v>
      </c>
    </row>
    <row r="235" spans="1:12" hidden="1">
      <c r="A235" s="30">
        <v>13</v>
      </c>
      <c r="B235" s="39">
        <v>0.3125</v>
      </c>
      <c r="C235" s="30" t="s">
        <v>11</v>
      </c>
      <c r="D235" s="30" t="s">
        <v>249</v>
      </c>
      <c r="E235" s="30" t="s">
        <v>109</v>
      </c>
      <c r="F235" s="42">
        <f t="shared" si="26"/>
        <v>0.3125</v>
      </c>
      <c r="G235" s="28">
        <f t="shared" si="27"/>
        <v>0</v>
      </c>
      <c r="H235" s="28">
        <f t="shared" si="28"/>
        <v>0</v>
      </c>
      <c r="I235" s="28">
        <f t="shared" si="29"/>
        <v>0</v>
      </c>
      <c r="J235" s="28">
        <f t="shared" si="30"/>
        <v>0</v>
      </c>
      <c r="K235" s="28">
        <f t="shared" si="31"/>
        <v>0</v>
      </c>
      <c r="L235" s="28" t="str">
        <f t="shared" si="32"/>
        <v>130</v>
      </c>
    </row>
    <row r="236" spans="1:12" hidden="1">
      <c r="A236" s="30">
        <v>13</v>
      </c>
      <c r="B236" s="39">
        <v>0.32291666666666669</v>
      </c>
      <c r="C236" s="30" t="s">
        <v>602</v>
      </c>
      <c r="D236" s="30" t="s">
        <v>603</v>
      </c>
      <c r="E236" s="30" t="s">
        <v>604</v>
      </c>
      <c r="F236" s="42">
        <f t="shared" si="26"/>
        <v>0.32291666666666669</v>
      </c>
      <c r="G236" s="28">
        <f t="shared" si="27"/>
        <v>0</v>
      </c>
      <c r="H236" s="28">
        <f t="shared" si="28"/>
        <v>0</v>
      </c>
      <c r="I236" s="28">
        <f t="shared" si="29"/>
        <v>0</v>
      </c>
      <c r="J236" s="28">
        <f t="shared" si="30"/>
        <v>0</v>
      </c>
      <c r="K236" s="28">
        <f t="shared" si="31"/>
        <v>0</v>
      </c>
      <c r="L236" s="28" t="str">
        <f t="shared" si="32"/>
        <v>130</v>
      </c>
    </row>
    <row r="237" spans="1:12">
      <c r="A237" s="30">
        <v>13</v>
      </c>
      <c r="B237" s="39">
        <v>0.34375</v>
      </c>
      <c r="C237" s="30" t="s">
        <v>606</v>
      </c>
      <c r="D237" s="30" t="s">
        <v>193</v>
      </c>
      <c r="E237" s="30" t="s">
        <v>607</v>
      </c>
      <c r="F237" s="42">
        <f t="shared" si="26"/>
        <v>0.34375</v>
      </c>
      <c r="G237" s="28">
        <f t="shared" si="27"/>
        <v>1</v>
      </c>
      <c r="H237" s="28">
        <f t="shared" si="28"/>
        <v>0</v>
      </c>
      <c r="I237" s="28">
        <f t="shared" si="29"/>
        <v>0</v>
      </c>
      <c r="J237" s="28">
        <f t="shared" si="30"/>
        <v>0</v>
      </c>
      <c r="K237" s="28">
        <f t="shared" si="31"/>
        <v>1</v>
      </c>
      <c r="L237" s="28" t="str">
        <f t="shared" si="32"/>
        <v>131</v>
      </c>
    </row>
    <row r="238" spans="1:12" hidden="1">
      <c r="A238" s="30">
        <v>13</v>
      </c>
      <c r="B238" s="39">
        <v>0.3576388888888889</v>
      </c>
      <c r="C238" s="30" t="s">
        <v>385</v>
      </c>
      <c r="D238" s="30" t="s">
        <v>608</v>
      </c>
      <c r="E238" s="30" t="s">
        <v>609</v>
      </c>
      <c r="F238" s="42">
        <f t="shared" si="26"/>
        <v>0.3576388888888889</v>
      </c>
      <c r="G238" s="28">
        <f t="shared" si="27"/>
        <v>0</v>
      </c>
      <c r="H238" s="28">
        <f t="shared" si="28"/>
        <v>0</v>
      </c>
      <c r="I238" s="28">
        <f t="shared" si="29"/>
        <v>0</v>
      </c>
      <c r="J238" s="28">
        <f t="shared" si="30"/>
        <v>0</v>
      </c>
      <c r="K238" s="28">
        <f t="shared" si="31"/>
        <v>0</v>
      </c>
      <c r="L238" s="28" t="str">
        <f t="shared" si="32"/>
        <v>130</v>
      </c>
    </row>
    <row r="239" spans="1:12" hidden="1">
      <c r="A239" s="30">
        <v>13</v>
      </c>
      <c r="B239" s="39">
        <v>0.37152777777777773</v>
      </c>
      <c r="C239" s="30" t="s">
        <v>611</v>
      </c>
      <c r="D239" s="30" t="s">
        <v>612</v>
      </c>
      <c r="E239" s="30" t="s">
        <v>613</v>
      </c>
      <c r="F239" s="42">
        <f t="shared" si="26"/>
        <v>0.37152777777777773</v>
      </c>
      <c r="G239" s="28">
        <f t="shared" si="27"/>
        <v>0</v>
      </c>
      <c r="H239" s="28">
        <f t="shared" si="28"/>
        <v>0</v>
      </c>
      <c r="I239" s="28">
        <f t="shared" si="29"/>
        <v>0</v>
      </c>
      <c r="J239" s="28">
        <f t="shared" si="30"/>
        <v>0</v>
      </c>
      <c r="K239" s="28">
        <f t="shared" si="31"/>
        <v>0</v>
      </c>
      <c r="L239" s="28" t="str">
        <f t="shared" si="32"/>
        <v>130</v>
      </c>
    </row>
    <row r="240" spans="1:12" hidden="1">
      <c r="A240" s="30">
        <v>13</v>
      </c>
      <c r="B240" s="39">
        <v>0.375</v>
      </c>
      <c r="C240" s="30" t="s">
        <v>614</v>
      </c>
      <c r="D240" s="30" t="s">
        <v>615</v>
      </c>
      <c r="E240" s="30" t="s">
        <v>616</v>
      </c>
      <c r="F240" s="42">
        <f t="shared" si="26"/>
        <v>0.375</v>
      </c>
      <c r="G240" s="28">
        <f t="shared" si="27"/>
        <v>0</v>
      </c>
      <c r="H240" s="28">
        <f t="shared" si="28"/>
        <v>0</v>
      </c>
      <c r="I240" s="28">
        <f t="shared" si="29"/>
        <v>0</v>
      </c>
      <c r="J240" s="28">
        <f t="shared" si="30"/>
        <v>0</v>
      </c>
      <c r="K240" s="28">
        <f t="shared" si="31"/>
        <v>0</v>
      </c>
      <c r="L240" s="28" t="str">
        <f t="shared" si="32"/>
        <v>130</v>
      </c>
    </row>
    <row r="241" spans="1:12" hidden="1">
      <c r="A241" s="30">
        <v>13</v>
      </c>
      <c r="B241" s="39">
        <v>0.38194444444444442</v>
      </c>
      <c r="C241" s="30" t="s">
        <v>618</v>
      </c>
      <c r="D241" s="30" t="s">
        <v>619</v>
      </c>
      <c r="E241" s="30" t="s">
        <v>620</v>
      </c>
      <c r="F241" s="42">
        <f t="shared" si="26"/>
        <v>0.38194444444444442</v>
      </c>
      <c r="G241" s="28">
        <f t="shared" si="27"/>
        <v>0</v>
      </c>
      <c r="H241" s="28">
        <f t="shared" si="28"/>
        <v>0</v>
      </c>
      <c r="I241" s="28">
        <f t="shared" si="29"/>
        <v>0</v>
      </c>
      <c r="J241" s="28">
        <f t="shared" si="30"/>
        <v>0</v>
      </c>
      <c r="K241" s="28">
        <f t="shared" si="31"/>
        <v>0</v>
      </c>
      <c r="L241" s="28" t="str">
        <f t="shared" si="32"/>
        <v>130</v>
      </c>
    </row>
    <row r="242" spans="1:12" hidden="1">
      <c r="A242" s="30">
        <v>13</v>
      </c>
      <c r="B242" s="39">
        <v>0.40277777777777773</v>
      </c>
      <c r="C242" s="30" t="s">
        <v>388</v>
      </c>
      <c r="D242" s="30" t="s">
        <v>621</v>
      </c>
      <c r="E242" s="30" t="s">
        <v>622</v>
      </c>
      <c r="F242" s="42">
        <f t="shared" si="26"/>
        <v>0.40277777777777773</v>
      </c>
      <c r="G242" s="28">
        <f t="shared" si="27"/>
        <v>0</v>
      </c>
      <c r="H242" s="28">
        <f t="shared" si="28"/>
        <v>0</v>
      </c>
      <c r="I242" s="28">
        <f t="shared" si="29"/>
        <v>0</v>
      </c>
      <c r="J242" s="28">
        <f t="shared" si="30"/>
        <v>0</v>
      </c>
      <c r="K242" s="28">
        <f t="shared" si="31"/>
        <v>0</v>
      </c>
      <c r="L242" s="28" t="str">
        <f t="shared" si="32"/>
        <v>130</v>
      </c>
    </row>
    <row r="243" spans="1:12" hidden="1">
      <c r="A243" s="30">
        <v>13</v>
      </c>
      <c r="B243" s="39">
        <v>0.41666666666666669</v>
      </c>
      <c r="C243" s="30" t="s">
        <v>559</v>
      </c>
      <c r="D243" s="30" t="s">
        <v>623</v>
      </c>
      <c r="E243" s="30" t="s">
        <v>624</v>
      </c>
      <c r="F243" s="42">
        <f t="shared" si="26"/>
        <v>0.41666666666666669</v>
      </c>
      <c r="G243" s="28">
        <f t="shared" si="27"/>
        <v>0</v>
      </c>
      <c r="H243" s="28">
        <f t="shared" si="28"/>
        <v>0</v>
      </c>
      <c r="I243" s="28">
        <f t="shared" si="29"/>
        <v>0</v>
      </c>
      <c r="J243" s="28">
        <f t="shared" si="30"/>
        <v>0</v>
      </c>
      <c r="K243" s="28">
        <f t="shared" si="31"/>
        <v>0</v>
      </c>
      <c r="L243" s="28" t="str">
        <f t="shared" si="32"/>
        <v>130</v>
      </c>
    </row>
    <row r="244" spans="1:12">
      <c r="A244" s="30">
        <v>13</v>
      </c>
      <c r="B244" s="39">
        <v>0.5</v>
      </c>
      <c r="C244" s="30" t="s">
        <v>625</v>
      </c>
      <c r="D244" s="30" t="s">
        <v>193</v>
      </c>
      <c r="E244" s="30" t="s">
        <v>626</v>
      </c>
      <c r="F244" s="42">
        <f t="shared" si="26"/>
        <v>0.5</v>
      </c>
      <c r="G244" s="28">
        <f t="shared" si="27"/>
        <v>1</v>
      </c>
      <c r="H244" s="28">
        <f t="shared" si="28"/>
        <v>0</v>
      </c>
      <c r="I244" s="28">
        <f t="shared" si="29"/>
        <v>0</v>
      </c>
      <c r="J244" s="28">
        <f t="shared" si="30"/>
        <v>0</v>
      </c>
      <c r="K244" s="28">
        <f t="shared" si="31"/>
        <v>1</v>
      </c>
      <c r="L244" s="28" t="str">
        <f t="shared" si="32"/>
        <v>131</v>
      </c>
    </row>
    <row r="245" spans="1:12" hidden="1">
      <c r="A245" s="30">
        <v>13</v>
      </c>
      <c r="B245" s="39">
        <v>0.54166666666666663</v>
      </c>
      <c r="C245" s="30" t="s">
        <v>627</v>
      </c>
      <c r="D245" s="30" t="s">
        <v>628</v>
      </c>
      <c r="E245" s="30" t="s">
        <v>629</v>
      </c>
      <c r="F245" s="42">
        <f t="shared" si="26"/>
        <v>0.54166666666666663</v>
      </c>
      <c r="G245" s="28">
        <f t="shared" si="27"/>
        <v>0</v>
      </c>
      <c r="H245" s="28">
        <f t="shared" si="28"/>
        <v>0</v>
      </c>
      <c r="I245" s="28">
        <f t="shared" si="29"/>
        <v>0</v>
      </c>
      <c r="J245" s="28">
        <f t="shared" si="30"/>
        <v>0</v>
      </c>
      <c r="K245" s="28">
        <f t="shared" si="31"/>
        <v>0</v>
      </c>
      <c r="L245" s="28" t="str">
        <f t="shared" si="32"/>
        <v>130</v>
      </c>
    </row>
    <row r="246" spans="1:12" hidden="1">
      <c r="A246" s="30">
        <v>13</v>
      </c>
      <c r="B246" s="39">
        <v>0.55208333333333337</v>
      </c>
      <c r="C246" s="30" t="s">
        <v>78</v>
      </c>
      <c r="D246" s="30" t="s">
        <v>631</v>
      </c>
      <c r="E246" s="30" t="s">
        <v>632</v>
      </c>
      <c r="F246" s="42">
        <f t="shared" si="26"/>
        <v>0.55208333333333337</v>
      </c>
      <c r="G246" s="28">
        <f t="shared" si="27"/>
        <v>0</v>
      </c>
      <c r="H246" s="28">
        <f t="shared" si="28"/>
        <v>0</v>
      </c>
      <c r="I246" s="28">
        <f t="shared" si="29"/>
        <v>0</v>
      </c>
      <c r="J246" s="28">
        <f t="shared" si="30"/>
        <v>0</v>
      </c>
      <c r="K246" s="28">
        <f t="shared" si="31"/>
        <v>0</v>
      </c>
      <c r="L246" s="28" t="str">
        <f t="shared" si="32"/>
        <v>130</v>
      </c>
    </row>
    <row r="247" spans="1:12" hidden="1">
      <c r="A247" s="30">
        <v>13</v>
      </c>
      <c r="B247" s="39">
        <v>0.64583333333333337</v>
      </c>
      <c r="C247" s="30" t="s">
        <v>634</v>
      </c>
      <c r="D247" s="30" t="s">
        <v>635</v>
      </c>
      <c r="E247" s="30" t="s">
        <v>636</v>
      </c>
      <c r="F247" s="42">
        <f t="shared" si="26"/>
        <v>0.64583333333333337</v>
      </c>
      <c r="G247" s="28">
        <f t="shared" si="27"/>
        <v>0</v>
      </c>
      <c r="H247" s="28">
        <f t="shared" si="28"/>
        <v>0</v>
      </c>
      <c r="I247" s="28">
        <f t="shared" si="29"/>
        <v>0</v>
      </c>
      <c r="J247" s="28">
        <f t="shared" si="30"/>
        <v>0</v>
      </c>
      <c r="K247" s="28">
        <f t="shared" si="31"/>
        <v>0</v>
      </c>
      <c r="L247" s="28" t="str">
        <f t="shared" si="32"/>
        <v>130</v>
      </c>
    </row>
    <row r="248" spans="1:12" hidden="1">
      <c r="A248" s="30">
        <v>13</v>
      </c>
      <c r="B248" s="39">
        <v>0.65625</v>
      </c>
      <c r="C248" s="30" t="s">
        <v>637</v>
      </c>
      <c r="D248" s="30" t="s">
        <v>631</v>
      </c>
      <c r="E248" s="30" t="s">
        <v>638</v>
      </c>
      <c r="F248" s="42">
        <f t="shared" si="26"/>
        <v>0.65625</v>
      </c>
      <c r="G248" s="28">
        <f t="shared" si="27"/>
        <v>0</v>
      </c>
      <c r="H248" s="28">
        <f t="shared" si="28"/>
        <v>0</v>
      </c>
      <c r="I248" s="28">
        <f t="shared" si="29"/>
        <v>0</v>
      </c>
      <c r="J248" s="28">
        <f t="shared" si="30"/>
        <v>0</v>
      </c>
      <c r="K248" s="28">
        <f t="shared" si="31"/>
        <v>0</v>
      </c>
      <c r="L248" s="28" t="str">
        <f t="shared" si="32"/>
        <v>130</v>
      </c>
    </row>
    <row r="249" spans="1:12" hidden="1">
      <c r="A249" s="30">
        <v>13</v>
      </c>
      <c r="B249" s="39">
        <v>0.70833333333333337</v>
      </c>
      <c r="C249" s="30" t="s">
        <v>559</v>
      </c>
      <c r="D249" s="30" t="s">
        <v>639</v>
      </c>
      <c r="E249" s="30" t="s">
        <v>640</v>
      </c>
      <c r="F249" s="42">
        <f t="shared" si="26"/>
        <v>0.70833333333333337</v>
      </c>
      <c r="G249" s="28">
        <f t="shared" si="27"/>
        <v>0</v>
      </c>
      <c r="H249" s="28">
        <f t="shared" si="28"/>
        <v>0</v>
      </c>
      <c r="I249" s="28">
        <f t="shared" si="29"/>
        <v>0</v>
      </c>
      <c r="J249" s="28">
        <f t="shared" si="30"/>
        <v>0</v>
      </c>
      <c r="K249" s="28">
        <f t="shared" si="31"/>
        <v>0</v>
      </c>
      <c r="L249" s="28" t="str">
        <f t="shared" si="32"/>
        <v>130</v>
      </c>
    </row>
    <row r="250" spans="1:12" hidden="1">
      <c r="A250" s="30">
        <v>13</v>
      </c>
      <c r="B250" s="39">
        <v>0.75</v>
      </c>
      <c r="C250" s="30" t="s">
        <v>78</v>
      </c>
      <c r="D250" s="30" t="s">
        <v>631</v>
      </c>
      <c r="E250" s="30" t="s">
        <v>632</v>
      </c>
      <c r="F250" s="42">
        <f t="shared" si="26"/>
        <v>0.75</v>
      </c>
      <c r="G250" s="28">
        <f t="shared" si="27"/>
        <v>0</v>
      </c>
      <c r="H250" s="28">
        <f t="shared" si="28"/>
        <v>0</v>
      </c>
      <c r="I250" s="28">
        <f t="shared" si="29"/>
        <v>0</v>
      </c>
      <c r="J250" s="28">
        <f t="shared" si="30"/>
        <v>0</v>
      </c>
      <c r="K250" s="28">
        <f t="shared" si="31"/>
        <v>0</v>
      </c>
      <c r="L250" s="28" t="str">
        <f t="shared" si="32"/>
        <v>130</v>
      </c>
    </row>
    <row r="251" spans="1:12" hidden="1">
      <c r="A251" s="30">
        <v>13</v>
      </c>
      <c r="B251" s="39">
        <v>0.79166666666666663</v>
      </c>
      <c r="C251" s="30" t="s">
        <v>641</v>
      </c>
      <c r="D251" s="30" t="s">
        <v>642</v>
      </c>
      <c r="E251" s="30" t="s">
        <v>643</v>
      </c>
      <c r="F251" s="42">
        <f t="shared" si="26"/>
        <v>0.79166666666666663</v>
      </c>
      <c r="G251" s="28">
        <f t="shared" si="27"/>
        <v>0</v>
      </c>
      <c r="H251" s="28">
        <f t="shared" si="28"/>
        <v>0</v>
      </c>
      <c r="I251" s="28">
        <f t="shared" si="29"/>
        <v>0</v>
      </c>
      <c r="J251" s="28">
        <f t="shared" si="30"/>
        <v>0</v>
      </c>
      <c r="K251" s="28">
        <f t="shared" si="31"/>
        <v>0</v>
      </c>
      <c r="L251" s="28" t="str">
        <f t="shared" si="32"/>
        <v>130</v>
      </c>
    </row>
    <row r="252" spans="1:12" hidden="1">
      <c r="A252" s="30">
        <v>13</v>
      </c>
      <c r="B252" s="39">
        <v>0.85416666666666663</v>
      </c>
      <c r="C252" s="30" t="s">
        <v>644</v>
      </c>
      <c r="D252" s="30" t="s">
        <v>645</v>
      </c>
      <c r="E252" s="30" t="s">
        <v>646</v>
      </c>
      <c r="F252" s="42">
        <f t="shared" si="26"/>
        <v>0.85416666666666663</v>
      </c>
      <c r="G252" s="28">
        <f t="shared" si="27"/>
        <v>0</v>
      </c>
      <c r="H252" s="28">
        <f t="shared" si="28"/>
        <v>0</v>
      </c>
      <c r="I252" s="28">
        <f t="shared" si="29"/>
        <v>0</v>
      </c>
      <c r="J252" s="28">
        <f t="shared" si="30"/>
        <v>0</v>
      </c>
      <c r="K252" s="28">
        <f t="shared" si="31"/>
        <v>0</v>
      </c>
      <c r="L252" s="28" t="str">
        <f t="shared" si="32"/>
        <v>130</v>
      </c>
    </row>
    <row r="253" spans="1:12" hidden="1">
      <c r="A253" s="30">
        <v>13</v>
      </c>
      <c r="B253" s="39">
        <v>0.88888888888888884</v>
      </c>
      <c r="C253" s="30" t="s">
        <v>648</v>
      </c>
      <c r="D253" s="30" t="s">
        <v>649</v>
      </c>
      <c r="E253" s="30" t="s">
        <v>650</v>
      </c>
      <c r="F253" s="42">
        <f t="shared" si="26"/>
        <v>0.88888888888888884</v>
      </c>
      <c r="G253" s="28">
        <f t="shared" si="27"/>
        <v>0</v>
      </c>
      <c r="H253" s="28">
        <f t="shared" si="28"/>
        <v>0</v>
      </c>
      <c r="I253" s="28">
        <f t="shared" si="29"/>
        <v>0</v>
      </c>
      <c r="J253" s="28">
        <f t="shared" si="30"/>
        <v>0</v>
      </c>
      <c r="K253" s="28">
        <f t="shared" si="31"/>
        <v>0</v>
      </c>
      <c r="L253" s="28" t="str">
        <f t="shared" si="32"/>
        <v>130</v>
      </c>
    </row>
    <row r="254" spans="1:12">
      <c r="A254" s="30">
        <v>13</v>
      </c>
      <c r="B254" s="39">
        <v>0.89583333333333337</v>
      </c>
      <c r="C254" s="48" t="s">
        <v>651</v>
      </c>
      <c r="D254" s="30" t="s">
        <v>193</v>
      </c>
      <c r="E254" s="30" t="s">
        <v>652</v>
      </c>
      <c r="F254" s="42">
        <f t="shared" si="26"/>
        <v>0.89583333333333337</v>
      </c>
      <c r="G254" s="28">
        <f t="shared" si="27"/>
        <v>1</v>
      </c>
      <c r="H254" s="28">
        <f t="shared" si="28"/>
        <v>0</v>
      </c>
      <c r="I254" s="28">
        <f t="shared" si="29"/>
        <v>0</v>
      </c>
      <c r="J254" s="28">
        <f t="shared" si="30"/>
        <v>0</v>
      </c>
      <c r="K254" s="28">
        <f t="shared" si="31"/>
        <v>1</v>
      </c>
      <c r="L254" s="28" t="str">
        <f t="shared" si="32"/>
        <v>131</v>
      </c>
    </row>
    <row r="255" spans="1:12" hidden="1">
      <c r="A255" s="30">
        <v>13</v>
      </c>
      <c r="B255" s="39">
        <v>0.91666666666666663</v>
      </c>
      <c r="C255" s="30" t="s">
        <v>11</v>
      </c>
      <c r="D255" s="30" t="s">
        <v>653</v>
      </c>
      <c r="E255" s="30" t="s">
        <v>654</v>
      </c>
      <c r="F255" s="42">
        <f t="shared" si="26"/>
        <v>0.91666666666666663</v>
      </c>
      <c r="G255" s="28">
        <f t="shared" si="27"/>
        <v>0</v>
      </c>
      <c r="H255" s="28">
        <f t="shared" si="28"/>
        <v>0</v>
      </c>
      <c r="I255" s="28">
        <f t="shared" si="29"/>
        <v>0</v>
      </c>
      <c r="J255" s="28">
        <f t="shared" si="30"/>
        <v>0</v>
      </c>
      <c r="K255" s="28">
        <f t="shared" si="31"/>
        <v>0</v>
      </c>
      <c r="L255" s="28" t="str">
        <f t="shared" si="32"/>
        <v>130</v>
      </c>
    </row>
    <row r="256" spans="1:12" hidden="1">
      <c r="A256" s="30">
        <v>13</v>
      </c>
      <c r="B256" s="39">
        <v>0.9375</v>
      </c>
      <c r="C256" s="30" t="s">
        <v>655</v>
      </c>
      <c r="D256" s="30" t="s">
        <v>656</v>
      </c>
      <c r="E256" s="30" t="s">
        <v>657</v>
      </c>
      <c r="F256" s="42">
        <f t="shared" si="26"/>
        <v>0.9375</v>
      </c>
      <c r="G256" s="28">
        <f t="shared" si="27"/>
        <v>0</v>
      </c>
      <c r="H256" s="28">
        <f t="shared" si="28"/>
        <v>0</v>
      </c>
      <c r="I256" s="28">
        <f t="shared" si="29"/>
        <v>0</v>
      </c>
      <c r="J256" s="28">
        <f t="shared" si="30"/>
        <v>0</v>
      </c>
      <c r="K256" s="28">
        <f t="shared" si="31"/>
        <v>0</v>
      </c>
      <c r="L256" s="28" t="str">
        <f t="shared" si="32"/>
        <v>130</v>
      </c>
    </row>
    <row r="257" spans="1:12" hidden="1">
      <c r="A257" s="30">
        <v>13</v>
      </c>
      <c r="B257" s="39">
        <v>0.94444444444444453</v>
      </c>
      <c r="C257" s="30" t="s">
        <v>659</v>
      </c>
      <c r="D257" s="30" t="s">
        <v>660</v>
      </c>
      <c r="E257" s="30" t="s">
        <v>661</v>
      </c>
      <c r="F257" s="42">
        <f t="shared" si="26"/>
        <v>0.94444444444444453</v>
      </c>
      <c r="G257" s="28">
        <f t="shared" si="27"/>
        <v>0</v>
      </c>
      <c r="H257" s="28">
        <f t="shared" si="28"/>
        <v>0</v>
      </c>
      <c r="I257" s="28">
        <f t="shared" si="29"/>
        <v>0</v>
      </c>
      <c r="J257" s="28">
        <f t="shared" si="30"/>
        <v>0</v>
      </c>
      <c r="K257" s="28">
        <f t="shared" si="31"/>
        <v>0</v>
      </c>
      <c r="L257" s="28" t="str">
        <f t="shared" si="32"/>
        <v>130</v>
      </c>
    </row>
    <row r="258" spans="1:12" hidden="1">
      <c r="A258" s="30">
        <v>13</v>
      </c>
      <c r="B258" s="39">
        <v>0.97916666666666663</v>
      </c>
      <c r="C258" s="30" t="s">
        <v>662</v>
      </c>
      <c r="D258" s="30" t="s">
        <v>663</v>
      </c>
      <c r="E258" s="30" t="s">
        <v>664</v>
      </c>
      <c r="F258" s="42">
        <f t="shared" si="26"/>
        <v>0.97916666666666663</v>
      </c>
      <c r="G258" s="28">
        <f t="shared" si="27"/>
        <v>0</v>
      </c>
      <c r="H258" s="28">
        <f t="shared" si="28"/>
        <v>0</v>
      </c>
      <c r="I258" s="28">
        <f t="shared" si="29"/>
        <v>0</v>
      </c>
      <c r="J258" s="28">
        <f t="shared" si="30"/>
        <v>0</v>
      </c>
      <c r="K258" s="28">
        <f t="shared" si="31"/>
        <v>0</v>
      </c>
      <c r="L258" s="28" t="str">
        <f t="shared" si="32"/>
        <v>130</v>
      </c>
    </row>
    <row r="259" spans="1:12" hidden="1">
      <c r="A259" s="30">
        <v>13</v>
      </c>
      <c r="B259" s="39">
        <v>2.0833333333333332E-2</v>
      </c>
      <c r="C259" s="30" t="s">
        <v>258</v>
      </c>
      <c r="D259" s="30" t="s">
        <v>259</v>
      </c>
      <c r="E259" s="30" t="s">
        <v>168</v>
      </c>
      <c r="F259" s="42">
        <f t="shared" si="26"/>
        <v>2.0833333333333332E-2</v>
      </c>
      <c r="G259" s="28">
        <f t="shared" si="27"/>
        <v>0</v>
      </c>
      <c r="H259" s="28">
        <f t="shared" si="28"/>
        <v>0</v>
      </c>
      <c r="I259" s="28">
        <f t="shared" si="29"/>
        <v>0</v>
      </c>
      <c r="J259" s="28">
        <f t="shared" si="30"/>
        <v>0</v>
      </c>
      <c r="K259" s="28">
        <f t="shared" si="31"/>
        <v>0</v>
      </c>
      <c r="L259" s="28" t="str">
        <f t="shared" si="32"/>
        <v>130</v>
      </c>
    </row>
    <row r="260" spans="1:12" hidden="1">
      <c r="A260" s="30">
        <v>14</v>
      </c>
      <c r="B260" s="39">
        <v>0.20833333333333334</v>
      </c>
      <c r="C260" s="30" t="s">
        <v>668</v>
      </c>
      <c r="D260" s="30" t="s">
        <v>669</v>
      </c>
      <c r="E260" s="30" t="s">
        <v>670</v>
      </c>
      <c r="F260" s="42">
        <f t="shared" si="26"/>
        <v>0.20833333333333334</v>
      </c>
      <c r="G260" s="28">
        <f t="shared" si="27"/>
        <v>0</v>
      </c>
      <c r="H260" s="28">
        <f t="shared" si="28"/>
        <v>0</v>
      </c>
      <c r="I260" s="28">
        <f t="shared" si="29"/>
        <v>0</v>
      </c>
      <c r="J260" s="28">
        <f t="shared" si="30"/>
        <v>0</v>
      </c>
      <c r="K260" s="28">
        <f t="shared" si="31"/>
        <v>0</v>
      </c>
      <c r="L260" s="28" t="str">
        <f t="shared" si="32"/>
        <v>140</v>
      </c>
    </row>
    <row r="261" spans="1:12" hidden="1">
      <c r="A261" s="30">
        <v>14</v>
      </c>
      <c r="B261" s="39">
        <v>0.22916666666666666</v>
      </c>
      <c r="C261" s="30" t="s">
        <v>672</v>
      </c>
      <c r="D261" s="30" t="s">
        <v>673</v>
      </c>
      <c r="E261" s="30" t="s">
        <v>674</v>
      </c>
      <c r="F261" s="42">
        <f t="shared" si="26"/>
        <v>0.22916666666666666</v>
      </c>
      <c r="G261" s="28">
        <f t="shared" si="27"/>
        <v>0</v>
      </c>
      <c r="H261" s="28">
        <f t="shared" si="28"/>
        <v>0</v>
      </c>
      <c r="I261" s="28">
        <f t="shared" si="29"/>
        <v>0</v>
      </c>
      <c r="J261" s="28">
        <f t="shared" si="30"/>
        <v>0</v>
      </c>
      <c r="K261" s="28">
        <f t="shared" si="31"/>
        <v>0</v>
      </c>
      <c r="L261" s="28" t="str">
        <f t="shared" si="32"/>
        <v>140</v>
      </c>
    </row>
    <row r="262" spans="1:12" hidden="1">
      <c r="A262" s="30">
        <v>14</v>
      </c>
      <c r="B262" s="39">
        <v>0.25</v>
      </c>
      <c r="C262" s="30" t="s">
        <v>676</v>
      </c>
      <c r="D262" s="30"/>
      <c r="E262" s="30" t="s">
        <v>677</v>
      </c>
      <c r="F262" s="42">
        <f t="shared" ref="F262:F325" si="33">B262</f>
        <v>0.25</v>
      </c>
      <c r="G262" s="28">
        <f t="shared" ref="G262:G325" si="34">IFERROR(FIND($G$4,C262),0)</f>
        <v>0</v>
      </c>
      <c r="H262" s="28">
        <f t="shared" ref="H262:H325" si="35">IFERROR(FIND($H$4,C262),0)</f>
        <v>0</v>
      </c>
      <c r="I262" s="28">
        <f t="shared" ref="I262:I325" si="36">IFERROR(FIND($I$4,C262),0)</f>
        <v>0</v>
      </c>
      <c r="J262" s="28">
        <f t="shared" ref="J262:J325" si="37">IFERROR(FIND($J$4,C262),0)</f>
        <v>0</v>
      </c>
      <c r="K262" s="28">
        <f t="shared" ref="K262:K325" si="38">IF(G262+H262+I262+J262=0,0,1)</f>
        <v>0</v>
      </c>
      <c r="L262" s="28" t="str">
        <f t="shared" ref="L262:L325" si="39">_xlfn.CONCAT(A262,K262)</f>
        <v>140</v>
      </c>
    </row>
    <row r="263" spans="1:12" hidden="1">
      <c r="A263" s="30">
        <v>14</v>
      </c>
      <c r="B263" s="39">
        <v>0.29166666666666669</v>
      </c>
      <c r="C263" s="30" t="s">
        <v>678</v>
      </c>
      <c r="D263" s="30" t="s">
        <v>679</v>
      </c>
      <c r="E263" s="30"/>
      <c r="F263" s="42">
        <f t="shared" si="33"/>
        <v>0.29166666666666669</v>
      </c>
      <c r="G263" s="28">
        <f t="shared" si="34"/>
        <v>0</v>
      </c>
      <c r="H263" s="28">
        <f t="shared" si="35"/>
        <v>0</v>
      </c>
      <c r="I263" s="28">
        <f t="shared" si="36"/>
        <v>0</v>
      </c>
      <c r="J263" s="28">
        <f t="shared" si="37"/>
        <v>0</v>
      </c>
      <c r="K263" s="28">
        <f t="shared" si="38"/>
        <v>0</v>
      </c>
      <c r="L263" s="28" t="str">
        <f t="shared" si="39"/>
        <v>140</v>
      </c>
    </row>
    <row r="264" spans="1:12" hidden="1">
      <c r="A264" s="30">
        <v>14</v>
      </c>
      <c r="B264" s="39">
        <v>0.33333333333333331</v>
      </c>
      <c r="C264" s="30" t="s">
        <v>680</v>
      </c>
      <c r="D264" s="30" t="s">
        <v>681</v>
      </c>
      <c r="E264" s="30"/>
      <c r="F264" s="42">
        <f t="shared" si="33"/>
        <v>0.33333333333333331</v>
      </c>
      <c r="G264" s="28">
        <f t="shared" si="34"/>
        <v>0</v>
      </c>
      <c r="H264" s="28">
        <f t="shared" si="35"/>
        <v>0</v>
      </c>
      <c r="I264" s="28">
        <f t="shared" si="36"/>
        <v>0</v>
      </c>
      <c r="J264" s="28">
        <f t="shared" si="37"/>
        <v>0</v>
      </c>
      <c r="K264" s="28">
        <f t="shared" si="38"/>
        <v>0</v>
      </c>
      <c r="L264" s="28" t="str">
        <f t="shared" si="39"/>
        <v>140</v>
      </c>
    </row>
    <row r="265" spans="1:12" hidden="1">
      <c r="A265" s="30">
        <v>14</v>
      </c>
      <c r="B265" s="39">
        <v>0.35416666666666669</v>
      </c>
      <c r="C265" s="30" t="s">
        <v>682</v>
      </c>
      <c r="D265" s="30" t="s">
        <v>683</v>
      </c>
      <c r="E265" s="30"/>
      <c r="F265" s="42">
        <f t="shared" si="33"/>
        <v>0.35416666666666669</v>
      </c>
      <c r="G265" s="28">
        <f t="shared" si="34"/>
        <v>0</v>
      </c>
      <c r="H265" s="28">
        <f t="shared" si="35"/>
        <v>0</v>
      </c>
      <c r="I265" s="28">
        <f t="shared" si="36"/>
        <v>0</v>
      </c>
      <c r="J265" s="28">
        <f t="shared" si="37"/>
        <v>0</v>
      </c>
      <c r="K265" s="28">
        <f t="shared" si="38"/>
        <v>0</v>
      </c>
      <c r="L265" s="28" t="str">
        <f t="shared" si="39"/>
        <v>140</v>
      </c>
    </row>
    <row r="266" spans="1:12" hidden="1">
      <c r="A266" s="30">
        <v>14</v>
      </c>
      <c r="B266" s="39">
        <v>0.36458333333333331</v>
      </c>
      <c r="C266" s="30" t="s">
        <v>684</v>
      </c>
      <c r="D266" s="30" t="s">
        <v>685</v>
      </c>
      <c r="E266" s="30"/>
      <c r="F266" s="42">
        <f t="shared" si="33"/>
        <v>0.36458333333333331</v>
      </c>
      <c r="G266" s="28">
        <f t="shared" si="34"/>
        <v>0</v>
      </c>
      <c r="H266" s="28">
        <f t="shared" si="35"/>
        <v>0</v>
      </c>
      <c r="I266" s="28">
        <f t="shared" si="36"/>
        <v>0</v>
      </c>
      <c r="J266" s="28">
        <f t="shared" si="37"/>
        <v>0</v>
      </c>
      <c r="K266" s="28">
        <f t="shared" si="38"/>
        <v>0</v>
      </c>
      <c r="L266" s="28" t="str">
        <f t="shared" si="39"/>
        <v>140</v>
      </c>
    </row>
    <row r="267" spans="1:12" hidden="1">
      <c r="A267" s="30">
        <v>14</v>
      </c>
      <c r="B267" s="39">
        <v>0.375</v>
      </c>
      <c r="C267" s="30" t="s">
        <v>686</v>
      </c>
      <c r="D267" s="30" t="s">
        <v>687</v>
      </c>
      <c r="E267" s="30"/>
      <c r="F267" s="42">
        <f t="shared" si="33"/>
        <v>0.375</v>
      </c>
      <c r="G267" s="28">
        <f t="shared" si="34"/>
        <v>0</v>
      </c>
      <c r="H267" s="28">
        <f t="shared" si="35"/>
        <v>0</v>
      </c>
      <c r="I267" s="28">
        <f t="shared" si="36"/>
        <v>0</v>
      </c>
      <c r="J267" s="28">
        <f t="shared" si="37"/>
        <v>0</v>
      </c>
      <c r="K267" s="28">
        <f t="shared" si="38"/>
        <v>0</v>
      </c>
      <c r="L267" s="28" t="str">
        <f t="shared" si="39"/>
        <v>140</v>
      </c>
    </row>
    <row r="268" spans="1:12" hidden="1">
      <c r="A268" s="30">
        <v>14</v>
      </c>
      <c r="B268" s="39">
        <v>0.39583333333333331</v>
      </c>
      <c r="C268" s="30" t="s">
        <v>688</v>
      </c>
      <c r="D268" s="30" t="s">
        <v>689</v>
      </c>
      <c r="E268" s="30" t="s">
        <v>690</v>
      </c>
      <c r="F268" s="42">
        <f t="shared" si="33"/>
        <v>0.39583333333333331</v>
      </c>
      <c r="G268" s="28">
        <f t="shared" si="34"/>
        <v>0</v>
      </c>
      <c r="H268" s="28">
        <f t="shared" si="35"/>
        <v>0</v>
      </c>
      <c r="I268" s="28">
        <f t="shared" si="36"/>
        <v>0</v>
      </c>
      <c r="J268" s="28">
        <f t="shared" si="37"/>
        <v>0</v>
      </c>
      <c r="K268" s="28">
        <f t="shared" si="38"/>
        <v>0</v>
      </c>
      <c r="L268" s="28" t="str">
        <f t="shared" si="39"/>
        <v>140</v>
      </c>
    </row>
    <row r="269" spans="1:12" hidden="1">
      <c r="A269" s="30">
        <v>14</v>
      </c>
      <c r="B269" s="39">
        <v>0.41666666666666669</v>
      </c>
      <c r="C269" s="30" t="s">
        <v>691</v>
      </c>
      <c r="D269" s="30" t="s">
        <v>692</v>
      </c>
      <c r="E269" s="30" t="s">
        <v>693</v>
      </c>
      <c r="F269" s="42">
        <f t="shared" si="33"/>
        <v>0.41666666666666669</v>
      </c>
      <c r="G269" s="28">
        <f t="shared" si="34"/>
        <v>0</v>
      </c>
      <c r="H269" s="28">
        <f t="shared" si="35"/>
        <v>0</v>
      </c>
      <c r="I269" s="28">
        <f t="shared" si="36"/>
        <v>0</v>
      </c>
      <c r="J269" s="28">
        <f t="shared" si="37"/>
        <v>0</v>
      </c>
      <c r="K269" s="28">
        <f t="shared" si="38"/>
        <v>0</v>
      </c>
      <c r="L269" s="28" t="str">
        <f t="shared" si="39"/>
        <v>140</v>
      </c>
    </row>
    <row r="270" spans="1:12" hidden="1">
      <c r="A270" s="30">
        <v>14</v>
      </c>
      <c r="B270" s="39">
        <v>0.45833333333333331</v>
      </c>
      <c r="C270" s="30" t="s">
        <v>694</v>
      </c>
      <c r="D270" s="30" t="s">
        <v>695</v>
      </c>
      <c r="E270" s="30" t="s">
        <v>696</v>
      </c>
      <c r="F270" s="42">
        <f t="shared" si="33"/>
        <v>0.45833333333333331</v>
      </c>
      <c r="G270" s="28">
        <f t="shared" si="34"/>
        <v>0</v>
      </c>
      <c r="H270" s="28">
        <f t="shared" si="35"/>
        <v>0</v>
      </c>
      <c r="I270" s="28">
        <f t="shared" si="36"/>
        <v>0</v>
      </c>
      <c r="J270" s="28">
        <f t="shared" si="37"/>
        <v>0</v>
      </c>
      <c r="K270" s="28">
        <f t="shared" si="38"/>
        <v>0</v>
      </c>
      <c r="L270" s="28" t="str">
        <f t="shared" si="39"/>
        <v>140</v>
      </c>
    </row>
    <row r="271" spans="1:12" hidden="1">
      <c r="A271" s="30">
        <v>14</v>
      </c>
      <c r="B271" s="39">
        <v>0.5</v>
      </c>
      <c r="C271" s="30" t="s">
        <v>697</v>
      </c>
      <c r="D271" s="30" t="s">
        <v>698</v>
      </c>
      <c r="E271" s="30"/>
      <c r="F271" s="42">
        <f t="shared" si="33"/>
        <v>0.5</v>
      </c>
      <c r="G271" s="28">
        <f t="shared" si="34"/>
        <v>0</v>
      </c>
      <c r="H271" s="28">
        <f t="shared" si="35"/>
        <v>0</v>
      </c>
      <c r="I271" s="28">
        <f t="shared" si="36"/>
        <v>0</v>
      </c>
      <c r="J271" s="28">
        <f t="shared" si="37"/>
        <v>0</v>
      </c>
      <c r="K271" s="28">
        <f t="shared" si="38"/>
        <v>0</v>
      </c>
      <c r="L271" s="28" t="str">
        <f t="shared" si="39"/>
        <v>140</v>
      </c>
    </row>
    <row r="272" spans="1:12" hidden="1">
      <c r="A272" s="30">
        <v>14</v>
      </c>
      <c r="B272" s="39">
        <v>0.54166666666666663</v>
      </c>
      <c r="C272" s="30" t="s">
        <v>699</v>
      </c>
      <c r="D272" s="30" t="s">
        <v>700</v>
      </c>
      <c r="E272" s="30" t="s">
        <v>701</v>
      </c>
      <c r="F272" s="42">
        <f t="shared" si="33"/>
        <v>0.54166666666666663</v>
      </c>
      <c r="G272" s="28">
        <f t="shared" si="34"/>
        <v>0</v>
      </c>
      <c r="H272" s="28">
        <f t="shared" si="35"/>
        <v>0</v>
      </c>
      <c r="I272" s="28">
        <f t="shared" si="36"/>
        <v>0</v>
      </c>
      <c r="J272" s="28">
        <f t="shared" si="37"/>
        <v>0</v>
      </c>
      <c r="K272" s="28">
        <f t="shared" si="38"/>
        <v>0</v>
      </c>
      <c r="L272" s="28" t="str">
        <f t="shared" si="39"/>
        <v>140</v>
      </c>
    </row>
    <row r="273" spans="1:12" hidden="1">
      <c r="A273" s="30">
        <v>14</v>
      </c>
      <c r="B273" s="39">
        <v>0.58333333333333337</v>
      </c>
      <c r="C273" s="30" t="s">
        <v>702</v>
      </c>
      <c r="D273" s="30" t="s">
        <v>703</v>
      </c>
      <c r="E273" s="30"/>
      <c r="F273" s="42">
        <f t="shared" si="33"/>
        <v>0.58333333333333337</v>
      </c>
      <c r="G273" s="28">
        <f t="shared" si="34"/>
        <v>0</v>
      </c>
      <c r="H273" s="28">
        <f t="shared" si="35"/>
        <v>0</v>
      </c>
      <c r="I273" s="28">
        <f t="shared" si="36"/>
        <v>0</v>
      </c>
      <c r="J273" s="28">
        <f t="shared" si="37"/>
        <v>0</v>
      </c>
      <c r="K273" s="28">
        <f t="shared" si="38"/>
        <v>0</v>
      </c>
      <c r="L273" s="28" t="str">
        <f t="shared" si="39"/>
        <v>140</v>
      </c>
    </row>
    <row r="274" spans="1:12" hidden="1">
      <c r="A274" s="30">
        <v>14</v>
      </c>
      <c r="B274" s="39">
        <v>0.70833333333333337</v>
      </c>
      <c r="C274" s="30" t="s">
        <v>704</v>
      </c>
      <c r="D274" s="30" t="s">
        <v>705</v>
      </c>
      <c r="E274" s="30"/>
      <c r="F274" s="42">
        <f t="shared" si="33"/>
        <v>0.70833333333333337</v>
      </c>
      <c r="G274" s="28">
        <f t="shared" si="34"/>
        <v>0</v>
      </c>
      <c r="H274" s="28">
        <f t="shared" si="35"/>
        <v>0</v>
      </c>
      <c r="I274" s="28">
        <f t="shared" si="36"/>
        <v>0</v>
      </c>
      <c r="J274" s="28">
        <f t="shared" si="37"/>
        <v>0</v>
      </c>
      <c r="K274" s="28">
        <f t="shared" si="38"/>
        <v>0</v>
      </c>
      <c r="L274" s="28" t="str">
        <f t="shared" si="39"/>
        <v>140</v>
      </c>
    </row>
    <row r="275" spans="1:12" hidden="1">
      <c r="A275" s="30">
        <v>14</v>
      </c>
      <c r="B275" s="39">
        <v>0.75</v>
      </c>
      <c r="C275" s="30" t="s">
        <v>706</v>
      </c>
      <c r="D275" s="30" t="s">
        <v>707</v>
      </c>
      <c r="E275" s="30"/>
      <c r="F275" s="42">
        <f t="shared" si="33"/>
        <v>0.75</v>
      </c>
      <c r="G275" s="28">
        <f t="shared" si="34"/>
        <v>0</v>
      </c>
      <c r="H275" s="28">
        <f t="shared" si="35"/>
        <v>0</v>
      </c>
      <c r="I275" s="28">
        <f t="shared" si="36"/>
        <v>0</v>
      </c>
      <c r="J275" s="28">
        <f t="shared" si="37"/>
        <v>0</v>
      </c>
      <c r="K275" s="28">
        <f t="shared" si="38"/>
        <v>0</v>
      </c>
      <c r="L275" s="28" t="str">
        <f t="shared" si="39"/>
        <v>140</v>
      </c>
    </row>
    <row r="276" spans="1:12">
      <c r="A276" s="30">
        <v>14</v>
      </c>
      <c r="B276" s="39">
        <v>0.79166666666666663</v>
      </c>
      <c r="C276" s="48" t="s">
        <v>708</v>
      </c>
      <c r="D276" s="30" t="s">
        <v>709</v>
      </c>
      <c r="E276" s="30"/>
      <c r="F276" s="42">
        <f t="shared" si="33"/>
        <v>0.79166666666666663</v>
      </c>
      <c r="G276" s="28">
        <f t="shared" si="34"/>
        <v>0</v>
      </c>
      <c r="H276" s="28">
        <f t="shared" si="35"/>
        <v>0</v>
      </c>
      <c r="I276" s="28">
        <f t="shared" si="36"/>
        <v>1</v>
      </c>
      <c r="J276" s="28">
        <f t="shared" si="37"/>
        <v>0</v>
      </c>
      <c r="K276" s="28">
        <f t="shared" si="38"/>
        <v>1</v>
      </c>
      <c r="L276" s="28" t="str">
        <f t="shared" si="39"/>
        <v>141</v>
      </c>
    </row>
    <row r="277" spans="1:12" hidden="1">
      <c r="A277" s="30">
        <v>14</v>
      </c>
      <c r="B277" s="39">
        <v>0.8125</v>
      </c>
      <c r="C277" s="30" t="s">
        <v>710</v>
      </c>
      <c r="D277" s="30" t="s">
        <v>711</v>
      </c>
      <c r="E277" s="30" t="s">
        <v>712</v>
      </c>
      <c r="F277" s="42">
        <f t="shared" si="33"/>
        <v>0.8125</v>
      </c>
      <c r="G277" s="28">
        <f t="shared" si="34"/>
        <v>0</v>
      </c>
      <c r="H277" s="28">
        <f t="shared" si="35"/>
        <v>0</v>
      </c>
      <c r="I277" s="28">
        <f t="shared" si="36"/>
        <v>0</v>
      </c>
      <c r="J277" s="28">
        <f t="shared" si="37"/>
        <v>0</v>
      </c>
      <c r="K277" s="28">
        <f t="shared" si="38"/>
        <v>0</v>
      </c>
      <c r="L277" s="28" t="str">
        <f t="shared" si="39"/>
        <v>140</v>
      </c>
    </row>
    <row r="278" spans="1:12" hidden="1">
      <c r="A278" s="30">
        <v>14</v>
      </c>
      <c r="B278" s="39">
        <v>0.85416666666666663</v>
      </c>
      <c r="C278" s="30" t="s">
        <v>713</v>
      </c>
      <c r="D278" s="30" t="s">
        <v>714</v>
      </c>
      <c r="E278" s="30" t="s">
        <v>715</v>
      </c>
      <c r="F278" s="42">
        <f t="shared" si="33"/>
        <v>0.85416666666666663</v>
      </c>
      <c r="G278" s="28">
        <f t="shared" si="34"/>
        <v>0</v>
      </c>
      <c r="H278" s="28">
        <f t="shared" si="35"/>
        <v>0</v>
      </c>
      <c r="I278" s="28">
        <f t="shared" si="36"/>
        <v>0</v>
      </c>
      <c r="J278" s="28">
        <f t="shared" si="37"/>
        <v>0</v>
      </c>
      <c r="K278" s="28">
        <f t="shared" si="38"/>
        <v>0</v>
      </c>
      <c r="L278" s="28" t="str">
        <f t="shared" si="39"/>
        <v>140</v>
      </c>
    </row>
    <row r="279" spans="1:12" hidden="1">
      <c r="A279" s="30">
        <v>14</v>
      </c>
      <c r="B279" s="39">
        <v>0.875</v>
      </c>
      <c r="C279" s="30" t="s">
        <v>716</v>
      </c>
      <c r="D279" s="30" t="s">
        <v>717</v>
      </c>
      <c r="E279" s="30" t="s">
        <v>718</v>
      </c>
      <c r="F279" s="42">
        <f t="shared" si="33"/>
        <v>0.875</v>
      </c>
      <c r="G279" s="28">
        <f t="shared" si="34"/>
        <v>0</v>
      </c>
      <c r="H279" s="28">
        <f t="shared" si="35"/>
        <v>0</v>
      </c>
      <c r="I279" s="28">
        <f t="shared" si="36"/>
        <v>0</v>
      </c>
      <c r="J279" s="28">
        <f t="shared" si="37"/>
        <v>0</v>
      </c>
      <c r="K279" s="28">
        <f t="shared" si="38"/>
        <v>0</v>
      </c>
      <c r="L279" s="28" t="str">
        <f t="shared" si="39"/>
        <v>140</v>
      </c>
    </row>
    <row r="280" spans="1:12" hidden="1">
      <c r="A280" s="30">
        <v>14</v>
      </c>
      <c r="B280" s="39">
        <v>0.89583333333333337</v>
      </c>
      <c r="C280" s="30" t="s">
        <v>719</v>
      </c>
      <c r="D280" s="30" t="s">
        <v>720</v>
      </c>
      <c r="E280" s="30" t="s">
        <v>721</v>
      </c>
      <c r="F280" s="42">
        <f t="shared" si="33"/>
        <v>0.89583333333333337</v>
      </c>
      <c r="G280" s="28">
        <f t="shared" si="34"/>
        <v>0</v>
      </c>
      <c r="H280" s="28">
        <f t="shared" si="35"/>
        <v>0</v>
      </c>
      <c r="I280" s="28">
        <f t="shared" si="36"/>
        <v>0</v>
      </c>
      <c r="J280" s="28">
        <f t="shared" si="37"/>
        <v>0</v>
      </c>
      <c r="K280" s="28">
        <f t="shared" si="38"/>
        <v>0</v>
      </c>
      <c r="L280" s="28" t="str">
        <f t="shared" si="39"/>
        <v>140</v>
      </c>
    </row>
    <row r="281" spans="1:12" hidden="1">
      <c r="A281" s="30">
        <v>14</v>
      </c>
      <c r="B281" s="39">
        <v>0.91666666666666663</v>
      </c>
      <c r="C281" s="30" t="s">
        <v>722</v>
      </c>
      <c r="D281" s="30" t="s">
        <v>723</v>
      </c>
      <c r="E281" s="30" t="s">
        <v>724</v>
      </c>
      <c r="F281" s="42">
        <f t="shared" si="33"/>
        <v>0.91666666666666663</v>
      </c>
      <c r="G281" s="28">
        <f t="shared" si="34"/>
        <v>0</v>
      </c>
      <c r="H281" s="28">
        <f t="shared" si="35"/>
        <v>0</v>
      </c>
      <c r="I281" s="28">
        <f t="shared" si="36"/>
        <v>0</v>
      </c>
      <c r="J281" s="28">
        <f t="shared" si="37"/>
        <v>0</v>
      </c>
      <c r="K281" s="28">
        <f t="shared" si="38"/>
        <v>0</v>
      </c>
      <c r="L281" s="28" t="str">
        <f t="shared" si="39"/>
        <v>140</v>
      </c>
    </row>
    <row r="282" spans="1:12" hidden="1">
      <c r="A282" s="30">
        <v>15</v>
      </c>
      <c r="B282" s="39">
        <v>0.29166666666666669</v>
      </c>
      <c r="C282" s="30" t="s">
        <v>7</v>
      </c>
      <c r="D282" s="30" t="s">
        <v>727</v>
      </c>
      <c r="E282" s="30" t="s">
        <v>728</v>
      </c>
      <c r="F282" s="42">
        <f t="shared" si="33"/>
        <v>0.29166666666666669</v>
      </c>
      <c r="G282" s="28">
        <f t="shared" si="34"/>
        <v>0</v>
      </c>
      <c r="H282" s="28">
        <f t="shared" si="35"/>
        <v>0</v>
      </c>
      <c r="I282" s="28">
        <f t="shared" si="36"/>
        <v>0</v>
      </c>
      <c r="J282" s="28">
        <f t="shared" si="37"/>
        <v>0</v>
      </c>
      <c r="K282" s="28">
        <f t="shared" si="38"/>
        <v>0</v>
      </c>
      <c r="L282" s="28" t="str">
        <f t="shared" si="39"/>
        <v>150</v>
      </c>
    </row>
    <row r="283" spans="1:12" hidden="1">
      <c r="A283" s="30">
        <v>15</v>
      </c>
      <c r="B283" s="39">
        <v>0.3125</v>
      </c>
      <c r="C283" s="30" t="s">
        <v>730</v>
      </c>
      <c r="D283" s="30" t="s">
        <v>731</v>
      </c>
      <c r="E283" s="30" t="s">
        <v>732</v>
      </c>
      <c r="F283" s="42">
        <f t="shared" si="33"/>
        <v>0.3125</v>
      </c>
      <c r="G283" s="28">
        <f t="shared" si="34"/>
        <v>0</v>
      </c>
      <c r="H283" s="28">
        <f t="shared" si="35"/>
        <v>0</v>
      </c>
      <c r="I283" s="28">
        <f t="shared" si="36"/>
        <v>0</v>
      </c>
      <c r="J283" s="28">
        <f t="shared" si="37"/>
        <v>0</v>
      </c>
      <c r="K283" s="28">
        <f t="shared" si="38"/>
        <v>0</v>
      </c>
      <c r="L283" s="28" t="str">
        <f t="shared" si="39"/>
        <v>150</v>
      </c>
    </row>
    <row r="284" spans="1:12" hidden="1">
      <c r="A284" s="30">
        <v>15</v>
      </c>
      <c r="B284" s="39">
        <v>0.34375</v>
      </c>
      <c r="C284" s="30" t="s">
        <v>734</v>
      </c>
      <c r="D284" s="30" t="s">
        <v>735</v>
      </c>
      <c r="E284" s="30" t="s">
        <v>736</v>
      </c>
      <c r="F284" s="42">
        <f t="shared" si="33"/>
        <v>0.34375</v>
      </c>
      <c r="G284" s="28">
        <f t="shared" si="34"/>
        <v>0</v>
      </c>
      <c r="H284" s="28">
        <f t="shared" si="35"/>
        <v>0</v>
      </c>
      <c r="I284" s="28">
        <f t="shared" si="36"/>
        <v>0</v>
      </c>
      <c r="J284" s="28">
        <f t="shared" si="37"/>
        <v>0</v>
      </c>
      <c r="K284" s="28">
        <f t="shared" si="38"/>
        <v>0</v>
      </c>
      <c r="L284" s="28" t="str">
        <f t="shared" si="39"/>
        <v>150</v>
      </c>
    </row>
    <row r="285" spans="1:12" hidden="1">
      <c r="A285" s="30">
        <v>15</v>
      </c>
      <c r="B285" s="39">
        <v>0.35416666666666669</v>
      </c>
      <c r="C285" s="30" t="s">
        <v>738</v>
      </c>
      <c r="D285" s="30" t="s">
        <v>739</v>
      </c>
      <c r="E285" s="30" t="s">
        <v>740</v>
      </c>
      <c r="F285" s="42">
        <f t="shared" si="33"/>
        <v>0.35416666666666669</v>
      </c>
      <c r="G285" s="28">
        <f t="shared" si="34"/>
        <v>0</v>
      </c>
      <c r="H285" s="28">
        <f t="shared" si="35"/>
        <v>0</v>
      </c>
      <c r="I285" s="28">
        <f t="shared" si="36"/>
        <v>0</v>
      </c>
      <c r="J285" s="28">
        <f t="shared" si="37"/>
        <v>0</v>
      </c>
      <c r="K285" s="28">
        <f t="shared" si="38"/>
        <v>0</v>
      </c>
      <c r="L285" s="28" t="str">
        <f t="shared" si="39"/>
        <v>150</v>
      </c>
    </row>
    <row r="286" spans="1:12" hidden="1">
      <c r="A286" s="30">
        <v>15</v>
      </c>
      <c r="B286" s="39">
        <v>0.4375</v>
      </c>
      <c r="C286" s="30" t="s">
        <v>742</v>
      </c>
      <c r="D286" s="30" t="s">
        <v>743</v>
      </c>
      <c r="E286" s="30" t="s">
        <v>744</v>
      </c>
      <c r="F286" s="42">
        <f t="shared" si="33"/>
        <v>0.4375</v>
      </c>
      <c r="G286" s="28">
        <f t="shared" si="34"/>
        <v>0</v>
      </c>
      <c r="H286" s="28">
        <f t="shared" si="35"/>
        <v>0</v>
      </c>
      <c r="I286" s="28">
        <f t="shared" si="36"/>
        <v>0</v>
      </c>
      <c r="J286" s="28">
        <f t="shared" si="37"/>
        <v>0</v>
      </c>
      <c r="K286" s="28">
        <f t="shared" si="38"/>
        <v>0</v>
      </c>
      <c r="L286" s="28" t="str">
        <f t="shared" si="39"/>
        <v>150</v>
      </c>
    </row>
    <row r="287" spans="1:12" hidden="1">
      <c r="A287" s="30">
        <v>15</v>
      </c>
      <c r="B287" s="39">
        <v>0.5</v>
      </c>
      <c r="C287" s="30" t="s">
        <v>745</v>
      </c>
      <c r="D287" s="30" t="s">
        <v>746</v>
      </c>
      <c r="E287" s="30" t="s">
        <v>747</v>
      </c>
      <c r="F287" s="42">
        <f t="shared" si="33"/>
        <v>0.5</v>
      </c>
      <c r="G287" s="28">
        <f t="shared" si="34"/>
        <v>0</v>
      </c>
      <c r="H287" s="28">
        <f t="shared" si="35"/>
        <v>0</v>
      </c>
      <c r="I287" s="28">
        <f t="shared" si="36"/>
        <v>0</v>
      </c>
      <c r="J287" s="28">
        <f t="shared" si="37"/>
        <v>0</v>
      </c>
      <c r="K287" s="28">
        <f t="shared" si="38"/>
        <v>0</v>
      </c>
      <c r="L287" s="28" t="str">
        <f t="shared" si="39"/>
        <v>150</v>
      </c>
    </row>
    <row r="288" spans="1:12" hidden="1">
      <c r="A288" s="30">
        <v>15</v>
      </c>
      <c r="B288" s="39">
        <v>0.6875</v>
      </c>
      <c r="C288" s="30" t="s">
        <v>749</v>
      </c>
      <c r="D288" s="30" t="s">
        <v>750</v>
      </c>
      <c r="E288" s="30" t="s">
        <v>751</v>
      </c>
      <c r="F288" s="42">
        <f t="shared" si="33"/>
        <v>0.6875</v>
      </c>
      <c r="G288" s="28">
        <f t="shared" si="34"/>
        <v>0</v>
      </c>
      <c r="H288" s="28">
        <f t="shared" si="35"/>
        <v>0</v>
      </c>
      <c r="I288" s="28">
        <f t="shared" si="36"/>
        <v>0</v>
      </c>
      <c r="J288" s="28">
        <f t="shared" si="37"/>
        <v>0</v>
      </c>
      <c r="K288" s="28">
        <f t="shared" si="38"/>
        <v>0</v>
      </c>
      <c r="L288" s="28" t="str">
        <f t="shared" si="39"/>
        <v>150</v>
      </c>
    </row>
    <row r="289" spans="1:12">
      <c r="A289" s="30">
        <v>15</v>
      </c>
      <c r="B289" s="39">
        <v>0.70833333333333337</v>
      </c>
      <c r="C289" s="48" t="s">
        <v>753</v>
      </c>
      <c r="D289" s="30" t="s">
        <v>754</v>
      </c>
      <c r="E289" s="30" t="s">
        <v>755</v>
      </c>
      <c r="F289" s="42">
        <f t="shared" si="33"/>
        <v>0.70833333333333337</v>
      </c>
      <c r="G289" s="28">
        <f t="shared" si="34"/>
        <v>11</v>
      </c>
      <c r="H289" s="28">
        <f t="shared" si="35"/>
        <v>0</v>
      </c>
      <c r="I289" s="28">
        <f t="shared" si="36"/>
        <v>0</v>
      </c>
      <c r="J289" s="28">
        <f t="shared" si="37"/>
        <v>0</v>
      </c>
      <c r="K289" s="28">
        <f t="shared" si="38"/>
        <v>1</v>
      </c>
      <c r="L289" s="28" t="str">
        <f t="shared" si="39"/>
        <v>151</v>
      </c>
    </row>
    <row r="290" spans="1:12" hidden="1">
      <c r="A290" s="30">
        <v>15</v>
      </c>
      <c r="B290" s="39">
        <v>0.77083333333333337</v>
      </c>
      <c r="C290" s="30" t="s">
        <v>756</v>
      </c>
      <c r="D290" s="30" t="s">
        <v>757</v>
      </c>
      <c r="E290" s="30" t="s">
        <v>758</v>
      </c>
      <c r="F290" s="42">
        <f t="shared" si="33"/>
        <v>0.77083333333333337</v>
      </c>
      <c r="G290" s="28">
        <f t="shared" si="34"/>
        <v>0</v>
      </c>
      <c r="H290" s="28">
        <f t="shared" si="35"/>
        <v>0</v>
      </c>
      <c r="I290" s="28">
        <f t="shared" si="36"/>
        <v>0</v>
      </c>
      <c r="J290" s="28">
        <f t="shared" si="37"/>
        <v>0</v>
      </c>
      <c r="K290" s="28">
        <f t="shared" si="38"/>
        <v>0</v>
      </c>
      <c r="L290" s="28" t="str">
        <f t="shared" si="39"/>
        <v>150</v>
      </c>
    </row>
    <row r="291" spans="1:12" hidden="1">
      <c r="A291" s="30">
        <v>15</v>
      </c>
      <c r="B291" s="39">
        <v>0.83333333333333337</v>
      </c>
      <c r="C291" s="30" t="s">
        <v>11</v>
      </c>
      <c r="D291" s="30" t="s">
        <v>759</v>
      </c>
      <c r="E291" s="30" t="s">
        <v>760</v>
      </c>
      <c r="F291" s="42">
        <f t="shared" si="33"/>
        <v>0.83333333333333337</v>
      </c>
      <c r="G291" s="28">
        <f t="shared" si="34"/>
        <v>0</v>
      </c>
      <c r="H291" s="28">
        <f t="shared" si="35"/>
        <v>0</v>
      </c>
      <c r="I291" s="28">
        <f t="shared" si="36"/>
        <v>0</v>
      </c>
      <c r="J291" s="28">
        <f t="shared" si="37"/>
        <v>0</v>
      </c>
      <c r="K291" s="28">
        <f t="shared" si="38"/>
        <v>0</v>
      </c>
      <c r="L291" s="28" t="str">
        <f t="shared" si="39"/>
        <v>150</v>
      </c>
    </row>
    <row r="292" spans="1:12" hidden="1">
      <c r="A292" s="30">
        <v>15</v>
      </c>
      <c r="B292" s="39">
        <v>0.84722222222222221</v>
      </c>
      <c r="C292" s="30" t="s">
        <v>762</v>
      </c>
      <c r="D292" s="30" t="s">
        <v>763</v>
      </c>
      <c r="E292" s="30" t="s">
        <v>17</v>
      </c>
      <c r="F292" s="42">
        <f t="shared" si="33"/>
        <v>0.84722222222222221</v>
      </c>
      <c r="G292" s="28">
        <f t="shared" si="34"/>
        <v>0</v>
      </c>
      <c r="H292" s="28">
        <f t="shared" si="35"/>
        <v>0</v>
      </c>
      <c r="I292" s="28">
        <f t="shared" si="36"/>
        <v>0</v>
      </c>
      <c r="J292" s="28">
        <f t="shared" si="37"/>
        <v>0</v>
      </c>
      <c r="K292" s="28">
        <f t="shared" si="38"/>
        <v>0</v>
      </c>
      <c r="L292" s="28" t="str">
        <f t="shared" si="39"/>
        <v>150</v>
      </c>
    </row>
    <row r="293" spans="1:12" hidden="1">
      <c r="A293" s="30">
        <v>15</v>
      </c>
      <c r="B293" s="39">
        <v>0.85416666666666663</v>
      </c>
      <c r="C293" s="30" t="s">
        <v>765</v>
      </c>
      <c r="D293" s="30" t="s">
        <v>766</v>
      </c>
      <c r="E293" s="30" t="s">
        <v>767</v>
      </c>
      <c r="F293" s="42">
        <f t="shared" si="33"/>
        <v>0.85416666666666663</v>
      </c>
      <c r="G293" s="28">
        <f t="shared" si="34"/>
        <v>0</v>
      </c>
      <c r="H293" s="28">
        <f t="shared" si="35"/>
        <v>0</v>
      </c>
      <c r="I293" s="28">
        <f t="shared" si="36"/>
        <v>0</v>
      </c>
      <c r="J293" s="28">
        <f t="shared" si="37"/>
        <v>0</v>
      </c>
      <c r="K293" s="28">
        <f t="shared" si="38"/>
        <v>0</v>
      </c>
      <c r="L293" s="28" t="str">
        <f t="shared" si="39"/>
        <v>150</v>
      </c>
    </row>
    <row r="294" spans="1:12" hidden="1">
      <c r="A294" s="30">
        <v>15</v>
      </c>
      <c r="B294" s="39">
        <v>0.89583333333333337</v>
      </c>
      <c r="C294" s="30" t="s">
        <v>769</v>
      </c>
      <c r="D294" s="30" t="s">
        <v>770</v>
      </c>
      <c r="E294" s="30" t="s">
        <v>771</v>
      </c>
      <c r="F294" s="42">
        <f t="shared" si="33"/>
        <v>0.89583333333333337</v>
      </c>
      <c r="G294" s="28">
        <f t="shared" si="34"/>
        <v>0</v>
      </c>
      <c r="H294" s="28">
        <f t="shared" si="35"/>
        <v>0</v>
      </c>
      <c r="I294" s="28">
        <f t="shared" si="36"/>
        <v>0</v>
      </c>
      <c r="J294" s="28">
        <f t="shared" si="37"/>
        <v>0</v>
      </c>
      <c r="K294" s="28">
        <f t="shared" si="38"/>
        <v>0</v>
      </c>
      <c r="L294" s="28" t="str">
        <f t="shared" si="39"/>
        <v>150</v>
      </c>
    </row>
    <row r="295" spans="1:12" hidden="1">
      <c r="A295" s="30">
        <v>15</v>
      </c>
      <c r="B295" s="39">
        <v>0.97916666666666663</v>
      </c>
      <c r="C295" s="30" t="s">
        <v>772</v>
      </c>
      <c r="D295" s="30" t="s">
        <v>773</v>
      </c>
      <c r="E295" s="30" t="s">
        <v>774</v>
      </c>
      <c r="F295" s="42">
        <f t="shared" si="33"/>
        <v>0.97916666666666663</v>
      </c>
      <c r="G295" s="28">
        <f t="shared" si="34"/>
        <v>0</v>
      </c>
      <c r="H295" s="28">
        <f t="shared" si="35"/>
        <v>0</v>
      </c>
      <c r="I295" s="28">
        <f t="shared" si="36"/>
        <v>0</v>
      </c>
      <c r="J295" s="28">
        <f t="shared" si="37"/>
        <v>0</v>
      </c>
      <c r="K295" s="28">
        <f t="shared" si="38"/>
        <v>0</v>
      </c>
      <c r="L295" s="28" t="str">
        <f t="shared" si="39"/>
        <v>150</v>
      </c>
    </row>
    <row r="296" spans="1:12" hidden="1">
      <c r="A296" s="30">
        <v>16</v>
      </c>
      <c r="B296" s="39">
        <v>0.25</v>
      </c>
      <c r="C296" s="30" t="s">
        <v>7</v>
      </c>
      <c r="D296" s="30" t="s">
        <v>776</v>
      </c>
      <c r="E296" s="30"/>
      <c r="F296" s="42">
        <f t="shared" si="33"/>
        <v>0.25</v>
      </c>
      <c r="G296" s="28">
        <f t="shared" si="34"/>
        <v>0</v>
      </c>
      <c r="H296" s="28">
        <f t="shared" si="35"/>
        <v>0</v>
      </c>
      <c r="I296" s="28">
        <f t="shared" si="36"/>
        <v>0</v>
      </c>
      <c r="J296" s="28">
        <f t="shared" si="37"/>
        <v>0</v>
      </c>
      <c r="K296" s="28">
        <f t="shared" si="38"/>
        <v>0</v>
      </c>
      <c r="L296" s="28" t="str">
        <f t="shared" si="39"/>
        <v>160</v>
      </c>
    </row>
    <row r="297" spans="1:12" hidden="1">
      <c r="A297" s="30">
        <v>16</v>
      </c>
      <c r="B297" s="39">
        <v>0.26041666666666669</v>
      </c>
      <c r="C297" s="30" t="s">
        <v>778</v>
      </c>
      <c r="D297" s="30"/>
      <c r="E297" s="30"/>
      <c r="F297" s="42">
        <f t="shared" si="33"/>
        <v>0.26041666666666669</v>
      </c>
      <c r="G297" s="28">
        <f t="shared" si="34"/>
        <v>0</v>
      </c>
      <c r="H297" s="28">
        <f t="shared" si="35"/>
        <v>0</v>
      </c>
      <c r="I297" s="28">
        <f t="shared" si="36"/>
        <v>0</v>
      </c>
      <c r="J297" s="28">
        <f t="shared" si="37"/>
        <v>0</v>
      </c>
      <c r="K297" s="28">
        <f t="shared" si="38"/>
        <v>0</v>
      </c>
      <c r="L297" s="28" t="str">
        <f t="shared" si="39"/>
        <v>160</v>
      </c>
    </row>
    <row r="298" spans="1:12" hidden="1">
      <c r="A298" s="30">
        <v>16</v>
      </c>
      <c r="B298" s="39">
        <v>0.27777777777777779</v>
      </c>
      <c r="C298" s="30" t="s">
        <v>780</v>
      </c>
      <c r="D298" s="30"/>
      <c r="E298" s="30" t="s">
        <v>781</v>
      </c>
      <c r="F298" s="42">
        <f t="shared" si="33"/>
        <v>0.27777777777777779</v>
      </c>
      <c r="G298" s="28">
        <f t="shared" si="34"/>
        <v>0</v>
      </c>
      <c r="H298" s="28">
        <f t="shared" si="35"/>
        <v>0</v>
      </c>
      <c r="I298" s="28">
        <f t="shared" si="36"/>
        <v>0</v>
      </c>
      <c r="J298" s="28">
        <f t="shared" si="37"/>
        <v>0</v>
      </c>
      <c r="K298" s="28">
        <f t="shared" si="38"/>
        <v>0</v>
      </c>
      <c r="L298" s="28" t="str">
        <f t="shared" si="39"/>
        <v>160</v>
      </c>
    </row>
    <row r="299" spans="1:12" hidden="1">
      <c r="A299" s="30">
        <v>16</v>
      </c>
      <c r="B299" s="39">
        <v>0.29166666666666669</v>
      </c>
      <c r="C299" s="30" t="s">
        <v>782</v>
      </c>
      <c r="D299" s="30" t="s">
        <v>399</v>
      </c>
      <c r="E299" s="30" t="s">
        <v>783</v>
      </c>
      <c r="F299" s="42">
        <f t="shared" si="33"/>
        <v>0.29166666666666669</v>
      </c>
      <c r="G299" s="28">
        <f t="shared" si="34"/>
        <v>0</v>
      </c>
      <c r="H299" s="28">
        <f t="shared" si="35"/>
        <v>0</v>
      </c>
      <c r="I299" s="28">
        <f t="shared" si="36"/>
        <v>0</v>
      </c>
      <c r="J299" s="28">
        <f t="shared" si="37"/>
        <v>0</v>
      </c>
      <c r="K299" s="28">
        <f t="shared" si="38"/>
        <v>0</v>
      </c>
      <c r="L299" s="28" t="str">
        <f t="shared" si="39"/>
        <v>160</v>
      </c>
    </row>
    <row r="300" spans="1:12" hidden="1">
      <c r="A300" s="30">
        <v>16</v>
      </c>
      <c r="B300" s="39">
        <v>0.31944444444444448</v>
      </c>
      <c r="C300" s="30" t="s">
        <v>784</v>
      </c>
      <c r="D300" s="30"/>
      <c r="E300" s="30" t="s">
        <v>785</v>
      </c>
      <c r="F300" s="42">
        <f t="shared" si="33"/>
        <v>0.31944444444444448</v>
      </c>
      <c r="G300" s="28">
        <f t="shared" si="34"/>
        <v>0</v>
      </c>
      <c r="H300" s="28">
        <f t="shared" si="35"/>
        <v>0</v>
      </c>
      <c r="I300" s="28">
        <f t="shared" si="36"/>
        <v>0</v>
      </c>
      <c r="J300" s="28">
        <f t="shared" si="37"/>
        <v>0</v>
      </c>
      <c r="K300" s="28">
        <f t="shared" si="38"/>
        <v>0</v>
      </c>
      <c r="L300" s="28" t="str">
        <f t="shared" si="39"/>
        <v>160</v>
      </c>
    </row>
    <row r="301" spans="1:12" hidden="1">
      <c r="A301" s="30">
        <v>16</v>
      </c>
      <c r="B301" s="39">
        <v>0.33333333333333331</v>
      </c>
      <c r="C301" s="30" t="s">
        <v>786</v>
      </c>
      <c r="D301" s="30" t="s">
        <v>787</v>
      </c>
      <c r="E301" s="30" t="s">
        <v>788</v>
      </c>
      <c r="F301" s="42">
        <f t="shared" si="33"/>
        <v>0.33333333333333331</v>
      </c>
      <c r="G301" s="28">
        <f t="shared" si="34"/>
        <v>0</v>
      </c>
      <c r="H301" s="28">
        <f t="shared" si="35"/>
        <v>0</v>
      </c>
      <c r="I301" s="28">
        <f t="shared" si="36"/>
        <v>0</v>
      </c>
      <c r="J301" s="28">
        <f t="shared" si="37"/>
        <v>0</v>
      </c>
      <c r="K301" s="28">
        <f t="shared" si="38"/>
        <v>0</v>
      </c>
      <c r="L301" s="28" t="str">
        <f t="shared" si="39"/>
        <v>160</v>
      </c>
    </row>
    <row r="302" spans="1:12">
      <c r="A302" s="30">
        <v>16</v>
      </c>
      <c r="B302" s="39">
        <v>0.35416666666666669</v>
      </c>
      <c r="C302" s="30" t="s">
        <v>344</v>
      </c>
      <c r="D302" s="30"/>
      <c r="E302" s="30"/>
      <c r="F302" s="42">
        <f t="shared" si="33"/>
        <v>0.35416666666666669</v>
      </c>
      <c r="G302" s="28">
        <f t="shared" si="34"/>
        <v>1</v>
      </c>
      <c r="H302" s="28">
        <f t="shared" si="35"/>
        <v>0</v>
      </c>
      <c r="I302" s="28">
        <f t="shared" si="36"/>
        <v>0</v>
      </c>
      <c r="J302" s="28">
        <f t="shared" si="37"/>
        <v>0</v>
      </c>
      <c r="K302" s="28">
        <f t="shared" si="38"/>
        <v>1</v>
      </c>
      <c r="L302" s="28" t="str">
        <f t="shared" si="39"/>
        <v>161</v>
      </c>
    </row>
    <row r="303" spans="1:12" hidden="1">
      <c r="A303" s="30">
        <v>16</v>
      </c>
      <c r="B303" s="39">
        <v>0.375</v>
      </c>
      <c r="C303" s="30" t="s">
        <v>790</v>
      </c>
      <c r="D303" s="30" t="s">
        <v>791</v>
      </c>
      <c r="E303" s="30"/>
      <c r="F303" s="42">
        <f t="shared" si="33"/>
        <v>0.375</v>
      </c>
      <c r="G303" s="28">
        <f t="shared" si="34"/>
        <v>0</v>
      </c>
      <c r="H303" s="28">
        <f t="shared" si="35"/>
        <v>0</v>
      </c>
      <c r="I303" s="28">
        <f t="shared" si="36"/>
        <v>0</v>
      </c>
      <c r="J303" s="28">
        <f t="shared" si="37"/>
        <v>0</v>
      </c>
      <c r="K303" s="28">
        <f t="shared" si="38"/>
        <v>0</v>
      </c>
      <c r="L303" s="28" t="str">
        <f t="shared" si="39"/>
        <v>160</v>
      </c>
    </row>
    <row r="304" spans="1:12" hidden="1">
      <c r="A304" s="30">
        <v>16</v>
      </c>
      <c r="B304" s="39">
        <v>0.4375</v>
      </c>
      <c r="C304" s="30" t="s">
        <v>792</v>
      </c>
      <c r="D304" s="30"/>
      <c r="E304" s="30" t="s">
        <v>793</v>
      </c>
      <c r="F304" s="42">
        <f t="shared" si="33"/>
        <v>0.4375</v>
      </c>
      <c r="G304" s="28">
        <f t="shared" si="34"/>
        <v>0</v>
      </c>
      <c r="H304" s="28">
        <f t="shared" si="35"/>
        <v>0</v>
      </c>
      <c r="I304" s="28">
        <f t="shared" si="36"/>
        <v>0</v>
      </c>
      <c r="J304" s="28">
        <f t="shared" si="37"/>
        <v>0</v>
      </c>
      <c r="K304" s="28">
        <f t="shared" si="38"/>
        <v>0</v>
      </c>
      <c r="L304" s="28" t="str">
        <f t="shared" si="39"/>
        <v>160</v>
      </c>
    </row>
    <row r="305" spans="1:12" hidden="1">
      <c r="A305" s="30">
        <v>16</v>
      </c>
      <c r="B305" s="39">
        <v>0.45833333333333331</v>
      </c>
      <c r="C305" s="30" t="s">
        <v>795</v>
      </c>
      <c r="D305" s="30"/>
      <c r="E305" s="30"/>
      <c r="F305" s="42">
        <f t="shared" si="33"/>
        <v>0.45833333333333331</v>
      </c>
      <c r="G305" s="28">
        <f t="shared" si="34"/>
        <v>0</v>
      </c>
      <c r="H305" s="28">
        <f t="shared" si="35"/>
        <v>0</v>
      </c>
      <c r="I305" s="28">
        <f t="shared" si="36"/>
        <v>0</v>
      </c>
      <c r="J305" s="28">
        <f t="shared" si="37"/>
        <v>0</v>
      </c>
      <c r="K305" s="28">
        <f t="shared" si="38"/>
        <v>0</v>
      </c>
      <c r="L305" s="28" t="str">
        <f t="shared" si="39"/>
        <v>160</v>
      </c>
    </row>
    <row r="306" spans="1:12" hidden="1">
      <c r="A306" s="30">
        <v>16</v>
      </c>
      <c r="B306" s="39">
        <v>0.5</v>
      </c>
      <c r="C306" s="30" t="s">
        <v>796</v>
      </c>
      <c r="D306" s="30" t="s">
        <v>797</v>
      </c>
      <c r="E306" s="30" t="s">
        <v>798</v>
      </c>
      <c r="F306" s="42">
        <f t="shared" si="33"/>
        <v>0.5</v>
      </c>
      <c r="G306" s="28">
        <f t="shared" si="34"/>
        <v>0</v>
      </c>
      <c r="H306" s="28">
        <f t="shared" si="35"/>
        <v>0</v>
      </c>
      <c r="I306" s="28">
        <f t="shared" si="36"/>
        <v>0</v>
      </c>
      <c r="J306" s="28">
        <f t="shared" si="37"/>
        <v>0</v>
      </c>
      <c r="K306" s="28">
        <f t="shared" si="38"/>
        <v>0</v>
      </c>
      <c r="L306" s="28" t="str">
        <f t="shared" si="39"/>
        <v>160</v>
      </c>
    </row>
    <row r="307" spans="1:12">
      <c r="A307" s="30">
        <v>16</v>
      </c>
      <c r="B307" s="39">
        <v>0.52083333333333337</v>
      </c>
      <c r="C307" s="30" t="s">
        <v>563</v>
      </c>
      <c r="D307" s="30"/>
      <c r="E307" s="30"/>
      <c r="F307" s="42">
        <f t="shared" si="33"/>
        <v>0.52083333333333337</v>
      </c>
      <c r="G307" s="28">
        <f t="shared" si="34"/>
        <v>1</v>
      </c>
      <c r="H307" s="28">
        <f t="shared" si="35"/>
        <v>0</v>
      </c>
      <c r="I307" s="28">
        <f t="shared" si="36"/>
        <v>0</v>
      </c>
      <c r="J307" s="28">
        <f t="shared" si="37"/>
        <v>0</v>
      </c>
      <c r="K307" s="28">
        <f t="shared" si="38"/>
        <v>1</v>
      </c>
      <c r="L307" s="28" t="str">
        <f t="shared" si="39"/>
        <v>161</v>
      </c>
    </row>
    <row r="308" spans="1:12" hidden="1">
      <c r="A308" s="30">
        <v>16</v>
      </c>
      <c r="B308" s="39">
        <v>0.53472222222222221</v>
      </c>
      <c r="C308" s="30" t="s">
        <v>385</v>
      </c>
      <c r="D308" s="30"/>
      <c r="E308" s="30"/>
      <c r="F308" s="42">
        <f t="shared" si="33"/>
        <v>0.53472222222222221</v>
      </c>
      <c r="G308" s="28">
        <f t="shared" si="34"/>
        <v>0</v>
      </c>
      <c r="H308" s="28">
        <f t="shared" si="35"/>
        <v>0</v>
      </c>
      <c r="I308" s="28">
        <f t="shared" si="36"/>
        <v>0</v>
      </c>
      <c r="J308" s="28">
        <f t="shared" si="37"/>
        <v>0</v>
      </c>
      <c r="K308" s="28">
        <f t="shared" si="38"/>
        <v>0</v>
      </c>
      <c r="L308" s="28" t="str">
        <f t="shared" si="39"/>
        <v>160</v>
      </c>
    </row>
    <row r="309" spans="1:12" hidden="1">
      <c r="A309" s="30">
        <v>16</v>
      </c>
      <c r="B309" s="39">
        <v>0.54166666666666663</v>
      </c>
      <c r="C309" s="30" t="s">
        <v>801</v>
      </c>
      <c r="D309" s="30"/>
      <c r="E309" s="30"/>
      <c r="F309" s="42">
        <f t="shared" si="33"/>
        <v>0.54166666666666663</v>
      </c>
      <c r="G309" s="28">
        <f t="shared" si="34"/>
        <v>0</v>
      </c>
      <c r="H309" s="28">
        <f t="shared" si="35"/>
        <v>0</v>
      </c>
      <c r="I309" s="28">
        <f t="shared" si="36"/>
        <v>0</v>
      </c>
      <c r="J309" s="28">
        <f t="shared" si="37"/>
        <v>0</v>
      </c>
      <c r="K309" s="28">
        <f t="shared" si="38"/>
        <v>0</v>
      </c>
      <c r="L309" s="28" t="str">
        <f t="shared" si="39"/>
        <v>160</v>
      </c>
    </row>
    <row r="310" spans="1:12" hidden="1">
      <c r="A310" s="30">
        <v>16</v>
      </c>
      <c r="B310" s="39">
        <v>0.65625</v>
      </c>
      <c r="C310" s="30" t="s">
        <v>803</v>
      </c>
      <c r="D310" s="30"/>
      <c r="E310" s="30" t="s">
        <v>804</v>
      </c>
      <c r="F310" s="42">
        <f t="shared" si="33"/>
        <v>0.65625</v>
      </c>
      <c r="G310" s="28">
        <f t="shared" si="34"/>
        <v>0</v>
      </c>
      <c r="H310" s="28">
        <f t="shared" si="35"/>
        <v>0</v>
      </c>
      <c r="I310" s="28">
        <f t="shared" si="36"/>
        <v>0</v>
      </c>
      <c r="J310" s="28">
        <f t="shared" si="37"/>
        <v>0</v>
      </c>
      <c r="K310" s="28">
        <f t="shared" si="38"/>
        <v>0</v>
      </c>
      <c r="L310" s="28" t="str">
        <f t="shared" si="39"/>
        <v>160</v>
      </c>
    </row>
    <row r="311" spans="1:12" hidden="1">
      <c r="A311" s="30">
        <v>16</v>
      </c>
      <c r="B311" s="39">
        <v>0.66666666666666663</v>
      </c>
      <c r="C311" s="30" t="s">
        <v>806</v>
      </c>
      <c r="D311" s="30"/>
      <c r="E311" s="30" t="s">
        <v>807</v>
      </c>
      <c r="F311" s="42">
        <f t="shared" si="33"/>
        <v>0.66666666666666663</v>
      </c>
      <c r="G311" s="28">
        <f t="shared" si="34"/>
        <v>0</v>
      </c>
      <c r="H311" s="28">
        <f t="shared" si="35"/>
        <v>0</v>
      </c>
      <c r="I311" s="28">
        <f t="shared" si="36"/>
        <v>0</v>
      </c>
      <c r="J311" s="28">
        <f t="shared" si="37"/>
        <v>0</v>
      </c>
      <c r="K311" s="28">
        <f t="shared" si="38"/>
        <v>0</v>
      </c>
      <c r="L311" s="28" t="str">
        <f t="shared" si="39"/>
        <v>160</v>
      </c>
    </row>
    <row r="312" spans="1:12">
      <c r="A312" s="30">
        <v>16</v>
      </c>
      <c r="B312" s="39">
        <v>0.70833333333333337</v>
      </c>
      <c r="C312" s="48" t="s">
        <v>362</v>
      </c>
      <c r="D312" s="30"/>
      <c r="E312" s="30"/>
      <c r="F312" s="42">
        <f t="shared" si="33"/>
        <v>0.70833333333333337</v>
      </c>
      <c r="G312" s="28">
        <f t="shared" si="34"/>
        <v>1</v>
      </c>
      <c r="H312" s="28">
        <f t="shared" si="35"/>
        <v>0</v>
      </c>
      <c r="I312" s="28">
        <f t="shared" si="36"/>
        <v>0</v>
      </c>
      <c r="J312" s="28">
        <f t="shared" si="37"/>
        <v>0</v>
      </c>
      <c r="K312" s="28">
        <f t="shared" si="38"/>
        <v>1</v>
      </c>
      <c r="L312" s="28" t="str">
        <f t="shared" si="39"/>
        <v>161</v>
      </c>
    </row>
    <row r="313" spans="1:12" hidden="1">
      <c r="A313" s="30">
        <v>16</v>
      </c>
      <c r="B313" s="39">
        <v>0.72222222222222221</v>
      </c>
      <c r="C313" s="30" t="s">
        <v>809</v>
      </c>
      <c r="D313" s="30"/>
      <c r="E313" s="30" t="s">
        <v>810</v>
      </c>
      <c r="F313" s="42">
        <f t="shared" si="33"/>
        <v>0.72222222222222221</v>
      </c>
      <c r="G313" s="28">
        <f t="shared" si="34"/>
        <v>0</v>
      </c>
      <c r="H313" s="28">
        <f t="shared" si="35"/>
        <v>0</v>
      </c>
      <c r="I313" s="28">
        <f t="shared" si="36"/>
        <v>0</v>
      </c>
      <c r="J313" s="28">
        <f t="shared" si="37"/>
        <v>0</v>
      </c>
      <c r="K313" s="28">
        <f t="shared" si="38"/>
        <v>0</v>
      </c>
      <c r="L313" s="28" t="str">
        <f t="shared" si="39"/>
        <v>160</v>
      </c>
    </row>
    <row r="314" spans="1:12" hidden="1">
      <c r="A314" s="30">
        <v>16</v>
      </c>
      <c r="B314" s="39">
        <v>0.75</v>
      </c>
      <c r="C314" s="30" t="s">
        <v>811</v>
      </c>
      <c r="D314" s="30"/>
      <c r="E314" s="30"/>
      <c r="F314" s="42">
        <f t="shared" si="33"/>
        <v>0.75</v>
      </c>
      <c r="G314" s="28">
        <f t="shared" si="34"/>
        <v>0</v>
      </c>
      <c r="H314" s="28">
        <f t="shared" si="35"/>
        <v>0</v>
      </c>
      <c r="I314" s="28">
        <f t="shared" si="36"/>
        <v>0</v>
      </c>
      <c r="J314" s="28">
        <f t="shared" si="37"/>
        <v>0</v>
      </c>
      <c r="K314" s="28">
        <f t="shared" si="38"/>
        <v>0</v>
      </c>
      <c r="L314" s="28" t="str">
        <f t="shared" si="39"/>
        <v>160</v>
      </c>
    </row>
    <row r="315" spans="1:12" hidden="1">
      <c r="A315" s="30">
        <v>16</v>
      </c>
      <c r="B315" s="39">
        <v>0.79166666666666663</v>
      </c>
      <c r="C315" s="30" t="s">
        <v>812</v>
      </c>
      <c r="D315" s="30" t="s">
        <v>399</v>
      </c>
      <c r="E315" s="30" t="s">
        <v>783</v>
      </c>
      <c r="F315" s="42">
        <f t="shared" si="33"/>
        <v>0.79166666666666663</v>
      </c>
      <c r="G315" s="28">
        <f t="shared" si="34"/>
        <v>0</v>
      </c>
      <c r="H315" s="28">
        <f t="shared" si="35"/>
        <v>0</v>
      </c>
      <c r="I315" s="28">
        <f t="shared" si="36"/>
        <v>0</v>
      </c>
      <c r="J315" s="28">
        <f t="shared" si="37"/>
        <v>0</v>
      </c>
      <c r="K315" s="28">
        <f t="shared" si="38"/>
        <v>0</v>
      </c>
      <c r="L315" s="28" t="str">
        <f t="shared" si="39"/>
        <v>160</v>
      </c>
    </row>
    <row r="316" spans="1:12" hidden="1">
      <c r="A316" s="30">
        <v>16</v>
      </c>
      <c r="B316" s="39">
        <v>0.84375</v>
      </c>
      <c r="C316" s="30" t="s">
        <v>814</v>
      </c>
      <c r="D316" s="30"/>
      <c r="E316" s="30"/>
      <c r="F316" s="42">
        <f t="shared" si="33"/>
        <v>0.84375</v>
      </c>
      <c r="G316" s="28">
        <f t="shared" si="34"/>
        <v>0</v>
      </c>
      <c r="H316" s="28">
        <f t="shared" si="35"/>
        <v>0</v>
      </c>
      <c r="I316" s="28">
        <f t="shared" si="36"/>
        <v>0</v>
      </c>
      <c r="J316" s="28">
        <f t="shared" si="37"/>
        <v>0</v>
      </c>
      <c r="K316" s="28">
        <f t="shared" si="38"/>
        <v>0</v>
      </c>
      <c r="L316" s="28" t="str">
        <f t="shared" si="39"/>
        <v>160</v>
      </c>
    </row>
    <row r="317" spans="1:12" hidden="1">
      <c r="A317" s="30">
        <v>16</v>
      </c>
      <c r="B317" s="39">
        <v>0.91666666666666663</v>
      </c>
      <c r="C317" s="30" t="s">
        <v>816</v>
      </c>
      <c r="D317" s="30"/>
      <c r="E317" s="30"/>
      <c r="F317" s="42">
        <f t="shared" si="33"/>
        <v>0.91666666666666663</v>
      </c>
      <c r="G317" s="28">
        <f t="shared" si="34"/>
        <v>0</v>
      </c>
      <c r="H317" s="28">
        <f t="shared" si="35"/>
        <v>0</v>
      </c>
      <c r="I317" s="28">
        <f t="shared" si="36"/>
        <v>0</v>
      </c>
      <c r="J317" s="28">
        <f t="shared" si="37"/>
        <v>0</v>
      </c>
      <c r="K317" s="28">
        <f t="shared" si="38"/>
        <v>0</v>
      </c>
      <c r="L317" s="28" t="str">
        <f t="shared" si="39"/>
        <v>160</v>
      </c>
    </row>
    <row r="318" spans="1:12" hidden="1">
      <c r="A318" s="30">
        <v>16</v>
      </c>
      <c r="B318" s="39">
        <v>0.93055555555555547</v>
      </c>
      <c r="C318" s="30" t="s">
        <v>215</v>
      </c>
      <c r="D318" s="30"/>
      <c r="E318" s="30" t="s">
        <v>818</v>
      </c>
      <c r="F318" s="42">
        <f t="shared" si="33"/>
        <v>0.93055555555555547</v>
      </c>
      <c r="G318" s="28">
        <f t="shared" si="34"/>
        <v>0</v>
      </c>
      <c r="H318" s="28">
        <f t="shared" si="35"/>
        <v>0</v>
      </c>
      <c r="I318" s="28">
        <f t="shared" si="36"/>
        <v>0</v>
      </c>
      <c r="J318" s="28">
        <f t="shared" si="37"/>
        <v>0</v>
      </c>
      <c r="K318" s="28">
        <f t="shared" si="38"/>
        <v>0</v>
      </c>
      <c r="L318" s="28" t="str">
        <f t="shared" si="39"/>
        <v>160</v>
      </c>
    </row>
    <row r="319" spans="1:12" hidden="1">
      <c r="A319" s="30">
        <v>16</v>
      </c>
      <c r="B319" s="39">
        <v>0</v>
      </c>
      <c r="C319" s="30" t="s">
        <v>820</v>
      </c>
      <c r="D319" s="30" t="s">
        <v>324</v>
      </c>
      <c r="E319" s="30" t="s">
        <v>821</v>
      </c>
      <c r="F319" s="42">
        <f t="shared" si="33"/>
        <v>0</v>
      </c>
      <c r="G319" s="28">
        <f t="shared" si="34"/>
        <v>0</v>
      </c>
      <c r="H319" s="28">
        <f t="shared" si="35"/>
        <v>0</v>
      </c>
      <c r="I319" s="28">
        <f t="shared" si="36"/>
        <v>0</v>
      </c>
      <c r="J319" s="28">
        <f t="shared" si="37"/>
        <v>0</v>
      </c>
      <c r="K319" s="28">
        <f t="shared" si="38"/>
        <v>0</v>
      </c>
      <c r="L319" s="28" t="str">
        <f t="shared" si="39"/>
        <v>160</v>
      </c>
    </row>
    <row r="320" spans="1:12" hidden="1">
      <c r="A320" s="30">
        <v>16</v>
      </c>
      <c r="B320" s="39">
        <v>1.0416666666666666E-2</v>
      </c>
      <c r="C320" s="30" t="s">
        <v>258</v>
      </c>
      <c r="D320" s="30"/>
      <c r="E320" s="30"/>
      <c r="F320" s="42">
        <f t="shared" si="33"/>
        <v>1.0416666666666666E-2</v>
      </c>
      <c r="G320" s="28">
        <f t="shared" si="34"/>
        <v>0</v>
      </c>
      <c r="H320" s="28">
        <f t="shared" si="35"/>
        <v>0</v>
      </c>
      <c r="I320" s="28">
        <f t="shared" si="36"/>
        <v>0</v>
      </c>
      <c r="J320" s="28">
        <f t="shared" si="37"/>
        <v>0</v>
      </c>
      <c r="K320" s="28">
        <f t="shared" si="38"/>
        <v>0</v>
      </c>
      <c r="L320" s="28" t="str">
        <f t="shared" si="39"/>
        <v>160</v>
      </c>
    </row>
    <row r="321" spans="1:12" hidden="1">
      <c r="A321" s="30">
        <v>17</v>
      </c>
      <c r="B321" s="39">
        <v>0.33333333333333331</v>
      </c>
      <c r="C321" s="30" t="s">
        <v>824</v>
      </c>
      <c r="D321" s="30" t="s">
        <v>825</v>
      </c>
      <c r="E321" s="30"/>
      <c r="F321" s="42">
        <f t="shared" si="33"/>
        <v>0.33333333333333331</v>
      </c>
      <c r="G321" s="28">
        <f t="shared" si="34"/>
        <v>0</v>
      </c>
      <c r="H321" s="28">
        <f t="shared" si="35"/>
        <v>0</v>
      </c>
      <c r="I321" s="28">
        <f t="shared" si="36"/>
        <v>0</v>
      </c>
      <c r="J321" s="28">
        <f t="shared" si="37"/>
        <v>0</v>
      </c>
      <c r="K321" s="28">
        <f t="shared" si="38"/>
        <v>0</v>
      </c>
      <c r="L321" s="28" t="str">
        <f t="shared" si="39"/>
        <v>170</v>
      </c>
    </row>
    <row r="322" spans="1:12" hidden="1">
      <c r="A322" s="30">
        <v>17</v>
      </c>
      <c r="B322" s="39">
        <v>0.33680555555555558</v>
      </c>
      <c r="C322" s="30" t="s">
        <v>827</v>
      </c>
      <c r="D322" s="30"/>
      <c r="E322" s="30" t="s">
        <v>828</v>
      </c>
      <c r="F322" s="42">
        <f t="shared" si="33"/>
        <v>0.33680555555555558</v>
      </c>
      <c r="G322" s="28">
        <f t="shared" si="34"/>
        <v>0</v>
      </c>
      <c r="H322" s="28">
        <f t="shared" si="35"/>
        <v>0</v>
      </c>
      <c r="I322" s="28">
        <f t="shared" si="36"/>
        <v>0</v>
      </c>
      <c r="J322" s="28">
        <f t="shared" si="37"/>
        <v>0</v>
      </c>
      <c r="K322" s="28">
        <f t="shared" si="38"/>
        <v>0</v>
      </c>
      <c r="L322" s="28" t="str">
        <f t="shared" si="39"/>
        <v>170</v>
      </c>
    </row>
    <row r="323" spans="1:12" hidden="1">
      <c r="A323" s="30">
        <v>17</v>
      </c>
      <c r="B323" s="39">
        <v>0.34722222222222227</v>
      </c>
      <c r="C323" s="30" t="s">
        <v>829</v>
      </c>
      <c r="D323" s="30"/>
      <c r="E323" s="30" t="s">
        <v>830</v>
      </c>
      <c r="F323" s="42">
        <f t="shared" si="33"/>
        <v>0.34722222222222227</v>
      </c>
      <c r="G323" s="28">
        <f t="shared" si="34"/>
        <v>0</v>
      </c>
      <c r="H323" s="28">
        <f t="shared" si="35"/>
        <v>0</v>
      </c>
      <c r="I323" s="28">
        <f t="shared" si="36"/>
        <v>0</v>
      </c>
      <c r="J323" s="28">
        <f t="shared" si="37"/>
        <v>0</v>
      </c>
      <c r="K323" s="28">
        <f t="shared" si="38"/>
        <v>0</v>
      </c>
      <c r="L323" s="28" t="str">
        <f t="shared" si="39"/>
        <v>170</v>
      </c>
    </row>
    <row r="324" spans="1:12" hidden="1">
      <c r="A324" s="30">
        <v>17</v>
      </c>
      <c r="B324" s="39">
        <v>0.375</v>
      </c>
      <c r="C324" s="30" t="s">
        <v>831</v>
      </c>
      <c r="D324" s="30"/>
      <c r="E324" s="30" t="s">
        <v>832</v>
      </c>
      <c r="F324" s="42">
        <f t="shared" si="33"/>
        <v>0.375</v>
      </c>
      <c r="G324" s="28">
        <f t="shared" si="34"/>
        <v>0</v>
      </c>
      <c r="H324" s="28">
        <f t="shared" si="35"/>
        <v>0</v>
      </c>
      <c r="I324" s="28">
        <f t="shared" si="36"/>
        <v>0</v>
      </c>
      <c r="J324" s="28">
        <f t="shared" si="37"/>
        <v>0</v>
      </c>
      <c r="K324" s="28">
        <f t="shared" si="38"/>
        <v>0</v>
      </c>
      <c r="L324" s="28" t="str">
        <f t="shared" si="39"/>
        <v>170</v>
      </c>
    </row>
    <row r="325" spans="1:12" hidden="1">
      <c r="A325" s="30">
        <v>17</v>
      </c>
      <c r="B325" s="39">
        <v>0.3888888888888889</v>
      </c>
      <c r="C325" s="30" t="s">
        <v>834</v>
      </c>
      <c r="D325" s="30" t="s">
        <v>835</v>
      </c>
      <c r="E325" s="30"/>
      <c r="F325" s="42">
        <f t="shared" si="33"/>
        <v>0.3888888888888889</v>
      </c>
      <c r="G325" s="28">
        <f t="shared" si="34"/>
        <v>0</v>
      </c>
      <c r="H325" s="28">
        <f t="shared" si="35"/>
        <v>0</v>
      </c>
      <c r="I325" s="28">
        <f t="shared" si="36"/>
        <v>0</v>
      </c>
      <c r="J325" s="28">
        <f t="shared" si="37"/>
        <v>0</v>
      </c>
      <c r="K325" s="28">
        <f t="shared" si="38"/>
        <v>0</v>
      </c>
      <c r="L325" s="28" t="str">
        <f t="shared" si="39"/>
        <v>170</v>
      </c>
    </row>
    <row r="326" spans="1:12" hidden="1">
      <c r="A326" s="30">
        <v>17</v>
      </c>
      <c r="B326" s="39">
        <v>0.39930555555555558</v>
      </c>
      <c r="C326" s="30" t="s">
        <v>716</v>
      </c>
      <c r="D326" s="30"/>
      <c r="E326" s="30" t="s">
        <v>837</v>
      </c>
      <c r="F326" s="42">
        <f t="shared" ref="F326:F389" si="40">B326</f>
        <v>0.39930555555555558</v>
      </c>
      <c r="G326" s="28">
        <f t="shared" ref="G326:G389" si="41">IFERROR(FIND($G$4,C326),0)</f>
        <v>0</v>
      </c>
      <c r="H326" s="28">
        <f t="shared" ref="H326:H389" si="42">IFERROR(FIND($H$4,C326),0)</f>
        <v>0</v>
      </c>
      <c r="I326" s="28">
        <f t="shared" ref="I326:I389" si="43">IFERROR(FIND($I$4,C326),0)</f>
        <v>0</v>
      </c>
      <c r="J326" s="28">
        <f t="shared" ref="J326:J389" si="44">IFERROR(FIND($J$4,C326),0)</f>
        <v>0</v>
      </c>
      <c r="K326" s="28">
        <f t="shared" ref="K326:K389" si="45">IF(G326+H326+I326+J326=0,0,1)</f>
        <v>0</v>
      </c>
      <c r="L326" s="28" t="str">
        <f t="shared" ref="L326:L389" si="46">_xlfn.CONCAT(A326,K326)</f>
        <v>170</v>
      </c>
    </row>
    <row r="327" spans="1:12" hidden="1">
      <c r="A327" s="30">
        <v>17</v>
      </c>
      <c r="B327" s="39">
        <v>0.41666666666666669</v>
      </c>
      <c r="C327" s="30" t="s">
        <v>838</v>
      </c>
      <c r="D327" s="30" t="s">
        <v>839</v>
      </c>
      <c r="E327" s="30" t="s">
        <v>840</v>
      </c>
      <c r="F327" s="42">
        <f t="shared" si="40"/>
        <v>0.41666666666666669</v>
      </c>
      <c r="G327" s="28">
        <f t="shared" si="41"/>
        <v>0</v>
      </c>
      <c r="H327" s="28">
        <f t="shared" si="42"/>
        <v>0</v>
      </c>
      <c r="I327" s="28">
        <f t="shared" si="43"/>
        <v>0</v>
      </c>
      <c r="J327" s="28">
        <f t="shared" si="44"/>
        <v>0</v>
      </c>
      <c r="K327" s="28">
        <f t="shared" si="45"/>
        <v>0</v>
      </c>
      <c r="L327" s="28" t="str">
        <f t="shared" si="46"/>
        <v>170</v>
      </c>
    </row>
    <row r="328" spans="1:12" hidden="1">
      <c r="A328" s="30">
        <v>17</v>
      </c>
      <c r="B328" s="39">
        <v>0.5</v>
      </c>
      <c r="C328" s="30" t="s">
        <v>841</v>
      </c>
      <c r="D328" s="30"/>
      <c r="E328" s="30" t="s">
        <v>842</v>
      </c>
      <c r="F328" s="42">
        <f t="shared" si="40"/>
        <v>0.5</v>
      </c>
      <c r="G328" s="28">
        <f t="shared" si="41"/>
        <v>0</v>
      </c>
      <c r="H328" s="28">
        <f t="shared" si="42"/>
        <v>0</v>
      </c>
      <c r="I328" s="28">
        <f t="shared" si="43"/>
        <v>0</v>
      </c>
      <c r="J328" s="28">
        <f t="shared" si="44"/>
        <v>0</v>
      </c>
      <c r="K328" s="28">
        <f t="shared" si="45"/>
        <v>0</v>
      </c>
      <c r="L328" s="28" t="str">
        <f t="shared" si="46"/>
        <v>170</v>
      </c>
    </row>
    <row r="329" spans="1:12" hidden="1">
      <c r="A329" s="30">
        <v>17</v>
      </c>
      <c r="B329" s="39">
        <v>0.54166666666666663</v>
      </c>
      <c r="C329" s="30" t="s">
        <v>843</v>
      </c>
      <c r="D329" s="30" t="s">
        <v>844</v>
      </c>
      <c r="E329" s="30" t="s">
        <v>845</v>
      </c>
      <c r="F329" s="42">
        <f t="shared" si="40"/>
        <v>0.54166666666666663</v>
      </c>
      <c r="G329" s="28">
        <f t="shared" si="41"/>
        <v>0</v>
      </c>
      <c r="H329" s="28">
        <f t="shared" si="42"/>
        <v>0</v>
      </c>
      <c r="I329" s="28">
        <f t="shared" si="43"/>
        <v>0</v>
      </c>
      <c r="J329" s="28">
        <f t="shared" si="44"/>
        <v>0</v>
      </c>
      <c r="K329" s="28">
        <f t="shared" si="45"/>
        <v>0</v>
      </c>
      <c r="L329" s="28" t="str">
        <f t="shared" si="46"/>
        <v>170</v>
      </c>
    </row>
    <row r="330" spans="1:12" hidden="1">
      <c r="A330" s="30">
        <v>17</v>
      </c>
      <c r="B330" s="39">
        <v>0.625</v>
      </c>
      <c r="C330" s="30" t="s">
        <v>846</v>
      </c>
      <c r="D330" s="30"/>
      <c r="E330" s="30"/>
      <c r="F330" s="42">
        <f t="shared" si="40"/>
        <v>0.625</v>
      </c>
      <c r="G330" s="28">
        <f t="shared" si="41"/>
        <v>0</v>
      </c>
      <c r="H330" s="28">
        <f t="shared" si="42"/>
        <v>0</v>
      </c>
      <c r="I330" s="28">
        <f t="shared" si="43"/>
        <v>0</v>
      </c>
      <c r="J330" s="28">
        <f t="shared" si="44"/>
        <v>0</v>
      </c>
      <c r="K330" s="28">
        <f t="shared" si="45"/>
        <v>0</v>
      </c>
      <c r="L330" s="28" t="str">
        <f t="shared" si="46"/>
        <v>170</v>
      </c>
    </row>
    <row r="331" spans="1:12" hidden="1">
      <c r="A331" s="30">
        <v>17</v>
      </c>
      <c r="B331" s="39">
        <v>0.63541666666666663</v>
      </c>
      <c r="C331" s="30" t="s">
        <v>847</v>
      </c>
      <c r="D331" s="30"/>
      <c r="E331" s="30" t="s">
        <v>848</v>
      </c>
      <c r="F331" s="42">
        <f t="shared" si="40"/>
        <v>0.63541666666666663</v>
      </c>
      <c r="G331" s="28">
        <f t="shared" si="41"/>
        <v>0</v>
      </c>
      <c r="H331" s="28">
        <f t="shared" si="42"/>
        <v>0</v>
      </c>
      <c r="I331" s="28">
        <f t="shared" si="43"/>
        <v>0</v>
      </c>
      <c r="J331" s="28">
        <f t="shared" si="44"/>
        <v>0</v>
      </c>
      <c r="K331" s="28">
        <f t="shared" si="45"/>
        <v>0</v>
      </c>
      <c r="L331" s="28" t="str">
        <f t="shared" si="46"/>
        <v>170</v>
      </c>
    </row>
    <row r="332" spans="1:12">
      <c r="A332" s="30">
        <v>17</v>
      </c>
      <c r="B332" s="39">
        <v>0.75</v>
      </c>
      <c r="C332" s="48" t="s">
        <v>849</v>
      </c>
      <c r="D332" s="30"/>
      <c r="E332" s="30" t="s">
        <v>850</v>
      </c>
      <c r="F332" s="42">
        <f t="shared" si="40"/>
        <v>0.75</v>
      </c>
      <c r="G332" s="28">
        <f t="shared" si="41"/>
        <v>0</v>
      </c>
      <c r="H332" s="28">
        <f t="shared" si="42"/>
        <v>0</v>
      </c>
      <c r="I332" s="28">
        <f t="shared" si="43"/>
        <v>1</v>
      </c>
      <c r="J332" s="28">
        <f t="shared" si="44"/>
        <v>0</v>
      </c>
      <c r="K332" s="28">
        <f t="shared" si="45"/>
        <v>1</v>
      </c>
      <c r="L332" s="28" t="str">
        <f t="shared" si="46"/>
        <v>171</v>
      </c>
    </row>
    <row r="333" spans="1:12" hidden="1">
      <c r="A333" s="30">
        <v>17</v>
      </c>
      <c r="B333" s="39">
        <v>0.77083333333333337</v>
      </c>
      <c r="C333" s="30" t="s">
        <v>851</v>
      </c>
      <c r="D333" s="30"/>
      <c r="E333" s="30" t="s">
        <v>852</v>
      </c>
      <c r="F333" s="42">
        <f t="shared" si="40"/>
        <v>0.77083333333333337</v>
      </c>
      <c r="G333" s="28">
        <f t="shared" si="41"/>
        <v>0</v>
      </c>
      <c r="H333" s="28">
        <f t="shared" si="42"/>
        <v>0</v>
      </c>
      <c r="I333" s="28">
        <f t="shared" si="43"/>
        <v>0</v>
      </c>
      <c r="J333" s="28">
        <f t="shared" si="44"/>
        <v>0</v>
      </c>
      <c r="K333" s="28">
        <f t="shared" si="45"/>
        <v>0</v>
      </c>
      <c r="L333" s="28" t="str">
        <f t="shared" si="46"/>
        <v>170</v>
      </c>
    </row>
    <row r="334" spans="1:12" hidden="1">
      <c r="A334" s="30">
        <v>17</v>
      </c>
      <c r="B334" s="39">
        <v>0.83333333333333337</v>
      </c>
      <c r="C334" s="30" t="s">
        <v>853</v>
      </c>
      <c r="D334" s="30" t="s">
        <v>854</v>
      </c>
      <c r="E334" s="30"/>
      <c r="F334" s="42">
        <f t="shared" si="40"/>
        <v>0.83333333333333337</v>
      </c>
      <c r="G334" s="28">
        <f t="shared" si="41"/>
        <v>0</v>
      </c>
      <c r="H334" s="28">
        <f t="shared" si="42"/>
        <v>0</v>
      </c>
      <c r="I334" s="28">
        <f t="shared" si="43"/>
        <v>0</v>
      </c>
      <c r="J334" s="28">
        <f t="shared" si="44"/>
        <v>0</v>
      </c>
      <c r="K334" s="28">
        <f t="shared" si="45"/>
        <v>0</v>
      </c>
      <c r="L334" s="28" t="str">
        <f t="shared" si="46"/>
        <v>170</v>
      </c>
    </row>
    <row r="335" spans="1:12" hidden="1">
      <c r="A335" s="30">
        <v>17</v>
      </c>
      <c r="B335" s="39">
        <v>0.91666666666666663</v>
      </c>
      <c r="C335" s="30" t="s">
        <v>829</v>
      </c>
      <c r="D335" s="30"/>
      <c r="E335" s="30" t="s">
        <v>855</v>
      </c>
      <c r="F335" s="42">
        <f t="shared" si="40"/>
        <v>0.91666666666666663</v>
      </c>
      <c r="G335" s="28">
        <f t="shared" si="41"/>
        <v>0</v>
      </c>
      <c r="H335" s="28">
        <f t="shared" si="42"/>
        <v>0</v>
      </c>
      <c r="I335" s="28">
        <f t="shared" si="43"/>
        <v>0</v>
      </c>
      <c r="J335" s="28">
        <f t="shared" si="44"/>
        <v>0</v>
      </c>
      <c r="K335" s="28">
        <f t="shared" si="45"/>
        <v>0</v>
      </c>
      <c r="L335" s="28" t="str">
        <f t="shared" si="46"/>
        <v>170</v>
      </c>
    </row>
    <row r="336" spans="1:12" hidden="1">
      <c r="A336" s="30">
        <v>17</v>
      </c>
      <c r="B336" s="39">
        <v>0</v>
      </c>
      <c r="C336" s="30" t="s">
        <v>856</v>
      </c>
      <c r="D336" s="30"/>
      <c r="E336" s="30" t="s">
        <v>857</v>
      </c>
      <c r="F336" s="42">
        <f t="shared" si="40"/>
        <v>0</v>
      </c>
      <c r="G336" s="28">
        <f t="shared" si="41"/>
        <v>0</v>
      </c>
      <c r="H336" s="28">
        <f t="shared" si="42"/>
        <v>0</v>
      </c>
      <c r="I336" s="28">
        <f t="shared" si="43"/>
        <v>0</v>
      </c>
      <c r="J336" s="28">
        <f t="shared" si="44"/>
        <v>0</v>
      </c>
      <c r="K336" s="28">
        <f t="shared" si="45"/>
        <v>0</v>
      </c>
      <c r="L336" s="28" t="str">
        <f t="shared" si="46"/>
        <v>170</v>
      </c>
    </row>
    <row r="337" spans="1:12" hidden="1">
      <c r="A337" s="30">
        <v>18</v>
      </c>
      <c r="B337" s="39">
        <v>0.29166666666666669</v>
      </c>
      <c r="C337" s="30" t="s">
        <v>859</v>
      </c>
      <c r="D337" s="30" t="s">
        <v>860</v>
      </c>
      <c r="E337" s="30" t="s">
        <v>861</v>
      </c>
      <c r="F337" s="42">
        <f t="shared" si="40"/>
        <v>0.29166666666666669</v>
      </c>
      <c r="G337" s="28">
        <f t="shared" si="41"/>
        <v>0</v>
      </c>
      <c r="H337" s="28">
        <f t="shared" si="42"/>
        <v>0</v>
      </c>
      <c r="I337" s="28">
        <f t="shared" si="43"/>
        <v>0</v>
      </c>
      <c r="J337" s="28">
        <f t="shared" si="44"/>
        <v>0</v>
      </c>
      <c r="K337" s="28">
        <f t="shared" si="45"/>
        <v>0</v>
      </c>
      <c r="L337" s="28" t="str">
        <f t="shared" si="46"/>
        <v>180</v>
      </c>
    </row>
    <row r="338" spans="1:12" hidden="1">
      <c r="A338" s="30">
        <v>18</v>
      </c>
      <c r="B338" s="39">
        <v>0.3125</v>
      </c>
      <c r="C338" s="30" t="s">
        <v>862</v>
      </c>
      <c r="D338" s="30" t="s">
        <v>266</v>
      </c>
      <c r="E338" s="30" t="s">
        <v>863</v>
      </c>
      <c r="F338" s="42">
        <f t="shared" si="40"/>
        <v>0.3125</v>
      </c>
      <c r="G338" s="28">
        <f t="shared" si="41"/>
        <v>0</v>
      </c>
      <c r="H338" s="28">
        <f t="shared" si="42"/>
        <v>0</v>
      </c>
      <c r="I338" s="28">
        <f t="shared" si="43"/>
        <v>0</v>
      </c>
      <c r="J338" s="28">
        <f t="shared" si="44"/>
        <v>0</v>
      </c>
      <c r="K338" s="28">
        <f t="shared" si="45"/>
        <v>0</v>
      </c>
      <c r="L338" s="28" t="str">
        <f t="shared" si="46"/>
        <v>180</v>
      </c>
    </row>
    <row r="339" spans="1:12" hidden="1">
      <c r="A339" s="30">
        <v>18</v>
      </c>
      <c r="B339" s="39">
        <v>0.31944444444444448</v>
      </c>
      <c r="C339" s="30" t="s">
        <v>11</v>
      </c>
      <c r="D339" s="30" t="s">
        <v>72</v>
      </c>
      <c r="E339" s="30" t="s">
        <v>272</v>
      </c>
      <c r="F339" s="42">
        <f t="shared" si="40"/>
        <v>0.31944444444444448</v>
      </c>
      <c r="G339" s="28">
        <f t="shared" si="41"/>
        <v>0</v>
      </c>
      <c r="H339" s="28">
        <f t="shared" si="42"/>
        <v>0</v>
      </c>
      <c r="I339" s="28">
        <f t="shared" si="43"/>
        <v>0</v>
      </c>
      <c r="J339" s="28">
        <f t="shared" si="44"/>
        <v>0</v>
      </c>
      <c r="K339" s="28">
        <f t="shared" si="45"/>
        <v>0</v>
      </c>
      <c r="L339" s="28" t="str">
        <f t="shared" si="46"/>
        <v>180</v>
      </c>
    </row>
    <row r="340" spans="1:12" hidden="1">
      <c r="A340" s="30">
        <v>18</v>
      </c>
      <c r="B340" s="39">
        <v>0.33333333333333331</v>
      </c>
      <c r="C340" s="30" t="s">
        <v>864</v>
      </c>
      <c r="D340" s="30" t="s">
        <v>865</v>
      </c>
      <c r="E340" s="30" t="s">
        <v>866</v>
      </c>
      <c r="F340" s="42">
        <f t="shared" si="40"/>
        <v>0.33333333333333331</v>
      </c>
      <c r="G340" s="28">
        <f t="shared" si="41"/>
        <v>0</v>
      </c>
      <c r="H340" s="28">
        <f t="shared" si="42"/>
        <v>0</v>
      </c>
      <c r="I340" s="28">
        <f t="shared" si="43"/>
        <v>0</v>
      </c>
      <c r="J340" s="28">
        <f t="shared" si="44"/>
        <v>0</v>
      </c>
      <c r="K340" s="28">
        <f t="shared" si="45"/>
        <v>0</v>
      </c>
      <c r="L340" s="28" t="str">
        <f t="shared" si="46"/>
        <v>180</v>
      </c>
    </row>
    <row r="341" spans="1:12" hidden="1">
      <c r="A341" s="30">
        <v>18</v>
      </c>
      <c r="B341" s="39">
        <v>0.34027777777777773</v>
      </c>
      <c r="C341" s="30" t="s">
        <v>867</v>
      </c>
      <c r="D341" s="30" t="s">
        <v>868</v>
      </c>
      <c r="E341" s="30" t="s">
        <v>869</v>
      </c>
      <c r="F341" s="42">
        <f t="shared" si="40"/>
        <v>0.34027777777777773</v>
      </c>
      <c r="G341" s="28">
        <f t="shared" si="41"/>
        <v>0</v>
      </c>
      <c r="H341" s="28">
        <f t="shared" si="42"/>
        <v>0</v>
      </c>
      <c r="I341" s="28">
        <f t="shared" si="43"/>
        <v>0</v>
      </c>
      <c r="J341" s="28">
        <f t="shared" si="44"/>
        <v>0</v>
      </c>
      <c r="K341" s="28">
        <f t="shared" si="45"/>
        <v>0</v>
      </c>
      <c r="L341" s="28" t="str">
        <f t="shared" si="46"/>
        <v>180</v>
      </c>
    </row>
    <row r="342" spans="1:12" hidden="1">
      <c r="A342" s="30">
        <v>18</v>
      </c>
      <c r="B342" s="39">
        <v>0.375</v>
      </c>
      <c r="C342" s="30" t="s">
        <v>870</v>
      </c>
      <c r="D342" s="30" t="s">
        <v>871</v>
      </c>
      <c r="E342" s="30" t="s">
        <v>872</v>
      </c>
      <c r="F342" s="42">
        <f t="shared" si="40"/>
        <v>0.375</v>
      </c>
      <c r="G342" s="28">
        <f t="shared" si="41"/>
        <v>0</v>
      </c>
      <c r="H342" s="28">
        <f t="shared" si="42"/>
        <v>0</v>
      </c>
      <c r="I342" s="28">
        <f t="shared" si="43"/>
        <v>0</v>
      </c>
      <c r="J342" s="28">
        <f t="shared" si="44"/>
        <v>0</v>
      </c>
      <c r="K342" s="28">
        <f t="shared" si="45"/>
        <v>0</v>
      </c>
      <c r="L342" s="28" t="str">
        <f t="shared" si="46"/>
        <v>180</v>
      </c>
    </row>
    <row r="343" spans="1:12">
      <c r="A343" s="30">
        <v>18</v>
      </c>
      <c r="B343" s="39">
        <v>0.5</v>
      </c>
      <c r="C343" s="30" t="s">
        <v>873</v>
      </c>
      <c r="D343" s="30" t="s">
        <v>874</v>
      </c>
      <c r="E343" s="30" t="s">
        <v>875</v>
      </c>
      <c r="F343" s="42">
        <f t="shared" si="40"/>
        <v>0.5</v>
      </c>
      <c r="G343" s="28">
        <f t="shared" si="41"/>
        <v>0</v>
      </c>
      <c r="H343" s="28">
        <f t="shared" si="42"/>
        <v>7</v>
      </c>
      <c r="I343" s="28">
        <f t="shared" si="43"/>
        <v>0</v>
      </c>
      <c r="J343" s="28">
        <f t="shared" si="44"/>
        <v>0</v>
      </c>
      <c r="K343" s="28">
        <f t="shared" si="45"/>
        <v>1</v>
      </c>
      <c r="L343" s="28" t="str">
        <f t="shared" si="46"/>
        <v>181</v>
      </c>
    </row>
    <row r="344" spans="1:12" hidden="1">
      <c r="A344" s="30">
        <v>18</v>
      </c>
      <c r="B344" s="39">
        <v>0.54166666666666663</v>
      </c>
      <c r="C344" s="30" t="s">
        <v>876</v>
      </c>
      <c r="D344" s="30" t="s">
        <v>877</v>
      </c>
      <c r="E344" s="30" t="s">
        <v>878</v>
      </c>
      <c r="F344" s="42">
        <f t="shared" si="40"/>
        <v>0.54166666666666663</v>
      </c>
      <c r="G344" s="28">
        <f t="shared" si="41"/>
        <v>0</v>
      </c>
      <c r="H344" s="28">
        <f t="shared" si="42"/>
        <v>0</v>
      </c>
      <c r="I344" s="28">
        <f t="shared" si="43"/>
        <v>0</v>
      </c>
      <c r="J344" s="28">
        <f t="shared" si="44"/>
        <v>0</v>
      </c>
      <c r="K344" s="28">
        <f t="shared" si="45"/>
        <v>0</v>
      </c>
      <c r="L344" s="28" t="str">
        <f t="shared" si="46"/>
        <v>180</v>
      </c>
    </row>
    <row r="345" spans="1:12" hidden="1">
      <c r="A345" s="30">
        <v>18</v>
      </c>
      <c r="B345" s="39">
        <v>0.5625</v>
      </c>
      <c r="C345" s="30" t="s">
        <v>879</v>
      </c>
      <c r="D345" s="30" t="s">
        <v>880</v>
      </c>
      <c r="E345" s="30" t="s">
        <v>881</v>
      </c>
      <c r="F345" s="42">
        <f t="shared" si="40"/>
        <v>0.5625</v>
      </c>
      <c r="G345" s="28">
        <f t="shared" si="41"/>
        <v>0</v>
      </c>
      <c r="H345" s="28">
        <f t="shared" si="42"/>
        <v>0</v>
      </c>
      <c r="I345" s="28">
        <f t="shared" si="43"/>
        <v>0</v>
      </c>
      <c r="J345" s="28">
        <f t="shared" si="44"/>
        <v>0</v>
      </c>
      <c r="K345" s="28">
        <f t="shared" si="45"/>
        <v>0</v>
      </c>
      <c r="L345" s="28" t="str">
        <f t="shared" si="46"/>
        <v>180</v>
      </c>
    </row>
    <row r="346" spans="1:12">
      <c r="A346" s="30">
        <v>18</v>
      </c>
      <c r="B346" s="39">
        <v>0.625</v>
      </c>
      <c r="C346" s="48" t="s">
        <v>882</v>
      </c>
      <c r="D346" s="30" t="s">
        <v>160</v>
      </c>
      <c r="E346" s="30" t="s">
        <v>161</v>
      </c>
      <c r="F346" s="42">
        <f t="shared" si="40"/>
        <v>0.625</v>
      </c>
      <c r="G346" s="28">
        <f t="shared" si="41"/>
        <v>25</v>
      </c>
      <c r="H346" s="28">
        <f t="shared" si="42"/>
        <v>0</v>
      </c>
      <c r="I346" s="28">
        <f t="shared" si="43"/>
        <v>0</v>
      </c>
      <c r="J346" s="28">
        <f t="shared" si="44"/>
        <v>0</v>
      </c>
      <c r="K346" s="28">
        <f t="shared" si="45"/>
        <v>1</v>
      </c>
      <c r="L346" s="28" t="str">
        <f t="shared" si="46"/>
        <v>181</v>
      </c>
    </row>
    <row r="347" spans="1:12">
      <c r="A347" s="30">
        <v>18</v>
      </c>
      <c r="B347" s="39">
        <v>0.72916666666666663</v>
      </c>
      <c r="C347" s="48" t="s">
        <v>883</v>
      </c>
      <c r="D347" s="30" t="s">
        <v>884</v>
      </c>
      <c r="E347" s="30" t="s">
        <v>885</v>
      </c>
      <c r="F347" s="42">
        <f t="shared" si="40"/>
        <v>0.72916666666666663</v>
      </c>
      <c r="G347" s="28">
        <f t="shared" si="41"/>
        <v>46</v>
      </c>
      <c r="H347" s="28">
        <f t="shared" si="42"/>
        <v>0</v>
      </c>
      <c r="I347" s="28">
        <f t="shared" si="43"/>
        <v>0</v>
      </c>
      <c r="J347" s="28">
        <f t="shared" si="44"/>
        <v>0</v>
      </c>
      <c r="K347" s="28">
        <f t="shared" si="45"/>
        <v>1</v>
      </c>
      <c r="L347" s="28" t="str">
        <f t="shared" si="46"/>
        <v>181</v>
      </c>
    </row>
    <row r="348" spans="1:12">
      <c r="A348" s="30">
        <v>18</v>
      </c>
      <c r="B348" s="39">
        <v>0.77083333333333337</v>
      </c>
      <c r="C348" s="48" t="s">
        <v>886</v>
      </c>
      <c r="D348" s="30" t="s">
        <v>887</v>
      </c>
      <c r="E348" s="30" t="s">
        <v>888</v>
      </c>
      <c r="F348" s="42">
        <f t="shared" si="40"/>
        <v>0.77083333333333337</v>
      </c>
      <c r="G348" s="28">
        <f t="shared" si="41"/>
        <v>0</v>
      </c>
      <c r="H348" s="28">
        <f t="shared" si="42"/>
        <v>7</v>
      </c>
      <c r="I348" s="28">
        <f t="shared" si="43"/>
        <v>0</v>
      </c>
      <c r="J348" s="28">
        <f t="shared" si="44"/>
        <v>0</v>
      </c>
      <c r="K348" s="28">
        <f t="shared" si="45"/>
        <v>1</v>
      </c>
      <c r="L348" s="28" t="str">
        <f t="shared" si="46"/>
        <v>181</v>
      </c>
    </row>
    <row r="349" spans="1:12" hidden="1">
      <c r="A349" s="30">
        <v>18</v>
      </c>
      <c r="B349" s="39">
        <v>0.8125</v>
      </c>
      <c r="C349" s="30" t="s">
        <v>889</v>
      </c>
      <c r="D349" s="30" t="s">
        <v>306</v>
      </c>
      <c r="E349" s="30" t="s">
        <v>307</v>
      </c>
      <c r="F349" s="42">
        <f t="shared" si="40"/>
        <v>0.8125</v>
      </c>
      <c r="G349" s="28">
        <f t="shared" si="41"/>
        <v>0</v>
      </c>
      <c r="H349" s="28">
        <f t="shared" si="42"/>
        <v>0</v>
      </c>
      <c r="I349" s="28">
        <f t="shared" si="43"/>
        <v>0</v>
      </c>
      <c r="J349" s="28">
        <f t="shared" si="44"/>
        <v>0</v>
      </c>
      <c r="K349" s="28">
        <f t="shared" si="45"/>
        <v>0</v>
      </c>
      <c r="L349" s="28" t="str">
        <f t="shared" si="46"/>
        <v>180</v>
      </c>
    </row>
    <row r="350" spans="1:12" hidden="1">
      <c r="A350" s="30">
        <v>18</v>
      </c>
      <c r="B350" s="39">
        <v>0.875</v>
      </c>
      <c r="C350" s="30" t="s">
        <v>11</v>
      </c>
      <c r="D350" s="30" t="s">
        <v>72</v>
      </c>
      <c r="E350" s="30" t="s">
        <v>109</v>
      </c>
      <c r="F350" s="42">
        <f t="shared" si="40"/>
        <v>0.875</v>
      </c>
      <c r="G350" s="28">
        <f t="shared" si="41"/>
        <v>0</v>
      </c>
      <c r="H350" s="28">
        <f t="shared" si="42"/>
        <v>0</v>
      </c>
      <c r="I350" s="28">
        <f t="shared" si="43"/>
        <v>0</v>
      </c>
      <c r="J350" s="28">
        <f t="shared" si="44"/>
        <v>0</v>
      </c>
      <c r="K350" s="28">
        <f t="shared" si="45"/>
        <v>0</v>
      </c>
      <c r="L350" s="28" t="str">
        <f t="shared" si="46"/>
        <v>180</v>
      </c>
    </row>
    <row r="351" spans="1:12" hidden="1">
      <c r="A351" s="30">
        <v>18</v>
      </c>
      <c r="B351" s="39">
        <v>0.89583333333333337</v>
      </c>
      <c r="C351" s="30" t="s">
        <v>110</v>
      </c>
      <c r="D351" s="30" t="s">
        <v>890</v>
      </c>
      <c r="E351" s="30" t="s">
        <v>891</v>
      </c>
      <c r="F351" s="42">
        <f t="shared" si="40"/>
        <v>0.89583333333333337</v>
      </c>
      <c r="G351" s="28">
        <f t="shared" si="41"/>
        <v>0</v>
      </c>
      <c r="H351" s="28">
        <f t="shared" si="42"/>
        <v>0</v>
      </c>
      <c r="I351" s="28">
        <f t="shared" si="43"/>
        <v>0</v>
      </c>
      <c r="J351" s="28">
        <f t="shared" si="44"/>
        <v>0</v>
      </c>
      <c r="K351" s="28">
        <f t="shared" si="45"/>
        <v>0</v>
      </c>
      <c r="L351" s="28" t="str">
        <f t="shared" si="46"/>
        <v>180</v>
      </c>
    </row>
    <row r="352" spans="1:12" hidden="1">
      <c r="A352" s="30">
        <v>18</v>
      </c>
      <c r="B352" s="39">
        <v>0.90277777777777779</v>
      </c>
      <c r="C352" s="30" t="s">
        <v>893</v>
      </c>
      <c r="D352" s="30" t="s">
        <v>894</v>
      </c>
      <c r="E352" s="30" t="s">
        <v>319</v>
      </c>
      <c r="F352" s="42">
        <f t="shared" si="40"/>
        <v>0.90277777777777779</v>
      </c>
      <c r="G352" s="28">
        <f t="shared" si="41"/>
        <v>0</v>
      </c>
      <c r="H352" s="28">
        <f t="shared" si="42"/>
        <v>0</v>
      </c>
      <c r="I352" s="28">
        <f t="shared" si="43"/>
        <v>0</v>
      </c>
      <c r="J352" s="28">
        <f t="shared" si="44"/>
        <v>0</v>
      </c>
      <c r="K352" s="28">
        <f t="shared" si="45"/>
        <v>0</v>
      </c>
      <c r="L352" s="28" t="str">
        <f t="shared" si="46"/>
        <v>180</v>
      </c>
    </row>
    <row r="353" spans="1:12" hidden="1">
      <c r="A353" s="30">
        <v>18</v>
      </c>
      <c r="B353" s="39">
        <v>4.1666666666666664E-2</v>
      </c>
      <c r="C353" s="30" t="s">
        <v>895</v>
      </c>
      <c r="D353" s="30"/>
      <c r="E353" s="30"/>
      <c r="F353" s="42">
        <f t="shared" si="40"/>
        <v>4.1666666666666664E-2</v>
      </c>
      <c r="G353" s="28">
        <f t="shared" si="41"/>
        <v>0</v>
      </c>
      <c r="H353" s="28">
        <f t="shared" si="42"/>
        <v>0</v>
      </c>
      <c r="I353" s="28">
        <f t="shared" si="43"/>
        <v>0</v>
      </c>
      <c r="J353" s="28">
        <f t="shared" si="44"/>
        <v>0</v>
      </c>
      <c r="K353" s="28">
        <f t="shared" si="45"/>
        <v>0</v>
      </c>
      <c r="L353" s="28" t="str">
        <f t="shared" si="46"/>
        <v>180</v>
      </c>
    </row>
    <row r="354" spans="1:12" hidden="1">
      <c r="A354" s="30">
        <v>19</v>
      </c>
      <c r="B354" s="39">
        <v>0.28472222222222221</v>
      </c>
      <c r="C354" s="30" t="s">
        <v>898</v>
      </c>
      <c r="D354" s="30" t="s">
        <v>899</v>
      </c>
      <c r="E354" s="30" t="s">
        <v>900</v>
      </c>
      <c r="F354" s="42">
        <f t="shared" si="40"/>
        <v>0.28472222222222221</v>
      </c>
      <c r="G354" s="28">
        <f t="shared" si="41"/>
        <v>0</v>
      </c>
      <c r="H354" s="28">
        <f t="shared" si="42"/>
        <v>0</v>
      </c>
      <c r="I354" s="28">
        <f t="shared" si="43"/>
        <v>0</v>
      </c>
      <c r="J354" s="28">
        <f t="shared" si="44"/>
        <v>0</v>
      </c>
      <c r="K354" s="28">
        <f t="shared" si="45"/>
        <v>0</v>
      </c>
      <c r="L354" s="28" t="str">
        <f t="shared" si="46"/>
        <v>190</v>
      </c>
    </row>
    <row r="355" spans="1:12" hidden="1">
      <c r="A355" s="30">
        <v>19</v>
      </c>
      <c r="B355" s="39">
        <v>0.29166666666666669</v>
      </c>
      <c r="C355" s="30" t="s">
        <v>786</v>
      </c>
      <c r="D355" s="30" t="s">
        <v>901</v>
      </c>
      <c r="E355" s="30" t="s">
        <v>902</v>
      </c>
      <c r="F355" s="42">
        <f t="shared" si="40"/>
        <v>0.29166666666666669</v>
      </c>
      <c r="G355" s="28">
        <f t="shared" si="41"/>
        <v>0</v>
      </c>
      <c r="H355" s="28">
        <f t="shared" si="42"/>
        <v>0</v>
      </c>
      <c r="I355" s="28">
        <f t="shared" si="43"/>
        <v>0</v>
      </c>
      <c r="J355" s="28">
        <f t="shared" si="44"/>
        <v>0</v>
      </c>
      <c r="K355" s="28">
        <f t="shared" si="45"/>
        <v>0</v>
      </c>
      <c r="L355" s="28" t="str">
        <f t="shared" si="46"/>
        <v>190</v>
      </c>
    </row>
    <row r="356" spans="1:12" hidden="1">
      <c r="A356" s="30">
        <v>19</v>
      </c>
      <c r="B356" s="39">
        <v>0.33333333333333331</v>
      </c>
      <c r="C356" s="30" t="s">
        <v>903</v>
      </c>
      <c r="D356" s="30" t="s">
        <v>904</v>
      </c>
      <c r="E356" s="30" t="s">
        <v>905</v>
      </c>
      <c r="F356" s="42">
        <f t="shared" si="40"/>
        <v>0.33333333333333331</v>
      </c>
      <c r="G356" s="28">
        <f t="shared" si="41"/>
        <v>0</v>
      </c>
      <c r="H356" s="28">
        <f t="shared" si="42"/>
        <v>0</v>
      </c>
      <c r="I356" s="28">
        <f t="shared" si="43"/>
        <v>0</v>
      </c>
      <c r="J356" s="28">
        <f t="shared" si="44"/>
        <v>0</v>
      </c>
      <c r="K356" s="28">
        <f t="shared" si="45"/>
        <v>0</v>
      </c>
      <c r="L356" s="28" t="str">
        <f t="shared" si="46"/>
        <v>190</v>
      </c>
    </row>
    <row r="357" spans="1:12" hidden="1">
      <c r="A357" s="30">
        <v>19</v>
      </c>
      <c r="B357" s="39">
        <v>0.36805555555555558</v>
      </c>
      <c r="C357" s="30" t="s">
        <v>907</v>
      </c>
      <c r="D357" s="30" t="s">
        <v>908</v>
      </c>
      <c r="E357" s="30" t="s">
        <v>909</v>
      </c>
      <c r="F357" s="42">
        <f t="shared" si="40"/>
        <v>0.36805555555555558</v>
      </c>
      <c r="G357" s="28">
        <f t="shared" si="41"/>
        <v>0</v>
      </c>
      <c r="H357" s="28">
        <f t="shared" si="42"/>
        <v>0</v>
      </c>
      <c r="I357" s="28">
        <f t="shared" si="43"/>
        <v>0</v>
      </c>
      <c r="J357" s="28">
        <f t="shared" si="44"/>
        <v>0</v>
      </c>
      <c r="K357" s="28">
        <f t="shared" si="45"/>
        <v>0</v>
      </c>
      <c r="L357" s="28" t="str">
        <f t="shared" si="46"/>
        <v>190</v>
      </c>
    </row>
    <row r="358" spans="1:12" hidden="1">
      <c r="A358" s="30">
        <v>19</v>
      </c>
      <c r="B358" s="39">
        <v>0.375</v>
      </c>
      <c r="C358" s="30" t="s">
        <v>910</v>
      </c>
      <c r="D358" s="30" t="s">
        <v>911</v>
      </c>
      <c r="E358" s="30" t="s">
        <v>912</v>
      </c>
      <c r="F358" s="42">
        <f t="shared" si="40"/>
        <v>0.375</v>
      </c>
      <c r="G358" s="28">
        <f t="shared" si="41"/>
        <v>0</v>
      </c>
      <c r="H358" s="28">
        <f t="shared" si="42"/>
        <v>0</v>
      </c>
      <c r="I358" s="28">
        <f t="shared" si="43"/>
        <v>0</v>
      </c>
      <c r="J358" s="28">
        <f t="shared" si="44"/>
        <v>0</v>
      </c>
      <c r="K358" s="28">
        <f t="shared" si="45"/>
        <v>0</v>
      </c>
      <c r="L358" s="28" t="str">
        <f t="shared" si="46"/>
        <v>190</v>
      </c>
    </row>
    <row r="359" spans="1:12">
      <c r="A359" s="30">
        <v>19</v>
      </c>
      <c r="B359" s="39">
        <v>0.5</v>
      </c>
      <c r="C359" s="30" t="s">
        <v>242</v>
      </c>
      <c r="D359" s="30" t="s">
        <v>913</v>
      </c>
      <c r="E359" s="30" t="s">
        <v>914</v>
      </c>
      <c r="F359" s="42">
        <f t="shared" si="40"/>
        <v>0.5</v>
      </c>
      <c r="G359" s="28">
        <f t="shared" si="41"/>
        <v>0</v>
      </c>
      <c r="H359" s="28">
        <f t="shared" si="42"/>
        <v>1</v>
      </c>
      <c r="I359" s="28">
        <f t="shared" si="43"/>
        <v>0</v>
      </c>
      <c r="J359" s="28">
        <f t="shared" si="44"/>
        <v>0</v>
      </c>
      <c r="K359" s="28">
        <f t="shared" si="45"/>
        <v>1</v>
      </c>
      <c r="L359" s="28" t="str">
        <f t="shared" si="46"/>
        <v>191</v>
      </c>
    </row>
    <row r="360" spans="1:12" hidden="1">
      <c r="A360" s="30">
        <v>19</v>
      </c>
      <c r="B360" s="39">
        <v>0.54166666666666663</v>
      </c>
      <c r="C360" s="30" t="s">
        <v>915</v>
      </c>
      <c r="D360" s="30" t="s">
        <v>916</v>
      </c>
      <c r="E360" s="30" t="s">
        <v>917</v>
      </c>
      <c r="F360" s="42">
        <f t="shared" si="40"/>
        <v>0.54166666666666663</v>
      </c>
      <c r="G360" s="28">
        <f t="shared" si="41"/>
        <v>0</v>
      </c>
      <c r="H360" s="28">
        <f t="shared" si="42"/>
        <v>0</v>
      </c>
      <c r="I360" s="28">
        <f t="shared" si="43"/>
        <v>0</v>
      </c>
      <c r="J360" s="28">
        <f t="shared" si="44"/>
        <v>0</v>
      </c>
      <c r="K360" s="28">
        <f t="shared" si="45"/>
        <v>0</v>
      </c>
      <c r="L360" s="28" t="str">
        <f t="shared" si="46"/>
        <v>190</v>
      </c>
    </row>
    <row r="361" spans="1:12" hidden="1">
      <c r="A361" s="30">
        <v>19</v>
      </c>
      <c r="B361" s="39">
        <v>0.66666666666666663</v>
      </c>
      <c r="C361" s="30" t="s">
        <v>918</v>
      </c>
      <c r="D361" s="30" t="s">
        <v>919</v>
      </c>
      <c r="E361" s="30" t="s">
        <v>920</v>
      </c>
      <c r="F361" s="42">
        <f t="shared" si="40"/>
        <v>0.66666666666666663</v>
      </c>
      <c r="G361" s="28">
        <f t="shared" si="41"/>
        <v>0</v>
      </c>
      <c r="H361" s="28">
        <f t="shared" si="42"/>
        <v>0</v>
      </c>
      <c r="I361" s="28">
        <f t="shared" si="43"/>
        <v>0</v>
      </c>
      <c r="J361" s="28">
        <f t="shared" si="44"/>
        <v>0</v>
      </c>
      <c r="K361" s="28">
        <f t="shared" si="45"/>
        <v>0</v>
      </c>
      <c r="L361" s="28" t="str">
        <f t="shared" si="46"/>
        <v>190</v>
      </c>
    </row>
    <row r="362" spans="1:12">
      <c r="A362" s="30">
        <v>19</v>
      </c>
      <c r="B362" s="39">
        <v>0.72916666666666663</v>
      </c>
      <c r="C362" s="48" t="s">
        <v>921</v>
      </c>
      <c r="D362" s="30" t="s">
        <v>922</v>
      </c>
      <c r="E362" s="30" t="s">
        <v>923</v>
      </c>
      <c r="F362" s="42">
        <f t="shared" si="40"/>
        <v>0.72916666666666663</v>
      </c>
      <c r="G362" s="28">
        <f t="shared" si="41"/>
        <v>0</v>
      </c>
      <c r="H362" s="28">
        <f t="shared" si="42"/>
        <v>1</v>
      </c>
      <c r="I362" s="28">
        <f t="shared" si="43"/>
        <v>0</v>
      </c>
      <c r="J362" s="28">
        <f t="shared" si="44"/>
        <v>0</v>
      </c>
      <c r="K362" s="28">
        <f t="shared" si="45"/>
        <v>1</v>
      </c>
      <c r="L362" s="28" t="str">
        <f t="shared" si="46"/>
        <v>191</v>
      </c>
    </row>
    <row r="363" spans="1:12" hidden="1">
      <c r="A363" s="30">
        <v>19</v>
      </c>
      <c r="B363" s="39">
        <v>0.77777777777777779</v>
      </c>
      <c r="C363" s="30" t="s">
        <v>925</v>
      </c>
      <c r="D363" s="30" t="s">
        <v>926</v>
      </c>
      <c r="E363" s="30" t="s">
        <v>927</v>
      </c>
      <c r="F363" s="42">
        <f t="shared" si="40"/>
        <v>0.77777777777777779</v>
      </c>
      <c r="G363" s="28">
        <f t="shared" si="41"/>
        <v>0</v>
      </c>
      <c r="H363" s="28">
        <f t="shared" si="42"/>
        <v>0</v>
      </c>
      <c r="I363" s="28">
        <f t="shared" si="43"/>
        <v>0</v>
      </c>
      <c r="J363" s="28">
        <f t="shared" si="44"/>
        <v>0</v>
      </c>
      <c r="K363" s="28">
        <f t="shared" si="45"/>
        <v>0</v>
      </c>
      <c r="L363" s="28" t="str">
        <f t="shared" si="46"/>
        <v>190</v>
      </c>
    </row>
    <row r="364" spans="1:12" hidden="1">
      <c r="A364" s="30">
        <v>19</v>
      </c>
      <c r="B364" s="39">
        <v>0.91666666666666663</v>
      </c>
      <c r="C364" s="30" t="s">
        <v>928</v>
      </c>
      <c r="D364" s="30" t="s">
        <v>929</v>
      </c>
      <c r="E364" s="30" t="s">
        <v>930</v>
      </c>
      <c r="F364" s="42">
        <f t="shared" si="40"/>
        <v>0.91666666666666663</v>
      </c>
      <c r="G364" s="28">
        <f t="shared" si="41"/>
        <v>0</v>
      </c>
      <c r="H364" s="28">
        <f t="shared" si="42"/>
        <v>0</v>
      </c>
      <c r="I364" s="28">
        <f t="shared" si="43"/>
        <v>0</v>
      </c>
      <c r="J364" s="28">
        <f t="shared" si="44"/>
        <v>0</v>
      </c>
      <c r="K364" s="28">
        <f t="shared" si="45"/>
        <v>0</v>
      </c>
      <c r="L364" s="28" t="str">
        <f t="shared" si="46"/>
        <v>190</v>
      </c>
    </row>
    <row r="365" spans="1:12" hidden="1">
      <c r="A365" s="30">
        <v>19</v>
      </c>
      <c r="B365" s="39">
        <v>0.95833333333333337</v>
      </c>
      <c r="C365" s="30" t="s">
        <v>931</v>
      </c>
      <c r="D365" s="30" t="s">
        <v>932</v>
      </c>
      <c r="E365" s="30" t="s">
        <v>933</v>
      </c>
      <c r="F365" s="42">
        <f t="shared" si="40"/>
        <v>0.95833333333333337</v>
      </c>
      <c r="G365" s="28">
        <f t="shared" si="41"/>
        <v>0</v>
      </c>
      <c r="H365" s="28">
        <f t="shared" si="42"/>
        <v>0</v>
      </c>
      <c r="I365" s="28">
        <f t="shared" si="43"/>
        <v>0</v>
      </c>
      <c r="J365" s="28">
        <f t="shared" si="44"/>
        <v>0</v>
      </c>
      <c r="K365" s="28">
        <f t="shared" si="45"/>
        <v>0</v>
      </c>
      <c r="L365" s="28" t="str">
        <f t="shared" si="46"/>
        <v>190</v>
      </c>
    </row>
    <row r="366" spans="1:12" hidden="1">
      <c r="A366" s="30">
        <v>19</v>
      </c>
      <c r="B366" s="39">
        <v>6.9444444444444441E-3</v>
      </c>
      <c r="C366" s="30" t="s">
        <v>935</v>
      </c>
      <c r="D366" s="30" t="s">
        <v>280</v>
      </c>
      <c r="E366" s="30" t="s">
        <v>936</v>
      </c>
      <c r="F366" s="42">
        <f t="shared" si="40"/>
        <v>6.9444444444444441E-3</v>
      </c>
      <c r="G366" s="28">
        <f t="shared" si="41"/>
        <v>0</v>
      </c>
      <c r="H366" s="28">
        <f t="shared" si="42"/>
        <v>0</v>
      </c>
      <c r="I366" s="28">
        <f t="shared" si="43"/>
        <v>0</v>
      </c>
      <c r="J366" s="28">
        <f t="shared" si="44"/>
        <v>0</v>
      </c>
      <c r="K366" s="28">
        <f t="shared" si="45"/>
        <v>0</v>
      </c>
      <c r="L366" s="28" t="str">
        <f t="shared" si="46"/>
        <v>190</v>
      </c>
    </row>
    <row r="367" spans="1:12" hidden="1">
      <c r="A367" s="30">
        <v>19</v>
      </c>
      <c r="B367" s="39">
        <v>2.0833333333333332E-2</v>
      </c>
      <c r="C367" s="30" t="s">
        <v>937</v>
      </c>
      <c r="D367" s="30" t="s">
        <v>932</v>
      </c>
      <c r="E367" s="30" t="s">
        <v>930</v>
      </c>
      <c r="F367" s="42">
        <f t="shared" si="40"/>
        <v>2.0833333333333332E-2</v>
      </c>
      <c r="G367" s="28">
        <f t="shared" si="41"/>
        <v>0</v>
      </c>
      <c r="H367" s="28">
        <f t="shared" si="42"/>
        <v>0</v>
      </c>
      <c r="I367" s="28">
        <f t="shared" si="43"/>
        <v>0</v>
      </c>
      <c r="J367" s="28">
        <f t="shared" si="44"/>
        <v>0</v>
      </c>
      <c r="K367" s="28">
        <f t="shared" si="45"/>
        <v>0</v>
      </c>
      <c r="L367" s="28" t="str">
        <f t="shared" si="46"/>
        <v>190</v>
      </c>
    </row>
    <row r="368" spans="1:12" hidden="1">
      <c r="A368" s="30">
        <v>19</v>
      </c>
      <c r="B368" s="39">
        <v>4.1666666666666664E-2</v>
      </c>
      <c r="C368" s="30" t="s">
        <v>223</v>
      </c>
      <c r="D368" s="30" t="s">
        <v>938</v>
      </c>
      <c r="E368" s="30" t="s">
        <v>939</v>
      </c>
      <c r="F368" s="42">
        <f t="shared" si="40"/>
        <v>4.1666666666666664E-2</v>
      </c>
      <c r="G368" s="28">
        <f t="shared" si="41"/>
        <v>0</v>
      </c>
      <c r="H368" s="28">
        <f t="shared" si="42"/>
        <v>0</v>
      </c>
      <c r="I368" s="28">
        <f t="shared" si="43"/>
        <v>0</v>
      </c>
      <c r="J368" s="28">
        <f t="shared" si="44"/>
        <v>0</v>
      </c>
      <c r="K368" s="28">
        <f t="shared" si="45"/>
        <v>0</v>
      </c>
      <c r="L368" s="28" t="str">
        <f t="shared" si="46"/>
        <v>190</v>
      </c>
    </row>
    <row r="369" spans="1:12" hidden="1">
      <c r="A369" s="30">
        <v>20</v>
      </c>
      <c r="B369" s="39">
        <v>0</v>
      </c>
      <c r="C369" s="30" t="s">
        <v>941</v>
      </c>
      <c r="D369" s="30"/>
      <c r="E369" s="30" t="s">
        <v>942</v>
      </c>
      <c r="F369" s="42">
        <f t="shared" si="40"/>
        <v>0</v>
      </c>
      <c r="G369" s="28">
        <f t="shared" si="41"/>
        <v>0</v>
      </c>
      <c r="H369" s="28">
        <f t="shared" si="42"/>
        <v>0</v>
      </c>
      <c r="I369" s="28">
        <f t="shared" si="43"/>
        <v>0</v>
      </c>
      <c r="J369" s="28">
        <f t="shared" si="44"/>
        <v>0</v>
      </c>
      <c r="K369" s="28">
        <f t="shared" si="45"/>
        <v>0</v>
      </c>
      <c r="L369" s="28" t="str">
        <f t="shared" si="46"/>
        <v>200</v>
      </c>
    </row>
    <row r="370" spans="1:12" hidden="1">
      <c r="A370" s="30">
        <v>20</v>
      </c>
      <c r="B370" s="39">
        <v>0.125</v>
      </c>
      <c r="C370" s="30" t="s">
        <v>941</v>
      </c>
      <c r="D370" s="30" t="s">
        <v>944</v>
      </c>
      <c r="E370" s="30"/>
      <c r="F370" s="42">
        <f t="shared" si="40"/>
        <v>0.125</v>
      </c>
      <c r="G370" s="28">
        <f t="shared" si="41"/>
        <v>0</v>
      </c>
      <c r="H370" s="28">
        <f t="shared" si="42"/>
        <v>0</v>
      </c>
      <c r="I370" s="28">
        <f t="shared" si="43"/>
        <v>0</v>
      </c>
      <c r="J370" s="28">
        <f t="shared" si="44"/>
        <v>0</v>
      </c>
      <c r="K370" s="28">
        <f t="shared" si="45"/>
        <v>0</v>
      </c>
      <c r="L370" s="28" t="str">
        <f t="shared" si="46"/>
        <v>200</v>
      </c>
    </row>
    <row r="371" spans="1:12" hidden="1">
      <c r="A371" s="30">
        <v>20</v>
      </c>
      <c r="B371" s="39">
        <v>0.33333333333333331</v>
      </c>
      <c r="C371" s="30" t="s">
        <v>945</v>
      </c>
      <c r="D371" s="30" t="s">
        <v>946</v>
      </c>
      <c r="E371" s="30"/>
      <c r="F371" s="42">
        <f t="shared" si="40"/>
        <v>0.33333333333333331</v>
      </c>
      <c r="G371" s="28">
        <f t="shared" si="41"/>
        <v>0</v>
      </c>
      <c r="H371" s="28">
        <f t="shared" si="42"/>
        <v>0</v>
      </c>
      <c r="I371" s="28">
        <f t="shared" si="43"/>
        <v>0</v>
      </c>
      <c r="J371" s="28">
        <f t="shared" si="44"/>
        <v>0</v>
      </c>
      <c r="K371" s="28">
        <f t="shared" si="45"/>
        <v>0</v>
      </c>
      <c r="L371" s="28" t="str">
        <f t="shared" si="46"/>
        <v>200</v>
      </c>
    </row>
    <row r="372" spans="1:12" hidden="1">
      <c r="A372" s="30">
        <v>20</v>
      </c>
      <c r="B372" s="39">
        <v>0.35416666666666669</v>
      </c>
      <c r="C372" s="30" t="s">
        <v>947</v>
      </c>
      <c r="D372" s="30"/>
      <c r="E372" s="30" t="s">
        <v>948</v>
      </c>
      <c r="F372" s="42">
        <f t="shared" si="40"/>
        <v>0.35416666666666669</v>
      </c>
      <c r="G372" s="28">
        <f t="shared" si="41"/>
        <v>0</v>
      </c>
      <c r="H372" s="28">
        <f t="shared" si="42"/>
        <v>0</v>
      </c>
      <c r="I372" s="28">
        <f t="shared" si="43"/>
        <v>0</v>
      </c>
      <c r="J372" s="28">
        <f t="shared" si="44"/>
        <v>0</v>
      </c>
      <c r="K372" s="28">
        <f t="shared" si="45"/>
        <v>0</v>
      </c>
      <c r="L372" s="28" t="str">
        <f t="shared" si="46"/>
        <v>200</v>
      </c>
    </row>
    <row r="373" spans="1:12" hidden="1">
      <c r="A373" s="30">
        <v>20</v>
      </c>
      <c r="B373" s="39">
        <v>0.375</v>
      </c>
      <c r="C373" s="30" t="s">
        <v>949</v>
      </c>
      <c r="D373" s="30" t="s">
        <v>950</v>
      </c>
      <c r="E373" s="30"/>
      <c r="F373" s="42">
        <f t="shared" si="40"/>
        <v>0.375</v>
      </c>
      <c r="G373" s="28">
        <f t="shared" si="41"/>
        <v>0</v>
      </c>
      <c r="H373" s="28">
        <f t="shared" si="42"/>
        <v>0</v>
      </c>
      <c r="I373" s="28">
        <f t="shared" si="43"/>
        <v>0</v>
      </c>
      <c r="J373" s="28">
        <f t="shared" si="44"/>
        <v>0</v>
      </c>
      <c r="K373" s="28">
        <f t="shared" si="45"/>
        <v>0</v>
      </c>
      <c r="L373" s="28" t="str">
        <f t="shared" si="46"/>
        <v>200</v>
      </c>
    </row>
    <row r="374" spans="1:12" hidden="1">
      <c r="A374" s="30">
        <v>20</v>
      </c>
      <c r="B374" s="39">
        <v>0.39583333333333331</v>
      </c>
      <c r="C374" s="30" t="s">
        <v>951</v>
      </c>
      <c r="D374" s="30" t="s">
        <v>952</v>
      </c>
      <c r="E374" s="30" t="s">
        <v>953</v>
      </c>
      <c r="F374" s="42">
        <f t="shared" si="40"/>
        <v>0.39583333333333331</v>
      </c>
      <c r="G374" s="28">
        <f t="shared" si="41"/>
        <v>0</v>
      </c>
      <c r="H374" s="28">
        <f t="shared" si="42"/>
        <v>0</v>
      </c>
      <c r="I374" s="28">
        <f t="shared" si="43"/>
        <v>0</v>
      </c>
      <c r="J374" s="28">
        <f t="shared" si="44"/>
        <v>0</v>
      </c>
      <c r="K374" s="28">
        <f t="shared" si="45"/>
        <v>0</v>
      </c>
      <c r="L374" s="28" t="str">
        <f t="shared" si="46"/>
        <v>200</v>
      </c>
    </row>
    <row r="375" spans="1:12" hidden="1">
      <c r="A375" s="30">
        <v>20</v>
      </c>
      <c r="B375" s="39">
        <v>0.5</v>
      </c>
      <c r="C375" s="30" t="s">
        <v>697</v>
      </c>
      <c r="D375" s="30" t="s">
        <v>954</v>
      </c>
      <c r="E375" s="30" t="s">
        <v>955</v>
      </c>
      <c r="F375" s="42">
        <f t="shared" si="40"/>
        <v>0.5</v>
      </c>
      <c r="G375" s="28">
        <f t="shared" si="41"/>
        <v>0</v>
      </c>
      <c r="H375" s="28">
        <f t="shared" si="42"/>
        <v>0</v>
      </c>
      <c r="I375" s="28">
        <f t="shared" si="43"/>
        <v>0</v>
      </c>
      <c r="J375" s="28">
        <f t="shared" si="44"/>
        <v>0</v>
      </c>
      <c r="K375" s="28">
        <f t="shared" si="45"/>
        <v>0</v>
      </c>
      <c r="L375" s="28" t="str">
        <f t="shared" si="46"/>
        <v>200</v>
      </c>
    </row>
    <row r="376" spans="1:12" hidden="1">
      <c r="A376" s="30">
        <v>20</v>
      </c>
      <c r="B376" s="39">
        <v>0.54166666666666663</v>
      </c>
      <c r="C376" s="30" t="s">
        <v>956</v>
      </c>
      <c r="D376" s="30"/>
      <c r="E376" s="30" t="s">
        <v>957</v>
      </c>
      <c r="F376" s="42">
        <f t="shared" si="40"/>
        <v>0.54166666666666663</v>
      </c>
      <c r="G376" s="28">
        <f t="shared" si="41"/>
        <v>0</v>
      </c>
      <c r="H376" s="28">
        <f t="shared" si="42"/>
        <v>0</v>
      </c>
      <c r="I376" s="28">
        <f t="shared" si="43"/>
        <v>0</v>
      </c>
      <c r="J376" s="28">
        <f t="shared" si="44"/>
        <v>0</v>
      </c>
      <c r="K376" s="28">
        <f t="shared" si="45"/>
        <v>0</v>
      </c>
      <c r="L376" s="28" t="str">
        <f t="shared" si="46"/>
        <v>200</v>
      </c>
    </row>
    <row r="377" spans="1:12" hidden="1">
      <c r="A377" s="30">
        <v>20</v>
      </c>
      <c r="B377" s="39">
        <v>0.625</v>
      </c>
      <c r="C377" s="30" t="s">
        <v>958</v>
      </c>
      <c r="D377" s="30"/>
      <c r="E377" s="30" t="s">
        <v>959</v>
      </c>
      <c r="F377" s="42">
        <f t="shared" si="40"/>
        <v>0.625</v>
      </c>
      <c r="G377" s="28">
        <f t="shared" si="41"/>
        <v>0</v>
      </c>
      <c r="H377" s="28">
        <f t="shared" si="42"/>
        <v>0</v>
      </c>
      <c r="I377" s="28">
        <f t="shared" si="43"/>
        <v>0</v>
      </c>
      <c r="J377" s="28">
        <f t="shared" si="44"/>
        <v>0</v>
      </c>
      <c r="K377" s="28">
        <f t="shared" si="45"/>
        <v>0</v>
      </c>
      <c r="L377" s="28" t="str">
        <f t="shared" si="46"/>
        <v>200</v>
      </c>
    </row>
    <row r="378" spans="1:12">
      <c r="A378" s="30">
        <v>20</v>
      </c>
      <c r="B378" s="39">
        <v>0.79166666666666663</v>
      </c>
      <c r="C378" s="48" t="s">
        <v>708</v>
      </c>
      <c r="D378" s="30"/>
      <c r="E378" s="30" t="s">
        <v>960</v>
      </c>
      <c r="F378" s="42">
        <f t="shared" si="40"/>
        <v>0.79166666666666663</v>
      </c>
      <c r="G378" s="28">
        <f t="shared" si="41"/>
        <v>0</v>
      </c>
      <c r="H378" s="28">
        <f t="shared" si="42"/>
        <v>0</v>
      </c>
      <c r="I378" s="28">
        <f t="shared" si="43"/>
        <v>1</v>
      </c>
      <c r="J378" s="28">
        <f t="shared" si="44"/>
        <v>0</v>
      </c>
      <c r="K378" s="28">
        <f t="shared" si="45"/>
        <v>1</v>
      </c>
      <c r="L378" s="28" t="str">
        <f t="shared" si="46"/>
        <v>201</v>
      </c>
    </row>
    <row r="379" spans="1:12" hidden="1">
      <c r="A379" s="30">
        <v>20</v>
      </c>
      <c r="B379" s="39">
        <v>0.83333333333333337</v>
      </c>
      <c r="C379" s="30" t="s">
        <v>947</v>
      </c>
      <c r="D379" s="30" t="s">
        <v>961</v>
      </c>
      <c r="E379" s="30" t="s">
        <v>962</v>
      </c>
      <c r="F379" s="42">
        <f t="shared" si="40"/>
        <v>0.83333333333333337</v>
      </c>
      <c r="G379" s="28">
        <f t="shared" si="41"/>
        <v>0</v>
      </c>
      <c r="H379" s="28">
        <f t="shared" si="42"/>
        <v>0</v>
      </c>
      <c r="I379" s="28">
        <f t="shared" si="43"/>
        <v>0</v>
      </c>
      <c r="J379" s="28">
        <f t="shared" si="44"/>
        <v>0</v>
      </c>
      <c r="K379" s="28">
        <f t="shared" si="45"/>
        <v>0</v>
      </c>
      <c r="L379" s="28" t="str">
        <f t="shared" si="46"/>
        <v>200</v>
      </c>
    </row>
    <row r="380" spans="1:12" hidden="1">
      <c r="A380" s="30">
        <v>20</v>
      </c>
      <c r="B380" s="39">
        <v>0.875</v>
      </c>
      <c r="C380" s="30" t="s">
        <v>963</v>
      </c>
      <c r="D380" s="30" t="s">
        <v>964</v>
      </c>
      <c r="E380" s="30"/>
      <c r="F380" s="42">
        <f t="shared" si="40"/>
        <v>0.875</v>
      </c>
      <c r="G380" s="28">
        <f t="shared" si="41"/>
        <v>0</v>
      </c>
      <c r="H380" s="28">
        <f t="shared" si="42"/>
        <v>0</v>
      </c>
      <c r="I380" s="28">
        <f t="shared" si="43"/>
        <v>0</v>
      </c>
      <c r="J380" s="28">
        <f t="shared" si="44"/>
        <v>0</v>
      </c>
      <c r="K380" s="28">
        <f t="shared" si="45"/>
        <v>0</v>
      </c>
      <c r="L380" s="28" t="str">
        <f t="shared" si="46"/>
        <v>200</v>
      </c>
    </row>
    <row r="381" spans="1:12" hidden="1">
      <c r="A381" s="30">
        <v>20</v>
      </c>
      <c r="B381" s="39">
        <v>0.95833333333333337</v>
      </c>
      <c r="C381" s="30" t="s">
        <v>856</v>
      </c>
      <c r="D381" s="30"/>
      <c r="E381" s="30" t="s">
        <v>965</v>
      </c>
      <c r="F381" s="42">
        <f t="shared" si="40"/>
        <v>0.95833333333333337</v>
      </c>
      <c r="G381" s="28">
        <f t="shared" si="41"/>
        <v>0</v>
      </c>
      <c r="H381" s="28">
        <f t="shared" si="42"/>
        <v>0</v>
      </c>
      <c r="I381" s="28">
        <f t="shared" si="43"/>
        <v>0</v>
      </c>
      <c r="J381" s="28">
        <f t="shared" si="44"/>
        <v>0</v>
      </c>
      <c r="K381" s="28">
        <f t="shared" si="45"/>
        <v>0</v>
      </c>
      <c r="L381" s="28" t="str">
        <f t="shared" si="46"/>
        <v>200</v>
      </c>
    </row>
    <row r="382" spans="1:12" hidden="1">
      <c r="A382" s="30">
        <v>22</v>
      </c>
      <c r="B382" s="39">
        <v>0.23958333333333334</v>
      </c>
      <c r="C382" s="30" t="s">
        <v>969</v>
      </c>
      <c r="D382" s="30" t="s">
        <v>970</v>
      </c>
      <c r="E382" s="30" t="s">
        <v>971</v>
      </c>
      <c r="F382" s="42">
        <f t="shared" si="40"/>
        <v>0.23958333333333334</v>
      </c>
      <c r="G382" s="28">
        <f t="shared" si="41"/>
        <v>0</v>
      </c>
      <c r="H382" s="28">
        <f t="shared" si="42"/>
        <v>0</v>
      </c>
      <c r="I382" s="28">
        <f t="shared" si="43"/>
        <v>0</v>
      </c>
      <c r="J382" s="28">
        <f t="shared" si="44"/>
        <v>0</v>
      </c>
      <c r="K382" s="28">
        <f t="shared" si="45"/>
        <v>0</v>
      </c>
      <c r="L382" s="28" t="str">
        <f t="shared" si="46"/>
        <v>220</v>
      </c>
    </row>
    <row r="383" spans="1:12" hidden="1">
      <c r="A383" s="30">
        <v>22</v>
      </c>
      <c r="B383" s="39">
        <v>0.24583333333333335</v>
      </c>
      <c r="C383" s="30" t="s">
        <v>973</v>
      </c>
      <c r="D383" s="30" t="s">
        <v>974</v>
      </c>
      <c r="E383" s="30" t="s">
        <v>975</v>
      </c>
      <c r="F383" s="42">
        <f t="shared" si="40"/>
        <v>0.24583333333333335</v>
      </c>
      <c r="G383" s="28">
        <f t="shared" si="41"/>
        <v>0</v>
      </c>
      <c r="H383" s="28">
        <f t="shared" si="42"/>
        <v>0</v>
      </c>
      <c r="I383" s="28">
        <f t="shared" si="43"/>
        <v>0</v>
      </c>
      <c r="J383" s="28">
        <f t="shared" si="44"/>
        <v>0</v>
      </c>
      <c r="K383" s="28">
        <f t="shared" si="45"/>
        <v>0</v>
      </c>
      <c r="L383" s="28" t="str">
        <f t="shared" si="46"/>
        <v>220</v>
      </c>
    </row>
    <row r="384" spans="1:12" hidden="1">
      <c r="A384" s="30">
        <v>22</v>
      </c>
      <c r="B384" s="39">
        <v>0.25208333333333333</v>
      </c>
      <c r="C384" s="30" t="s">
        <v>977</v>
      </c>
      <c r="D384" s="30"/>
      <c r="E384" s="30" t="s">
        <v>978</v>
      </c>
      <c r="F384" s="42">
        <f t="shared" si="40"/>
        <v>0.25208333333333333</v>
      </c>
      <c r="G384" s="28">
        <f t="shared" si="41"/>
        <v>0</v>
      </c>
      <c r="H384" s="28">
        <f t="shared" si="42"/>
        <v>0</v>
      </c>
      <c r="I384" s="28">
        <f t="shared" si="43"/>
        <v>0</v>
      </c>
      <c r="J384" s="28">
        <f t="shared" si="44"/>
        <v>0</v>
      </c>
      <c r="K384" s="28">
        <f t="shared" si="45"/>
        <v>0</v>
      </c>
      <c r="L384" s="28" t="str">
        <f t="shared" si="46"/>
        <v>220</v>
      </c>
    </row>
    <row r="385" spans="1:12" hidden="1">
      <c r="A385" s="30">
        <v>22</v>
      </c>
      <c r="B385" s="39">
        <v>0.29166666666666669</v>
      </c>
      <c r="C385" s="30" t="s">
        <v>979</v>
      </c>
      <c r="D385" s="30" t="s">
        <v>980</v>
      </c>
      <c r="E385" s="30" t="s">
        <v>981</v>
      </c>
      <c r="F385" s="42">
        <f t="shared" si="40"/>
        <v>0.29166666666666669</v>
      </c>
      <c r="G385" s="28">
        <f t="shared" si="41"/>
        <v>0</v>
      </c>
      <c r="H385" s="28">
        <f t="shared" si="42"/>
        <v>0</v>
      </c>
      <c r="I385" s="28">
        <f t="shared" si="43"/>
        <v>0</v>
      </c>
      <c r="J385" s="28">
        <f t="shared" si="44"/>
        <v>0</v>
      </c>
      <c r="K385" s="28">
        <f t="shared" si="45"/>
        <v>0</v>
      </c>
      <c r="L385" s="28" t="str">
        <f t="shared" si="46"/>
        <v>220</v>
      </c>
    </row>
    <row r="386" spans="1:12" hidden="1">
      <c r="A386" s="30">
        <v>22</v>
      </c>
      <c r="B386" s="39">
        <v>0.35416666666666669</v>
      </c>
      <c r="C386" s="30" t="s">
        <v>982</v>
      </c>
      <c r="D386" s="30" t="s">
        <v>983</v>
      </c>
      <c r="E386" s="30" t="s">
        <v>984</v>
      </c>
      <c r="F386" s="42">
        <f t="shared" si="40"/>
        <v>0.35416666666666669</v>
      </c>
      <c r="G386" s="28">
        <f t="shared" si="41"/>
        <v>0</v>
      </c>
      <c r="H386" s="28">
        <f t="shared" si="42"/>
        <v>0</v>
      </c>
      <c r="I386" s="28">
        <f t="shared" si="43"/>
        <v>0</v>
      </c>
      <c r="J386" s="28">
        <f t="shared" si="44"/>
        <v>0</v>
      </c>
      <c r="K386" s="28">
        <f t="shared" si="45"/>
        <v>0</v>
      </c>
      <c r="L386" s="28" t="str">
        <f t="shared" si="46"/>
        <v>220</v>
      </c>
    </row>
    <row r="387" spans="1:12" hidden="1">
      <c r="A387" s="30">
        <v>22</v>
      </c>
      <c r="B387" s="39">
        <v>0.36805555555555558</v>
      </c>
      <c r="C387" s="30" t="s">
        <v>985</v>
      </c>
      <c r="D387" s="30"/>
      <c r="E387" s="30" t="s">
        <v>986</v>
      </c>
      <c r="F387" s="42">
        <f t="shared" si="40"/>
        <v>0.36805555555555558</v>
      </c>
      <c r="G387" s="28">
        <f t="shared" si="41"/>
        <v>0</v>
      </c>
      <c r="H387" s="28">
        <f t="shared" si="42"/>
        <v>0</v>
      </c>
      <c r="I387" s="28">
        <f t="shared" si="43"/>
        <v>0</v>
      </c>
      <c r="J387" s="28">
        <f t="shared" si="44"/>
        <v>0</v>
      </c>
      <c r="K387" s="28">
        <f t="shared" si="45"/>
        <v>0</v>
      </c>
      <c r="L387" s="28" t="str">
        <f t="shared" si="46"/>
        <v>220</v>
      </c>
    </row>
    <row r="388" spans="1:12" hidden="1">
      <c r="A388" s="30">
        <v>22</v>
      </c>
      <c r="B388" s="39">
        <v>0.375</v>
      </c>
      <c r="C388" s="30" t="s">
        <v>987</v>
      </c>
      <c r="D388" s="30" t="s">
        <v>988</v>
      </c>
      <c r="E388" s="30" t="s">
        <v>989</v>
      </c>
      <c r="F388" s="42">
        <f t="shared" si="40"/>
        <v>0.375</v>
      </c>
      <c r="G388" s="28">
        <f t="shared" si="41"/>
        <v>0</v>
      </c>
      <c r="H388" s="28">
        <f t="shared" si="42"/>
        <v>0</v>
      </c>
      <c r="I388" s="28">
        <f t="shared" si="43"/>
        <v>0</v>
      </c>
      <c r="J388" s="28">
        <f t="shared" si="44"/>
        <v>0</v>
      </c>
      <c r="K388" s="28">
        <f t="shared" si="45"/>
        <v>0</v>
      </c>
      <c r="L388" s="28" t="str">
        <f t="shared" si="46"/>
        <v>220</v>
      </c>
    </row>
    <row r="389" spans="1:12" hidden="1">
      <c r="A389" s="30">
        <v>22</v>
      </c>
      <c r="B389" s="39">
        <v>0.4236111111111111</v>
      </c>
      <c r="C389" s="30" t="s">
        <v>991</v>
      </c>
      <c r="D389" s="30" t="s">
        <v>992</v>
      </c>
      <c r="E389" s="30"/>
      <c r="F389" s="42">
        <f t="shared" si="40"/>
        <v>0.4236111111111111</v>
      </c>
      <c r="G389" s="28">
        <f t="shared" si="41"/>
        <v>0</v>
      </c>
      <c r="H389" s="28">
        <f t="shared" si="42"/>
        <v>0</v>
      </c>
      <c r="I389" s="28">
        <f t="shared" si="43"/>
        <v>0</v>
      </c>
      <c r="J389" s="28">
        <f t="shared" si="44"/>
        <v>0</v>
      </c>
      <c r="K389" s="28">
        <f t="shared" si="45"/>
        <v>0</v>
      </c>
      <c r="L389" s="28" t="str">
        <f t="shared" si="46"/>
        <v>220</v>
      </c>
    </row>
    <row r="390" spans="1:12" hidden="1">
      <c r="A390" s="30">
        <v>22</v>
      </c>
      <c r="B390" s="39">
        <v>0.5</v>
      </c>
      <c r="C390" s="30" t="s">
        <v>993</v>
      </c>
      <c r="D390" s="30"/>
      <c r="E390" s="30" t="s">
        <v>994</v>
      </c>
      <c r="F390" s="42">
        <f t="shared" ref="F390:F453" si="47">B390</f>
        <v>0.5</v>
      </c>
      <c r="G390" s="28">
        <f t="shared" ref="G390:G453" si="48">IFERROR(FIND($G$4,C390),0)</f>
        <v>0</v>
      </c>
      <c r="H390" s="28">
        <f t="shared" ref="H390:H453" si="49">IFERROR(FIND($H$4,C390),0)</f>
        <v>0</v>
      </c>
      <c r="I390" s="28">
        <f t="shared" ref="I390:I453" si="50">IFERROR(FIND($I$4,C390),0)</f>
        <v>0</v>
      </c>
      <c r="J390" s="28">
        <f t="shared" ref="J390:J453" si="51">IFERROR(FIND($J$4,C390),0)</f>
        <v>0</v>
      </c>
      <c r="K390" s="28">
        <f t="shared" ref="K390:K453" si="52">IF(G390+H390+I390+J390=0,0,1)</f>
        <v>0</v>
      </c>
      <c r="L390" s="28" t="str">
        <f t="shared" ref="L390:L453" si="53">_xlfn.CONCAT(A390,K390)</f>
        <v>220</v>
      </c>
    </row>
    <row r="391" spans="1:12" hidden="1">
      <c r="A391" s="30">
        <v>22</v>
      </c>
      <c r="B391" s="39">
        <v>0.52083333333333337</v>
      </c>
      <c r="C391" s="30" t="s">
        <v>995</v>
      </c>
      <c r="D391" s="30" t="s">
        <v>996</v>
      </c>
      <c r="E391" s="30" t="s">
        <v>997</v>
      </c>
      <c r="F391" s="42">
        <f t="shared" si="47"/>
        <v>0.52083333333333337</v>
      </c>
      <c r="G391" s="28">
        <f t="shared" si="48"/>
        <v>0</v>
      </c>
      <c r="H391" s="28">
        <f t="shared" si="49"/>
        <v>0</v>
      </c>
      <c r="I391" s="28">
        <f t="shared" si="50"/>
        <v>0</v>
      </c>
      <c r="J391" s="28">
        <f t="shared" si="51"/>
        <v>0</v>
      </c>
      <c r="K391" s="28">
        <f t="shared" si="52"/>
        <v>0</v>
      </c>
      <c r="L391" s="28" t="str">
        <f t="shared" si="53"/>
        <v>220</v>
      </c>
    </row>
    <row r="392" spans="1:12" hidden="1">
      <c r="A392" s="30">
        <v>22</v>
      </c>
      <c r="B392" s="39">
        <v>0.58333333333333337</v>
      </c>
      <c r="C392" s="30" t="s">
        <v>998</v>
      </c>
      <c r="D392" s="30"/>
      <c r="E392" s="30" t="s">
        <v>997</v>
      </c>
      <c r="F392" s="42">
        <f t="shared" si="47"/>
        <v>0.58333333333333337</v>
      </c>
      <c r="G392" s="28">
        <f t="shared" si="48"/>
        <v>0</v>
      </c>
      <c r="H392" s="28">
        <f t="shared" si="49"/>
        <v>0</v>
      </c>
      <c r="I392" s="28">
        <f t="shared" si="50"/>
        <v>0</v>
      </c>
      <c r="J392" s="28">
        <f t="shared" si="51"/>
        <v>0</v>
      </c>
      <c r="K392" s="28">
        <f t="shared" si="52"/>
        <v>0</v>
      </c>
      <c r="L392" s="28" t="str">
        <f t="shared" si="53"/>
        <v>220</v>
      </c>
    </row>
    <row r="393" spans="1:12" hidden="1">
      <c r="A393" s="30">
        <v>22</v>
      </c>
      <c r="B393" s="39">
        <v>0.59027777777777779</v>
      </c>
      <c r="C393" s="30" t="s">
        <v>1000</v>
      </c>
      <c r="D393" s="30" t="s">
        <v>1001</v>
      </c>
      <c r="E393" s="30" t="s">
        <v>1002</v>
      </c>
      <c r="F393" s="42">
        <f t="shared" si="47"/>
        <v>0.59027777777777779</v>
      </c>
      <c r="G393" s="28">
        <f t="shared" si="48"/>
        <v>0</v>
      </c>
      <c r="H393" s="28">
        <f t="shared" si="49"/>
        <v>0</v>
      </c>
      <c r="I393" s="28">
        <f t="shared" si="50"/>
        <v>0</v>
      </c>
      <c r="J393" s="28">
        <f t="shared" si="51"/>
        <v>0</v>
      </c>
      <c r="K393" s="28">
        <f t="shared" si="52"/>
        <v>0</v>
      </c>
      <c r="L393" s="28" t="str">
        <f t="shared" si="53"/>
        <v>220</v>
      </c>
    </row>
    <row r="394" spans="1:12" hidden="1">
      <c r="A394" s="30">
        <v>22</v>
      </c>
      <c r="B394" s="39">
        <v>0.70833333333333337</v>
      </c>
      <c r="C394" s="30" t="s">
        <v>1003</v>
      </c>
      <c r="D394" s="30" t="s">
        <v>1004</v>
      </c>
      <c r="E394" s="30"/>
      <c r="F394" s="42">
        <f t="shared" si="47"/>
        <v>0.70833333333333337</v>
      </c>
      <c r="G394" s="28">
        <f t="shared" si="48"/>
        <v>0</v>
      </c>
      <c r="H394" s="28">
        <f t="shared" si="49"/>
        <v>0</v>
      </c>
      <c r="I394" s="28">
        <f t="shared" si="50"/>
        <v>0</v>
      </c>
      <c r="J394" s="28">
        <f t="shared" si="51"/>
        <v>0</v>
      </c>
      <c r="K394" s="28">
        <f t="shared" si="52"/>
        <v>0</v>
      </c>
      <c r="L394" s="28" t="str">
        <f t="shared" si="53"/>
        <v>220</v>
      </c>
    </row>
    <row r="395" spans="1:12" hidden="1">
      <c r="A395" s="30">
        <v>22</v>
      </c>
      <c r="B395" s="39">
        <v>0.72916666666666663</v>
      </c>
      <c r="C395" s="30" t="s">
        <v>1005</v>
      </c>
      <c r="D395" s="30"/>
      <c r="E395" s="30" t="s">
        <v>1006</v>
      </c>
      <c r="F395" s="42">
        <f t="shared" si="47"/>
        <v>0.72916666666666663</v>
      </c>
      <c r="G395" s="28">
        <f t="shared" si="48"/>
        <v>0</v>
      </c>
      <c r="H395" s="28">
        <f t="shared" si="49"/>
        <v>0</v>
      </c>
      <c r="I395" s="28">
        <f t="shared" si="50"/>
        <v>0</v>
      </c>
      <c r="J395" s="28">
        <f t="shared" si="51"/>
        <v>0</v>
      </c>
      <c r="K395" s="28">
        <f t="shared" si="52"/>
        <v>0</v>
      </c>
      <c r="L395" s="28" t="str">
        <f t="shared" si="53"/>
        <v>220</v>
      </c>
    </row>
    <row r="396" spans="1:12">
      <c r="A396" s="30">
        <v>22</v>
      </c>
      <c r="B396" s="39">
        <v>0.75694444444444453</v>
      </c>
      <c r="C396" s="48" t="s">
        <v>1007</v>
      </c>
      <c r="D396" s="30" t="s">
        <v>1008</v>
      </c>
      <c r="E396" s="30" t="s">
        <v>1009</v>
      </c>
      <c r="F396" s="42">
        <f t="shared" si="47"/>
        <v>0.75694444444444453</v>
      </c>
      <c r="G396" s="28">
        <f t="shared" si="48"/>
        <v>0</v>
      </c>
      <c r="H396" s="28">
        <f t="shared" si="49"/>
        <v>0</v>
      </c>
      <c r="I396" s="28">
        <f t="shared" si="50"/>
        <v>0</v>
      </c>
      <c r="J396" s="28">
        <f t="shared" si="51"/>
        <v>6</v>
      </c>
      <c r="K396" s="28">
        <f t="shared" si="52"/>
        <v>1</v>
      </c>
      <c r="L396" s="28" t="str">
        <f t="shared" si="53"/>
        <v>221</v>
      </c>
    </row>
    <row r="397" spans="1:12" hidden="1">
      <c r="A397" s="30">
        <v>22</v>
      </c>
      <c r="B397" s="39">
        <v>0.83333333333333337</v>
      </c>
      <c r="C397" s="30" t="s">
        <v>1010</v>
      </c>
      <c r="D397" s="30" t="s">
        <v>1011</v>
      </c>
      <c r="E397" s="30" t="s">
        <v>1012</v>
      </c>
      <c r="F397" s="42">
        <f t="shared" si="47"/>
        <v>0.83333333333333337</v>
      </c>
      <c r="G397" s="28">
        <f t="shared" si="48"/>
        <v>0</v>
      </c>
      <c r="H397" s="28">
        <f t="shared" si="49"/>
        <v>0</v>
      </c>
      <c r="I397" s="28">
        <f t="shared" si="50"/>
        <v>0</v>
      </c>
      <c r="J397" s="28">
        <f t="shared" si="51"/>
        <v>0</v>
      </c>
      <c r="K397" s="28">
        <f t="shared" si="52"/>
        <v>0</v>
      </c>
      <c r="L397" s="28" t="str">
        <f t="shared" si="53"/>
        <v>220</v>
      </c>
    </row>
    <row r="398" spans="1:12" hidden="1">
      <c r="A398" s="30">
        <v>22</v>
      </c>
      <c r="B398" s="39">
        <v>0.875</v>
      </c>
      <c r="C398" s="30" t="s">
        <v>1013</v>
      </c>
      <c r="D398" s="30" t="s">
        <v>1014</v>
      </c>
      <c r="E398" s="30" t="s">
        <v>1015</v>
      </c>
      <c r="F398" s="42">
        <f t="shared" si="47"/>
        <v>0.875</v>
      </c>
      <c r="G398" s="28">
        <f t="shared" si="48"/>
        <v>0</v>
      </c>
      <c r="H398" s="28">
        <f t="shared" si="49"/>
        <v>0</v>
      </c>
      <c r="I398" s="28">
        <f t="shared" si="50"/>
        <v>0</v>
      </c>
      <c r="J398" s="28">
        <f t="shared" si="51"/>
        <v>0</v>
      </c>
      <c r="K398" s="28">
        <f t="shared" si="52"/>
        <v>0</v>
      </c>
      <c r="L398" s="28" t="str">
        <f t="shared" si="53"/>
        <v>220</v>
      </c>
    </row>
    <row r="399" spans="1:12" hidden="1">
      <c r="A399" s="30">
        <v>22</v>
      </c>
      <c r="B399" s="39">
        <v>0.9375</v>
      </c>
      <c r="C399" s="30" t="s">
        <v>1016</v>
      </c>
      <c r="D399" s="30"/>
      <c r="E399" s="30" t="s">
        <v>1017</v>
      </c>
      <c r="F399" s="42">
        <f t="shared" si="47"/>
        <v>0.9375</v>
      </c>
      <c r="G399" s="28">
        <f t="shared" si="48"/>
        <v>0</v>
      </c>
      <c r="H399" s="28">
        <f t="shared" si="49"/>
        <v>0</v>
      </c>
      <c r="I399" s="28">
        <f t="shared" si="50"/>
        <v>0</v>
      </c>
      <c r="J399" s="28">
        <f t="shared" si="51"/>
        <v>0</v>
      </c>
      <c r="K399" s="28">
        <f t="shared" si="52"/>
        <v>0</v>
      </c>
      <c r="L399" s="28" t="str">
        <f t="shared" si="53"/>
        <v>220</v>
      </c>
    </row>
    <row r="400" spans="1:12" hidden="1">
      <c r="A400" s="30">
        <v>22</v>
      </c>
      <c r="B400" s="39">
        <v>0.95833333333333337</v>
      </c>
      <c r="C400" s="30" t="s">
        <v>1018</v>
      </c>
      <c r="D400" s="30"/>
      <c r="E400" s="30" t="s">
        <v>1019</v>
      </c>
      <c r="F400" s="42">
        <f t="shared" si="47"/>
        <v>0.95833333333333337</v>
      </c>
      <c r="G400" s="28">
        <f t="shared" si="48"/>
        <v>0</v>
      </c>
      <c r="H400" s="28">
        <f t="shared" si="49"/>
        <v>0</v>
      </c>
      <c r="I400" s="28">
        <f t="shared" si="50"/>
        <v>0</v>
      </c>
      <c r="J400" s="28">
        <f t="shared" si="51"/>
        <v>0</v>
      </c>
      <c r="K400" s="28">
        <f t="shared" si="52"/>
        <v>0</v>
      </c>
      <c r="L400" s="28" t="str">
        <f t="shared" si="53"/>
        <v>220</v>
      </c>
    </row>
    <row r="401" spans="1:12" hidden="1">
      <c r="A401" s="30">
        <v>23</v>
      </c>
      <c r="B401" s="39">
        <v>0.25</v>
      </c>
      <c r="C401" s="30" t="s">
        <v>7</v>
      </c>
      <c r="D401" s="30" t="s">
        <v>1021</v>
      </c>
      <c r="E401" s="30" t="s">
        <v>1022</v>
      </c>
      <c r="F401" s="42">
        <f t="shared" si="47"/>
        <v>0.25</v>
      </c>
      <c r="G401" s="28">
        <f t="shared" si="48"/>
        <v>0</v>
      </c>
      <c r="H401" s="28">
        <f t="shared" si="49"/>
        <v>0</v>
      </c>
      <c r="I401" s="28">
        <f t="shared" si="50"/>
        <v>0</v>
      </c>
      <c r="J401" s="28">
        <f t="shared" si="51"/>
        <v>0</v>
      </c>
      <c r="K401" s="28">
        <f t="shared" si="52"/>
        <v>0</v>
      </c>
      <c r="L401" s="28" t="str">
        <f t="shared" si="53"/>
        <v>230</v>
      </c>
    </row>
    <row r="402" spans="1:12" hidden="1">
      <c r="A402" s="30">
        <v>23</v>
      </c>
      <c r="B402" s="39">
        <v>0.27083333333333331</v>
      </c>
      <c r="C402" s="30" t="s">
        <v>611</v>
      </c>
      <c r="D402" s="30" t="s">
        <v>1023</v>
      </c>
      <c r="E402" s="30" t="s">
        <v>1024</v>
      </c>
      <c r="F402" s="42">
        <f t="shared" si="47"/>
        <v>0.27083333333333331</v>
      </c>
      <c r="G402" s="28">
        <f t="shared" si="48"/>
        <v>0</v>
      </c>
      <c r="H402" s="28">
        <f t="shared" si="49"/>
        <v>0</v>
      </c>
      <c r="I402" s="28">
        <f t="shared" si="50"/>
        <v>0</v>
      </c>
      <c r="J402" s="28">
        <f t="shared" si="51"/>
        <v>0</v>
      </c>
      <c r="K402" s="28">
        <f t="shared" si="52"/>
        <v>0</v>
      </c>
      <c r="L402" s="28" t="str">
        <f t="shared" si="53"/>
        <v>230</v>
      </c>
    </row>
    <row r="403" spans="1:12" hidden="1">
      <c r="A403" s="30">
        <v>23</v>
      </c>
      <c r="B403" s="39">
        <v>0.29166666666666669</v>
      </c>
      <c r="C403" s="30" t="s">
        <v>11</v>
      </c>
      <c r="D403" s="30" t="s">
        <v>379</v>
      </c>
      <c r="E403" s="30" t="s">
        <v>1025</v>
      </c>
      <c r="F403" s="42">
        <f t="shared" si="47"/>
        <v>0.29166666666666669</v>
      </c>
      <c r="G403" s="28">
        <f t="shared" si="48"/>
        <v>0</v>
      </c>
      <c r="H403" s="28">
        <f t="shared" si="49"/>
        <v>0</v>
      </c>
      <c r="I403" s="28">
        <f t="shared" si="50"/>
        <v>0</v>
      </c>
      <c r="J403" s="28">
        <f t="shared" si="51"/>
        <v>0</v>
      </c>
      <c r="K403" s="28">
        <f t="shared" si="52"/>
        <v>0</v>
      </c>
      <c r="L403" s="28" t="str">
        <f t="shared" si="53"/>
        <v>230</v>
      </c>
    </row>
    <row r="404" spans="1:12" hidden="1">
      <c r="A404" s="30">
        <v>23</v>
      </c>
      <c r="B404" s="39">
        <v>0.3125</v>
      </c>
      <c r="C404" s="30" t="s">
        <v>337</v>
      </c>
      <c r="D404" s="30" t="s">
        <v>1026</v>
      </c>
      <c r="E404" s="30" t="s">
        <v>1027</v>
      </c>
      <c r="F404" s="42">
        <f t="shared" si="47"/>
        <v>0.3125</v>
      </c>
      <c r="G404" s="28">
        <f t="shared" si="48"/>
        <v>0</v>
      </c>
      <c r="H404" s="28">
        <f t="shared" si="49"/>
        <v>0</v>
      </c>
      <c r="I404" s="28">
        <f t="shared" si="50"/>
        <v>0</v>
      </c>
      <c r="J404" s="28">
        <f t="shared" si="51"/>
        <v>0</v>
      </c>
      <c r="K404" s="28">
        <f t="shared" si="52"/>
        <v>0</v>
      </c>
      <c r="L404" s="28" t="str">
        <f t="shared" si="53"/>
        <v>230</v>
      </c>
    </row>
    <row r="405" spans="1:12" hidden="1">
      <c r="A405" s="30">
        <v>23</v>
      </c>
      <c r="B405" s="39">
        <v>0.33333333333333331</v>
      </c>
      <c r="C405" s="30" t="s">
        <v>1028</v>
      </c>
      <c r="D405" s="30" t="s">
        <v>1029</v>
      </c>
      <c r="E405" s="30" t="s">
        <v>1030</v>
      </c>
      <c r="F405" s="42">
        <f t="shared" si="47"/>
        <v>0.33333333333333331</v>
      </c>
      <c r="G405" s="28">
        <f t="shared" si="48"/>
        <v>0</v>
      </c>
      <c r="H405" s="28">
        <f t="shared" si="49"/>
        <v>0</v>
      </c>
      <c r="I405" s="28">
        <f t="shared" si="50"/>
        <v>0</v>
      </c>
      <c r="J405" s="28">
        <f t="shared" si="51"/>
        <v>0</v>
      </c>
      <c r="K405" s="28">
        <f t="shared" si="52"/>
        <v>0</v>
      </c>
      <c r="L405" s="28" t="str">
        <f t="shared" si="53"/>
        <v>230</v>
      </c>
    </row>
    <row r="406" spans="1:12" hidden="1">
      <c r="A406" s="30">
        <v>23</v>
      </c>
      <c r="B406" s="39">
        <v>0.35416666666666669</v>
      </c>
      <c r="C406" s="30" t="s">
        <v>1031</v>
      </c>
      <c r="D406" s="30" t="s">
        <v>1029</v>
      </c>
      <c r="E406" s="30" t="s">
        <v>1030</v>
      </c>
      <c r="F406" s="42">
        <f t="shared" si="47"/>
        <v>0.35416666666666669</v>
      </c>
      <c r="G406" s="28">
        <f t="shared" si="48"/>
        <v>0</v>
      </c>
      <c r="H406" s="28">
        <f t="shared" si="49"/>
        <v>0</v>
      </c>
      <c r="I406" s="28">
        <f t="shared" si="50"/>
        <v>0</v>
      </c>
      <c r="J406" s="28">
        <f t="shared" si="51"/>
        <v>0</v>
      </c>
      <c r="K406" s="28">
        <f t="shared" si="52"/>
        <v>0</v>
      </c>
      <c r="L406" s="28" t="str">
        <f t="shared" si="53"/>
        <v>230</v>
      </c>
    </row>
    <row r="407" spans="1:12" hidden="1">
      <c r="A407" s="30">
        <v>23</v>
      </c>
      <c r="B407" s="39">
        <v>0.375</v>
      </c>
      <c r="C407" s="30" t="s">
        <v>1032</v>
      </c>
      <c r="D407" s="30" t="s">
        <v>1029</v>
      </c>
      <c r="E407" s="30" t="s">
        <v>1030</v>
      </c>
      <c r="F407" s="42">
        <f t="shared" si="47"/>
        <v>0.375</v>
      </c>
      <c r="G407" s="28">
        <f t="shared" si="48"/>
        <v>0</v>
      </c>
      <c r="H407" s="28">
        <f t="shared" si="49"/>
        <v>0</v>
      </c>
      <c r="I407" s="28">
        <f t="shared" si="50"/>
        <v>0</v>
      </c>
      <c r="J407" s="28">
        <f t="shared" si="51"/>
        <v>0</v>
      </c>
      <c r="K407" s="28">
        <f t="shared" si="52"/>
        <v>0</v>
      </c>
      <c r="L407" s="28" t="str">
        <f t="shared" si="53"/>
        <v>230</v>
      </c>
    </row>
    <row r="408" spans="1:12" hidden="1">
      <c r="A408" s="30">
        <v>23</v>
      </c>
      <c r="B408" s="39">
        <v>0.38541666666666669</v>
      </c>
      <c r="C408" s="30" t="s">
        <v>1033</v>
      </c>
      <c r="D408" s="30" t="s">
        <v>1034</v>
      </c>
      <c r="E408" s="30" t="s">
        <v>1035</v>
      </c>
      <c r="F408" s="42">
        <f t="shared" si="47"/>
        <v>0.38541666666666669</v>
      </c>
      <c r="G408" s="28">
        <f t="shared" si="48"/>
        <v>0</v>
      </c>
      <c r="H408" s="28">
        <f t="shared" si="49"/>
        <v>0</v>
      </c>
      <c r="I408" s="28">
        <f t="shared" si="50"/>
        <v>0</v>
      </c>
      <c r="J408" s="28">
        <f t="shared" si="51"/>
        <v>0</v>
      </c>
      <c r="K408" s="28">
        <f t="shared" si="52"/>
        <v>0</v>
      </c>
      <c r="L408" s="28" t="str">
        <f t="shared" si="53"/>
        <v>230</v>
      </c>
    </row>
    <row r="409" spans="1:12" hidden="1">
      <c r="A409" s="30">
        <v>23</v>
      </c>
      <c r="B409" s="39">
        <v>0.39583333333333331</v>
      </c>
      <c r="C409" s="30" t="s">
        <v>1036</v>
      </c>
      <c r="D409" s="30" t="s">
        <v>1037</v>
      </c>
      <c r="E409" s="30" t="s">
        <v>1038</v>
      </c>
      <c r="F409" s="42">
        <f t="shared" si="47"/>
        <v>0.39583333333333331</v>
      </c>
      <c r="G409" s="28">
        <f t="shared" si="48"/>
        <v>0</v>
      </c>
      <c r="H409" s="28">
        <f t="shared" si="49"/>
        <v>0</v>
      </c>
      <c r="I409" s="28">
        <f t="shared" si="50"/>
        <v>0</v>
      </c>
      <c r="J409" s="28">
        <f t="shared" si="51"/>
        <v>0</v>
      </c>
      <c r="K409" s="28">
        <f t="shared" si="52"/>
        <v>0</v>
      </c>
      <c r="L409" s="28" t="str">
        <f t="shared" si="53"/>
        <v>230</v>
      </c>
    </row>
    <row r="410" spans="1:12" hidden="1">
      <c r="A410" s="30">
        <v>23</v>
      </c>
      <c r="B410" s="39">
        <v>0.39583333333333331</v>
      </c>
      <c r="C410" s="30" t="s">
        <v>348</v>
      </c>
      <c r="D410" s="30" t="s">
        <v>1039</v>
      </c>
      <c r="E410" s="30" t="s">
        <v>1040</v>
      </c>
      <c r="F410" s="42">
        <f t="shared" si="47"/>
        <v>0.39583333333333331</v>
      </c>
      <c r="G410" s="28">
        <f t="shared" si="48"/>
        <v>0</v>
      </c>
      <c r="H410" s="28">
        <f t="shared" si="49"/>
        <v>0</v>
      </c>
      <c r="I410" s="28">
        <f t="shared" si="50"/>
        <v>0</v>
      </c>
      <c r="J410" s="28">
        <f t="shared" si="51"/>
        <v>0</v>
      </c>
      <c r="K410" s="28">
        <f t="shared" si="52"/>
        <v>0</v>
      </c>
      <c r="L410" s="28" t="str">
        <f t="shared" si="53"/>
        <v>230</v>
      </c>
    </row>
    <row r="411" spans="1:12" hidden="1">
      <c r="A411" s="30">
        <v>23</v>
      </c>
      <c r="B411" s="39">
        <v>0.5</v>
      </c>
      <c r="C411" s="30" t="s">
        <v>192</v>
      </c>
      <c r="D411" s="30" t="s">
        <v>1029</v>
      </c>
      <c r="E411" s="30" t="s">
        <v>194</v>
      </c>
      <c r="F411" s="42">
        <f t="shared" si="47"/>
        <v>0.5</v>
      </c>
      <c r="G411" s="28">
        <f t="shared" si="48"/>
        <v>0</v>
      </c>
      <c r="H411" s="28">
        <f t="shared" si="49"/>
        <v>0</v>
      </c>
      <c r="I411" s="28">
        <f t="shared" si="50"/>
        <v>0</v>
      </c>
      <c r="J411" s="28">
        <f t="shared" si="51"/>
        <v>0</v>
      </c>
      <c r="K411" s="28">
        <f t="shared" si="52"/>
        <v>0</v>
      </c>
      <c r="L411" s="28" t="str">
        <f t="shared" si="53"/>
        <v>230</v>
      </c>
    </row>
    <row r="412" spans="1:12" hidden="1">
      <c r="A412" s="30">
        <v>23</v>
      </c>
      <c r="B412" s="39">
        <v>0.53125</v>
      </c>
      <c r="C412" s="30" t="s">
        <v>1041</v>
      </c>
      <c r="D412" s="30" t="s">
        <v>1042</v>
      </c>
      <c r="E412" s="30" t="s">
        <v>1043</v>
      </c>
      <c r="F412" s="42">
        <f t="shared" si="47"/>
        <v>0.53125</v>
      </c>
      <c r="G412" s="28">
        <f t="shared" si="48"/>
        <v>0</v>
      </c>
      <c r="H412" s="28">
        <f t="shared" si="49"/>
        <v>0</v>
      </c>
      <c r="I412" s="28">
        <f t="shared" si="50"/>
        <v>0</v>
      </c>
      <c r="J412" s="28">
        <f t="shared" si="51"/>
        <v>0</v>
      </c>
      <c r="K412" s="28">
        <f t="shared" si="52"/>
        <v>0</v>
      </c>
      <c r="L412" s="28" t="str">
        <f t="shared" si="53"/>
        <v>230</v>
      </c>
    </row>
    <row r="413" spans="1:12" hidden="1">
      <c r="A413" s="30">
        <v>23</v>
      </c>
      <c r="B413" s="39">
        <v>0.54166666666666663</v>
      </c>
      <c r="C413" s="30" t="s">
        <v>1044</v>
      </c>
      <c r="D413" s="30" t="s">
        <v>1039</v>
      </c>
      <c r="E413" s="30" t="s">
        <v>1040</v>
      </c>
      <c r="F413" s="42">
        <f t="shared" si="47"/>
        <v>0.54166666666666663</v>
      </c>
      <c r="G413" s="28">
        <f t="shared" si="48"/>
        <v>0</v>
      </c>
      <c r="H413" s="28">
        <f t="shared" si="49"/>
        <v>0</v>
      </c>
      <c r="I413" s="28">
        <f t="shared" si="50"/>
        <v>0</v>
      </c>
      <c r="J413" s="28">
        <f t="shared" si="51"/>
        <v>0</v>
      </c>
      <c r="K413" s="28">
        <f t="shared" si="52"/>
        <v>0</v>
      </c>
      <c r="L413" s="28" t="str">
        <f t="shared" si="53"/>
        <v>230</v>
      </c>
    </row>
    <row r="414" spans="1:12" hidden="1">
      <c r="A414" s="30">
        <v>23</v>
      </c>
      <c r="B414" s="39">
        <v>0.75</v>
      </c>
      <c r="C414" s="30" t="s">
        <v>47</v>
      </c>
      <c r="D414" s="30" t="s">
        <v>1045</v>
      </c>
      <c r="E414" s="30" t="s">
        <v>1046</v>
      </c>
      <c r="F414" s="42">
        <f t="shared" si="47"/>
        <v>0.75</v>
      </c>
      <c r="G414" s="28">
        <f t="shared" si="48"/>
        <v>0</v>
      </c>
      <c r="H414" s="28">
        <f t="shared" si="49"/>
        <v>0</v>
      </c>
      <c r="I414" s="28">
        <f t="shared" si="50"/>
        <v>0</v>
      </c>
      <c r="J414" s="28">
        <f t="shared" si="51"/>
        <v>0</v>
      </c>
      <c r="K414" s="28">
        <f t="shared" si="52"/>
        <v>0</v>
      </c>
      <c r="L414" s="28" t="str">
        <f t="shared" si="53"/>
        <v>230</v>
      </c>
    </row>
    <row r="415" spans="1:12" hidden="1">
      <c r="A415" s="30">
        <v>23</v>
      </c>
      <c r="B415" s="39">
        <v>0.77083333333333337</v>
      </c>
      <c r="C415" s="30" t="s">
        <v>1047</v>
      </c>
      <c r="D415" s="30" t="s">
        <v>1034</v>
      </c>
      <c r="E415" s="30" t="s">
        <v>1035</v>
      </c>
      <c r="F415" s="42">
        <f t="shared" si="47"/>
        <v>0.77083333333333337</v>
      </c>
      <c r="G415" s="28">
        <f t="shared" si="48"/>
        <v>0</v>
      </c>
      <c r="H415" s="28">
        <f t="shared" si="49"/>
        <v>0</v>
      </c>
      <c r="I415" s="28">
        <f t="shared" si="50"/>
        <v>0</v>
      </c>
      <c r="J415" s="28">
        <f t="shared" si="51"/>
        <v>0</v>
      </c>
      <c r="K415" s="28">
        <f t="shared" si="52"/>
        <v>0</v>
      </c>
      <c r="L415" s="28" t="str">
        <f t="shared" si="53"/>
        <v>230</v>
      </c>
    </row>
    <row r="416" spans="1:12" hidden="1">
      <c r="A416" s="30">
        <v>23</v>
      </c>
      <c r="B416" s="39">
        <v>0.79166666666666663</v>
      </c>
      <c r="C416" s="30" t="s">
        <v>1048</v>
      </c>
      <c r="D416" s="30" t="s">
        <v>1029</v>
      </c>
      <c r="E416" s="30" t="s">
        <v>1030</v>
      </c>
      <c r="F416" s="42">
        <f t="shared" si="47"/>
        <v>0.79166666666666663</v>
      </c>
      <c r="G416" s="28">
        <f t="shared" si="48"/>
        <v>0</v>
      </c>
      <c r="H416" s="28">
        <f t="shared" si="49"/>
        <v>0</v>
      </c>
      <c r="I416" s="28">
        <f t="shared" si="50"/>
        <v>0</v>
      </c>
      <c r="J416" s="28">
        <f t="shared" si="51"/>
        <v>0</v>
      </c>
      <c r="K416" s="28">
        <f t="shared" si="52"/>
        <v>0</v>
      </c>
      <c r="L416" s="28" t="str">
        <f t="shared" si="53"/>
        <v>230</v>
      </c>
    </row>
    <row r="417" spans="1:12" hidden="1">
      <c r="A417" s="30">
        <v>23</v>
      </c>
      <c r="B417" s="39">
        <v>0.8125</v>
      </c>
      <c r="C417" s="30" t="s">
        <v>1031</v>
      </c>
      <c r="D417" s="30" t="s">
        <v>1029</v>
      </c>
      <c r="E417" s="30" t="s">
        <v>1030</v>
      </c>
      <c r="F417" s="42">
        <f t="shared" si="47"/>
        <v>0.8125</v>
      </c>
      <c r="G417" s="28">
        <f t="shared" si="48"/>
        <v>0</v>
      </c>
      <c r="H417" s="28">
        <f t="shared" si="49"/>
        <v>0</v>
      </c>
      <c r="I417" s="28">
        <f t="shared" si="50"/>
        <v>0</v>
      </c>
      <c r="J417" s="28">
        <f t="shared" si="51"/>
        <v>0</v>
      </c>
      <c r="K417" s="28">
        <f t="shared" si="52"/>
        <v>0</v>
      </c>
      <c r="L417" s="28" t="str">
        <f t="shared" si="53"/>
        <v>230</v>
      </c>
    </row>
    <row r="418" spans="1:12" hidden="1">
      <c r="A418" s="30">
        <v>23</v>
      </c>
      <c r="B418" s="39">
        <v>0.83333333333333337</v>
      </c>
      <c r="C418" s="30" t="s">
        <v>1032</v>
      </c>
      <c r="D418" s="30" t="s">
        <v>1029</v>
      </c>
      <c r="E418" s="30" t="s">
        <v>1030</v>
      </c>
      <c r="F418" s="42">
        <f t="shared" si="47"/>
        <v>0.83333333333333337</v>
      </c>
      <c r="G418" s="28">
        <f t="shared" si="48"/>
        <v>0</v>
      </c>
      <c r="H418" s="28">
        <f t="shared" si="49"/>
        <v>0</v>
      </c>
      <c r="I418" s="28">
        <f t="shared" si="50"/>
        <v>0</v>
      </c>
      <c r="J418" s="28">
        <f t="shared" si="51"/>
        <v>0</v>
      </c>
      <c r="K418" s="28">
        <f t="shared" si="52"/>
        <v>0</v>
      </c>
      <c r="L418" s="28" t="str">
        <f t="shared" si="53"/>
        <v>230</v>
      </c>
    </row>
    <row r="419" spans="1:12">
      <c r="A419" s="30">
        <v>23</v>
      </c>
      <c r="B419" s="39">
        <v>0.84027777777777779</v>
      </c>
      <c r="C419" s="48" t="s">
        <v>91</v>
      </c>
      <c r="D419" s="30" t="s">
        <v>27</v>
      </c>
      <c r="E419" s="30" t="s">
        <v>1049</v>
      </c>
      <c r="F419" s="42">
        <f t="shared" si="47"/>
        <v>0.84027777777777779</v>
      </c>
      <c r="G419" s="28">
        <f t="shared" si="48"/>
        <v>0</v>
      </c>
      <c r="H419" s="28">
        <f t="shared" si="49"/>
        <v>1</v>
      </c>
      <c r="I419" s="28">
        <f t="shared" si="50"/>
        <v>0</v>
      </c>
      <c r="J419" s="28">
        <f t="shared" si="51"/>
        <v>0</v>
      </c>
      <c r="K419" s="28">
        <f t="shared" si="52"/>
        <v>1</v>
      </c>
      <c r="L419" s="28" t="str">
        <f t="shared" si="53"/>
        <v>231</v>
      </c>
    </row>
    <row r="420" spans="1:12" hidden="1">
      <c r="A420" s="30">
        <v>23</v>
      </c>
      <c r="B420" s="39">
        <v>0.85416666666666663</v>
      </c>
      <c r="C420" s="30" t="s">
        <v>168</v>
      </c>
      <c r="D420" s="30" t="s">
        <v>1050</v>
      </c>
      <c r="E420" s="30" t="s">
        <v>1051</v>
      </c>
      <c r="F420" s="42">
        <f t="shared" si="47"/>
        <v>0.85416666666666663</v>
      </c>
      <c r="G420" s="28">
        <f t="shared" si="48"/>
        <v>0</v>
      </c>
      <c r="H420" s="28">
        <f t="shared" si="49"/>
        <v>0</v>
      </c>
      <c r="I420" s="28">
        <f t="shared" si="50"/>
        <v>0</v>
      </c>
      <c r="J420" s="28">
        <f t="shared" si="51"/>
        <v>0</v>
      </c>
      <c r="K420" s="28">
        <f t="shared" si="52"/>
        <v>0</v>
      </c>
      <c r="L420" s="28" t="str">
        <f t="shared" si="53"/>
        <v>230</v>
      </c>
    </row>
    <row r="421" spans="1:12" hidden="1">
      <c r="A421" s="30">
        <v>23</v>
      </c>
      <c r="B421" s="39">
        <v>0.91666666666666663</v>
      </c>
      <c r="C421" s="30" t="s">
        <v>11</v>
      </c>
      <c r="D421" s="30" t="s">
        <v>379</v>
      </c>
      <c r="E421" s="30" t="s">
        <v>1051</v>
      </c>
      <c r="F421" s="42">
        <f t="shared" si="47"/>
        <v>0.91666666666666663</v>
      </c>
      <c r="G421" s="28">
        <f t="shared" si="48"/>
        <v>0</v>
      </c>
      <c r="H421" s="28">
        <f t="shared" si="49"/>
        <v>0</v>
      </c>
      <c r="I421" s="28">
        <f t="shared" si="50"/>
        <v>0</v>
      </c>
      <c r="J421" s="28">
        <f t="shared" si="51"/>
        <v>0</v>
      </c>
      <c r="K421" s="28">
        <f t="shared" si="52"/>
        <v>0</v>
      </c>
      <c r="L421" s="28" t="str">
        <f t="shared" si="53"/>
        <v>230</v>
      </c>
    </row>
    <row r="422" spans="1:12" hidden="1">
      <c r="A422" s="30">
        <v>23</v>
      </c>
      <c r="B422" s="39">
        <v>0.9375</v>
      </c>
      <c r="C422" s="30" t="s">
        <v>64</v>
      </c>
      <c r="D422" s="30" t="s">
        <v>1052</v>
      </c>
      <c r="E422" s="30" t="s">
        <v>1053</v>
      </c>
      <c r="F422" s="42">
        <f t="shared" si="47"/>
        <v>0.9375</v>
      </c>
      <c r="G422" s="28">
        <f t="shared" si="48"/>
        <v>0</v>
      </c>
      <c r="H422" s="28">
        <f t="shared" si="49"/>
        <v>0</v>
      </c>
      <c r="I422" s="28">
        <f t="shared" si="50"/>
        <v>0</v>
      </c>
      <c r="J422" s="28">
        <f t="shared" si="51"/>
        <v>0</v>
      </c>
      <c r="K422" s="28">
        <f t="shared" si="52"/>
        <v>0</v>
      </c>
      <c r="L422" s="28" t="str">
        <f t="shared" si="53"/>
        <v>230</v>
      </c>
    </row>
    <row r="423" spans="1:12" hidden="1">
      <c r="A423" s="30">
        <v>24</v>
      </c>
      <c r="B423" s="39">
        <v>0.25</v>
      </c>
      <c r="C423" s="30" t="s">
        <v>7</v>
      </c>
      <c r="D423" s="30" t="s">
        <v>12</v>
      </c>
      <c r="E423" s="30" t="s">
        <v>1055</v>
      </c>
      <c r="F423" s="42">
        <f t="shared" si="47"/>
        <v>0.25</v>
      </c>
      <c r="G423" s="28">
        <f t="shared" si="48"/>
        <v>0</v>
      </c>
      <c r="H423" s="28">
        <f t="shared" si="49"/>
        <v>0</v>
      </c>
      <c r="I423" s="28">
        <f t="shared" si="50"/>
        <v>0</v>
      </c>
      <c r="J423" s="28">
        <f t="shared" si="51"/>
        <v>0</v>
      </c>
      <c r="K423" s="28">
        <f t="shared" si="52"/>
        <v>0</v>
      </c>
      <c r="L423" s="28" t="str">
        <f t="shared" si="53"/>
        <v>240</v>
      </c>
    </row>
    <row r="424" spans="1:12" hidden="1">
      <c r="A424" s="30">
        <v>24</v>
      </c>
      <c r="B424" s="39">
        <v>0.25694444444444442</v>
      </c>
      <c r="C424" s="30" t="s">
        <v>11</v>
      </c>
      <c r="D424" s="30" t="s">
        <v>1056</v>
      </c>
      <c r="E424" s="30" t="s">
        <v>109</v>
      </c>
      <c r="F424" s="42">
        <f t="shared" si="47"/>
        <v>0.25694444444444442</v>
      </c>
      <c r="G424" s="28">
        <f t="shared" si="48"/>
        <v>0</v>
      </c>
      <c r="H424" s="28">
        <f t="shared" si="49"/>
        <v>0</v>
      </c>
      <c r="I424" s="28">
        <f t="shared" si="50"/>
        <v>0</v>
      </c>
      <c r="J424" s="28">
        <f t="shared" si="51"/>
        <v>0</v>
      </c>
      <c r="K424" s="28">
        <f t="shared" si="52"/>
        <v>0</v>
      </c>
      <c r="L424" s="28" t="str">
        <f t="shared" si="53"/>
        <v>240</v>
      </c>
    </row>
    <row r="425" spans="1:12" hidden="1">
      <c r="A425" s="30">
        <v>24</v>
      </c>
      <c r="B425" s="39">
        <v>0.30555555555555558</v>
      </c>
      <c r="C425" s="30" t="s">
        <v>1057</v>
      </c>
      <c r="D425" s="30" t="s">
        <v>1058</v>
      </c>
      <c r="E425" s="30"/>
      <c r="F425" s="42">
        <f t="shared" si="47"/>
        <v>0.30555555555555558</v>
      </c>
      <c r="G425" s="28">
        <f t="shared" si="48"/>
        <v>0</v>
      </c>
      <c r="H425" s="28">
        <f t="shared" si="49"/>
        <v>0</v>
      </c>
      <c r="I425" s="28">
        <f t="shared" si="50"/>
        <v>0</v>
      </c>
      <c r="J425" s="28">
        <f t="shared" si="51"/>
        <v>0</v>
      </c>
      <c r="K425" s="28">
        <f t="shared" si="52"/>
        <v>0</v>
      </c>
      <c r="L425" s="28" t="str">
        <f t="shared" si="53"/>
        <v>240</v>
      </c>
    </row>
    <row r="426" spans="1:12" hidden="1">
      <c r="A426" s="30">
        <v>24</v>
      </c>
      <c r="B426" s="39">
        <v>0.35069444444444442</v>
      </c>
      <c r="C426" s="30" t="s">
        <v>124</v>
      </c>
      <c r="D426" s="30"/>
      <c r="E426" s="30" t="s">
        <v>546</v>
      </c>
      <c r="F426" s="42">
        <f t="shared" si="47"/>
        <v>0.35069444444444442</v>
      </c>
      <c r="G426" s="28">
        <f t="shared" si="48"/>
        <v>0</v>
      </c>
      <c r="H426" s="28">
        <f t="shared" si="49"/>
        <v>0</v>
      </c>
      <c r="I426" s="28">
        <f t="shared" si="50"/>
        <v>0</v>
      </c>
      <c r="J426" s="28">
        <f t="shared" si="51"/>
        <v>0</v>
      </c>
      <c r="K426" s="28">
        <f t="shared" si="52"/>
        <v>0</v>
      </c>
      <c r="L426" s="28" t="str">
        <f t="shared" si="53"/>
        <v>240</v>
      </c>
    </row>
    <row r="427" spans="1:12" hidden="1">
      <c r="A427" s="30">
        <v>24</v>
      </c>
      <c r="B427" s="39">
        <v>0.375</v>
      </c>
      <c r="C427" s="30" t="s">
        <v>78</v>
      </c>
      <c r="D427" s="30" t="s">
        <v>791</v>
      </c>
      <c r="E427" s="30" t="s">
        <v>1059</v>
      </c>
      <c r="F427" s="42">
        <f t="shared" si="47"/>
        <v>0.375</v>
      </c>
      <c r="G427" s="28">
        <f t="shared" si="48"/>
        <v>0</v>
      </c>
      <c r="H427" s="28">
        <f t="shared" si="49"/>
        <v>0</v>
      </c>
      <c r="I427" s="28">
        <f t="shared" si="50"/>
        <v>0</v>
      </c>
      <c r="J427" s="28">
        <f t="shared" si="51"/>
        <v>0</v>
      </c>
      <c r="K427" s="28">
        <f t="shared" si="52"/>
        <v>0</v>
      </c>
      <c r="L427" s="28" t="str">
        <f t="shared" si="53"/>
        <v>240</v>
      </c>
    </row>
    <row r="428" spans="1:12" hidden="1">
      <c r="A428" s="30">
        <v>24</v>
      </c>
      <c r="B428" s="39">
        <v>0.37847222222222221</v>
      </c>
      <c r="C428" s="30" t="s">
        <v>1060</v>
      </c>
      <c r="D428" s="30" t="s">
        <v>1061</v>
      </c>
      <c r="E428" s="30" t="s">
        <v>1062</v>
      </c>
      <c r="F428" s="42">
        <f t="shared" si="47"/>
        <v>0.37847222222222221</v>
      </c>
      <c r="G428" s="28">
        <f t="shared" si="48"/>
        <v>0</v>
      </c>
      <c r="H428" s="28">
        <f t="shared" si="49"/>
        <v>0</v>
      </c>
      <c r="I428" s="28">
        <f t="shared" si="50"/>
        <v>0</v>
      </c>
      <c r="J428" s="28">
        <f t="shared" si="51"/>
        <v>0</v>
      </c>
      <c r="K428" s="28">
        <f t="shared" si="52"/>
        <v>0</v>
      </c>
      <c r="L428" s="28" t="str">
        <f t="shared" si="53"/>
        <v>240</v>
      </c>
    </row>
    <row r="429" spans="1:12" hidden="1">
      <c r="A429" s="30">
        <v>24</v>
      </c>
      <c r="B429" s="39">
        <v>0.41666666666666669</v>
      </c>
      <c r="C429" s="30" t="s">
        <v>1063</v>
      </c>
      <c r="D429" s="30" t="s">
        <v>1064</v>
      </c>
      <c r="E429" s="30" t="s">
        <v>1065</v>
      </c>
      <c r="F429" s="42">
        <f t="shared" si="47"/>
        <v>0.41666666666666669</v>
      </c>
      <c r="G429" s="28">
        <f t="shared" si="48"/>
        <v>0</v>
      </c>
      <c r="H429" s="28">
        <f t="shared" si="49"/>
        <v>0</v>
      </c>
      <c r="I429" s="28">
        <f t="shared" si="50"/>
        <v>0</v>
      </c>
      <c r="J429" s="28">
        <f t="shared" si="51"/>
        <v>0</v>
      </c>
      <c r="K429" s="28">
        <f t="shared" si="52"/>
        <v>0</v>
      </c>
      <c r="L429" s="28" t="str">
        <f t="shared" si="53"/>
        <v>240</v>
      </c>
    </row>
    <row r="430" spans="1:12">
      <c r="A430" s="30">
        <v>24</v>
      </c>
      <c r="B430" s="39">
        <v>0.5</v>
      </c>
      <c r="C430" s="30" t="s">
        <v>1066</v>
      </c>
      <c r="D430" s="30" t="s">
        <v>1067</v>
      </c>
      <c r="E430" s="30" t="s">
        <v>1068</v>
      </c>
      <c r="F430" s="42">
        <f t="shared" si="47"/>
        <v>0.5</v>
      </c>
      <c r="G430" s="28">
        <f t="shared" si="48"/>
        <v>1</v>
      </c>
      <c r="H430" s="28">
        <f t="shared" si="49"/>
        <v>0</v>
      </c>
      <c r="I430" s="28">
        <f t="shared" si="50"/>
        <v>0</v>
      </c>
      <c r="J430" s="28">
        <f t="shared" si="51"/>
        <v>0</v>
      </c>
      <c r="K430" s="28">
        <f t="shared" si="52"/>
        <v>1</v>
      </c>
      <c r="L430" s="28" t="str">
        <f t="shared" si="53"/>
        <v>241</v>
      </c>
    </row>
    <row r="431" spans="1:12" hidden="1">
      <c r="A431" s="30">
        <v>24</v>
      </c>
      <c r="B431" s="39">
        <v>0.54166666666666663</v>
      </c>
      <c r="C431" s="30" t="s">
        <v>801</v>
      </c>
      <c r="D431" s="30" t="s">
        <v>1069</v>
      </c>
      <c r="E431" s="30" t="s">
        <v>1070</v>
      </c>
      <c r="F431" s="42">
        <f t="shared" si="47"/>
        <v>0.54166666666666663</v>
      </c>
      <c r="G431" s="28">
        <f t="shared" si="48"/>
        <v>0</v>
      </c>
      <c r="H431" s="28">
        <f t="shared" si="49"/>
        <v>0</v>
      </c>
      <c r="I431" s="28">
        <f t="shared" si="50"/>
        <v>0</v>
      </c>
      <c r="J431" s="28">
        <f t="shared" si="51"/>
        <v>0</v>
      </c>
      <c r="K431" s="28">
        <f t="shared" si="52"/>
        <v>0</v>
      </c>
      <c r="L431" s="28" t="str">
        <f t="shared" si="53"/>
        <v>240</v>
      </c>
    </row>
    <row r="432" spans="1:12">
      <c r="A432" s="30">
        <v>24</v>
      </c>
      <c r="B432" s="39">
        <v>0.57291666666666663</v>
      </c>
      <c r="C432" s="30" t="s">
        <v>1071</v>
      </c>
      <c r="D432" s="30"/>
      <c r="E432" s="30" t="s">
        <v>1072</v>
      </c>
      <c r="F432" s="42">
        <f t="shared" si="47"/>
        <v>0.57291666666666663</v>
      </c>
      <c r="G432" s="28">
        <f t="shared" si="48"/>
        <v>7</v>
      </c>
      <c r="H432" s="28">
        <f t="shared" si="49"/>
        <v>0</v>
      </c>
      <c r="I432" s="28">
        <f t="shared" si="50"/>
        <v>0</v>
      </c>
      <c r="J432" s="28">
        <f t="shared" si="51"/>
        <v>0</v>
      </c>
      <c r="K432" s="28">
        <f t="shared" si="52"/>
        <v>1</v>
      </c>
      <c r="L432" s="28" t="str">
        <f t="shared" si="53"/>
        <v>241</v>
      </c>
    </row>
    <row r="433" spans="1:12" hidden="1">
      <c r="A433" s="30">
        <v>24</v>
      </c>
      <c r="B433" s="39">
        <v>0.60416666666666663</v>
      </c>
      <c r="C433" s="30" t="s">
        <v>1073</v>
      </c>
      <c r="D433" s="30" t="s">
        <v>1074</v>
      </c>
      <c r="E433" s="30" t="s">
        <v>1075</v>
      </c>
      <c r="F433" s="42">
        <f t="shared" si="47"/>
        <v>0.60416666666666663</v>
      </c>
      <c r="G433" s="28">
        <f t="shared" si="48"/>
        <v>0</v>
      </c>
      <c r="H433" s="28">
        <f t="shared" si="49"/>
        <v>0</v>
      </c>
      <c r="I433" s="28">
        <f t="shared" si="50"/>
        <v>0</v>
      </c>
      <c r="J433" s="28">
        <f t="shared" si="51"/>
        <v>0</v>
      </c>
      <c r="K433" s="28">
        <f t="shared" si="52"/>
        <v>0</v>
      </c>
      <c r="L433" s="28" t="str">
        <f t="shared" si="53"/>
        <v>240</v>
      </c>
    </row>
    <row r="434" spans="1:12" hidden="1">
      <c r="A434" s="30">
        <v>24</v>
      </c>
      <c r="B434" s="39">
        <v>0.61458333333333337</v>
      </c>
      <c r="C434" s="30" t="s">
        <v>637</v>
      </c>
      <c r="D434" s="30" t="s">
        <v>1076</v>
      </c>
      <c r="E434" s="30" t="s">
        <v>1077</v>
      </c>
      <c r="F434" s="42">
        <f t="shared" si="47"/>
        <v>0.61458333333333337</v>
      </c>
      <c r="G434" s="28">
        <f t="shared" si="48"/>
        <v>0</v>
      </c>
      <c r="H434" s="28">
        <f t="shared" si="49"/>
        <v>0</v>
      </c>
      <c r="I434" s="28">
        <f t="shared" si="50"/>
        <v>0</v>
      </c>
      <c r="J434" s="28">
        <f t="shared" si="51"/>
        <v>0</v>
      </c>
      <c r="K434" s="28">
        <f t="shared" si="52"/>
        <v>0</v>
      </c>
      <c r="L434" s="28" t="str">
        <f t="shared" si="53"/>
        <v>240</v>
      </c>
    </row>
    <row r="435" spans="1:12" hidden="1">
      <c r="A435" s="30">
        <v>24</v>
      </c>
      <c r="B435" s="39">
        <v>0.66666666666666663</v>
      </c>
      <c r="C435" s="30" t="s">
        <v>1078</v>
      </c>
      <c r="D435" s="30" t="s">
        <v>1079</v>
      </c>
      <c r="E435" s="30" t="s">
        <v>1080</v>
      </c>
      <c r="F435" s="42">
        <f t="shared" si="47"/>
        <v>0.66666666666666663</v>
      </c>
      <c r="G435" s="28">
        <f t="shared" si="48"/>
        <v>0</v>
      </c>
      <c r="H435" s="28">
        <f t="shared" si="49"/>
        <v>0</v>
      </c>
      <c r="I435" s="28">
        <f t="shared" si="50"/>
        <v>0</v>
      </c>
      <c r="J435" s="28">
        <f t="shared" si="51"/>
        <v>0</v>
      </c>
      <c r="K435" s="28">
        <f t="shared" si="52"/>
        <v>0</v>
      </c>
      <c r="L435" s="28" t="str">
        <f t="shared" si="53"/>
        <v>240</v>
      </c>
    </row>
    <row r="436" spans="1:12">
      <c r="A436" s="30">
        <v>24</v>
      </c>
      <c r="B436" s="39">
        <v>0.72916666666666663</v>
      </c>
      <c r="C436" s="48" t="s">
        <v>91</v>
      </c>
      <c r="D436" s="30" t="s">
        <v>1081</v>
      </c>
      <c r="E436" s="30" t="s">
        <v>1082</v>
      </c>
      <c r="F436" s="42">
        <f t="shared" si="47"/>
        <v>0.72916666666666663</v>
      </c>
      <c r="G436" s="28">
        <f t="shared" si="48"/>
        <v>0</v>
      </c>
      <c r="H436" s="28">
        <f t="shared" si="49"/>
        <v>1</v>
      </c>
      <c r="I436" s="28">
        <f t="shared" si="50"/>
        <v>0</v>
      </c>
      <c r="J436" s="28">
        <f t="shared" si="51"/>
        <v>0</v>
      </c>
      <c r="K436" s="28">
        <f t="shared" si="52"/>
        <v>1</v>
      </c>
      <c r="L436" s="28" t="str">
        <f t="shared" si="53"/>
        <v>241</v>
      </c>
    </row>
    <row r="437" spans="1:12" hidden="1">
      <c r="A437" s="30">
        <v>24</v>
      </c>
      <c r="B437" s="39">
        <v>0.75</v>
      </c>
      <c r="C437" s="30" t="s">
        <v>581</v>
      </c>
      <c r="D437" s="30" t="s">
        <v>1083</v>
      </c>
      <c r="E437" s="30" t="s">
        <v>1084</v>
      </c>
      <c r="F437" s="42">
        <f t="shared" si="47"/>
        <v>0.75</v>
      </c>
      <c r="G437" s="28">
        <f t="shared" si="48"/>
        <v>0</v>
      </c>
      <c r="H437" s="28">
        <f t="shared" si="49"/>
        <v>0</v>
      </c>
      <c r="I437" s="28">
        <f t="shared" si="50"/>
        <v>0</v>
      </c>
      <c r="J437" s="28">
        <f t="shared" si="51"/>
        <v>0</v>
      </c>
      <c r="K437" s="28">
        <f t="shared" si="52"/>
        <v>0</v>
      </c>
      <c r="L437" s="28" t="str">
        <f t="shared" si="53"/>
        <v>240</v>
      </c>
    </row>
    <row r="438" spans="1:12" hidden="1">
      <c r="A438" s="30">
        <v>24</v>
      </c>
      <c r="B438" s="39">
        <v>0.83333333333333337</v>
      </c>
      <c r="C438" s="30" t="s">
        <v>94</v>
      </c>
      <c r="D438" s="30"/>
      <c r="E438" s="30" t="s">
        <v>1085</v>
      </c>
      <c r="F438" s="42">
        <f t="shared" si="47"/>
        <v>0.83333333333333337</v>
      </c>
      <c r="G438" s="28">
        <f t="shared" si="48"/>
        <v>0</v>
      </c>
      <c r="H438" s="28">
        <f t="shared" si="49"/>
        <v>0</v>
      </c>
      <c r="I438" s="28">
        <f t="shared" si="50"/>
        <v>0</v>
      </c>
      <c r="J438" s="28">
        <f t="shared" si="51"/>
        <v>0</v>
      </c>
      <c r="K438" s="28">
        <f t="shared" si="52"/>
        <v>0</v>
      </c>
      <c r="L438" s="28" t="str">
        <f t="shared" si="53"/>
        <v>240</v>
      </c>
    </row>
    <row r="439" spans="1:12" hidden="1">
      <c r="A439" s="30">
        <v>24</v>
      </c>
      <c r="B439" s="39">
        <v>0.89583333333333337</v>
      </c>
      <c r="C439" s="30" t="s">
        <v>251</v>
      </c>
      <c r="D439" s="30"/>
      <c r="E439" s="30" t="s">
        <v>586</v>
      </c>
      <c r="F439" s="42">
        <f t="shared" si="47"/>
        <v>0.89583333333333337</v>
      </c>
      <c r="G439" s="28">
        <f t="shared" si="48"/>
        <v>0</v>
      </c>
      <c r="H439" s="28">
        <f t="shared" si="49"/>
        <v>0</v>
      </c>
      <c r="I439" s="28">
        <f t="shared" si="50"/>
        <v>0</v>
      </c>
      <c r="J439" s="28">
        <f t="shared" si="51"/>
        <v>0</v>
      </c>
      <c r="K439" s="28">
        <f t="shared" si="52"/>
        <v>0</v>
      </c>
      <c r="L439" s="28" t="str">
        <f t="shared" si="53"/>
        <v>240</v>
      </c>
    </row>
    <row r="440" spans="1:12" hidden="1">
      <c r="A440" s="30">
        <v>24</v>
      </c>
      <c r="B440" s="39">
        <v>0</v>
      </c>
      <c r="C440" s="30" t="s">
        <v>258</v>
      </c>
      <c r="D440" s="30"/>
      <c r="E440" s="30" t="s">
        <v>168</v>
      </c>
      <c r="F440" s="42">
        <f t="shared" si="47"/>
        <v>0</v>
      </c>
      <c r="G440" s="28">
        <f t="shared" si="48"/>
        <v>0</v>
      </c>
      <c r="H440" s="28">
        <f t="shared" si="49"/>
        <v>0</v>
      </c>
      <c r="I440" s="28">
        <f t="shared" si="50"/>
        <v>0</v>
      </c>
      <c r="J440" s="28">
        <f t="shared" si="51"/>
        <v>0</v>
      </c>
      <c r="K440" s="28">
        <f t="shared" si="52"/>
        <v>0</v>
      </c>
      <c r="L440" s="28" t="str">
        <f t="shared" si="53"/>
        <v>240</v>
      </c>
    </row>
    <row r="441" spans="1:12" hidden="1">
      <c r="A441" s="30">
        <v>25</v>
      </c>
      <c r="B441" s="39">
        <v>0.27083333334303461</v>
      </c>
      <c r="C441" s="30" t="s">
        <v>2003</v>
      </c>
      <c r="D441" s="30" t="s">
        <v>2004</v>
      </c>
      <c r="E441" s="30" t="s">
        <v>62</v>
      </c>
      <c r="F441" s="42">
        <f t="shared" si="47"/>
        <v>0.27083333334303461</v>
      </c>
      <c r="G441" s="28">
        <f t="shared" si="48"/>
        <v>0</v>
      </c>
      <c r="H441" s="28">
        <f t="shared" si="49"/>
        <v>0</v>
      </c>
      <c r="I441" s="28">
        <f t="shared" si="50"/>
        <v>0</v>
      </c>
      <c r="J441" s="28">
        <f t="shared" si="51"/>
        <v>0</v>
      </c>
      <c r="K441" s="28">
        <f t="shared" si="52"/>
        <v>0</v>
      </c>
      <c r="L441" s="28" t="str">
        <f t="shared" si="53"/>
        <v>250</v>
      </c>
    </row>
    <row r="442" spans="1:12" hidden="1">
      <c r="A442" s="30">
        <v>25</v>
      </c>
      <c r="B442" s="39">
        <v>0.28125</v>
      </c>
      <c r="C442" s="30" t="s">
        <v>2003</v>
      </c>
      <c r="D442" s="30" t="s">
        <v>2004</v>
      </c>
      <c r="E442" s="30" t="s">
        <v>2005</v>
      </c>
      <c r="F442" s="42">
        <f t="shared" si="47"/>
        <v>0.28125</v>
      </c>
      <c r="G442" s="28">
        <f t="shared" si="48"/>
        <v>0</v>
      </c>
      <c r="H442" s="28">
        <f t="shared" si="49"/>
        <v>0</v>
      </c>
      <c r="I442" s="28">
        <f t="shared" si="50"/>
        <v>0</v>
      </c>
      <c r="J442" s="28">
        <f t="shared" si="51"/>
        <v>0</v>
      </c>
      <c r="K442" s="28">
        <f t="shared" si="52"/>
        <v>0</v>
      </c>
      <c r="L442" s="28" t="str">
        <f t="shared" si="53"/>
        <v>250</v>
      </c>
    </row>
    <row r="443" spans="1:12" hidden="1">
      <c r="A443" s="30">
        <v>25</v>
      </c>
      <c r="B443" s="39">
        <v>0.29166666665696539</v>
      </c>
      <c r="C443" s="30" t="s">
        <v>2003</v>
      </c>
      <c r="D443" s="30" t="s">
        <v>2004</v>
      </c>
      <c r="E443" s="30" t="s">
        <v>2005</v>
      </c>
      <c r="F443" s="42">
        <f t="shared" si="47"/>
        <v>0.29166666665696539</v>
      </c>
      <c r="G443" s="28">
        <f t="shared" si="48"/>
        <v>0</v>
      </c>
      <c r="H443" s="28">
        <f t="shared" si="49"/>
        <v>0</v>
      </c>
      <c r="I443" s="28">
        <f t="shared" si="50"/>
        <v>0</v>
      </c>
      <c r="J443" s="28">
        <f t="shared" si="51"/>
        <v>0</v>
      </c>
      <c r="K443" s="28">
        <f t="shared" si="52"/>
        <v>0</v>
      </c>
      <c r="L443" s="28" t="str">
        <f t="shared" si="53"/>
        <v>250</v>
      </c>
    </row>
    <row r="444" spans="1:12" hidden="1">
      <c r="A444" s="30">
        <v>25</v>
      </c>
      <c r="B444" s="39">
        <v>0.30208333334303461</v>
      </c>
      <c r="C444" s="30" t="s">
        <v>2003</v>
      </c>
      <c r="D444" s="30" t="s">
        <v>2004</v>
      </c>
      <c r="E444" s="30" t="s">
        <v>2005</v>
      </c>
      <c r="F444" s="42">
        <f t="shared" si="47"/>
        <v>0.30208333334303461</v>
      </c>
      <c r="G444" s="28">
        <f t="shared" si="48"/>
        <v>0</v>
      </c>
      <c r="H444" s="28">
        <f t="shared" si="49"/>
        <v>0</v>
      </c>
      <c r="I444" s="28">
        <f t="shared" si="50"/>
        <v>0</v>
      </c>
      <c r="J444" s="28">
        <f t="shared" si="51"/>
        <v>0</v>
      </c>
      <c r="K444" s="28">
        <f t="shared" si="52"/>
        <v>0</v>
      </c>
      <c r="L444" s="28" t="str">
        <f t="shared" si="53"/>
        <v>250</v>
      </c>
    </row>
    <row r="445" spans="1:12" hidden="1">
      <c r="A445" s="30">
        <v>25</v>
      </c>
      <c r="B445" s="39">
        <v>0.3125</v>
      </c>
      <c r="C445" s="30" t="s">
        <v>2006</v>
      </c>
      <c r="D445" s="30" t="s">
        <v>2007</v>
      </c>
      <c r="E445" s="30" t="s">
        <v>1623</v>
      </c>
      <c r="F445" s="42">
        <f t="shared" si="47"/>
        <v>0.3125</v>
      </c>
      <c r="G445" s="28">
        <f t="shared" si="48"/>
        <v>0</v>
      </c>
      <c r="H445" s="28">
        <f t="shared" si="49"/>
        <v>0</v>
      </c>
      <c r="I445" s="28">
        <f t="shared" si="50"/>
        <v>0</v>
      </c>
      <c r="J445" s="28">
        <f t="shared" si="51"/>
        <v>0</v>
      </c>
      <c r="K445" s="28">
        <f t="shared" si="52"/>
        <v>0</v>
      </c>
      <c r="L445" s="28" t="str">
        <f t="shared" si="53"/>
        <v>250</v>
      </c>
    </row>
    <row r="446" spans="1:12" hidden="1">
      <c r="A446" s="30">
        <v>25</v>
      </c>
      <c r="B446" s="39">
        <v>0.33333333334303461</v>
      </c>
      <c r="C446" s="30" t="s">
        <v>404</v>
      </c>
      <c r="D446" s="30" t="s">
        <v>122</v>
      </c>
      <c r="E446" s="30" t="s">
        <v>2008</v>
      </c>
      <c r="F446" s="42">
        <f t="shared" si="47"/>
        <v>0.33333333334303461</v>
      </c>
      <c r="G446" s="28">
        <f t="shared" si="48"/>
        <v>0</v>
      </c>
      <c r="H446" s="28">
        <f t="shared" si="49"/>
        <v>0</v>
      </c>
      <c r="I446" s="28">
        <f t="shared" si="50"/>
        <v>0</v>
      </c>
      <c r="J446" s="28">
        <f t="shared" si="51"/>
        <v>0</v>
      </c>
      <c r="K446" s="28">
        <f t="shared" si="52"/>
        <v>0</v>
      </c>
      <c r="L446" s="28" t="str">
        <f t="shared" si="53"/>
        <v>250</v>
      </c>
    </row>
    <row r="447" spans="1:12">
      <c r="A447" s="30">
        <v>25</v>
      </c>
      <c r="B447" s="39">
        <v>0.36458333334303461</v>
      </c>
      <c r="C447" s="30" t="s">
        <v>2009</v>
      </c>
      <c r="D447" s="30"/>
      <c r="E447" s="30" t="s">
        <v>2010</v>
      </c>
      <c r="F447" s="42">
        <f t="shared" si="47"/>
        <v>0.36458333334303461</v>
      </c>
      <c r="G447" s="28">
        <f t="shared" si="48"/>
        <v>30</v>
      </c>
      <c r="H447" s="28">
        <f t="shared" si="49"/>
        <v>0</v>
      </c>
      <c r="I447" s="28">
        <f t="shared" si="50"/>
        <v>0</v>
      </c>
      <c r="J447" s="28">
        <f t="shared" si="51"/>
        <v>0</v>
      </c>
      <c r="K447" s="28">
        <f t="shared" si="52"/>
        <v>1</v>
      </c>
      <c r="L447" s="28" t="str">
        <f t="shared" si="53"/>
        <v>251</v>
      </c>
    </row>
    <row r="448" spans="1:12" hidden="1">
      <c r="A448" s="30">
        <v>25</v>
      </c>
      <c r="B448" s="39">
        <v>0.38194444443797693</v>
      </c>
      <c r="C448" s="30" t="s">
        <v>2011</v>
      </c>
      <c r="D448" s="30" t="s">
        <v>2012</v>
      </c>
      <c r="E448" s="30"/>
      <c r="F448" s="42">
        <f t="shared" si="47"/>
        <v>0.38194444443797693</v>
      </c>
      <c r="G448" s="28">
        <f t="shared" si="48"/>
        <v>0</v>
      </c>
      <c r="H448" s="28">
        <f t="shared" si="49"/>
        <v>0</v>
      </c>
      <c r="I448" s="28">
        <f t="shared" si="50"/>
        <v>0</v>
      </c>
      <c r="J448" s="28">
        <f t="shared" si="51"/>
        <v>0</v>
      </c>
      <c r="K448" s="28">
        <f t="shared" si="52"/>
        <v>0</v>
      </c>
      <c r="L448" s="28" t="str">
        <f t="shared" si="53"/>
        <v>250</v>
      </c>
    </row>
    <row r="449" spans="1:12" hidden="1">
      <c r="A449" s="30">
        <v>25</v>
      </c>
      <c r="B449" s="39">
        <v>0.41666666665696539</v>
      </c>
      <c r="C449" s="30" t="s">
        <v>879</v>
      </c>
      <c r="D449" s="30"/>
      <c r="E449" s="30" t="s">
        <v>2013</v>
      </c>
      <c r="F449" s="42">
        <f t="shared" si="47"/>
        <v>0.41666666665696539</v>
      </c>
      <c r="G449" s="28">
        <f t="shared" si="48"/>
        <v>0</v>
      </c>
      <c r="H449" s="28">
        <f t="shared" si="49"/>
        <v>0</v>
      </c>
      <c r="I449" s="28">
        <f t="shared" si="50"/>
        <v>0</v>
      </c>
      <c r="J449" s="28">
        <f t="shared" si="51"/>
        <v>0</v>
      </c>
      <c r="K449" s="28">
        <f t="shared" si="52"/>
        <v>0</v>
      </c>
      <c r="L449" s="28" t="str">
        <f t="shared" si="53"/>
        <v>250</v>
      </c>
    </row>
    <row r="450" spans="1:12">
      <c r="A450" s="30">
        <v>25</v>
      </c>
      <c r="B450" s="39">
        <v>0.47916666665696539</v>
      </c>
      <c r="C450" s="30" t="s">
        <v>392</v>
      </c>
      <c r="D450" s="30" t="s">
        <v>2014</v>
      </c>
      <c r="E450" s="30" t="s">
        <v>2015</v>
      </c>
      <c r="F450" s="42">
        <f t="shared" si="47"/>
        <v>0.47916666665696539</v>
      </c>
      <c r="G450" s="28">
        <f t="shared" si="48"/>
        <v>1</v>
      </c>
      <c r="H450" s="28">
        <f t="shared" si="49"/>
        <v>0</v>
      </c>
      <c r="I450" s="28">
        <f t="shared" si="50"/>
        <v>0</v>
      </c>
      <c r="J450" s="28">
        <f t="shared" si="51"/>
        <v>0</v>
      </c>
      <c r="K450" s="28">
        <f t="shared" si="52"/>
        <v>1</v>
      </c>
      <c r="L450" s="28" t="str">
        <f t="shared" si="53"/>
        <v>251</v>
      </c>
    </row>
    <row r="451" spans="1:12" hidden="1">
      <c r="A451" s="30">
        <v>25</v>
      </c>
      <c r="B451" s="39">
        <v>0.52083333334303461</v>
      </c>
      <c r="C451" s="30" t="s">
        <v>2016</v>
      </c>
      <c r="D451" s="30"/>
      <c r="E451" s="30" t="s">
        <v>2017</v>
      </c>
      <c r="F451" s="42">
        <f t="shared" si="47"/>
        <v>0.52083333334303461</v>
      </c>
      <c r="G451" s="28">
        <f t="shared" si="48"/>
        <v>0</v>
      </c>
      <c r="H451" s="28">
        <f t="shared" si="49"/>
        <v>0</v>
      </c>
      <c r="I451" s="28">
        <f t="shared" si="50"/>
        <v>0</v>
      </c>
      <c r="J451" s="28">
        <f t="shared" si="51"/>
        <v>0</v>
      </c>
      <c r="K451" s="28">
        <f t="shared" si="52"/>
        <v>0</v>
      </c>
      <c r="L451" s="28" t="str">
        <f t="shared" si="53"/>
        <v>250</v>
      </c>
    </row>
    <row r="452" spans="1:12" hidden="1">
      <c r="A452" s="30">
        <v>25</v>
      </c>
      <c r="B452" s="39">
        <v>0.54166666665696539</v>
      </c>
      <c r="C452" s="30" t="s">
        <v>1634</v>
      </c>
      <c r="D452" s="30" t="s">
        <v>2018</v>
      </c>
      <c r="E452" s="30"/>
      <c r="F452" s="42">
        <f t="shared" si="47"/>
        <v>0.54166666665696539</v>
      </c>
      <c r="G452" s="28">
        <f t="shared" si="48"/>
        <v>0</v>
      </c>
      <c r="H452" s="28">
        <f t="shared" si="49"/>
        <v>0</v>
      </c>
      <c r="I452" s="28">
        <f t="shared" si="50"/>
        <v>0</v>
      </c>
      <c r="J452" s="28">
        <f t="shared" si="51"/>
        <v>0</v>
      </c>
      <c r="K452" s="28">
        <f t="shared" si="52"/>
        <v>0</v>
      </c>
      <c r="L452" s="28" t="str">
        <f t="shared" si="53"/>
        <v>250</v>
      </c>
    </row>
    <row r="453" spans="1:12">
      <c r="A453" s="30">
        <v>25</v>
      </c>
      <c r="B453" s="39">
        <v>0.70833333334303461</v>
      </c>
      <c r="C453" s="48" t="s">
        <v>2019</v>
      </c>
      <c r="D453" s="30" t="s">
        <v>193</v>
      </c>
      <c r="E453" s="30" t="s">
        <v>2020</v>
      </c>
      <c r="F453" s="42">
        <f t="shared" si="47"/>
        <v>0.70833333334303461</v>
      </c>
      <c r="G453" s="28">
        <f t="shared" si="48"/>
        <v>23</v>
      </c>
      <c r="H453" s="28">
        <f t="shared" si="49"/>
        <v>0</v>
      </c>
      <c r="I453" s="28">
        <f t="shared" si="50"/>
        <v>0</v>
      </c>
      <c r="J453" s="28">
        <f t="shared" si="51"/>
        <v>0</v>
      </c>
      <c r="K453" s="28">
        <f t="shared" si="52"/>
        <v>1</v>
      </c>
      <c r="L453" s="28" t="str">
        <f t="shared" si="53"/>
        <v>251</v>
      </c>
    </row>
    <row r="454" spans="1:12" hidden="1">
      <c r="A454" s="30">
        <v>25</v>
      </c>
      <c r="B454" s="39">
        <v>0.75</v>
      </c>
      <c r="C454" s="30" t="s">
        <v>2021</v>
      </c>
      <c r="D454" s="30"/>
      <c r="E454" s="30" t="s">
        <v>2022</v>
      </c>
      <c r="F454" s="42">
        <f t="shared" ref="F454:F517" si="54">B454</f>
        <v>0.75</v>
      </c>
      <c r="G454" s="28">
        <f t="shared" ref="G454:G517" si="55">IFERROR(FIND($G$4,C454),0)</f>
        <v>0</v>
      </c>
      <c r="H454" s="28">
        <f t="shared" ref="H454:H517" si="56">IFERROR(FIND($H$4,C454),0)</f>
        <v>0</v>
      </c>
      <c r="I454" s="28">
        <f t="shared" ref="I454:I517" si="57">IFERROR(FIND($I$4,C454),0)</f>
        <v>0</v>
      </c>
      <c r="J454" s="28">
        <f t="shared" ref="J454:J517" si="58">IFERROR(FIND($J$4,C454),0)</f>
        <v>0</v>
      </c>
      <c r="K454" s="28">
        <f t="shared" ref="K454:K517" si="59">IF(G454+H454+I454+J454=0,0,1)</f>
        <v>0</v>
      </c>
      <c r="L454" s="28" t="str">
        <f t="shared" ref="L454:L517" si="60">_xlfn.CONCAT(A454,K454)</f>
        <v>250</v>
      </c>
    </row>
    <row r="455" spans="1:12">
      <c r="A455" s="30">
        <v>25</v>
      </c>
      <c r="B455" s="39">
        <v>0.77083333334303461</v>
      </c>
      <c r="C455" s="48" t="s">
        <v>362</v>
      </c>
      <c r="D455" s="30" t="s">
        <v>2023</v>
      </c>
      <c r="E455" s="30" t="s">
        <v>2024</v>
      </c>
      <c r="F455" s="42">
        <f t="shared" si="54"/>
        <v>0.77083333334303461</v>
      </c>
      <c r="G455" s="28">
        <f t="shared" si="55"/>
        <v>1</v>
      </c>
      <c r="H455" s="28">
        <f t="shared" si="56"/>
        <v>0</v>
      </c>
      <c r="I455" s="28">
        <f t="shared" si="57"/>
        <v>0</v>
      </c>
      <c r="J455" s="28">
        <f t="shared" si="58"/>
        <v>0</v>
      </c>
      <c r="K455" s="28">
        <f t="shared" si="59"/>
        <v>1</v>
      </c>
      <c r="L455" s="28" t="str">
        <f t="shared" si="60"/>
        <v>251</v>
      </c>
    </row>
    <row r="456" spans="1:12" hidden="1">
      <c r="A456" s="30">
        <v>25</v>
      </c>
      <c r="B456" s="39">
        <v>0.8125</v>
      </c>
      <c r="C456" s="30" t="s">
        <v>2021</v>
      </c>
      <c r="D456" s="30"/>
      <c r="E456" s="30" t="s">
        <v>2025</v>
      </c>
      <c r="F456" s="42">
        <f t="shared" si="54"/>
        <v>0.8125</v>
      </c>
      <c r="G456" s="28">
        <f t="shared" si="55"/>
        <v>0</v>
      </c>
      <c r="H456" s="28">
        <f t="shared" si="56"/>
        <v>0</v>
      </c>
      <c r="I456" s="28">
        <f t="shared" si="57"/>
        <v>0</v>
      </c>
      <c r="J456" s="28">
        <f t="shared" si="58"/>
        <v>0</v>
      </c>
      <c r="K456" s="28">
        <f t="shared" si="59"/>
        <v>0</v>
      </c>
      <c r="L456" s="28" t="str">
        <f t="shared" si="60"/>
        <v>250</v>
      </c>
    </row>
    <row r="457" spans="1:12" hidden="1">
      <c r="A457" s="30">
        <v>25</v>
      </c>
      <c r="B457" s="39">
        <v>0.82291666665696539</v>
      </c>
      <c r="C457" s="30" t="s">
        <v>2026</v>
      </c>
      <c r="D457" s="30"/>
      <c r="E457" s="30" t="s">
        <v>2027</v>
      </c>
      <c r="F457" s="42">
        <f t="shared" si="54"/>
        <v>0.82291666665696539</v>
      </c>
      <c r="G457" s="28">
        <f t="shared" si="55"/>
        <v>0</v>
      </c>
      <c r="H457" s="28">
        <f t="shared" si="56"/>
        <v>0</v>
      </c>
      <c r="I457" s="28">
        <f t="shared" si="57"/>
        <v>0</v>
      </c>
      <c r="J457" s="28">
        <f t="shared" si="58"/>
        <v>0</v>
      </c>
      <c r="K457" s="28">
        <f t="shared" si="59"/>
        <v>0</v>
      </c>
      <c r="L457" s="28" t="str">
        <f t="shared" si="60"/>
        <v>250</v>
      </c>
    </row>
    <row r="458" spans="1:12" hidden="1">
      <c r="A458" s="30">
        <v>25</v>
      </c>
      <c r="B458" s="39">
        <v>0.84375</v>
      </c>
      <c r="C458" s="30" t="s">
        <v>2029</v>
      </c>
      <c r="D458" s="30" t="s">
        <v>2030</v>
      </c>
      <c r="E458" s="30" t="s">
        <v>2031</v>
      </c>
      <c r="F458" s="42">
        <f t="shared" si="54"/>
        <v>0.84375</v>
      </c>
      <c r="G458" s="28">
        <f t="shared" si="55"/>
        <v>0</v>
      </c>
      <c r="H458" s="28">
        <f t="shared" si="56"/>
        <v>0</v>
      </c>
      <c r="I458" s="28">
        <f t="shared" si="57"/>
        <v>0</v>
      </c>
      <c r="J458" s="28">
        <f t="shared" si="58"/>
        <v>0</v>
      </c>
      <c r="K458" s="28">
        <f t="shared" si="59"/>
        <v>0</v>
      </c>
      <c r="L458" s="28" t="str">
        <f t="shared" si="60"/>
        <v>250</v>
      </c>
    </row>
    <row r="459" spans="1:12" hidden="1">
      <c r="A459" s="30">
        <v>25</v>
      </c>
      <c r="B459" s="39">
        <v>0.91666666665696539</v>
      </c>
      <c r="C459" s="30" t="s">
        <v>64</v>
      </c>
      <c r="D459" s="30"/>
      <c r="E459" s="30" t="s">
        <v>62</v>
      </c>
      <c r="F459" s="42">
        <f t="shared" si="54"/>
        <v>0.91666666665696539</v>
      </c>
      <c r="G459" s="28">
        <f t="shared" si="55"/>
        <v>0</v>
      </c>
      <c r="H459" s="28">
        <f t="shared" si="56"/>
        <v>0</v>
      </c>
      <c r="I459" s="28">
        <f t="shared" si="57"/>
        <v>0</v>
      </c>
      <c r="J459" s="28">
        <f t="shared" si="58"/>
        <v>0</v>
      </c>
      <c r="K459" s="28">
        <f t="shared" si="59"/>
        <v>0</v>
      </c>
      <c r="L459" s="28" t="str">
        <f t="shared" si="60"/>
        <v>250</v>
      </c>
    </row>
    <row r="460" spans="1:12" hidden="1">
      <c r="A460" s="30">
        <v>26</v>
      </c>
      <c r="B460" s="39">
        <v>0.25208333333333333</v>
      </c>
      <c r="C460" s="30" t="s">
        <v>1945</v>
      </c>
      <c r="D460" s="30" t="s">
        <v>259</v>
      </c>
      <c r="E460" s="30" t="s">
        <v>1946</v>
      </c>
      <c r="F460" s="42">
        <f t="shared" si="54"/>
        <v>0.25208333333333333</v>
      </c>
      <c r="G460" s="28">
        <f t="shared" si="55"/>
        <v>0</v>
      </c>
      <c r="H460" s="28">
        <f t="shared" si="56"/>
        <v>0</v>
      </c>
      <c r="I460" s="28">
        <f t="shared" si="57"/>
        <v>0</v>
      </c>
      <c r="J460" s="28">
        <f t="shared" si="58"/>
        <v>0</v>
      </c>
      <c r="K460" s="28">
        <f t="shared" si="59"/>
        <v>0</v>
      </c>
      <c r="L460" s="28" t="str">
        <f t="shared" si="60"/>
        <v>260</v>
      </c>
    </row>
    <row r="461" spans="1:12" hidden="1">
      <c r="A461" s="30">
        <v>26</v>
      </c>
      <c r="B461" s="39">
        <v>0.29375000000000001</v>
      </c>
      <c r="C461" s="30" t="s">
        <v>404</v>
      </c>
      <c r="D461" s="30" t="s">
        <v>122</v>
      </c>
      <c r="E461" s="30" t="s">
        <v>1948</v>
      </c>
      <c r="F461" s="42">
        <f t="shared" si="54"/>
        <v>0.29375000000000001</v>
      </c>
      <c r="G461" s="28">
        <f t="shared" si="55"/>
        <v>0</v>
      </c>
      <c r="H461" s="28">
        <f t="shared" si="56"/>
        <v>0</v>
      </c>
      <c r="I461" s="28">
        <f t="shared" si="57"/>
        <v>0</v>
      </c>
      <c r="J461" s="28">
        <f t="shared" si="58"/>
        <v>0</v>
      </c>
      <c r="K461" s="28">
        <f t="shared" si="59"/>
        <v>0</v>
      </c>
      <c r="L461" s="28" t="str">
        <f t="shared" si="60"/>
        <v>260</v>
      </c>
    </row>
    <row r="462" spans="1:12" hidden="1">
      <c r="A462" s="30">
        <v>26</v>
      </c>
      <c r="B462" s="39">
        <v>0.35416666666666669</v>
      </c>
      <c r="C462" s="30" t="s">
        <v>388</v>
      </c>
      <c r="D462" s="30" t="s">
        <v>1949</v>
      </c>
      <c r="E462" s="30" t="s">
        <v>1950</v>
      </c>
      <c r="F462" s="42">
        <f t="shared" si="54"/>
        <v>0.35416666666666669</v>
      </c>
      <c r="G462" s="28">
        <f t="shared" si="55"/>
        <v>0</v>
      </c>
      <c r="H462" s="28">
        <f t="shared" si="56"/>
        <v>0</v>
      </c>
      <c r="I462" s="28">
        <f t="shared" si="57"/>
        <v>0</v>
      </c>
      <c r="J462" s="28">
        <f t="shared" si="58"/>
        <v>0</v>
      </c>
      <c r="K462" s="28">
        <f t="shared" si="59"/>
        <v>0</v>
      </c>
      <c r="L462" s="28" t="str">
        <f t="shared" si="60"/>
        <v>260</v>
      </c>
    </row>
    <row r="463" spans="1:12" hidden="1">
      <c r="A463" s="30">
        <v>26</v>
      </c>
      <c r="B463" s="39">
        <v>0.36458333333333331</v>
      </c>
      <c r="C463" s="30" t="s">
        <v>1952</v>
      </c>
      <c r="D463" s="30" t="s">
        <v>1953</v>
      </c>
      <c r="E463" s="30" t="s">
        <v>1954</v>
      </c>
      <c r="F463" s="42">
        <f t="shared" si="54"/>
        <v>0.36458333333333331</v>
      </c>
      <c r="G463" s="28">
        <f t="shared" si="55"/>
        <v>0</v>
      </c>
      <c r="H463" s="28">
        <f t="shared" si="56"/>
        <v>0</v>
      </c>
      <c r="I463" s="28">
        <f t="shared" si="57"/>
        <v>0</v>
      </c>
      <c r="J463" s="28">
        <f t="shared" si="58"/>
        <v>0</v>
      </c>
      <c r="K463" s="28">
        <f t="shared" si="59"/>
        <v>0</v>
      </c>
      <c r="L463" s="28" t="str">
        <f t="shared" si="60"/>
        <v>260</v>
      </c>
    </row>
    <row r="464" spans="1:12" hidden="1">
      <c r="A464" s="30">
        <v>26</v>
      </c>
      <c r="B464" s="51">
        <v>0.39583333333333331</v>
      </c>
      <c r="C464" s="30" t="s">
        <v>352</v>
      </c>
      <c r="D464" s="30" t="s">
        <v>75</v>
      </c>
      <c r="E464" s="30" t="s">
        <v>1955</v>
      </c>
      <c r="F464" s="42">
        <f t="shared" si="54"/>
        <v>0.39583333333333331</v>
      </c>
      <c r="G464" s="28">
        <f t="shared" si="55"/>
        <v>0</v>
      </c>
      <c r="H464" s="28">
        <f t="shared" si="56"/>
        <v>0</v>
      </c>
      <c r="I464" s="28">
        <f t="shared" si="57"/>
        <v>0</v>
      </c>
      <c r="J464" s="28">
        <f t="shared" si="58"/>
        <v>0</v>
      </c>
      <c r="K464" s="28">
        <f t="shared" si="59"/>
        <v>0</v>
      </c>
      <c r="L464" s="28" t="str">
        <f t="shared" si="60"/>
        <v>260</v>
      </c>
    </row>
    <row r="465" spans="1:12" hidden="1">
      <c r="A465" s="30">
        <v>26</v>
      </c>
      <c r="B465" s="51">
        <v>0.47916666666666669</v>
      </c>
      <c r="C465" s="30" t="s">
        <v>1957</v>
      </c>
      <c r="D465" s="30" t="s">
        <v>1958</v>
      </c>
      <c r="E465" s="30" t="s">
        <v>1959</v>
      </c>
      <c r="F465" s="42">
        <f t="shared" si="54"/>
        <v>0.47916666666666669</v>
      </c>
      <c r="G465" s="28">
        <f t="shared" si="55"/>
        <v>0</v>
      </c>
      <c r="H465" s="28">
        <f t="shared" si="56"/>
        <v>0</v>
      </c>
      <c r="I465" s="28">
        <f t="shared" si="57"/>
        <v>0</v>
      </c>
      <c r="J465" s="28">
        <f t="shared" si="58"/>
        <v>0</v>
      </c>
      <c r="K465" s="28">
        <f t="shared" si="59"/>
        <v>0</v>
      </c>
      <c r="L465" s="28" t="str">
        <f t="shared" si="60"/>
        <v>260</v>
      </c>
    </row>
    <row r="466" spans="1:12">
      <c r="A466" s="30">
        <v>26</v>
      </c>
      <c r="B466" s="39">
        <v>0.46111111111111108</v>
      </c>
      <c r="C466" s="30" t="s">
        <v>1961</v>
      </c>
      <c r="D466" s="30" t="s">
        <v>1962</v>
      </c>
      <c r="E466" s="30" t="s">
        <v>1963</v>
      </c>
      <c r="F466" s="42">
        <f t="shared" si="54"/>
        <v>0.46111111111111108</v>
      </c>
      <c r="G466" s="28">
        <f t="shared" si="55"/>
        <v>0</v>
      </c>
      <c r="H466" s="28">
        <f t="shared" si="56"/>
        <v>6</v>
      </c>
      <c r="I466" s="28">
        <f t="shared" si="57"/>
        <v>0</v>
      </c>
      <c r="J466" s="28">
        <f t="shared" si="58"/>
        <v>0</v>
      </c>
      <c r="K466" s="28">
        <f t="shared" si="59"/>
        <v>1</v>
      </c>
      <c r="L466" s="28" t="str">
        <f t="shared" si="60"/>
        <v>261</v>
      </c>
    </row>
    <row r="467" spans="1:12" hidden="1">
      <c r="A467" s="30">
        <v>26</v>
      </c>
      <c r="B467" s="39">
        <v>0.55208333333333337</v>
      </c>
      <c r="C467" s="30" t="s">
        <v>78</v>
      </c>
      <c r="D467" s="30" t="s">
        <v>1965</v>
      </c>
      <c r="E467" s="30" t="s">
        <v>1966</v>
      </c>
      <c r="F467" s="42">
        <f t="shared" si="54"/>
        <v>0.55208333333333337</v>
      </c>
      <c r="G467" s="28">
        <f t="shared" si="55"/>
        <v>0</v>
      </c>
      <c r="H467" s="28">
        <f t="shared" si="56"/>
        <v>0</v>
      </c>
      <c r="I467" s="28">
        <f t="shared" si="57"/>
        <v>0</v>
      </c>
      <c r="J467" s="28">
        <f t="shared" si="58"/>
        <v>0</v>
      </c>
      <c r="K467" s="28">
        <f t="shared" si="59"/>
        <v>0</v>
      </c>
      <c r="L467" s="28" t="str">
        <f t="shared" si="60"/>
        <v>260</v>
      </c>
    </row>
    <row r="468" spans="1:12" hidden="1">
      <c r="A468" s="30">
        <v>26</v>
      </c>
      <c r="B468" s="39">
        <v>0.58333333333333337</v>
      </c>
      <c r="C468" s="30" t="s">
        <v>1967</v>
      </c>
      <c r="D468" s="30" t="s">
        <v>75</v>
      </c>
      <c r="E468" s="30" t="s">
        <v>1968</v>
      </c>
      <c r="F468" s="42">
        <f t="shared" si="54"/>
        <v>0.58333333333333337</v>
      </c>
      <c r="G468" s="28">
        <f t="shared" si="55"/>
        <v>0</v>
      </c>
      <c r="H468" s="28">
        <f t="shared" si="56"/>
        <v>0</v>
      </c>
      <c r="I468" s="28">
        <f t="shared" si="57"/>
        <v>0</v>
      </c>
      <c r="J468" s="28">
        <f t="shared" si="58"/>
        <v>0</v>
      </c>
      <c r="K468" s="28">
        <f t="shared" si="59"/>
        <v>0</v>
      </c>
      <c r="L468" s="28" t="str">
        <f t="shared" si="60"/>
        <v>260</v>
      </c>
    </row>
    <row r="469" spans="1:12" hidden="1">
      <c r="A469" s="30">
        <v>26</v>
      </c>
      <c r="B469" s="39">
        <v>0.625</v>
      </c>
      <c r="C469" s="30" t="s">
        <v>1970</v>
      </c>
      <c r="D469" s="30" t="s">
        <v>1971</v>
      </c>
      <c r="E469" s="30" t="s">
        <v>1972</v>
      </c>
      <c r="F469" s="42">
        <f t="shared" si="54"/>
        <v>0.625</v>
      </c>
      <c r="G469" s="28">
        <f t="shared" si="55"/>
        <v>0</v>
      </c>
      <c r="H469" s="28">
        <f t="shared" si="56"/>
        <v>0</v>
      </c>
      <c r="I469" s="28">
        <f t="shared" si="57"/>
        <v>0</v>
      </c>
      <c r="J469" s="28">
        <f t="shared" si="58"/>
        <v>0</v>
      </c>
      <c r="K469" s="28">
        <f t="shared" si="59"/>
        <v>0</v>
      </c>
      <c r="L469" s="28" t="str">
        <f t="shared" si="60"/>
        <v>260</v>
      </c>
    </row>
    <row r="470" spans="1:12" hidden="1">
      <c r="A470" s="30">
        <v>26</v>
      </c>
      <c r="B470" s="39">
        <v>0.63541666666666663</v>
      </c>
      <c r="C470" s="30" t="s">
        <v>78</v>
      </c>
      <c r="D470" s="30"/>
      <c r="E470" s="30"/>
      <c r="F470" s="42">
        <f t="shared" si="54"/>
        <v>0.63541666666666663</v>
      </c>
      <c r="G470" s="28">
        <f t="shared" si="55"/>
        <v>0</v>
      </c>
      <c r="H470" s="28">
        <f t="shared" si="56"/>
        <v>0</v>
      </c>
      <c r="I470" s="28">
        <f t="shared" si="57"/>
        <v>0</v>
      </c>
      <c r="J470" s="28">
        <f t="shared" si="58"/>
        <v>0</v>
      </c>
      <c r="K470" s="28">
        <f t="shared" si="59"/>
        <v>0</v>
      </c>
      <c r="L470" s="28" t="str">
        <f t="shared" si="60"/>
        <v>260</v>
      </c>
    </row>
    <row r="471" spans="1:12" hidden="1">
      <c r="A471" s="30">
        <v>26</v>
      </c>
      <c r="B471" s="51">
        <v>0.64583333333333337</v>
      </c>
      <c r="C471" s="30" t="s">
        <v>559</v>
      </c>
      <c r="D471" s="30" t="s">
        <v>1975</v>
      </c>
      <c r="E471" s="30" t="s">
        <v>561</v>
      </c>
      <c r="F471" s="42">
        <f t="shared" si="54"/>
        <v>0.64583333333333337</v>
      </c>
      <c r="G471" s="28">
        <f t="shared" si="55"/>
        <v>0</v>
      </c>
      <c r="H471" s="28">
        <f t="shared" si="56"/>
        <v>0</v>
      </c>
      <c r="I471" s="28">
        <f t="shared" si="57"/>
        <v>0</v>
      </c>
      <c r="J471" s="28">
        <f t="shared" si="58"/>
        <v>0</v>
      </c>
      <c r="K471" s="28">
        <f t="shared" si="59"/>
        <v>0</v>
      </c>
      <c r="L471" s="28" t="str">
        <f t="shared" si="60"/>
        <v>260</v>
      </c>
    </row>
    <row r="472" spans="1:12" hidden="1">
      <c r="A472" s="30">
        <v>26</v>
      </c>
      <c r="B472" s="51">
        <v>0.6875</v>
      </c>
      <c r="C472" s="30" t="s">
        <v>78</v>
      </c>
      <c r="D472" s="30"/>
      <c r="E472" s="30"/>
      <c r="F472" s="42">
        <f t="shared" si="54"/>
        <v>0.6875</v>
      </c>
      <c r="G472" s="28">
        <f t="shared" si="55"/>
        <v>0</v>
      </c>
      <c r="H472" s="28">
        <f t="shared" si="56"/>
        <v>0</v>
      </c>
      <c r="I472" s="28">
        <f t="shared" si="57"/>
        <v>0</v>
      </c>
      <c r="J472" s="28">
        <f t="shared" si="58"/>
        <v>0</v>
      </c>
      <c r="K472" s="28">
        <f t="shared" si="59"/>
        <v>0</v>
      </c>
      <c r="L472" s="28" t="str">
        <f t="shared" si="60"/>
        <v>260</v>
      </c>
    </row>
    <row r="473" spans="1:12" hidden="1">
      <c r="A473" s="30">
        <v>26</v>
      </c>
      <c r="B473" s="39">
        <v>0.71875</v>
      </c>
      <c r="C473" s="30" t="s">
        <v>1977</v>
      </c>
      <c r="D473" s="30" t="s">
        <v>1978</v>
      </c>
      <c r="E473" s="30" t="s">
        <v>1979</v>
      </c>
      <c r="F473" s="42">
        <f t="shared" si="54"/>
        <v>0.71875</v>
      </c>
      <c r="G473" s="28">
        <f t="shared" si="55"/>
        <v>0</v>
      </c>
      <c r="H473" s="28">
        <f t="shared" si="56"/>
        <v>0</v>
      </c>
      <c r="I473" s="28">
        <f t="shared" si="57"/>
        <v>0</v>
      </c>
      <c r="J473" s="28">
        <f t="shared" si="58"/>
        <v>0</v>
      </c>
      <c r="K473" s="28">
        <f t="shared" si="59"/>
        <v>0</v>
      </c>
      <c r="L473" s="28" t="str">
        <f t="shared" si="60"/>
        <v>260</v>
      </c>
    </row>
    <row r="474" spans="1:12">
      <c r="A474" s="30">
        <v>26</v>
      </c>
      <c r="B474" s="39">
        <v>0.75</v>
      </c>
      <c r="C474" s="48" t="s">
        <v>1981</v>
      </c>
      <c r="D474" s="30" t="s">
        <v>1982</v>
      </c>
      <c r="E474" s="30" t="s">
        <v>1983</v>
      </c>
      <c r="F474" s="42">
        <f t="shared" si="54"/>
        <v>0.75</v>
      </c>
      <c r="G474" s="28">
        <f t="shared" si="55"/>
        <v>0</v>
      </c>
      <c r="H474" s="28">
        <f t="shared" si="56"/>
        <v>1</v>
      </c>
      <c r="I474" s="28">
        <f t="shared" si="57"/>
        <v>0</v>
      </c>
      <c r="J474" s="28">
        <f t="shared" si="58"/>
        <v>0</v>
      </c>
      <c r="K474" s="28">
        <f t="shared" si="59"/>
        <v>1</v>
      </c>
      <c r="L474" s="28" t="str">
        <f t="shared" si="60"/>
        <v>261</v>
      </c>
    </row>
    <row r="475" spans="1:12" hidden="1">
      <c r="A475" s="30">
        <v>26</v>
      </c>
      <c r="B475" s="51">
        <v>0.77083333333333337</v>
      </c>
      <c r="C475" s="30" t="s">
        <v>1984</v>
      </c>
      <c r="D475" s="30" t="s">
        <v>1985</v>
      </c>
      <c r="E475" s="30" t="s">
        <v>1986</v>
      </c>
      <c r="F475" s="42">
        <f t="shared" si="54"/>
        <v>0.77083333333333337</v>
      </c>
      <c r="G475" s="28">
        <f t="shared" si="55"/>
        <v>0</v>
      </c>
      <c r="H475" s="28">
        <f t="shared" si="56"/>
        <v>0</v>
      </c>
      <c r="I475" s="28">
        <f t="shared" si="57"/>
        <v>0</v>
      </c>
      <c r="J475" s="28">
        <f t="shared" si="58"/>
        <v>0</v>
      </c>
      <c r="K475" s="28">
        <f t="shared" si="59"/>
        <v>0</v>
      </c>
      <c r="L475" s="28" t="str">
        <f t="shared" si="60"/>
        <v>260</v>
      </c>
    </row>
    <row r="476" spans="1:12" hidden="1">
      <c r="A476" s="30">
        <v>26</v>
      </c>
      <c r="B476" s="39">
        <v>0.83333333333333337</v>
      </c>
      <c r="C476" s="30" t="s">
        <v>395</v>
      </c>
      <c r="D476" s="30" t="s">
        <v>1987</v>
      </c>
      <c r="E476" s="30" t="s">
        <v>1988</v>
      </c>
      <c r="F476" s="42">
        <f t="shared" si="54"/>
        <v>0.83333333333333337</v>
      </c>
      <c r="G476" s="28">
        <f t="shared" si="55"/>
        <v>0</v>
      </c>
      <c r="H476" s="28">
        <f t="shared" si="56"/>
        <v>0</v>
      </c>
      <c r="I476" s="28">
        <f t="shared" si="57"/>
        <v>0</v>
      </c>
      <c r="J476" s="28">
        <f t="shared" si="58"/>
        <v>0</v>
      </c>
      <c r="K476" s="28">
        <f t="shared" si="59"/>
        <v>0</v>
      </c>
      <c r="L476" s="28" t="str">
        <f t="shared" si="60"/>
        <v>260</v>
      </c>
    </row>
    <row r="477" spans="1:12" hidden="1">
      <c r="A477" s="30">
        <v>26</v>
      </c>
      <c r="B477" s="51">
        <v>0.85416666666666663</v>
      </c>
      <c r="C477" s="30" t="s">
        <v>11</v>
      </c>
      <c r="D477" s="30" t="s">
        <v>1989</v>
      </c>
      <c r="E477" s="30" t="s">
        <v>1990</v>
      </c>
      <c r="F477" s="42">
        <f t="shared" si="54"/>
        <v>0.85416666666666663</v>
      </c>
      <c r="G477" s="28">
        <f t="shared" si="55"/>
        <v>0</v>
      </c>
      <c r="H477" s="28">
        <f t="shared" si="56"/>
        <v>0</v>
      </c>
      <c r="I477" s="28">
        <f t="shared" si="57"/>
        <v>0</v>
      </c>
      <c r="J477" s="28">
        <f t="shared" si="58"/>
        <v>0</v>
      </c>
      <c r="K477" s="28">
        <f t="shared" si="59"/>
        <v>0</v>
      </c>
      <c r="L477" s="28" t="str">
        <f t="shared" si="60"/>
        <v>260</v>
      </c>
    </row>
    <row r="478" spans="1:12" hidden="1">
      <c r="A478" s="30">
        <v>26</v>
      </c>
      <c r="B478" s="39">
        <v>0.86458333333333337</v>
      </c>
      <c r="C478" s="30" t="s">
        <v>1992</v>
      </c>
      <c r="D478" s="30" t="s">
        <v>1993</v>
      </c>
      <c r="E478" s="30" t="s">
        <v>1994</v>
      </c>
      <c r="F478" s="42">
        <f t="shared" si="54"/>
        <v>0.86458333333333337</v>
      </c>
      <c r="G478" s="28">
        <f t="shared" si="55"/>
        <v>0</v>
      </c>
      <c r="H478" s="28">
        <f t="shared" si="56"/>
        <v>0</v>
      </c>
      <c r="I478" s="28">
        <f t="shared" si="57"/>
        <v>0</v>
      </c>
      <c r="J478" s="28">
        <f t="shared" si="58"/>
        <v>0</v>
      </c>
      <c r="K478" s="28">
        <f t="shared" si="59"/>
        <v>0</v>
      </c>
      <c r="L478" s="28" t="str">
        <f t="shared" si="60"/>
        <v>260</v>
      </c>
    </row>
    <row r="479" spans="1:12" hidden="1">
      <c r="A479" s="30">
        <v>26</v>
      </c>
      <c r="B479" s="51">
        <v>0.97916666666666663</v>
      </c>
      <c r="C479" s="30" t="s">
        <v>1996</v>
      </c>
      <c r="D479" s="30" t="s">
        <v>1997</v>
      </c>
      <c r="E479" s="30" t="s">
        <v>1998</v>
      </c>
      <c r="F479" s="42">
        <f t="shared" si="54"/>
        <v>0.97916666666666663</v>
      </c>
      <c r="G479" s="28">
        <f t="shared" si="55"/>
        <v>0</v>
      </c>
      <c r="H479" s="28">
        <f t="shared" si="56"/>
        <v>0</v>
      </c>
      <c r="I479" s="28">
        <f t="shared" si="57"/>
        <v>0</v>
      </c>
      <c r="J479" s="28">
        <f t="shared" si="58"/>
        <v>0</v>
      </c>
      <c r="K479" s="28">
        <f t="shared" si="59"/>
        <v>0</v>
      </c>
      <c r="L479" s="28" t="str">
        <f t="shared" si="60"/>
        <v>260</v>
      </c>
    </row>
    <row r="480" spans="1:12" hidden="1">
      <c r="A480" s="30">
        <v>26</v>
      </c>
      <c r="B480" s="51">
        <v>2.0833333333333332E-2</v>
      </c>
      <c r="C480" s="30" t="s">
        <v>64</v>
      </c>
      <c r="D480" s="30" t="s">
        <v>2000</v>
      </c>
      <c r="E480" s="30" t="s">
        <v>2001</v>
      </c>
      <c r="F480" s="42">
        <f t="shared" si="54"/>
        <v>2.0833333333333332E-2</v>
      </c>
      <c r="G480" s="28">
        <f t="shared" si="55"/>
        <v>0</v>
      </c>
      <c r="H480" s="28">
        <f t="shared" si="56"/>
        <v>0</v>
      </c>
      <c r="I480" s="28">
        <f t="shared" si="57"/>
        <v>0</v>
      </c>
      <c r="J480" s="28">
        <f t="shared" si="58"/>
        <v>0</v>
      </c>
      <c r="K480" s="28">
        <f t="shared" si="59"/>
        <v>0</v>
      </c>
      <c r="L480" s="28" t="str">
        <f t="shared" si="60"/>
        <v>260</v>
      </c>
    </row>
    <row r="481" spans="1:12" hidden="1">
      <c r="A481" s="30">
        <v>27</v>
      </c>
      <c r="B481" s="39">
        <v>0.20833333333333334</v>
      </c>
      <c r="C481" s="30" t="s">
        <v>1905</v>
      </c>
      <c r="D481" s="30" t="s">
        <v>1906</v>
      </c>
      <c r="E481" s="30" t="s">
        <v>1907</v>
      </c>
      <c r="F481" s="42">
        <f t="shared" si="54"/>
        <v>0.20833333333333334</v>
      </c>
      <c r="G481" s="28">
        <f t="shared" si="55"/>
        <v>0</v>
      </c>
      <c r="H481" s="28">
        <f t="shared" si="56"/>
        <v>0</v>
      </c>
      <c r="I481" s="28">
        <f t="shared" si="57"/>
        <v>0</v>
      </c>
      <c r="J481" s="28">
        <f t="shared" si="58"/>
        <v>0</v>
      </c>
      <c r="K481" s="28">
        <f t="shared" si="59"/>
        <v>0</v>
      </c>
      <c r="L481" s="28" t="str">
        <f t="shared" si="60"/>
        <v>270</v>
      </c>
    </row>
    <row r="482" spans="1:12" hidden="1">
      <c r="A482" s="30">
        <v>27</v>
      </c>
      <c r="B482" s="39">
        <v>0.25</v>
      </c>
      <c r="C482" s="30" t="s">
        <v>1479</v>
      </c>
      <c r="D482" s="30"/>
      <c r="E482" s="30"/>
      <c r="F482" s="42">
        <f t="shared" si="54"/>
        <v>0.25</v>
      </c>
      <c r="G482" s="28">
        <f t="shared" si="55"/>
        <v>0</v>
      </c>
      <c r="H482" s="28">
        <f t="shared" si="56"/>
        <v>0</v>
      </c>
      <c r="I482" s="28">
        <f t="shared" si="57"/>
        <v>0</v>
      </c>
      <c r="J482" s="28">
        <f t="shared" si="58"/>
        <v>0</v>
      </c>
      <c r="K482" s="28">
        <f t="shared" si="59"/>
        <v>0</v>
      </c>
      <c r="L482" s="28" t="str">
        <f t="shared" si="60"/>
        <v>270</v>
      </c>
    </row>
    <row r="483" spans="1:12" hidden="1">
      <c r="A483" s="30">
        <v>27</v>
      </c>
      <c r="B483" s="39">
        <v>0.29166666666666669</v>
      </c>
      <c r="C483" s="30" t="s">
        <v>1910</v>
      </c>
      <c r="D483" s="30" t="s">
        <v>1911</v>
      </c>
      <c r="E483" s="30"/>
      <c r="F483" s="42">
        <f t="shared" si="54"/>
        <v>0.29166666666666669</v>
      </c>
      <c r="G483" s="28">
        <f t="shared" si="55"/>
        <v>0</v>
      </c>
      <c r="H483" s="28">
        <f t="shared" si="56"/>
        <v>0</v>
      </c>
      <c r="I483" s="28">
        <f t="shared" si="57"/>
        <v>0</v>
      </c>
      <c r="J483" s="28">
        <f t="shared" si="58"/>
        <v>0</v>
      </c>
      <c r="K483" s="28">
        <f t="shared" si="59"/>
        <v>0</v>
      </c>
      <c r="L483" s="28" t="str">
        <f t="shared" si="60"/>
        <v>270</v>
      </c>
    </row>
    <row r="484" spans="1:12" hidden="1">
      <c r="A484" s="30">
        <v>27</v>
      </c>
      <c r="B484" s="39">
        <v>0.3125</v>
      </c>
      <c r="C484" s="30" t="s">
        <v>1913</v>
      </c>
      <c r="D484" s="30" t="s">
        <v>1914</v>
      </c>
      <c r="E484" s="30" t="s">
        <v>1915</v>
      </c>
      <c r="F484" s="42">
        <f t="shared" si="54"/>
        <v>0.3125</v>
      </c>
      <c r="G484" s="28">
        <f t="shared" si="55"/>
        <v>0</v>
      </c>
      <c r="H484" s="28">
        <f t="shared" si="56"/>
        <v>0</v>
      </c>
      <c r="I484" s="28">
        <f t="shared" si="57"/>
        <v>0</v>
      </c>
      <c r="J484" s="28">
        <f t="shared" si="58"/>
        <v>0</v>
      </c>
      <c r="K484" s="28">
        <f t="shared" si="59"/>
        <v>0</v>
      </c>
      <c r="L484" s="28" t="str">
        <f t="shared" si="60"/>
        <v>270</v>
      </c>
    </row>
    <row r="485" spans="1:12" hidden="1">
      <c r="A485" s="30">
        <v>27</v>
      </c>
      <c r="B485" s="39">
        <v>0.33333333333333331</v>
      </c>
      <c r="C485" s="30" t="s">
        <v>1916</v>
      </c>
      <c r="D485" s="30" t="s">
        <v>1917</v>
      </c>
      <c r="E485" s="30" t="s">
        <v>1918</v>
      </c>
      <c r="F485" s="42">
        <f t="shared" si="54"/>
        <v>0.33333333333333331</v>
      </c>
      <c r="G485" s="28">
        <f t="shared" si="55"/>
        <v>0</v>
      </c>
      <c r="H485" s="28">
        <f t="shared" si="56"/>
        <v>0</v>
      </c>
      <c r="I485" s="28">
        <f t="shared" si="57"/>
        <v>0</v>
      </c>
      <c r="J485" s="28">
        <f t="shared" si="58"/>
        <v>0</v>
      </c>
      <c r="K485" s="28">
        <f t="shared" si="59"/>
        <v>0</v>
      </c>
      <c r="L485" s="28" t="str">
        <f t="shared" si="60"/>
        <v>270</v>
      </c>
    </row>
    <row r="486" spans="1:12" hidden="1">
      <c r="A486" s="30">
        <v>27</v>
      </c>
      <c r="B486" s="39">
        <v>0.35416666666666669</v>
      </c>
      <c r="C486" s="30" t="s">
        <v>1920</v>
      </c>
      <c r="D486" s="30"/>
      <c r="E486" s="30" t="s">
        <v>1921</v>
      </c>
      <c r="F486" s="42">
        <f t="shared" si="54"/>
        <v>0.35416666666666669</v>
      </c>
      <c r="G486" s="28">
        <f t="shared" si="55"/>
        <v>0</v>
      </c>
      <c r="H486" s="28">
        <f t="shared" si="56"/>
        <v>0</v>
      </c>
      <c r="I486" s="28">
        <f t="shared" si="57"/>
        <v>0</v>
      </c>
      <c r="J486" s="28">
        <f t="shared" si="58"/>
        <v>0</v>
      </c>
      <c r="K486" s="28">
        <f t="shared" si="59"/>
        <v>0</v>
      </c>
      <c r="L486" s="28" t="str">
        <f t="shared" si="60"/>
        <v>270</v>
      </c>
    </row>
    <row r="487" spans="1:12" hidden="1">
      <c r="A487" s="30">
        <v>27</v>
      </c>
      <c r="B487" s="39">
        <v>0.39583333333333331</v>
      </c>
      <c r="C487" s="30" t="s">
        <v>1923</v>
      </c>
      <c r="D487" s="30"/>
      <c r="E487" s="30" t="s">
        <v>1924</v>
      </c>
      <c r="F487" s="42">
        <f t="shared" si="54"/>
        <v>0.39583333333333331</v>
      </c>
      <c r="G487" s="28">
        <f t="shared" si="55"/>
        <v>0</v>
      </c>
      <c r="H487" s="28">
        <f t="shared" si="56"/>
        <v>0</v>
      </c>
      <c r="I487" s="28">
        <f t="shared" si="57"/>
        <v>0</v>
      </c>
      <c r="J487" s="28">
        <f t="shared" si="58"/>
        <v>0</v>
      </c>
      <c r="K487" s="28">
        <f t="shared" si="59"/>
        <v>0</v>
      </c>
      <c r="L487" s="28" t="str">
        <f t="shared" si="60"/>
        <v>270</v>
      </c>
    </row>
    <row r="488" spans="1:12" hidden="1">
      <c r="A488" s="30">
        <v>27</v>
      </c>
      <c r="B488" s="39">
        <v>0.41666666666666669</v>
      </c>
      <c r="C488" s="30" t="s">
        <v>1926</v>
      </c>
      <c r="D488" s="30" t="s">
        <v>1927</v>
      </c>
      <c r="E488" s="30" t="s">
        <v>1928</v>
      </c>
      <c r="F488" s="42">
        <f t="shared" si="54"/>
        <v>0.41666666666666669</v>
      </c>
      <c r="G488" s="28">
        <f t="shared" si="55"/>
        <v>0</v>
      </c>
      <c r="H488" s="28">
        <f t="shared" si="56"/>
        <v>0</v>
      </c>
      <c r="I488" s="28">
        <f t="shared" si="57"/>
        <v>0</v>
      </c>
      <c r="J488" s="28">
        <f t="shared" si="58"/>
        <v>0</v>
      </c>
      <c r="K488" s="28">
        <f t="shared" si="59"/>
        <v>0</v>
      </c>
      <c r="L488" s="28" t="str">
        <f t="shared" si="60"/>
        <v>270</v>
      </c>
    </row>
    <row r="489" spans="1:12" hidden="1">
      <c r="A489" s="30">
        <v>27</v>
      </c>
      <c r="B489" s="39">
        <v>0.5</v>
      </c>
      <c r="C489" s="30" t="s">
        <v>1466</v>
      </c>
      <c r="D489" s="30" t="s">
        <v>1929</v>
      </c>
      <c r="E489" s="30" t="s">
        <v>1468</v>
      </c>
      <c r="F489" s="42">
        <f t="shared" si="54"/>
        <v>0.5</v>
      </c>
      <c r="G489" s="28">
        <f t="shared" si="55"/>
        <v>0</v>
      </c>
      <c r="H489" s="28">
        <f t="shared" si="56"/>
        <v>0</v>
      </c>
      <c r="I489" s="28">
        <f t="shared" si="57"/>
        <v>0</v>
      </c>
      <c r="J489" s="28">
        <f t="shared" si="58"/>
        <v>0</v>
      </c>
      <c r="K489" s="28">
        <f t="shared" si="59"/>
        <v>0</v>
      </c>
      <c r="L489" s="28" t="str">
        <f t="shared" si="60"/>
        <v>270</v>
      </c>
    </row>
    <row r="490" spans="1:12" hidden="1">
      <c r="A490" s="30">
        <v>27</v>
      </c>
      <c r="B490" s="39">
        <v>0.54166666666666663</v>
      </c>
      <c r="C490" s="30" t="s">
        <v>1930</v>
      </c>
      <c r="D490" s="30" t="s">
        <v>1931</v>
      </c>
      <c r="E490" s="30" t="s">
        <v>1932</v>
      </c>
      <c r="F490" s="42">
        <f t="shared" si="54"/>
        <v>0.54166666666666663</v>
      </c>
      <c r="G490" s="28">
        <f t="shared" si="55"/>
        <v>0</v>
      </c>
      <c r="H490" s="28">
        <f t="shared" si="56"/>
        <v>0</v>
      </c>
      <c r="I490" s="28">
        <f t="shared" si="57"/>
        <v>0</v>
      </c>
      <c r="J490" s="28">
        <f t="shared" si="58"/>
        <v>0</v>
      </c>
      <c r="K490" s="28">
        <f t="shared" si="59"/>
        <v>0</v>
      </c>
      <c r="L490" s="28" t="str">
        <f t="shared" si="60"/>
        <v>270</v>
      </c>
    </row>
    <row r="491" spans="1:12" hidden="1">
      <c r="A491" s="30">
        <v>27</v>
      </c>
      <c r="B491" s="39">
        <v>0.75</v>
      </c>
      <c r="C491" s="30" t="s">
        <v>1920</v>
      </c>
      <c r="D491" s="30" t="s">
        <v>1482</v>
      </c>
      <c r="E491" s="30" t="s">
        <v>1921</v>
      </c>
      <c r="F491" s="42">
        <f t="shared" si="54"/>
        <v>0.75</v>
      </c>
      <c r="G491" s="28">
        <f t="shared" si="55"/>
        <v>0</v>
      </c>
      <c r="H491" s="28">
        <f t="shared" si="56"/>
        <v>0</v>
      </c>
      <c r="I491" s="28">
        <f t="shared" si="57"/>
        <v>0</v>
      </c>
      <c r="J491" s="28">
        <f t="shared" si="58"/>
        <v>0</v>
      </c>
      <c r="K491" s="28">
        <f t="shared" si="59"/>
        <v>0</v>
      </c>
      <c r="L491" s="28" t="str">
        <f t="shared" si="60"/>
        <v>270</v>
      </c>
    </row>
    <row r="492" spans="1:12">
      <c r="A492" s="30">
        <v>27</v>
      </c>
      <c r="B492" s="39">
        <v>0.83333333333333337</v>
      </c>
      <c r="C492" s="48" t="s">
        <v>1471</v>
      </c>
      <c r="D492" s="30" t="s">
        <v>1935</v>
      </c>
      <c r="E492" s="30" t="s">
        <v>1936</v>
      </c>
      <c r="F492" s="42">
        <f t="shared" si="54"/>
        <v>0.83333333333333337</v>
      </c>
      <c r="G492" s="28">
        <f t="shared" si="55"/>
        <v>0</v>
      </c>
      <c r="H492" s="28">
        <f t="shared" si="56"/>
        <v>0</v>
      </c>
      <c r="I492" s="28">
        <f t="shared" si="57"/>
        <v>0</v>
      </c>
      <c r="J492" s="28">
        <f t="shared" si="58"/>
        <v>6</v>
      </c>
      <c r="K492" s="28">
        <f t="shared" si="59"/>
        <v>1</v>
      </c>
      <c r="L492" s="28" t="str">
        <f t="shared" si="60"/>
        <v>271</v>
      </c>
    </row>
    <row r="493" spans="1:12" hidden="1">
      <c r="A493" s="30">
        <v>27</v>
      </c>
      <c r="B493" s="39">
        <v>0.875</v>
      </c>
      <c r="C493" s="30" t="s">
        <v>1938</v>
      </c>
      <c r="D493" s="30" t="s">
        <v>1939</v>
      </c>
      <c r="E493" s="30" t="s">
        <v>1940</v>
      </c>
      <c r="F493" s="42">
        <f t="shared" si="54"/>
        <v>0.875</v>
      </c>
      <c r="G493" s="28">
        <f t="shared" si="55"/>
        <v>0</v>
      </c>
      <c r="H493" s="28">
        <f t="shared" si="56"/>
        <v>0</v>
      </c>
      <c r="I493" s="28">
        <f t="shared" si="57"/>
        <v>0</v>
      </c>
      <c r="J493" s="28">
        <f t="shared" si="58"/>
        <v>0</v>
      </c>
      <c r="K493" s="28">
        <f t="shared" si="59"/>
        <v>0</v>
      </c>
      <c r="L493" s="28" t="str">
        <f t="shared" si="60"/>
        <v>270</v>
      </c>
    </row>
    <row r="494" spans="1:12" hidden="1">
      <c r="A494" s="30">
        <v>27</v>
      </c>
      <c r="B494" s="39">
        <v>0.9375</v>
      </c>
      <c r="C494" s="30" t="s">
        <v>1479</v>
      </c>
      <c r="D494" s="30"/>
      <c r="E494" s="30"/>
      <c r="F494" s="42">
        <f t="shared" si="54"/>
        <v>0.9375</v>
      </c>
      <c r="G494" s="28">
        <f t="shared" si="55"/>
        <v>0</v>
      </c>
      <c r="H494" s="28">
        <f t="shared" si="56"/>
        <v>0</v>
      </c>
      <c r="I494" s="28">
        <f t="shared" si="57"/>
        <v>0</v>
      </c>
      <c r="J494" s="28">
        <f t="shared" si="58"/>
        <v>0</v>
      </c>
      <c r="K494" s="28">
        <f t="shared" si="59"/>
        <v>0</v>
      </c>
      <c r="L494" s="28" t="str">
        <f t="shared" si="60"/>
        <v>270</v>
      </c>
    </row>
    <row r="495" spans="1:12" hidden="1">
      <c r="A495" s="30">
        <v>27</v>
      </c>
      <c r="B495" s="39">
        <v>0.95833333333333337</v>
      </c>
      <c r="C495" s="30" t="s">
        <v>1485</v>
      </c>
      <c r="D495" s="30"/>
      <c r="E495" s="30"/>
      <c r="F495" s="42">
        <f t="shared" si="54"/>
        <v>0.95833333333333337</v>
      </c>
      <c r="G495" s="28">
        <f t="shared" si="55"/>
        <v>0</v>
      </c>
      <c r="H495" s="28">
        <f t="shared" si="56"/>
        <v>0</v>
      </c>
      <c r="I495" s="28">
        <f t="shared" si="57"/>
        <v>0</v>
      </c>
      <c r="J495" s="28">
        <f t="shared" si="58"/>
        <v>0</v>
      </c>
      <c r="K495" s="28">
        <f t="shared" si="59"/>
        <v>0</v>
      </c>
      <c r="L495" s="28" t="str">
        <f t="shared" si="60"/>
        <v>270</v>
      </c>
    </row>
    <row r="496" spans="1:12" hidden="1">
      <c r="A496" s="30">
        <v>28</v>
      </c>
      <c r="B496" s="39">
        <v>0.27777777778101154</v>
      </c>
      <c r="C496" s="30" t="s">
        <v>7</v>
      </c>
      <c r="D496" s="30" t="s">
        <v>595</v>
      </c>
      <c r="E496" s="30" t="s">
        <v>1876</v>
      </c>
      <c r="F496" s="42">
        <f t="shared" si="54"/>
        <v>0.27777777778101154</v>
      </c>
      <c r="G496" s="28">
        <f t="shared" si="55"/>
        <v>0</v>
      </c>
      <c r="H496" s="28">
        <f t="shared" si="56"/>
        <v>0</v>
      </c>
      <c r="I496" s="28">
        <f t="shared" si="57"/>
        <v>0</v>
      </c>
      <c r="J496" s="28">
        <f t="shared" si="58"/>
        <v>0</v>
      </c>
      <c r="K496" s="28">
        <f t="shared" si="59"/>
        <v>0</v>
      </c>
      <c r="L496" s="28" t="str">
        <f t="shared" si="60"/>
        <v>280</v>
      </c>
    </row>
    <row r="497" spans="1:12" hidden="1">
      <c r="A497" s="30">
        <v>28</v>
      </c>
      <c r="B497" s="39">
        <v>0.28125</v>
      </c>
      <c r="C497" s="30" t="s">
        <v>1877</v>
      </c>
      <c r="D497" s="30" t="s">
        <v>1878</v>
      </c>
      <c r="E497" s="30" t="s">
        <v>1879</v>
      </c>
      <c r="F497" s="42">
        <f t="shared" si="54"/>
        <v>0.28125</v>
      </c>
      <c r="G497" s="28">
        <f t="shared" si="55"/>
        <v>0</v>
      </c>
      <c r="H497" s="28">
        <f t="shared" si="56"/>
        <v>0</v>
      </c>
      <c r="I497" s="28">
        <f t="shared" si="57"/>
        <v>0</v>
      </c>
      <c r="J497" s="28">
        <f t="shared" si="58"/>
        <v>0</v>
      </c>
      <c r="K497" s="28">
        <f t="shared" si="59"/>
        <v>0</v>
      </c>
      <c r="L497" s="28" t="str">
        <f t="shared" si="60"/>
        <v>280</v>
      </c>
    </row>
    <row r="498" spans="1:12" hidden="1">
      <c r="A498" s="30">
        <v>28</v>
      </c>
      <c r="B498" s="39">
        <v>0.28472222221898846</v>
      </c>
      <c r="C498" s="30" t="s">
        <v>1881</v>
      </c>
      <c r="D498" s="30" t="s">
        <v>399</v>
      </c>
      <c r="E498" s="30" t="s">
        <v>1882</v>
      </c>
      <c r="F498" s="42">
        <f t="shared" si="54"/>
        <v>0.28472222221898846</v>
      </c>
      <c r="G498" s="28">
        <f t="shared" si="55"/>
        <v>0</v>
      </c>
      <c r="H498" s="28">
        <f t="shared" si="56"/>
        <v>0</v>
      </c>
      <c r="I498" s="28">
        <f t="shared" si="57"/>
        <v>0</v>
      </c>
      <c r="J498" s="28">
        <f t="shared" si="58"/>
        <v>0</v>
      </c>
      <c r="K498" s="28">
        <f t="shared" si="59"/>
        <v>0</v>
      </c>
      <c r="L498" s="28" t="str">
        <f t="shared" si="60"/>
        <v>280</v>
      </c>
    </row>
    <row r="499" spans="1:12" hidden="1">
      <c r="A499" s="30">
        <v>28</v>
      </c>
      <c r="B499" s="39">
        <v>0.3125</v>
      </c>
      <c r="C499" s="30" t="s">
        <v>11</v>
      </c>
      <c r="D499" s="30" t="s">
        <v>1883</v>
      </c>
      <c r="E499" s="30" t="s">
        <v>1884</v>
      </c>
      <c r="F499" s="42">
        <f t="shared" si="54"/>
        <v>0.3125</v>
      </c>
      <c r="G499" s="28">
        <f t="shared" si="55"/>
        <v>0</v>
      </c>
      <c r="H499" s="28">
        <f t="shared" si="56"/>
        <v>0</v>
      </c>
      <c r="I499" s="28">
        <f t="shared" si="57"/>
        <v>0</v>
      </c>
      <c r="J499" s="28">
        <f t="shared" si="58"/>
        <v>0</v>
      </c>
      <c r="K499" s="28">
        <f t="shared" si="59"/>
        <v>0</v>
      </c>
      <c r="L499" s="28" t="str">
        <f t="shared" si="60"/>
        <v>280</v>
      </c>
    </row>
    <row r="500" spans="1:12">
      <c r="A500" s="30">
        <v>28</v>
      </c>
      <c r="B500" s="39">
        <v>0.33333333334303461</v>
      </c>
      <c r="C500" s="30" t="s">
        <v>1099</v>
      </c>
      <c r="D500" s="30" t="s">
        <v>292</v>
      </c>
      <c r="E500" s="30" t="s">
        <v>1885</v>
      </c>
      <c r="F500" s="42">
        <f t="shared" si="54"/>
        <v>0.33333333334303461</v>
      </c>
      <c r="G500" s="28">
        <f t="shared" si="55"/>
        <v>0</v>
      </c>
      <c r="H500" s="28">
        <f t="shared" si="56"/>
        <v>1</v>
      </c>
      <c r="I500" s="28">
        <f t="shared" si="57"/>
        <v>0</v>
      </c>
      <c r="J500" s="28">
        <f t="shared" si="58"/>
        <v>0</v>
      </c>
      <c r="K500" s="28">
        <f t="shared" si="59"/>
        <v>1</v>
      </c>
      <c r="L500" s="28" t="str">
        <f t="shared" si="60"/>
        <v>281</v>
      </c>
    </row>
    <row r="501" spans="1:12" hidden="1">
      <c r="A501" s="30">
        <v>28</v>
      </c>
      <c r="B501" s="39">
        <v>0.35416666665696539</v>
      </c>
      <c r="C501" s="30" t="s">
        <v>385</v>
      </c>
      <c r="D501" s="30" t="s">
        <v>1886</v>
      </c>
      <c r="E501" s="30" t="s">
        <v>386</v>
      </c>
      <c r="F501" s="42">
        <f t="shared" si="54"/>
        <v>0.35416666665696539</v>
      </c>
      <c r="G501" s="28">
        <f t="shared" si="55"/>
        <v>0</v>
      </c>
      <c r="H501" s="28">
        <f t="shared" si="56"/>
        <v>0</v>
      </c>
      <c r="I501" s="28">
        <f t="shared" si="57"/>
        <v>0</v>
      </c>
      <c r="J501" s="28">
        <f t="shared" si="58"/>
        <v>0</v>
      </c>
      <c r="K501" s="28">
        <f t="shared" si="59"/>
        <v>0</v>
      </c>
      <c r="L501" s="28" t="str">
        <f t="shared" si="60"/>
        <v>280</v>
      </c>
    </row>
    <row r="502" spans="1:12" hidden="1">
      <c r="A502" s="30">
        <v>28</v>
      </c>
      <c r="B502" s="39">
        <v>0.36458333334303461</v>
      </c>
      <c r="C502" s="30" t="s">
        <v>889</v>
      </c>
      <c r="D502" s="30"/>
      <c r="E502" s="30" t="s">
        <v>1887</v>
      </c>
      <c r="F502" s="42">
        <f t="shared" si="54"/>
        <v>0.36458333334303461</v>
      </c>
      <c r="G502" s="28">
        <f t="shared" si="55"/>
        <v>0</v>
      </c>
      <c r="H502" s="28">
        <f t="shared" si="56"/>
        <v>0</v>
      </c>
      <c r="I502" s="28">
        <f t="shared" si="57"/>
        <v>0</v>
      </c>
      <c r="J502" s="28">
        <f t="shared" si="58"/>
        <v>0</v>
      </c>
      <c r="K502" s="28">
        <f t="shared" si="59"/>
        <v>0</v>
      </c>
      <c r="L502" s="28" t="str">
        <f t="shared" si="60"/>
        <v>280</v>
      </c>
    </row>
    <row r="503" spans="1:12" hidden="1">
      <c r="A503" s="30">
        <v>28</v>
      </c>
      <c r="B503" s="39">
        <v>0.375</v>
      </c>
      <c r="C503" s="30" t="s">
        <v>1858</v>
      </c>
      <c r="D503" s="30"/>
      <c r="E503" s="30" t="s">
        <v>1888</v>
      </c>
      <c r="F503" s="42">
        <f t="shared" si="54"/>
        <v>0.375</v>
      </c>
      <c r="G503" s="28">
        <f t="shared" si="55"/>
        <v>0</v>
      </c>
      <c r="H503" s="28">
        <f t="shared" si="56"/>
        <v>0</v>
      </c>
      <c r="I503" s="28">
        <f t="shared" si="57"/>
        <v>0</v>
      </c>
      <c r="J503" s="28">
        <f t="shared" si="58"/>
        <v>0</v>
      </c>
      <c r="K503" s="28">
        <f t="shared" si="59"/>
        <v>0</v>
      </c>
      <c r="L503" s="28" t="str">
        <f t="shared" si="60"/>
        <v>280</v>
      </c>
    </row>
    <row r="504" spans="1:12" hidden="1">
      <c r="A504" s="30">
        <v>28</v>
      </c>
      <c r="B504" s="39">
        <v>0.39583333334303461</v>
      </c>
      <c r="C504" s="30" t="s">
        <v>1889</v>
      </c>
      <c r="D504" s="30" t="s">
        <v>1890</v>
      </c>
      <c r="E504" s="30" t="s">
        <v>58</v>
      </c>
      <c r="F504" s="42">
        <f t="shared" si="54"/>
        <v>0.39583333334303461</v>
      </c>
      <c r="G504" s="28">
        <f t="shared" si="55"/>
        <v>0</v>
      </c>
      <c r="H504" s="28">
        <f t="shared" si="56"/>
        <v>0</v>
      </c>
      <c r="I504" s="28">
        <f t="shared" si="57"/>
        <v>0</v>
      </c>
      <c r="J504" s="28">
        <f t="shared" si="58"/>
        <v>0</v>
      </c>
      <c r="K504" s="28">
        <f t="shared" si="59"/>
        <v>0</v>
      </c>
      <c r="L504" s="28" t="str">
        <f t="shared" si="60"/>
        <v>280</v>
      </c>
    </row>
    <row r="505" spans="1:12">
      <c r="A505" s="30">
        <v>28</v>
      </c>
      <c r="B505" s="39">
        <v>0.5</v>
      </c>
      <c r="C505" s="30" t="s">
        <v>242</v>
      </c>
      <c r="D505" s="30" t="s">
        <v>1891</v>
      </c>
      <c r="E505" s="30" t="s">
        <v>17</v>
      </c>
      <c r="F505" s="42">
        <f t="shared" si="54"/>
        <v>0.5</v>
      </c>
      <c r="G505" s="28">
        <f t="shared" si="55"/>
        <v>0</v>
      </c>
      <c r="H505" s="28">
        <f t="shared" si="56"/>
        <v>1</v>
      </c>
      <c r="I505" s="28">
        <f t="shared" si="57"/>
        <v>0</v>
      </c>
      <c r="J505" s="28">
        <f t="shared" si="58"/>
        <v>0</v>
      </c>
      <c r="K505" s="28">
        <f t="shared" si="59"/>
        <v>1</v>
      </c>
      <c r="L505" s="28" t="str">
        <f t="shared" si="60"/>
        <v>281</v>
      </c>
    </row>
    <row r="506" spans="1:12" hidden="1">
      <c r="A506" s="30">
        <v>28</v>
      </c>
      <c r="B506" s="39">
        <v>0.54166666665696539</v>
      </c>
      <c r="C506" s="30" t="s">
        <v>634</v>
      </c>
      <c r="D506" s="30"/>
      <c r="E506" s="30" t="s">
        <v>1892</v>
      </c>
      <c r="F506" s="42">
        <f t="shared" si="54"/>
        <v>0.54166666665696539</v>
      </c>
      <c r="G506" s="28">
        <f t="shared" si="55"/>
        <v>0</v>
      </c>
      <c r="H506" s="28">
        <f t="shared" si="56"/>
        <v>0</v>
      </c>
      <c r="I506" s="28">
        <f t="shared" si="57"/>
        <v>0</v>
      </c>
      <c r="J506" s="28">
        <f t="shared" si="58"/>
        <v>0</v>
      </c>
      <c r="K506" s="28">
        <f t="shared" si="59"/>
        <v>0</v>
      </c>
      <c r="L506" s="28" t="str">
        <f t="shared" si="60"/>
        <v>280</v>
      </c>
    </row>
    <row r="507" spans="1:12" hidden="1">
      <c r="A507" s="30">
        <v>28</v>
      </c>
      <c r="B507" s="39">
        <v>0.5625</v>
      </c>
      <c r="C507" s="30" t="s">
        <v>1893</v>
      </c>
      <c r="D507" s="30" t="s">
        <v>1894</v>
      </c>
      <c r="E507" s="30"/>
      <c r="F507" s="42">
        <f t="shared" si="54"/>
        <v>0.5625</v>
      </c>
      <c r="G507" s="28">
        <f t="shared" si="55"/>
        <v>0</v>
      </c>
      <c r="H507" s="28">
        <f t="shared" si="56"/>
        <v>0</v>
      </c>
      <c r="I507" s="28">
        <f t="shared" si="57"/>
        <v>0</v>
      </c>
      <c r="J507" s="28">
        <f t="shared" si="58"/>
        <v>0</v>
      </c>
      <c r="K507" s="28">
        <f t="shared" si="59"/>
        <v>0</v>
      </c>
      <c r="L507" s="28" t="str">
        <f t="shared" si="60"/>
        <v>280</v>
      </c>
    </row>
    <row r="508" spans="1:12" hidden="1">
      <c r="A508" s="30">
        <v>28</v>
      </c>
      <c r="B508" s="39">
        <v>0.58333333334303461</v>
      </c>
      <c r="C508" s="30" t="s">
        <v>559</v>
      </c>
      <c r="D508" s="30"/>
      <c r="E508" s="30" t="s">
        <v>1895</v>
      </c>
      <c r="F508" s="42">
        <f t="shared" si="54"/>
        <v>0.58333333334303461</v>
      </c>
      <c r="G508" s="28">
        <f t="shared" si="55"/>
        <v>0</v>
      </c>
      <c r="H508" s="28">
        <f t="shared" si="56"/>
        <v>0</v>
      </c>
      <c r="I508" s="28">
        <f t="shared" si="57"/>
        <v>0</v>
      </c>
      <c r="J508" s="28">
        <f t="shared" si="58"/>
        <v>0</v>
      </c>
      <c r="K508" s="28">
        <f t="shared" si="59"/>
        <v>0</v>
      </c>
      <c r="L508" s="28" t="str">
        <f t="shared" si="60"/>
        <v>280</v>
      </c>
    </row>
    <row r="509" spans="1:12">
      <c r="A509" s="30">
        <v>28</v>
      </c>
      <c r="B509" s="39">
        <v>0.75</v>
      </c>
      <c r="C509" s="48" t="s">
        <v>362</v>
      </c>
      <c r="D509" s="30"/>
      <c r="E509" s="30" t="s">
        <v>1896</v>
      </c>
      <c r="F509" s="42">
        <f t="shared" si="54"/>
        <v>0.75</v>
      </c>
      <c r="G509" s="28">
        <f t="shared" si="55"/>
        <v>1</v>
      </c>
      <c r="H509" s="28">
        <f t="shared" si="56"/>
        <v>0</v>
      </c>
      <c r="I509" s="28">
        <f t="shared" si="57"/>
        <v>0</v>
      </c>
      <c r="J509" s="28">
        <f t="shared" si="58"/>
        <v>0</v>
      </c>
      <c r="K509" s="28">
        <f t="shared" si="59"/>
        <v>1</v>
      </c>
      <c r="L509" s="28" t="str">
        <f t="shared" si="60"/>
        <v>281</v>
      </c>
    </row>
    <row r="510" spans="1:12" hidden="1">
      <c r="A510" s="30">
        <v>28</v>
      </c>
      <c r="B510" s="39">
        <v>0.79166666665696539</v>
      </c>
      <c r="C510" s="30" t="s">
        <v>168</v>
      </c>
      <c r="D510" s="30" t="s">
        <v>1897</v>
      </c>
      <c r="E510" s="30" t="s">
        <v>529</v>
      </c>
      <c r="F510" s="42">
        <f t="shared" si="54"/>
        <v>0.79166666665696539</v>
      </c>
      <c r="G510" s="28">
        <f t="shared" si="55"/>
        <v>0</v>
      </c>
      <c r="H510" s="28">
        <f t="shared" si="56"/>
        <v>0</v>
      </c>
      <c r="I510" s="28">
        <f t="shared" si="57"/>
        <v>0</v>
      </c>
      <c r="J510" s="28">
        <f t="shared" si="58"/>
        <v>0</v>
      </c>
      <c r="K510" s="28">
        <f t="shared" si="59"/>
        <v>0</v>
      </c>
      <c r="L510" s="28" t="str">
        <f t="shared" si="60"/>
        <v>280</v>
      </c>
    </row>
    <row r="511" spans="1:12" hidden="1">
      <c r="A511" s="30">
        <v>28</v>
      </c>
      <c r="B511" s="39">
        <v>0.83333333334303461</v>
      </c>
      <c r="C511" s="30" t="s">
        <v>1898</v>
      </c>
      <c r="D511" s="30" t="s">
        <v>1899</v>
      </c>
      <c r="E511" s="30" t="s">
        <v>1900</v>
      </c>
      <c r="F511" s="42">
        <f t="shared" si="54"/>
        <v>0.83333333334303461</v>
      </c>
      <c r="G511" s="28">
        <f t="shared" si="55"/>
        <v>0</v>
      </c>
      <c r="H511" s="28">
        <f t="shared" si="56"/>
        <v>0</v>
      </c>
      <c r="I511" s="28">
        <f t="shared" si="57"/>
        <v>0</v>
      </c>
      <c r="J511" s="28">
        <f t="shared" si="58"/>
        <v>0</v>
      </c>
      <c r="K511" s="28">
        <f t="shared" si="59"/>
        <v>0</v>
      </c>
      <c r="L511" s="28" t="str">
        <f t="shared" si="60"/>
        <v>280</v>
      </c>
    </row>
    <row r="512" spans="1:12" hidden="1">
      <c r="A512" s="30">
        <v>28</v>
      </c>
      <c r="B512" s="39">
        <v>0.9375</v>
      </c>
      <c r="C512" s="30" t="s">
        <v>1901</v>
      </c>
      <c r="D512" s="30"/>
      <c r="E512" s="30" t="s">
        <v>1902</v>
      </c>
      <c r="F512" s="42">
        <f t="shared" si="54"/>
        <v>0.9375</v>
      </c>
      <c r="G512" s="28">
        <f t="shared" si="55"/>
        <v>0</v>
      </c>
      <c r="H512" s="28">
        <f t="shared" si="56"/>
        <v>0</v>
      </c>
      <c r="I512" s="28">
        <f t="shared" si="57"/>
        <v>0</v>
      </c>
      <c r="J512" s="28">
        <f t="shared" si="58"/>
        <v>0</v>
      </c>
      <c r="K512" s="28">
        <f t="shared" si="59"/>
        <v>0</v>
      </c>
      <c r="L512" s="28" t="str">
        <f t="shared" si="60"/>
        <v>280</v>
      </c>
    </row>
    <row r="513" spans="1:12" hidden="1">
      <c r="A513" s="30">
        <v>28</v>
      </c>
      <c r="B513" s="39">
        <v>0.95833333334303461</v>
      </c>
      <c r="C513" s="30" t="s">
        <v>64</v>
      </c>
      <c r="D513" s="30"/>
      <c r="E513" s="30" t="s">
        <v>223</v>
      </c>
      <c r="F513" s="42">
        <f t="shared" si="54"/>
        <v>0.95833333334303461</v>
      </c>
      <c r="G513" s="28">
        <f t="shared" si="55"/>
        <v>0</v>
      </c>
      <c r="H513" s="28">
        <f t="shared" si="56"/>
        <v>0</v>
      </c>
      <c r="I513" s="28">
        <f t="shared" si="57"/>
        <v>0</v>
      </c>
      <c r="J513" s="28">
        <f t="shared" si="58"/>
        <v>0</v>
      </c>
      <c r="K513" s="28">
        <f t="shared" si="59"/>
        <v>0</v>
      </c>
      <c r="L513" s="28" t="str">
        <f t="shared" si="60"/>
        <v>280</v>
      </c>
    </row>
    <row r="514" spans="1:12" hidden="1">
      <c r="A514" s="30">
        <v>29</v>
      </c>
      <c r="B514" s="39">
        <v>0.25</v>
      </c>
      <c r="C514" s="30" t="s">
        <v>1844</v>
      </c>
      <c r="D514" s="30" t="s">
        <v>1845</v>
      </c>
      <c r="E514" s="30"/>
      <c r="F514" s="42">
        <f t="shared" si="54"/>
        <v>0.25</v>
      </c>
      <c r="G514" s="28">
        <f t="shared" si="55"/>
        <v>0</v>
      </c>
      <c r="H514" s="28">
        <f t="shared" si="56"/>
        <v>0</v>
      </c>
      <c r="I514" s="28">
        <f t="shared" si="57"/>
        <v>0</v>
      </c>
      <c r="J514" s="28">
        <f t="shared" si="58"/>
        <v>0</v>
      </c>
      <c r="K514" s="28">
        <f t="shared" si="59"/>
        <v>0</v>
      </c>
      <c r="L514" s="28" t="str">
        <f t="shared" si="60"/>
        <v>290</v>
      </c>
    </row>
    <row r="515" spans="1:12" hidden="1">
      <c r="A515" s="30">
        <v>29</v>
      </c>
      <c r="B515" s="39">
        <v>0.26041666665696539</v>
      </c>
      <c r="C515" s="30" t="s">
        <v>1846</v>
      </c>
      <c r="D515" s="30"/>
      <c r="E515" s="30" t="s">
        <v>1847</v>
      </c>
      <c r="F515" s="42">
        <f t="shared" si="54"/>
        <v>0.26041666665696539</v>
      </c>
      <c r="G515" s="28">
        <f t="shared" si="55"/>
        <v>0</v>
      </c>
      <c r="H515" s="28">
        <f t="shared" si="56"/>
        <v>0</v>
      </c>
      <c r="I515" s="28">
        <f t="shared" si="57"/>
        <v>0</v>
      </c>
      <c r="J515" s="28">
        <f t="shared" si="58"/>
        <v>0</v>
      </c>
      <c r="K515" s="28">
        <f t="shared" si="59"/>
        <v>0</v>
      </c>
      <c r="L515" s="28" t="str">
        <f t="shared" si="60"/>
        <v>290</v>
      </c>
    </row>
    <row r="516" spans="1:12" hidden="1">
      <c r="A516" s="30">
        <v>29</v>
      </c>
      <c r="B516" s="39">
        <v>0.29166666665696539</v>
      </c>
      <c r="C516" s="30" t="s">
        <v>1848</v>
      </c>
      <c r="D516" s="30"/>
      <c r="E516" s="30" t="s">
        <v>1847</v>
      </c>
      <c r="F516" s="42">
        <f t="shared" si="54"/>
        <v>0.29166666665696539</v>
      </c>
      <c r="G516" s="28">
        <f t="shared" si="55"/>
        <v>0</v>
      </c>
      <c r="H516" s="28">
        <f t="shared" si="56"/>
        <v>0</v>
      </c>
      <c r="I516" s="28">
        <f t="shared" si="57"/>
        <v>0</v>
      </c>
      <c r="J516" s="28">
        <f t="shared" si="58"/>
        <v>0</v>
      </c>
      <c r="K516" s="28">
        <f t="shared" si="59"/>
        <v>0</v>
      </c>
      <c r="L516" s="28" t="str">
        <f t="shared" si="60"/>
        <v>290</v>
      </c>
    </row>
    <row r="517" spans="1:12" hidden="1">
      <c r="A517" s="30">
        <v>29</v>
      </c>
      <c r="B517" s="39">
        <v>0.30208333334303461</v>
      </c>
      <c r="C517" s="30" t="s">
        <v>831</v>
      </c>
      <c r="D517" s="30"/>
      <c r="E517" s="30" t="s">
        <v>1849</v>
      </c>
      <c r="F517" s="42">
        <f t="shared" si="54"/>
        <v>0.30208333334303461</v>
      </c>
      <c r="G517" s="28">
        <f t="shared" si="55"/>
        <v>0</v>
      </c>
      <c r="H517" s="28">
        <f t="shared" si="56"/>
        <v>0</v>
      </c>
      <c r="I517" s="28">
        <f t="shared" si="57"/>
        <v>0</v>
      </c>
      <c r="J517" s="28">
        <f t="shared" si="58"/>
        <v>0</v>
      </c>
      <c r="K517" s="28">
        <f t="shared" si="59"/>
        <v>0</v>
      </c>
      <c r="L517" s="28" t="str">
        <f t="shared" si="60"/>
        <v>290</v>
      </c>
    </row>
    <row r="518" spans="1:12" hidden="1">
      <c r="A518" s="30">
        <v>29</v>
      </c>
      <c r="B518" s="39">
        <v>0.31944444443797693</v>
      </c>
      <c r="C518" s="30" t="s">
        <v>1850</v>
      </c>
      <c r="D518" s="30" t="s">
        <v>1851</v>
      </c>
      <c r="E518" s="30" t="s">
        <v>1852</v>
      </c>
      <c r="F518" s="42">
        <f t="shared" ref="F518:F581" si="61">B518</f>
        <v>0.31944444443797693</v>
      </c>
      <c r="G518" s="28">
        <f t="shared" ref="G518:G581" si="62">IFERROR(FIND($G$4,C518),0)</f>
        <v>0</v>
      </c>
      <c r="H518" s="28">
        <f t="shared" ref="H518:H581" si="63">IFERROR(FIND($H$4,C518),0)</f>
        <v>0</v>
      </c>
      <c r="I518" s="28">
        <f t="shared" ref="I518:I581" si="64">IFERROR(FIND($I$4,C518),0)</f>
        <v>0</v>
      </c>
      <c r="J518" s="28">
        <f t="shared" ref="J518:J581" si="65">IFERROR(FIND($J$4,C518),0)</f>
        <v>0</v>
      </c>
      <c r="K518" s="28">
        <f t="shared" ref="K518:K581" si="66">IF(G518+H518+I518+J518=0,0,1)</f>
        <v>0</v>
      </c>
      <c r="L518" s="28" t="str">
        <f t="shared" ref="L518:L581" si="67">_xlfn.CONCAT(A518,K518)</f>
        <v>290</v>
      </c>
    </row>
    <row r="519" spans="1:12" hidden="1">
      <c r="A519" s="30">
        <v>29</v>
      </c>
      <c r="B519" s="39">
        <v>0.33333333334303461</v>
      </c>
      <c r="C519" s="30" t="s">
        <v>1853</v>
      </c>
      <c r="D519" s="30"/>
      <c r="E519" s="30" t="s">
        <v>1854</v>
      </c>
      <c r="F519" s="42">
        <f t="shared" si="61"/>
        <v>0.33333333334303461</v>
      </c>
      <c r="G519" s="28">
        <f t="shared" si="62"/>
        <v>0</v>
      </c>
      <c r="H519" s="28">
        <f t="shared" si="63"/>
        <v>0</v>
      </c>
      <c r="I519" s="28">
        <f t="shared" si="64"/>
        <v>0</v>
      </c>
      <c r="J519" s="28">
        <f t="shared" si="65"/>
        <v>0</v>
      </c>
      <c r="K519" s="28">
        <f t="shared" si="66"/>
        <v>0</v>
      </c>
      <c r="L519" s="28" t="str">
        <f t="shared" si="67"/>
        <v>290</v>
      </c>
    </row>
    <row r="520" spans="1:12" hidden="1">
      <c r="A520" s="30">
        <v>29</v>
      </c>
      <c r="B520" s="39">
        <v>0.34375</v>
      </c>
      <c r="C520" s="30" t="s">
        <v>1856</v>
      </c>
      <c r="D520" s="30"/>
      <c r="E520" s="30" t="s">
        <v>1857</v>
      </c>
      <c r="F520" s="42">
        <f t="shared" si="61"/>
        <v>0.34375</v>
      </c>
      <c r="G520" s="28">
        <f t="shared" si="62"/>
        <v>0</v>
      </c>
      <c r="H520" s="28">
        <f t="shared" si="63"/>
        <v>0</v>
      </c>
      <c r="I520" s="28">
        <f t="shared" si="64"/>
        <v>0</v>
      </c>
      <c r="J520" s="28">
        <f t="shared" si="65"/>
        <v>0</v>
      </c>
      <c r="K520" s="28">
        <f t="shared" si="66"/>
        <v>0</v>
      </c>
      <c r="L520" s="28" t="str">
        <f t="shared" si="67"/>
        <v>290</v>
      </c>
    </row>
    <row r="521" spans="1:12" hidden="1">
      <c r="A521" s="30">
        <v>29</v>
      </c>
      <c r="B521" s="39">
        <v>0.375</v>
      </c>
      <c r="C521" s="30" t="s">
        <v>1858</v>
      </c>
      <c r="D521" s="30" t="s">
        <v>1859</v>
      </c>
      <c r="E521" s="30" t="s">
        <v>1860</v>
      </c>
      <c r="F521" s="42">
        <f t="shared" si="61"/>
        <v>0.375</v>
      </c>
      <c r="G521" s="28">
        <f t="shared" si="62"/>
        <v>0</v>
      </c>
      <c r="H521" s="28">
        <f t="shared" si="63"/>
        <v>0</v>
      </c>
      <c r="I521" s="28">
        <f t="shared" si="64"/>
        <v>0</v>
      </c>
      <c r="J521" s="28">
        <f t="shared" si="65"/>
        <v>0</v>
      </c>
      <c r="K521" s="28">
        <f t="shared" si="66"/>
        <v>0</v>
      </c>
      <c r="L521" s="28" t="str">
        <f t="shared" si="67"/>
        <v>290</v>
      </c>
    </row>
    <row r="522" spans="1:12" hidden="1">
      <c r="A522" s="30">
        <v>29</v>
      </c>
      <c r="B522" s="39">
        <v>0.5</v>
      </c>
      <c r="C522" s="30" t="s">
        <v>1861</v>
      </c>
      <c r="D522" s="30" t="s">
        <v>1862</v>
      </c>
      <c r="E522" s="30" t="s">
        <v>1852</v>
      </c>
      <c r="F522" s="42">
        <f t="shared" si="61"/>
        <v>0.5</v>
      </c>
      <c r="G522" s="28">
        <f t="shared" si="62"/>
        <v>0</v>
      </c>
      <c r="H522" s="28">
        <f t="shared" si="63"/>
        <v>0</v>
      </c>
      <c r="I522" s="28">
        <f t="shared" si="64"/>
        <v>0</v>
      </c>
      <c r="J522" s="28">
        <f t="shared" si="65"/>
        <v>0</v>
      </c>
      <c r="K522" s="28">
        <f t="shared" si="66"/>
        <v>0</v>
      </c>
      <c r="L522" s="28" t="str">
        <f t="shared" si="67"/>
        <v>290</v>
      </c>
    </row>
    <row r="523" spans="1:12" hidden="1">
      <c r="A523" s="30">
        <v>29</v>
      </c>
      <c r="B523" s="39">
        <v>0.54166666665696539</v>
      </c>
      <c r="C523" s="30" t="s">
        <v>1214</v>
      </c>
      <c r="D523" s="30" t="s">
        <v>1859</v>
      </c>
      <c r="E523" s="30"/>
      <c r="F523" s="42">
        <f t="shared" si="61"/>
        <v>0.54166666665696539</v>
      </c>
      <c r="G523" s="28">
        <f t="shared" si="62"/>
        <v>0</v>
      </c>
      <c r="H523" s="28">
        <f t="shared" si="63"/>
        <v>0</v>
      </c>
      <c r="I523" s="28">
        <f t="shared" si="64"/>
        <v>0</v>
      </c>
      <c r="J523" s="28">
        <f t="shared" si="65"/>
        <v>0</v>
      </c>
      <c r="K523" s="28">
        <f t="shared" si="66"/>
        <v>0</v>
      </c>
      <c r="L523" s="28" t="str">
        <f t="shared" si="67"/>
        <v>290</v>
      </c>
    </row>
    <row r="524" spans="1:12" hidden="1">
      <c r="A524" s="30">
        <v>29</v>
      </c>
      <c r="B524" s="39">
        <v>0.58333333334303461</v>
      </c>
      <c r="C524" s="30" t="s">
        <v>1853</v>
      </c>
      <c r="D524" s="30"/>
      <c r="E524" s="30" t="s">
        <v>1854</v>
      </c>
      <c r="F524" s="42">
        <f t="shared" si="61"/>
        <v>0.58333333334303461</v>
      </c>
      <c r="G524" s="28">
        <f t="shared" si="62"/>
        <v>0</v>
      </c>
      <c r="H524" s="28">
        <f t="shared" si="63"/>
        <v>0</v>
      </c>
      <c r="I524" s="28">
        <f t="shared" si="64"/>
        <v>0</v>
      </c>
      <c r="J524" s="28">
        <f t="shared" si="65"/>
        <v>0</v>
      </c>
      <c r="K524" s="28">
        <f t="shared" si="66"/>
        <v>0</v>
      </c>
      <c r="L524" s="28" t="str">
        <f t="shared" si="67"/>
        <v>290</v>
      </c>
    </row>
    <row r="525" spans="1:12" hidden="1">
      <c r="A525" s="30">
        <v>29</v>
      </c>
      <c r="B525" s="39">
        <v>0.625</v>
      </c>
      <c r="C525" s="30" t="s">
        <v>1863</v>
      </c>
      <c r="D525" s="30" t="s">
        <v>1864</v>
      </c>
      <c r="E525" s="30"/>
      <c r="F525" s="42">
        <f t="shared" si="61"/>
        <v>0.625</v>
      </c>
      <c r="G525" s="28">
        <f t="shared" si="62"/>
        <v>0</v>
      </c>
      <c r="H525" s="28">
        <f t="shared" si="63"/>
        <v>0</v>
      </c>
      <c r="I525" s="28">
        <f t="shared" si="64"/>
        <v>0</v>
      </c>
      <c r="J525" s="28">
        <f t="shared" si="65"/>
        <v>0</v>
      </c>
      <c r="K525" s="28">
        <f t="shared" si="66"/>
        <v>0</v>
      </c>
      <c r="L525" s="28" t="str">
        <f t="shared" si="67"/>
        <v>290</v>
      </c>
    </row>
    <row r="526" spans="1:12" hidden="1">
      <c r="A526" s="30">
        <v>29</v>
      </c>
      <c r="B526" s="39">
        <v>0.75</v>
      </c>
      <c r="C526" s="30" t="s">
        <v>1217</v>
      </c>
      <c r="D526" s="30" t="s">
        <v>1865</v>
      </c>
      <c r="E526" s="30" t="s">
        <v>1866</v>
      </c>
      <c r="F526" s="42">
        <f t="shared" si="61"/>
        <v>0.75</v>
      </c>
      <c r="G526" s="28">
        <f t="shared" si="62"/>
        <v>0</v>
      </c>
      <c r="H526" s="28">
        <f t="shared" si="63"/>
        <v>0</v>
      </c>
      <c r="I526" s="28">
        <f t="shared" si="64"/>
        <v>0</v>
      </c>
      <c r="J526" s="28">
        <f t="shared" si="65"/>
        <v>0</v>
      </c>
      <c r="K526" s="28">
        <f t="shared" si="66"/>
        <v>0</v>
      </c>
      <c r="L526" s="28" t="str">
        <f t="shared" si="67"/>
        <v>290</v>
      </c>
    </row>
    <row r="527" spans="1:12">
      <c r="A527" s="30">
        <v>29</v>
      </c>
      <c r="B527" s="39">
        <v>0.79166666665696539</v>
      </c>
      <c r="C527" s="48" t="s">
        <v>1867</v>
      </c>
      <c r="D527" s="30"/>
      <c r="E527" s="30" t="s">
        <v>1852</v>
      </c>
      <c r="F527" s="42">
        <f t="shared" si="61"/>
        <v>0.79166666665696539</v>
      </c>
      <c r="G527" s="28">
        <f t="shared" si="62"/>
        <v>0</v>
      </c>
      <c r="H527" s="28">
        <f t="shared" si="63"/>
        <v>0</v>
      </c>
      <c r="I527" s="28">
        <f t="shared" si="64"/>
        <v>0</v>
      </c>
      <c r="J527" s="28">
        <f t="shared" si="65"/>
        <v>6</v>
      </c>
      <c r="K527" s="28">
        <f t="shared" si="66"/>
        <v>1</v>
      </c>
      <c r="L527" s="28" t="str">
        <f t="shared" si="67"/>
        <v>291</v>
      </c>
    </row>
    <row r="528" spans="1:12" hidden="1">
      <c r="A528" s="30">
        <v>29</v>
      </c>
      <c r="B528" s="39">
        <v>0.83333333334303461</v>
      </c>
      <c r="C528" s="30" t="s">
        <v>1868</v>
      </c>
      <c r="D528" s="30"/>
      <c r="E528" s="30" t="s">
        <v>1869</v>
      </c>
      <c r="F528" s="42">
        <f t="shared" si="61"/>
        <v>0.83333333334303461</v>
      </c>
      <c r="G528" s="28">
        <f t="shared" si="62"/>
        <v>0</v>
      </c>
      <c r="H528" s="28">
        <f t="shared" si="63"/>
        <v>0</v>
      </c>
      <c r="I528" s="28">
        <f t="shared" si="64"/>
        <v>0</v>
      </c>
      <c r="J528" s="28">
        <f t="shared" si="65"/>
        <v>0</v>
      </c>
      <c r="K528" s="28">
        <f t="shared" si="66"/>
        <v>0</v>
      </c>
      <c r="L528" s="28" t="str">
        <f t="shared" si="67"/>
        <v>290</v>
      </c>
    </row>
    <row r="529" spans="1:12" hidden="1">
      <c r="A529" s="30">
        <v>29</v>
      </c>
      <c r="B529" s="39">
        <v>0.90625</v>
      </c>
      <c r="C529" s="30" t="s">
        <v>831</v>
      </c>
      <c r="D529" s="30"/>
      <c r="E529" s="30" t="s">
        <v>1871</v>
      </c>
      <c r="F529" s="42">
        <f t="shared" si="61"/>
        <v>0.90625</v>
      </c>
      <c r="G529" s="28">
        <f t="shared" si="62"/>
        <v>0</v>
      </c>
      <c r="H529" s="28">
        <f t="shared" si="63"/>
        <v>0</v>
      </c>
      <c r="I529" s="28">
        <f t="shared" si="64"/>
        <v>0</v>
      </c>
      <c r="J529" s="28">
        <f t="shared" si="65"/>
        <v>0</v>
      </c>
      <c r="K529" s="28">
        <f t="shared" si="66"/>
        <v>0</v>
      </c>
      <c r="L529" s="28" t="str">
        <f t="shared" si="67"/>
        <v>290</v>
      </c>
    </row>
    <row r="530" spans="1:12" hidden="1">
      <c r="A530" s="30">
        <v>29</v>
      </c>
      <c r="B530" s="39">
        <v>0.91666666665696539</v>
      </c>
      <c r="C530" s="30" t="s">
        <v>1872</v>
      </c>
      <c r="D530" s="30"/>
      <c r="E530" s="30" t="s">
        <v>1873</v>
      </c>
      <c r="F530" s="42">
        <f t="shared" si="61"/>
        <v>0.91666666665696539</v>
      </c>
      <c r="G530" s="28">
        <f t="shared" si="62"/>
        <v>0</v>
      </c>
      <c r="H530" s="28">
        <f t="shared" si="63"/>
        <v>0</v>
      </c>
      <c r="I530" s="28">
        <f t="shared" si="64"/>
        <v>0</v>
      </c>
      <c r="J530" s="28">
        <f t="shared" si="65"/>
        <v>0</v>
      </c>
      <c r="K530" s="28">
        <f t="shared" si="66"/>
        <v>0</v>
      </c>
      <c r="L530" s="28" t="str">
        <f t="shared" si="67"/>
        <v>290</v>
      </c>
    </row>
    <row r="531" spans="1:12" hidden="1">
      <c r="A531" s="30">
        <v>29</v>
      </c>
      <c r="B531" s="39">
        <v>0.95833333334303461</v>
      </c>
      <c r="C531" s="30" t="s">
        <v>1018</v>
      </c>
      <c r="D531" s="30"/>
      <c r="E531" s="30" t="s">
        <v>1874</v>
      </c>
      <c r="F531" s="42">
        <f t="shared" si="61"/>
        <v>0.95833333334303461</v>
      </c>
      <c r="G531" s="28">
        <f t="shared" si="62"/>
        <v>0</v>
      </c>
      <c r="H531" s="28">
        <f t="shared" si="63"/>
        <v>0</v>
      </c>
      <c r="I531" s="28">
        <f t="shared" si="64"/>
        <v>0</v>
      </c>
      <c r="J531" s="28">
        <f t="shared" si="65"/>
        <v>0</v>
      </c>
      <c r="K531" s="28">
        <f t="shared" si="66"/>
        <v>0</v>
      </c>
      <c r="L531" s="28" t="str">
        <f t="shared" si="67"/>
        <v>290</v>
      </c>
    </row>
    <row r="532" spans="1:12" hidden="1">
      <c r="A532" s="30">
        <v>30</v>
      </c>
      <c r="B532" s="39">
        <v>0.3125</v>
      </c>
      <c r="C532" s="30" t="s">
        <v>7</v>
      </c>
      <c r="D532" s="30" t="s">
        <v>259</v>
      </c>
      <c r="E532" s="30" t="s">
        <v>1815</v>
      </c>
      <c r="F532" s="42">
        <f t="shared" si="61"/>
        <v>0.3125</v>
      </c>
      <c r="G532" s="28">
        <f t="shared" si="62"/>
        <v>0</v>
      </c>
      <c r="H532" s="28">
        <f t="shared" si="63"/>
        <v>0</v>
      </c>
      <c r="I532" s="28">
        <f t="shared" si="64"/>
        <v>0</v>
      </c>
      <c r="J532" s="28">
        <f t="shared" si="65"/>
        <v>0</v>
      </c>
      <c r="K532" s="28">
        <f t="shared" si="66"/>
        <v>0</v>
      </c>
      <c r="L532" s="28" t="str">
        <f t="shared" si="67"/>
        <v>300</v>
      </c>
    </row>
    <row r="533" spans="1:12" hidden="1">
      <c r="A533" s="30">
        <v>30</v>
      </c>
      <c r="B533" s="39">
        <v>0.31944444443797693</v>
      </c>
      <c r="C533" s="30" t="s">
        <v>11</v>
      </c>
      <c r="D533" s="30" t="s">
        <v>72</v>
      </c>
      <c r="E533" s="30" t="s">
        <v>1817</v>
      </c>
      <c r="F533" s="42">
        <f t="shared" si="61"/>
        <v>0.31944444443797693</v>
      </c>
      <c r="G533" s="28">
        <f t="shared" si="62"/>
        <v>0</v>
      </c>
      <c r="H533" s="28">
        <f t="shared" si="63"/>
        <v>0</v>
      </c>
      <c r="I533" s="28">
        <f t="shared" si="64"/>
        <v>0</v>
      </c>
      <c r="J533" s="28">
        <f t="shared" si="65"/>
        <v>0</v>
      </c>
      <c r="K533" s="28">
        <f t="shared" si="66"/>
        <v>0</v>
      </c>
      <c r="L533" s="28" t="str">
        <f t="shared" si="67"/>
        <v>300</v>
      </c>
    </row>
    <row r="534" spans="1:12" hidden="1">
      <c r="A534" s="30">
        <v>30</v>
      </c>
      <c r="B534" s="39">
        <v>0.33333333334303461</v>
      </c>
      <c r="C534" s="30" t="s">
        <v>404</v>
      </c>
      <c r="D534" s="30" t="s">
        <v>1818</v>
      </c>
      <c r="E534" s="30" t="s">
        <v>1161</v>
      </c>
      <c r="F534" s="42">
        <f t="shared" si="61"/>
        <v>0.33333333334303461</v>
      </c>
      <c r="G534" s="28">
        <f t="shared" si="62"/>
        <v>0</v>
      </c>
      <c r="H534" s="28">
        <f t="shared" si="63"/>
        <v>0</v>
      </c>
      <c r="I534" s="28">
        <f t="shared" si="64"/>
        <v>0</v>
      </c>
      <c r="J534" s="28">
        <f t="shared" si="65"/>
        <v>0</v>
      </c>
      <c r="K534" s="28">
        <f t="shared" si="66"/>
        <v>0</v>
      </c>
      <c r="L534" s="28" t="str">
        <f t="shared" si="67"/>
        <v>300</v>
      </c>
    </row>
    <row r="535" spans="1:12" hidden="1">
      <c r="A535" s="30">
        <v>30</v>
      </c>
      <c r="B535" s="39">
        <v>0.34027777778101154</v>
      </c>
      <c r="C535" s="30" t="s">
        <v>1819</v>
      </c>
      <c r="D535" s="30" t="s">
        <v>1820</v>
      </c>
      <c r="E535" s="30" t="s">
        <v>1821</v>
      </c>
      <c r="F535" s="42">
        <f t="shared" si="61"/>
        <v>0.34027777778101154</v>
      </c>
      <c r="G535" s="28">
        <f t="shared" si="62"/>
        <v>0</v>
      </c>
      <c r="H535" s="28">
        <f t="shared" si="63"/>
        <v>0</v>
      </c>
      <c r="I535" s="28">
        <f t="shared" si="64"/>
        <v>0</v>
      </c>
      <c r="J535" s="28">
        <f t="shared" si="65"/>
        <v>0</v>
      </c>
      <c r="K535" s="28">
        <f t="shared" si="66"/>
        <v>0</v>
      </c>
      <c r="L535" s="28" t="str">
        <f t="shared" si="67"/>
        <v>300</v>
      </c>
    </row>
    <row r="536" spans="1:12" hidden="1">
      <c r="A536" s="30">
        <v>30</v>
      </c>
      <c r="B536" s="39">
        <v>0.35416666665696539</v>
      </c>
      <c r="C536" s="30" t="s">
        <v>348</v>
      </c>
      <c r="D536" s="30"/>
      <c r="E536" s="30"/>
      <c r="F536" s="42">
        <f t="shared" si="61"/>
        <v>0.35416666665696539</v>
      </c>
      <c r="G536" s="28">
        <f t="shared" si="62"/>
        <v>0</v>
      </c>
      <c r="H536" s="28">
        <f t="shared" si="63"/>
        <v>0</v>
      </c>
      <c r="I536" s="28">
        <f t="shared" si="64"/>
        <v>0</v>
      </c>
      <c r="J536" s="28">
        <f t="shared" si="65"/>
        <v>0</v>
      </c>
      <c r="K536" s="28">
        <f t="shared" si="66"/>
        <v>0</v>
      </c>
      <c r="L536" s="28" t="str">
        <f t="shared" si="67"/>
        <v>300</v>
      </c>
    </row>
    <row r="537" spans="1:12" hidden="1">
      <c r="A537" s="30">
        <v>30</v>
      </c>
      <c r="B537" s="39">
        <v>0.375</v>
      </c>
      <c r="C537" s="30" t="s">
        <v>1822</v>
      </c>
      <c r="D537" s="30"/>
      <c r="E537" s="30" t="s">
        <v>1823</v>
      </c>
      <c r="F537" s="42">
        <f t="shared" si="61"/>
        <v>0.375</v>
      </c>
      <c r="G537" s="28">
        <f t="shared" si="62"/>
        <v>0</v>
      </c>
      <c r="H537" s="28">
        <f t="shared" si="63"/>
        <v>0</v>
      </c>
      <c r="I537" s="28">
        <f t="shared" si="64"/>
        <v>0</v>
      </c>
      <c r="J537" s="28">
        <f t="shared" si="65"/>
        <v>0</v>
      </c>
      <c r="K537" s="28">
        <f t="shared" si="66"/>
        <v>0</v>
      </c>
      <c r="L537" s="28" t="str">
        <f t="shared" si="67"/>
        <v>300</v>
      </c>
    </row>
    <row r="538" spans="1:12" hidden="1">
      <c r="A538" s="30">
        <v>30</v>
      </c>
      <c r="B538" s="39">
        <v>0.41666666665696539</v>
      </c>
      <c r="C538" s="30" t="s">
        <v>1824</v>
      </c>
      <c r="D538" s="30" t="s">
        <v>1825</v>
      </c>
      <c r="E538" s="30" t="s">
        <v>1826</v>
      </c>
      <c r="F538" s="42">
        <f t="shared" si="61"/>
        <v>0.41666666665696539</v>
      </c>
      <c r="G538" s="28">
        <f t="shared" si="62"/>
        <v>0</v>
      </c>
      <c r="H538" s="28">
        <f t="shared" si="63"/>
        <v>0</v>
      </c>
      <c r="I538" s="28">
        <f t="shared" si="64"/>
        <v>0</v>
      </c>
      <c r="J538" s="28">
        <f t="shared" si="65"/>
        <v>0</v>
      </c>
      <c r="K538" s="28">
        <f t="shared" si="66"/>
        <v>0</v>
      </c>
      <c r="L538" s="28" t="str">
        <f t="shared" si="67"/>
        <v>300</v>
      </c>
    </row>
    <row r="539" spans="1:12">
      <c r="A539" s="30">
        <v>30</v>
      </c>
      <c r="B539" s="39">
        <v>0.5</v>
      </c>
      <c r="C539" s="30" t="s">
        <v>1827</v>
      </c>
      <c r="D539" s="30" t="s">
        <v>1828</v>
      </c>
      <c r="E539" s="30" t="s">
        <v>1829</v>
      </c>
      <c r="F539" s="42">
        <f t="shared" si="61"/>
        <v>0.5</v>
      </c>
      <c r="G539" s="28">
        <f t="shared" si="62"/>
        <v>1</v>
      </c>
      <c r="H539" s="28">
        <f t="shared" si="63"/>
        <v>0</v>
      </c>
      <c r="I539" s="28">
        <f t="shared" si="64"/>
        <v>0</v>
      </c>
      <c r="J539" s="28">
        <f t="shared" si="65"/>
        <v>0</v>
      </c>
      <c r="K539" s="28">
        <f t="shared" si="66"/>
        <v>1</v>
      </c>
      <c r="L539" s="28" t="str">
        <f t="shared" si="67"/>
        <v>301</v>
      </c>
    </row>
    <row r="540" spans="1:12" hidden="1">
      <c r="A540" s="30">
        <v>30</v>
      </c>
      <c r="B540" s="39">
        <v>0.54166666665696539</v>
      </c>
      <c r="C540" s="30" t="s">
        <v>348</v>
      </c>
      <c r="D540" s="30"/>
      <c r="E540" s="30"/>
      <c r="F540" s="42">
        <f t="shared" si="61"/>
        <v>0.54166666665696539</v>
      </c>
      <c r="G540" s="28">
        <f t="shared" si="62"/>
        <v>0</v>
      </c>
      <c r="H540" s="28">
        <f t="shared" si="63"/>
        <v>0</v>
      </c>
      <c r="I540" s="28">
        <f t="shared" si="64"/>
        <v>0</v>
      </c>
      <c r="J540" s="28">
        <f t="shared" si="65"/>
        <v>0</v>
      </c>
      <c r="K540" s="28">
        <f t="shared" si="66"/>
        <v>0</v>
      </c>
      <c r="L540" s="28" t="str">
        <f t="shared" si="67"/>
        <v>300</v>
      </c>
    </row>
    <row r="541" spans="1:12" hidden="1">
      <c r="A541" s="30">
        <v>30</v>
      </c>
      <c r="B541" s="39">
        <v>0.58333333334303461</v>
      </c>
      <c r="C541" s="30" t="s">
        <v>1830</v>
      </c>
      <c r="D541" s="30" t="s">
        <v>1825</v>
      </c>
      <c r="E541" s="30" t="s">
        <v>1826</v>
      </c>
      <c r="F541" s="42">
        <f t="shared" si="61"/>
        <v>0.58333333334303461</v>
      </c>
      <c r="G541" s="28">
        <f t="shared" si="62"/>
        <v>0</v>
      </c>
      <c r="H541" s="28">
        <f t="shared" si="63"/>
        <v>0</v>
      </c>
      <c r="I541" s="28">
        <f t="shared" si="64"/>
        <v>0</v>
      </c>
      <c r="J541" s="28">
        <f t="shared" si="65"/>
        <v>0</v>
      </c>
      <c r="K541" s="28">
        <f t="shared" si="66"/>
        <v>0</v>
      </c>
      <c r="L541" s="28" t="str">
        <f t="shared" si="67"/>
        <v>300</v>
      </c>
    </row>
    <row r="542" spans="1:12" hidden="1">
      <c r="A542" s="30">
        <v>30</v>
      </c>
      <c r="B542" s="39">
        <v>0.625</v>
      </c>
      <c r="C542" s="30" t="s">
        <v>1831</v>
      </c>
      <c r="D542" s="30" t="s">
        <v>1832</v>
      </c>
      <c r="E542" s="30"/>
      <c r="F542" s="42">
        <f t="shared" si="61"/>
        <v>0.625</v>
      </c>
      <c r="G542" s="28">
        <f t="shared" si="62"/>
        <v>0</v>
      </c>
      <c r="H542" s="28">
        <f t="shared" si="63"/>
        <v>0</v>
      </c>
      <c r="I542" s="28">
        <f t="shared" si="64"/>
        <v>0</v>
      </c>
      <c r="J542" s="28">
        <f t="shared" si="65"/>
        <v>0</v>
      </c>
      <c r="K542" s="28">
        <f t="shared" si="66"/>
        <v>0</v>
      </c>
      <c r="L542" s="28" t="str">
        <f t="shared" si="67"/>
        <v>300</v>
      </c>
    </row>
    <row r="543" spans="1:12" hidden="1">
      <c r="A543" s="30">
        <v>30</v>
      </c>
      <c r="B543" s="39">
        <v>0.66666666665696539</v>
      </c>
      <c r="C543" s="30" t="s">
        <v>1833</v>
      </c>
      <c r="D543" s="30" t="s">
        <v>1834</v>
      </c>
      <c r="E543" s="30"/>
      <c r="F543" s="42">
        <f t="shared" si="61"/>
        <v>0.66666666665696539</v>
      </c>
      <c r="G543" s="28">
        <f t="shared" si="62"/>
        <v>0</v>
      </c>
      <c r="H543" s="28">
        <f t="shared" si="63"/>
        <v>0</v>
      </c>
      <c r="I543" s="28">
        <f t="shared" si="64"/>
        <v>0</v>
      </c>
      <c r="J543" s="28">
        <f t="shared" si="65"/>
        <v>0</v>
      </c>
      <c r="K543" s="28">
        <f t="shared" si="66"/>
        <v>0</v>
      </c>
      <c r="L543" s="28" t="str">
        <f t="shared" si="67"/>
        <v>300</v>
      </c>
    </row>
    <row r="544" spans="1:12" hidden="1">
      <c r="A544" s="30">
        <v>30</v>
      </c>
      <c r="B544" s="39">
        <v>0.75</v>
      </c>
      <c r="C544" s="30" t="s">
        <v>1835</v>
      </c>
      <c r="D544" s="30" t="s">
        <v>1836</v>
      </c>
      <c r="E544" s="30"/>
      <c r="F544" s="42">
        <f t="shared" si="61"/>
        <v>0.75</v>
      </c>
      <c r="G544" s="28">
        <f t="shared" si="62"/>
        <v>0</v>
      </c>
      <c r="H544" s="28">
        <f t="shared" si="63"/>
        <v>0</v>
      </c>
      <c r="I544" s="28">
        <f t="shared" si="64"/>
        <v>0</v>
      </c>
      <c r="J544" s="28">
        <f t="shared" si="65"/>
        <v>0</v>
      </c>
      <c r="K544" s="28">
        <f t="shared" si="66"/>
        <v>0</v>
      </c>
      <c r="L544" s="28" t="str">
        <f t="shared" si="67"/>
        <v>300</v>
      </c>
    </row>
    <row r="545" spans="1:12" hidden="1">
      <c r="A545" s="30">
        <v>30</v>
      </c>
      <c r="B545" s="39">
        <v>0.85416666665696539</v>
      </c>
      <c r="C545" s="30" t="s">
        <v>514</v>
      </c>
      <c r="D545" s="30" t="s">
        <v>1818</v>
      </c>
      <c r="E545" s="30" t="s">
        <v>1080</v>
      </c>
      <c r="F545" s="42">
        <f t="shared" si="61"/>
        <v>0.85416666665696539</v>
      </c>
      <c r="G545" s="28">
        <f t="shared" si="62"/>
        <v>0</v>
      </c>
      <c r="H545" s="28">
        <f t="shared" si="63"/>
        <v>0</v>
      </c>
      <c r="I545" s="28">
        <f t="shared" si="64"/>
        <v>0</v>
      </c>
      <c r="J545" s="28">
        <f t="shared" si="65"/>
        <v>0</v>
      </c>
      <c r="K545" s="28">
        <f t="shared" si="66"/>
        <v>0</v>
      </c>
      <c r="L545" s="28" t="str">
        <f t="shared" si="67"/>
        <v>300</v>
      </c>
    </row>
    <row r="546" spans="1:12" hidden="1">
      <c r="A546" s="30">
        <v>30</v>
      </c>
      <c r="B546" s="39">
        <v>0.86458333334303461</v>
      </c>
      <c r="C546" s="30" t="s">
        <v>1838</v>
      </c>
      <c r="D546" s="30" t="s">
        <v>1839</v>
      </c>
      <c r="E546" s="30" t="s">
        <v>1840</v>
      </c>
      <c r="F546" s="42">
        <f t="shared" si="61"/>
        <v>0.86458333334303461</v>
      </c>
      <c r="G546" s="28">
        <f t="shared" si="62"/>
        <v>0</v>
      </c>
      <c r="H546" s="28">
        <f t="shared" si="63"/>
        <v>0</v>
      </c>
      <c r="I546" s="28">
        <f t="shared" si="64"/>
        <v>0</v>
      </c>
      <c r="J546" s="28">
        <f t="shared" si="65"/>
        <v>0</v>
      </c>
      <c r="K546" s="28">
        <f t="shared" si="66"/>
        <v>0</v>
      </c>
      <c r="L546" s="28" t="str">
        <f t="shared" si="67"/>
        <v>300</v>
      </c>
    </row>
    <row r="547" spans="1:12">
      <c r="A547" s="30">
        <v>30</v>
      </c>
      <c r="B547" s="39">
        <v>0.875</v>
      </c>
      <c r="C547" s="48" t="s">
        <v>362</v>
      </c>
      <c r="D547" s="30"/>
      <c r="E547" s="30" t="s">
        <v>1841</v>
      </c>
      <c r="F547" s="42">
        <f t="shared" si="61"/>
        <v>0.875</v>
      </c>
      <c r="G547" s="28">
        <f t="shared" si="62"/>
        <v>1</v>
      </c>
      <c r="H547" s="28">
        <f t="shared" si="63"/>
        <v>0</v>
      </c>
      <c r="I547" s="28">
        <f t="shared" si="64"/>
        <v>0</v>
      </c>
      <c r="J547" s="28">
        <f t="shared" si="65"/>
        <v>0</v>
      </c>
      <c r="K547" s="28">
        <f t="shared" si="66"/>
        <v>1</v>
      </c>
      <c r="L547" s="28" t="str">
        <f t="shared" si="67"/>
        <v>301</v>
      </c>
    </row>
    <row r="548" spans="1:12" hidden="1">
      <c r="A548" s="30">
        <v>30</v>
      </c>
      <c r="B548" s="39">
        <v>0.89583333334303461</v>
      </c>
      <c r="C548" s="30" t="s">
        <v>11</v>
      </c>
      <c r="D548" s="30" t="s">
        <v>72</v>
      </c>
      <c r="E548" s="30" t="s">
        <v>1817</v>
      </c>
      <c r="F548" s="42">
        <f t="shared" si="61"/>
        <v>0.89583333334303461</v>
      </c>
      <c r="G548" s="28">
        <f t="shared" si="62"/>
        <v>0</v>
      </c>
      <c r="H548" s="28">
        <f t="shared" si="63"/>
        <v>0</v>
      </c>
      <c r="I548" s="28">
        <f t="shared" si="64"/>
        <v>0</v>
      </c>
      <c r="J548" s="28">
        <f t="shared" si="65"/>
        <v>0</v>
      </c>
      <c r="K548" s="28">
        <f t="shared" si="66"/>
        <v>0</v>
      </c>
      <c r="L548" s="28" t="str">
        <f t="shared" si="67"/>
        <v>300</v>
      </c>
    </row>
    <row r="549" spans="1:12" hidden="1">
      <c r="A549" s="30">
        <v>30</v>
      </c>
      <c r="B549" s="39">
        <v>0.91666666665696539</v>
      </c>
      <c r="C549" s="30" t="s">
        <v>215</v>
      </c>
      <c r="D549" s="30" t="s">
        <v>280</v>
      </c>
      <c r="E549" s="30" t="s">
        <v>1842</v>
      </c>
      <c r="F549" s="42">
        <f t="shared" si="61"/>
        <v>0.91666666665696539</v>
      </c>
      <c r="G549" s="28">
        <f t="shared" si="62"/>
        <v>0</v>
      </c>
      <c r="H549" s="28">
        <f t="shared" si="63"/>
        <v>0</v>
      </c>
      <c r="I549" s="28">
        <f t="shared" si="64"/>
        <v>0</v>
      </c>
      <c r="J549" s="28">
        <f t="shared" si="65"/>
        <v>0</v>
      </c>
      <c r="K549" s="28">
        <f t="shared" si="66"/>
        <v>0</v>
      </c>
      <c r="L549" s="28" t="str">
        <f t="shared" si="67"/>
        <v>300</v>
      </c>
    </row>
    <row r="550" spans="1:12" hidden="1">
      <c r="A550" s="30">
        <v>30</v>
      </c>
      <c r="B550" s="39">
        <v>4.166666665696539E-2</v>
      </c>
      <c r="C550" s="30" t="s">
        <v>64</v>
      </c>
      <c r="D550" s="30" t="s">
        <v>259</v>
      </c>
      <c r="E550" s="30" t="s">
        <v>62</v>
      </c>
      <c r="F550" s="42">
        <f t="shared" si="61"/>
        <v>4.166666665696539E-2</v>
      </c>
      <c r="G550" s="28">
        <f t="shared" si="62"/>
        <v>0</v>
      </c>
      <c r="H550" s="28">
        <f t="shared" si="63"/>
        <v>0</v>
      </c>
      <c r="I550" s="28">
        <f t="shared" si="64"/>
        <v>0</v>
      </c>
      <c r="J550" s="28">
        <f t="shared" si="65"/>
        <v>0</v>
      </c>
      <c r="K550" s="28">
        <f t="shared" si="66"/>
        <v>0</v>
      </c>
      <c r="L550" s="28" t="str">
        <f t="shared" si="67"/>
        <v>300</v>
      </c>
    </row>
    <row r="551" spans="1:12" hidden="1">
      <c r="A551" s="30">
        <v>31</v>
      </c>
      <c r="B551" s="39">
        <v>0.29166666666666669</v>
      </c>
      <c r="C551" s="30" t="s">
        <v>786</v>
      </c>
      <c r="D551" s="30" t="s">
        <v>1741</v>
      </c>
      <c r="E551" s="30" t="s">
        <v>1742</v>
      </c>
      <c r="F551" s="42">
        <f t="shared" si="61"/>
        <v>0.29166666666666669</v>
      </c>
      <c r="G551" s="28">
        <f t="shared" si="62"/>
        <v>0</v>
      </c>
      <c r="H551" s="28">
        <f t="shared" si="63"/>
        <v>0</v>
      </c>
      <c r="I551" s="28">
        <f t="shared" si="64"/>
        <v>0</v>
      </c>
      <c r="J551" s="28">
        <f t="shared" si="65"/>
        <v>0</v>
      </c>
      <c r="K551" s="28">
        <f t="shared" si="66"/>
        <v>0</v>
      </c>
      <c r="L551" s="28" t="str">
        <f t="shared" si="67"/>
        <v>310</v>
      </c>
    </row>
    <row r="552" spans="1:12" hidden="1">
      <c r="A552" s="30">
        <v>31</v>
      </c>
      <c r="B552" s="39">
        <v>0.32291666666666669</v>
      </c>
      <c r="C552" s="30" t="s">
        <v>1744</v>
      </c>
      <c r="D552" s="30" t="s">
        <v>1745</v>
      </c>
      <c r="E552" s="30" t="s">
        <v>1746</v>
      </c>
      <c r="F552" s="42">
        <f t="shared" si="61"/>
        <v>0.32291666666666669</v>
      </c>
      <c r="G552" s="28">
        <f t="shared" si="62"/>
        <v>0</v>
      </c>
      <c r="H552" s="28">
        <f t="shared" si="63"/>
        <v>0</v>
      </c>
      <c r="I552" s="28">
        <f t="shared" si="64"/>
        <v>0</v>
      </c>
      <c r="J552" s="28">
        <f t="shared" si="65"/>
        <v>0</v>
      </c>
      <c r="K552" s="28">
        <f t="shared" si="66"/>
        <v>0</v>
      </c>
      <c r="L552" s="28" t="str">
        <f t="shared" si="67"/>
        <v>310</v>
      </c>
    </row>
    <row r="553" spans="1:12" hidden="1">
      <c r="A553" s="30">
        <v>31</v>
      </c>
      <c r="B553" s="39">
        <v>0.35416666666666669</v>
      </c>
      <c r="C553" s="30" t="s">
        <v>1747</v>
      </c>
      <c r="D553" s="30" t="s">
        <v>1748</v>
      </c>
      <c r="E553" s="30" t="s">
        <v>1749</v>
      </c>
      <c r="F553" s="42">
        <f t="shared" si="61"/>
        <v>0.35416666666666669</v>
      </c>
      <c r="G553" s="28">
        <f t="shared" si="62"/>
        <v>0</v>
      </c>
      <c r="H553" s="28">
        <f t="shared" si="63"/>
        <v>0</v>
      </c>
      <c r="I553" s="28">
        <f t="shared" si="64"/>
        <v>0</v>
      </c>
      <c r="J553" s="28">
        <f t="shared" si="65"/>
        <v>0</v>
      </c>
      <c r="K553" s="28">
        <f t="shared" si="66"/>
        <v>0</v>
      </c>
      <c r="L553" s="28" t="str">
        <f t="shared" si="67"/>
        <v>310</v>
      </c>
    </row>
    <row r="554" spans="1:12">
      <c r="A554" s="30">
        <v>31</v>
      </c>
      <c r="B554" s="39">
        <v>0.3611111111111111</v>
      </c>
      <c r="C554" s="30" t="s">
        <v>1751</v>
      </c>
      <c r="D554" s="30" t="s">
        <v>1752</v>
      </c>
      <c r="E554" s="30" t="s">
        <v>1753</v>
      </c>
      <c r="F554" s="42">
        <f t="shared" si="61"/>
        <v>0.3611111111111111</v>
      </c>
      <c r="G554" s="28">
        <f t="shared" si="62"/>
        <v>5</v>
      </c>
      <c r="H554" s="28">
        <f t="shared" si="63"/>
        <v>0</v>
      </c>
      <c r="I554" s="28">
        <f t="shared" si="64"/>
        <v>0</v>
      </c>
      <c r="J554" s="28">
        <f t="shared" si="65"/>
        <v>0</v>
      </c>
      <c r="K554" s="28">
        <f t="shared" si="66"/>
        <v>1</v>
      </c>
      <c r="L554" s="28" t="str">
        <f t="shared" si="67"/>
        <v>311</v>
      </c>
    </row>
    <row r="555" spans="1:12" hidden="1">
      <c r="A555" s="30">
        <v>31</v>
      </c>
      <c r="B555" s="39">
        <v>0.375</v>
      </c>
      <c r="C555" s="30" t="s">
        <v>1755</v>
      </c>
      <c r="D555" s="30" t="s">
        <v>1756</v>
      </c>
      <c r="E555" s="30" t="s">
        <v>1757</v>
      </c>
      <c r="F555" s="42">
        <f t="shared" si="61"/>
        <v>0.375</v>
      </c>
      <c r="G555" s="28">
        <f t="shared" si="62"/>
        <v>0</v>
      </c>
      <c r="H555" s="28">
        <f t="shared" si="63"/>
        <v>0</v>
      </c>
      <c r="I555" s="28">
        <f t="shared" si="64"/>
        <v>0</v>
      </c>
      <c r="J555" s="28">
        <f t="shared" si="65"/>
        <v>0</v>
      </c>
      <c r="K555" s="28">
        <f t="shared" si="66"/>
        <v>0</v>
      </c>
      <c r="L555" s="28" t="str">
        <f t="shared" si="67"/>
        <v>310</v>
      </c>
    </row>
    <row r="556" spans="1:12" hidden="1">
      <c r="A556" s="30">
        <v>31</v>
      </c>
      <c r="B556" s="39">
        <v>0.39583333333333331</v>
      </c>
      <c r="C556" s="30" t="s">
        <v>348</v>
      </c>
      <c r="D556" s="30" t="s">
        <v>1759</v>
      </c>
      <c r="E556" s="30" t="s">
        <v>1760</v>
      </c>
      <c r="F556" s="42">
        <f t="shared" si="61"/>
        <v>0.39583333333333331</v>
      </c>
      <c r="G556" s="28">
        <f t="shared" si="62"/>
        <v>0</v>
      </c>
      <c r="H556" s="28">
        <f t="shared" si="63"/>
        <v>0</v>
      </c>
      <c r="I556" s="28">
        <f t="shared" si="64"/>
        <v>0</v>
      </c>
      <c r="J556" s="28">
        <f t="shared" si="65"/>
        <v>0</v>
      </c>
      <c r="K556" s="28">
        <f t="shared" si="66"/>
        <v>0</v>
      </c>
      <c r="L556" s="28" t="str">
        <f t="shared" si="67"/>
        <v>310</v>
      </c>
    </row>
    <row r="557" spans="1:12" hidden="1">
      <c r="A557" s="30">
        <v>31</v>
      </c>
      <c r="B557" s="39">
        <v>0.4375</v>
      </c>
      <c r="C557" s="30" t="s">
        <v>1761</v>
      </c>
      <c r="D557" s="30" t="s">
        <v>1762</v>
      </c>
      <c r="E557" s="30" t="s">
        <v>1763</v>
      </c>
      <c r="F557" s="42">
        <f t="shared" si="61"/>
        <v>0.4375</v>
      </c>
      <c r="G557" s="28">
        <f t="shared" si="62"/>
        <v>0</v>
      </c>
      <c r="H557" s="28">
        <f t="shared" si="63"/>
        <v>0</v>
      </c>
      <c r="I557" s="28">
        <f t="shared" si="64"/>
        <v>0</v>
      </c>
      <c r="J557" s="28">
        <f t="shared" si="65"/>
        <v>0</v>
      </c>
      <c r="K557" s="28">
        <f t="shared" si="66"/>
        <v>0</v>
      </c>
      <c r="L557" s="28" t="str">
        <f t="shared" si="67"/>
        <v>310</v>
      </c>
    </row>
    <row r="558" spans="1:12" hidden="1">
      <c r="A558" s="30">
        <v>31</v>
      </c>
      <c r="B558" s="39">
        <v>0.46875</v>
      </c>
      <c r="C558" s="30" t="s">
        <v>1765</v>
      </c>
      <c r="D558" s="30" t="s">
        <v>1076</v>
      </c>
      <c r="E558" s="30" t="s">
        <v>632</v>
      </c>
      <c r="F558" s="42">
        <f t="shared" si="61"/>
        <v>0.46875</v>
      </c>
      <c r="G558" s="28">
        <f t="shared" si="62"/>
        <v>0</v>
      </c>
      <c r="H558" s="28">
        <f t="shared" si="63"/>
        <v>0</v>
      </c>
      <c r="I558" s="28">
        <f t="shared" si="64"/>
        <v>0</v>
      </c>
      <c r="J558" s="28">
        <f t="shared" si="65"/>
        <v>0</v>
      </c>
      <c r="K558" s="28">
        <f t="shared" si="66"/>
        <v>0</v>
      </c>
      <c r="L558" s="28" t="str">
        <f t="shared" si="67"/>
        <v>310</v>
      </c>
    </row>
    <row r="559" spans="1:12">
      <c r="A559" s="30">
        <v>31</v>
      </c>
      <c r="B559" s="39">
        <v>0.5</v>
      </c>
      <c r="C559" s="30" t="s">
        <v>1766</v>
      </c>
      <c r="D559" s="30" t="s">
        <v>1767</v>
      </c>
      <c r="E559" s="30" t="s">
        <v>1768</v>
      </c>
      <c r="F559" s="42">
        <f t="shared" si="61"/>
        <v>0.5</v>
      </c>
      <c r="G559" s="28">
        <f t="shared" si="62"/>
        <v>1</v>
      </c>
      <c r="H559" s="28">
        <f t="shared" si="63"/>
        <v>0</v>
      </c>
      <c r="I559" s="28">
        <f t="shared" si="64"/>
        <v>0</v>
      </c>
      <c r="J559" s="28">
        <f t="shared" si="65"/>
        <v>0</v>
      </c>
      <c r="K559" s="28">
        <f t="shared" si="66"/>
        <v>1</v>
      </c>
      <c r="L559" s="28" t="str">
        <f t="shared" si="67"/>
        <v>311</v>
      </c>
    </row>
    <row r="560" spans="1:12" hidden="1">
      <c r="A560" s="30">
        <v>31</v>
      </c>
      <c r="B560" s="39">
        <v>0.51736111111111105</v>
      </c>
      <c r="C560" s="30" t="s">
        <v>1770</v>
      </c>
      <c r="D560" s="30" t="s">
        <v>1771</v>
      </c>
      <c r="E560" s="30" t="s">
        <v>1772</v>
      </c>
      <c r="F560" s="42">
        <f t="shared" si="61"/>
        <v>0.51736111111111105</v>
      </c>
      <c r="G560" s="28">
        <f t="shared" si="62"/>
        <v>0</v>
      </c>
      <c r="H560" s="28">
        <f t="shared" si="63"/>
        <v>0</v>
      </c>
      <c r="I560" s="28">
        <f t="shared" si="64"/>
        <v>0</v>
      </c>
      <c r="J560" s="28">
        <f t="shared" si="65"/>
        <v>0</v>
      </c>
      <c r="K560" s="28">
        <f t="shared" si="66"/>
        <v>0</v>
      </c>
      <c r="L560" s="28" t="str">
        <f t="shared" si="67"/>
        <v>310</v>
      </c>
    </row>
    <row r="561" spans="1:12" hidden="1">
      <c r="A561" s="30">
        <v>31</v>
      </c>
      <c r="B561" s="39">
        <v>0.53472222222222221</v>
      </c>
      <c r="C561" s="30" t="s">
        <v>1041</v>
      </c>
      <c r="D561" s="30" t="s">
        <v>1773</v>
      </c>
      <c r="E561" s="30" t="s">
        <v>1774</v>
      </c>
      <c r="F561" s="42">
        <f t="shared" si="61"/>
        <v>0.53472222222222221</v>
      </c>
      <c r="G561" s="28">
        <f t="shared" si="62"/>
        <v>0</v>
      </c>
      <c r="H561" s="28">
        <f t="shared" si="63"/>
        <v>0</v>
      </c>
      <c r="I561" s="28">
        <f t="shared" si="64"/>
        <v>0</v>
      </c>
      <c r="J561" s="28">
        <f t="shared" si="65"/>
        <v>0</v>
      </c>
      <c r="K561" s="28">
        <f t="shared" si="66"/>
        <v>0</v>
      </c>
      <c r="L561" s="28" t="str">
        <f t="shared" si="67"/>
        <v>310</v>
      </c>
    </row>
    <row r="562" spans="1:12" hidden="1">
      <c r="A562" s="30">
        <v>31</v>
      </c>
      <c r="B562" s="39">
        <v>0.54166666666666663</v>
      </c>
      <c r="C562" s="30" t="s">
        <v>1775</v>
      </c>
      <c r="D562" s="30" t="s">
        <v>1076</v>
      </c>
      <c r="E562" s="30" t="s">
        <v>1776</v>
      </c>
      <c r="F562" s="42">
        <f t="shared" si="61"/>
        <v>0.54166666666666663</v>
      </c>
      <c r="G562" s="28">
        <f t="shared" si="62"/>
        <v>0</v>
      </c>
      <c r="H562" s="28">
        <f t="shared" si="63"/>
        <v>0</v>
      </c>
      <c r="I562" s="28">
        <f t="shared" si="64"/>
        <v>0</v>
      </c>
      <c r="J562" s="28">
        <f t="shared" si="65"/>
        <v>0</v>
      </c>
      <c r="K562" s="28">
        <f t="shared" si="66"/>
        <v>0</v>
      </c>
      <c r="L562" s="28" t="str">
        <f t="shared" si="67"/>
        <v>310</v>
      </c>
    </row>
    <row r="563" spans="1:12" hidden="1">
      <c r="A563" s="30">
        <v>31</v>
      </c>
      <c r="B563" s="39">
        <v>0.625</v>
      </c>
      <c r="C563" s="30" t="s">
        <v>559</v>
      </c>
      <c r="D563" s="30" t="s">
        <v>1778</v>
      </c>
      <c r="E563" s="30" t="s">
        <v>1779</v>
      </c>
      <c r="F563" s="42">
        <f t="shared" si="61"/>
        <v>0.625</v>
      </c>
      <c r="G563" s="28">
        <f t="shared" si="62"/>
        <v>0</v>
      </c>
      <c r="H563" s="28">
        <f t="shared" si="63"/>
        <v>0</v>
      </c>
      <c r="I563" s="28">
        <f t="shared" si="64"/>
        <v>0</v>
      </c>
      <c r="J563" s="28">
        <f t="shared" si="65"/>
        <v>0</v>
      </c>
      <c r="K563" s="28">
        <f t="shared" si="66"/>
        <v>0</v>
      </c>
      <c r="L563" s="28" t="str">
        <f t="shared" si="67"/>
        <v>310</v>
      </c>
    </row>
    <row r="564" spans="1:12" hidden="1">
      <c r="A564" s="30">
        <v>31</v>
      </c>
      <c r="B564" s="39">
        <v>0.6875</v>
      </c>
      <c r="C564" s="30" t="s">
        <v>637</v>
      </c>
      <c r="D564" s="30" t="s">
        <v>1076</v>
      </c>
      <c r="E564" s="30" t="s">
        <v>1780</v>
      </c>
      <c r="F564" s="42">
        <f t="shared" si="61"/>
        <v>0.6875</v>
      </c>
      <c r="G564" s="28">
        <f t="shared" si="62"/>
        <v>0</v>
      </c>
      <c r="H564" s="28">
        <f t="shared" si="63"/>
        <v>0</v>
      </c>
      <c r="I564" s="28">
        <f t="shared" si="64"/>
        <v>0</v>
      </c>
      <c r="J564" s="28">
        <f t="shared" si="65"/>
        <v>0</v>
      </c>
      <c r="K564" s="28">
        <f t="shared" si="66"/>
        <v>0</v>
      </c>
      <c r="L564" s="28" t="str">
        <f t="shared" si="67"/>
        <v>310</v>
      </c>
    </row>
    <row r="565" spans="1:12" hidden="1">
      <c r="A565" s="30">
        <v>31</v>
      </c>
      <c r="B565" s="39">
        <v>0.76041666666666663</v>
      </c>
      <c r="C565" s="30" t="s">
        <v>1782</v>
      </c>
      <c r="D565" s="30" t="s">
        <v>1745</v>
      </c>
      <c r="E565" s="30" t="s">
        <v>1783</v>
      </c>
      <c r="F565" s="42">
        <f t="shared" si="61"/>
        <v>0.76041666666666663</v>
      </c>
      <c r="G565" s="28">
        <f t="shared" si="62"/>
        <v>0</v>
      </c>
      <c r="H565" s="28">
        <f t="shared" si="63"/>
        <v>0</v>
      </c>
      <c r="I565" s="28">
        <f t="shared" si="64"/>
        <v>0</v>
      </c>
      <c r="J565" s="28">
        <f t="shared" si="65"/>
        <v>0</v>
      </c>
      <c r="K565" s="28">
        <f t="shared" si="66"/>
        <v>0</v>
      </c>
      <c r="L565" s="28" t="str">
        <f t="shared" si="67"/>
        <v>310</v>
      </c>
    </row>
    <row r="566" spans="1:12" hidden="1">
      <c r="A566" s="30">
        <v>31</v>
      </c>
      <c r="B566" s="39">
        <v>0.79166666666666663</v>
      </c>
      <c r="C566" s="30" t="s">
        <v>1784</v>
      </c>
      <c r="D566" s="30" t="s">
        <v>1785</v>
      </c>
      <c r="E566" s="30" t="s">
        <v>1786</v>
      </c>
      <c r="F566" s="42">
        <f t="shared" si="61"/>
        <v>0.79166666666666663</v>
      </c>
      <c r="G566" s="28">
        <f t="shared" si="62"/>
        <v>0</v>
      </c>
      <c r="H566" s="28">
        <f t="shared" si="63"/>
        <v>0</v>
      </c>
      <c r="I566" s="28">
        <f t="shared" si="64"/>
        <v>0</v>
      </c>
      <c r="J566" s="28">
        <f t="shared" si="65"/>
        <v>0</v>
      </c>
      <c r="K566" s="28">
        <f t="shared" si="66"/>
        <v>0</v>
      </c>
      <c r="L566" s="28" t="str">
        <f t="shared" si="67"/>
        <v>310</v>
      </c>
    </row>
    <row r="567" spans="1:12" hidden="1">
      <c r="A567" s="30">
        <v>31</v>
      </c>
      <c r="B567" s="39">
        <v>0.80555555555555547</v>
      </c>
      <c r="C567" s="30" t="s">
        <v>1788</v>
      </c>
      <c r="D567" s="30" t="s">
        <v>1789</v>
      </c>
      <c r="E567" s="30" t="s">
        <v>1790</v>
      </c>
      <c r="F567" s="42">
        <f t="shared" si="61"/>
        <v>0.80555555555555547</v>
      </c>
      <c r="G567" s="28">
        <f t="shared" si="62"/>
        <v>0</v>
      </c>
      <c r="H567" s="28">
        <f t="shared" si="63"/>
        <v>0</v>
      </c>
      <c r="I567" s="28">
        <f t="shared" si="64"/>
        <v>0</v>
      </c>
      <c r="J567" s="28">
        <f t="shared" si="65"/>
        <v>0</v>
      </c>
      <c r="K567" s="28">
        <f t="shared" si="66"/>
        <v>0</v>
      </c>
      <c r="L567" s="28" t="str">
        <f t="shared" si="67"/>
        <v>310</v>
      </c>
    </row>
    <row r="568" spans="1:12" hidden="1">
      <c r="A568" s="30">
        <v>31</v>
      </c>
      <c r="B568" s="39">
        <v>0.8125</v>
      </c>
      <c r="C568" s="30" t="s">
        <v>1791</v>
      </c>
      <c r="D568" s="30" t="s">
        <v>1792</v>
      </c>
      <c r="E568" s="30" t="s">
        <v>1793</v>
      </c>
      <c r="F568" s="42">
        <f t="shared" si="61"/>
        <v>0.8125</v>
      </c>
      <c r="G568" s="28">
        <f t="shared" si="62"/>
        <v>0</v>
      </c>
      <c r="H568" s="28">
        <f t="shared" si="63"/>
        <v>0</v>
      </c>
      <c r="I568" s="28">
        <f t="shared" si="64"/>
        <v>0</v>
      </c>
      <c r="J568" s="28">
        <f t="shared" si="65"/>
        <v>0</v>
      </c>
      <c r="K568" s="28">
        <f t="shared" si="66"/>
        <v>0</v>
      </c>
      <c r="L568" s="28" t="str">
        <f t="shared" si="67"/>
        <v>310</v>
      </c>
    </row>
    <row r="569" spans="1:12">
      <c r="A569" s="30">
        <v>31</v>
      </c>
      <c r="B569" s="39">
        <v>0.83333333333333337</v>
      </c>
      <c r="C569" s="48" t="s">
        <v>1794</v>
      </c>
      <c r="D569" s="30" t="s">
        <v>1795</v>
      </c>
      <c r="E569" s="30" t="s">
        <v>1796</v>
      </c>
      <c r="F569" s="42">
        <f t="shared" si="61"/>
        <v>0.83333333333333337</v>
      </c>
      <c r="G569" s="28">
        <f t="shared" si="62"/>
        <v>1</v>
      </c>
      <c r="H569" s="28">
        <f t="shared" si="63"/>
        <v>0</v>
      </c>
      <c r="I569" s="28">
        <f t="shared" si="64"/>
        <v>0</v>
      </c>
      <c r="J569" s="28">
        <f t="shared" si="65"/>
        <v>0</v>
      </c>
      <c r="K569" s="28">
        <f t="shared" si="66"/>
        <v>1</v>
      </c>
      <c r="L569" s="28" t="str">
        <f t="shared" si="67"/>
        <v>311</v>
      </c>
    </row>
    <row r="570" spans="1:12" hidden="1">
      <c r="A570" s="30">
        <v>31</v>
      </c>
      <c r="B570" s="39">
        <v>0.85416666666666663</v>
      </c>
      <c r="C570" s="30" t="s">
        <v>1797</v>
      </c>
      <c r="D570" s="30" t="s">
        <v>1798</v>
      </c>
      <c r="E570" s="30" t="s">
        <v>771</v>
      </c>
      <c r="F570" s="42">
        <f t="shared" si="61"/>
        <v>0.85416666666666663</v>
      </c>
      <c r="G570" s="28">
        <f t="shared" si="62"/>
        <v>0</v>
      </c>
      <c r="H570" s="28">
        <f t="shared" si="63"/>
        <v>0</v>
      </c>
      <c r="I570" s="28">
        <f t="shared" si="64"/>
        <v>0</v>
      </c>
      <c r="J570" s="28">
        <f t="shared" si="65"/>
        <v>0</v>
      </c>
      <c r="K570" s="28">
        <f t="shared" si="66"/>
        <v>0</v>
      </c>
      <c r="L570" s="28" t="str">
        <f t="shared" si="67"/>
        <v>310</v>
      </c>
    </row>
    <row r="571" spans="1:12" hidden="1">
      <c r="A571" s="30">
        <v>31</v>
      </c>
      <c r="B571" s="39">
        <v>0.91666666666666663</v>
      </c>
      <c r="C571" s="30" t="s">
        <v>11</v>
      </c>
      <c r="D571" s="30" t="s">
        <v>1799</v>
      </c>
      <c r="E571" s="30" t="s">
        <v>1800</v>
      </c>
      <c r="F571" s="42">
        <f t="shared" si="61"/>
        <v>0.91666666666666663</v>
      </c>
      <c r="G571" s="28">
        <f t="shared" si="62"/>
        <v>0</v>
      </c>
      <c r="H571" s="28">
        <f t="shared" si="63"/>
        <v>0</v>
      </c>
      <c r="I571" s="28">
        <f t="shared" si="64"/>
        <v>0</v>
      </c>
      <c r="J571" s="28">
        <f t="shared" si="65"/>
        <v>0</v>
      </c>
      <c r="K571" s="28">
        <f t="shared" si="66"/>
        <v>0</v>
      </c>
      <c r="L571" s="28" t="str">
        <f t="shared" si="67"/>
        <v>310</v>
      </c>
    </row>
    <row r="572" spans="1:12" hidden="1">
      <c r="A572" s="30">
        <v>31</v>
      </c>
      <c r="B572" s="39">
        <v>0.93055555555555547</v>
      </c>
      <c r="C572" s="30" t="s">
        <v>273</v>
      </c>
      <c r="D572" s="30" t="s">
        <v>1801</v>
      </c>
      <c r="E572" s="30" t="s">
        <v>1802</v>
      </c>
      <c r="F572" s="42">
        <f t="shared" si="61"/>
        <v>0.93055555555555547</v>
      </c>
      <c r="G572" s="28">
        <f t="shared" si="62"/>
        <v>0</v>
      </c>
      <c r="H572" s="28">
        <f t="shared" si="63"/>
        <v>0</v>
      </c>
      <c r="I572" s="28">
        <f t="shared" si="64"/>
        <v>0</v>
      </c>
      <c r="J572" s="28">
        <f t="shared" si="65"/>
        <v>0</v>
      </c>
      <c r="K572" s="28">
        <f t="shared" si="66"/>
        <v>0</v>
      </c>
      <c r="L572" s="28" t="str">
        <f t="shared" si="67"/>
        <v>310</v>
      </c>
    </row>
    <row r="573" spans="1:12" hidden="1">
      <c r="A573" s="30">
        <v>31</v>
      </c>
      <c r="B573" s="39">
        <v>0.9375</v>
      </c>
      <c r="C573" s="30" t="s">
        <v>1804</v>
      </c>
      <c r="D573" s="30" t="s">
        <v>1805</v>
      </c>
      <c r="E573" s="30" t="s">
        <v>1806</v>
      </c>
      <c r="F573" s="42">
        <f t="shared" si="61"/>
        <v>0.9375</v>
      </c>
      <c r="G573" s="28">
        <f t="shared" si="62"/>
        <v>0</v>
      </c>
      <c r="H573" s="28">
        <f t="shared" si="63"/>
        <v>0</v>
      </c>
      <c r="I573" s="28">
        <f t="shared" si="64"/>
        <v>0</v>
      </c>
      <c r="J573" s="28">
        <f t="shared" si="65"/>
        <v>0</v>
      </c>
      <c r="K573" s="28">
        <f t="shared" si="66"/>
        <v>0</v>
      </c>
      <c r="L573" s="28" t="str">
        <f t="shared" si="67"/>
        <v>310</v>
      </c>
    </row>
    <row r="574" spans="1:12" hidden="1">
      <c r="A574" s="30">
        <v>31</v>
      </c>
      <c r="B574" s="39">
        <v>0.98958333333333337</v>
      </c>
      <c r="C574" s="30" t="s">
        <v>1808</v>
      </c>
      <c r="D574" s="30" t="s">
        <v>1809</v>
      </c>
      <c r="E574" s="30" t="s">
        <v>1810</v>
      </c>
      <c r="F574" s="42">
        <f t="shared" si="61"/>
        <v>0.98958333333333337</v>
      </c>
      <c r="G574" s="28">
        <f t="shared" si="62"/>
        <v>0</v>
      </c>
      <c r="H574" s="28">
        <f t="shared" si="63"/>
        <v>0</v>
      </c>
      <c r="I574" s="28">
        <f t="shared" si="64"/>
        <v>0</v>
      </c>
      <c r="J574" s="28">
        <f t="shared" si="65"/>
        <v>0</v>
      </c>
      <c r="K574" s="28">
        <f t="shared" si="66"/>
        <v>0</v>
      </c>
      <c r="L574" s="28" t="str">
        <f t="shared" si="67"/>
        <v>310</v>
      </c>
    </row>
    <row r="575" spans="1:12" hidden="1">
      <c r="A575" s="30">
        <v>31</v>
      </c>
      <c r="B575" s="39">
        <v>0</v>
      </c>
      <c r="C575" s="30" t="s">
        <v>258</v>
      </c>
      <c r="D575" s="30" t="s">
        <v>1812</v>
      </c>
      <c r="E575" s="30" t="s">
        <v>1813</v>
      </c>
      <c r="F575" s="42">
        <f t="shared" si="61"/>
        <v>0</v>
      </c>
      <c r="G575" s="28">
        <f t="shared" si="62"/>
        <v>0</v>
      </c>
      <c r="H575" s="28">
        <f t="shared" si="63"/>
        <v>0</v>
      </c>
      <c r="I575" s="28">
        <f t="shared" si="64"/>
        <v>0</v>
      </c>
      <c r="J575" s="28">
        <f t="shared" si="65"/>
        <v>0</v>
      </c>
      <c r="K575" s="28">
        <f t="shared" si="66"/>
        <v>0</v>
      </c>
      <c r="L575" s="28" t="str">
        <f t="shared" si="67"/>
        <v>310</v>
      </c>
    </row>
    <row r="576" spans="1:12" hidden="1">
      <c r="A576" s="30">
        <v>32</v>
      </c>
      <c r="B576" s="39">
        <v>0.33333333333333331</v>
      </c>
      <c r="C576" s="30" t="s">
        <v>824</v>
      </c>
      <c r="D576" s="30" t="s">
        <v>1446</v>
      </c>
      <c r="E576" s="30"/>
      <c r="F576" s="42">
        <f t="shared" si="61"/>
        <v>0.33333333333333331</v>
      </c>
      <c r="G576" s="28">
        <f t="shared" si="62"/>
        <v>0</v>
      </c>
      <c r="H576" s="28">
        <f t="shared" si="63"/>
        <v>0</v>
      </c>
      <c r="I576" s="28">
        <f t="shared" si="64"/>
        <v>0</v>
      </c>
      <c r="J576" s="28">
        <f t="shared" si="65"/>
        <v>0</v>
      </c>
      <c r="K576" s="28">
        <f t="shared" si="66"/>
        <v>0</v>
      </c>
      <c r="L576" s="28" t="str">
        <f t="shared" si="67"/>
        <v>320</v>
      </c>
    </row>
    <row r="577" spans="1:12" hidden="1">
      <c r="A577" s="30">
        <v>32</v>
      </c>
      <c r="B577" s="39">
        <v>0.33680555555555558</v>
      </c>
      <c r="C577" s="30" t="s">
        <v>1448</v>
      </c>
      <c r="D577" s="30" t="s">
        <v>1449</v>
      </c>
      <c r="E577" s="30" t="s">
        <v>1450</v>
      </c>
      <c r="F577" s="42">
        <f t="shared" si="61"/>
        <v>0.33680555555555558</v>
      </c>
      <c r="G577" s="28">
        <f t="shared" si="62"/>
        <v>0</v>
      </c>
      <c r="H577" s="28">
        <f t="shared" si="63"/>
        <v>0</v>
      </c>
      <c r="I577" s="28">
        <f t="shared" si="64"/>
        <v>0</v>
      </c>
      <c r="J577" s="28">
        <f t="shared" si="65"/>
        <v>0</v>
      </c>
      <c r="K577" s="28">
        <f t="shared" si="66"/>
        <v>0</v>
      </c>
      <c r="L577" s="28" t="str">
        <f t="shared" si="67"/>
        <v>320</v>
      </c>
    </row>
    <row r="578" spans="1:12" hidden="1">
      <c r="A578" s="30">
        <v>32</v>
      </c>
      <c r="B578" s="39">
        <v>0.3576388888888889</v>
      </c>
      <c r="C578" s="30" t="s">
        <v>1452</v>
      </c>
      <c r="D578" s="30"/>
      <c r="E578" s="30"/>
      <c r="F578" s="42">
        <f t="shared" si="61"/>
        <v>0.3576388888888889</v>
      </c>
      <c r="G578" s="28">
        <f t="shared" si="62"/>
        <v>0</v>
      </c>
      <c r="H578" s="28">
        <f t="shared" si="63"/>
        <v>0</v>
      </c>
      <c r="I578" s="28">
        <f t="shared" si="64"/>
        <v>0</v>
      </c>
      <c r="J578" s="28">
        <f t="shared" si="65"/>
        <v>0</v>
      </c>
      <c r="K578" s="28">
        <f t="shared" si="66"/>
        <v>0</v>
      </c>
      <c r="L578" s="28" t="str">
        <f t="shared" si="67"/>
        <v>320</v>
      </c>
    </row>
    <row r="579" spans="1:12" hidden="1">
      <c r="A579" s="30">
        <v>32</v>
      </c>
      <c r="B579" s="39">
        <v>0.375</v>
      </c>
      <c r="C579" s="30" t="s">
        <v>1454</v>
      </c>
      <c r="D579" s="30"/>
      <c r="E579" s="30" t="s">
        <v>1455</v>
      </c>
      <c r="F579" s="42">
        <f t="shared" si="61"/>
        <v>0.375</v>
      </c>
      <c r="G579" s="28">
        <f t="shared" si="62"/>
        <v>0</v>
      </c>
      <c r="H579" s="28">
        <f t="shared" si="63"/>
        <v>0</v>
      </c>
      <c r="I579" s="28">
        <f t="shared" si="64"/>
        <v>0</v>
      </c>
      <c r="J579" s="28">
        <f t="shared" si="65"/>
        <v>0</v>
      </c>
      <c r="K579" s="28">
        <f t="shared" si="66"/>
        <v>0</v>
      </c>
      <c r="L579" s="28" t="str">
        <f t="shared" si="67"/>
        <v>320</v>
      </c>
    </row>
    <row r="580" spans="1:12" hidden="1">
      <c r="A580" s="30">
        <v>32</v>
      </c>
      <c r="B580" s="39">
        <v>0.37847222222222227</v>
      </c>
      <c r="C580" s="30" t="s">
        <v>1457</v>
      </c>
      <c r="D580" s="30"/>
      <c r="E580" s="30"/>
      <c r="F580" s="42">
        <f t="shared" si="61"/>
        <v>0.37847222222222227</v>
      </c>
      <c r="G580" s="28">
        <f t="shared" si="62"/>
        <v>0</v>
      </c>
      <c r="H580" s="28">
        <f t="shared" si="63"/>
        <v>0</v>
      </c>
      <c r="I580" s="28">
        <f t="shared" si="64"/>
        <v>0</v>
      </c>
      <c r="J580" s="28">
        <f t="shared" si="65"/>
        <v>0</v>
      </c>
      <c r="K580" s="28">
        <f t="shared" si="66"/>
        <v>0</v>
      </c>
      <c r="L580" s="28" t="str">
        <f t="shared" si="67"/>
        <v>320</v>
      </c>
    </row>
    <row r="581" spans="1:12" hidden="1">
      <c r="A581" s="30">
        <v>32</v>
      </c>
      <c r="B581" s="39">
        <v>0.38194444444444442</v>
      </c>
      <c r="C581" s="30" t="s">
        <v>1459</v>
      </c>
      <c r="D581" s="30" t="s">
        <v>1460</v>
      </c>
      <c r="E581" s="30" t="s">
        <v>1461</v>
      </c>
      <c r="F581" s="42">
        <f t="shared" si="61"/>
        <v>0.38194444444444442</v>
      </c>
      <c r="G581" s="28">
        <f t="shared" si="62"/>
        <v>0</v>
      </c>
      <c r="H581" s="28">
        <f t="shared" si="63"/>
        <v>0</v>
      </c>
      <c r="I581" s="28">
        <f t="shared" si="64"/>
        <v>0</v>
      </c>
      <c r="J581" s="28">
        <f t="shared" si="65"/>
        <v>0</v>
      </c>
      <c r="K581" s="28">
        <f t="shared" si="66"/>
        <v>0</v>
      </c>
      <c r="L581" s="28" t="str">
        <f t="shared" si="67"/>
        <v>320</v>
      </c>
    </row>
    <row r="582" spans="1:12" hidden="1">
      <c r="A582" s="30">
        <v>32</v>
      </c>
      <c r="B582" s="39">
        <v>0.4375</v>
      </c>
      <c r="C582" s="30" t="s">
        <v>1463</v>
      </c>
      <c r="D582" s="30"/>
      <c r="E582" s="30" t="s">
        <v>1464</v>
      </c>
      <c r="F582" s="42">
        <f t="shared" ref="F582:F645" si="68">B582</f>
        <v>0.4375</v>
      </c>
      <c r="G582" s="28">
        <f t="shared" ref="G582:G645" si="69">IFERROR(FIND($G$4,C582),0)</f>
        <v>0</v>
      </c>
      <c r="H582" s="28">
        <f t="shared" ref="H582:H645" si="70">IFERROR(FIND($H$4,C582),0)</f>
        <v>0</v>
      </c>
      <c r="I582" s="28">
        <f t="shared" ref="I582:I645" si="71">IFERROR(FIND($I$4,C582),0)</f>
        <v>0</v>
      </c>
      <c r="J582" s="28">
        <f t="shared" ref="J582:J645" si="72">IFERROR(FIND($J$4,C582),0)</f>
        <v>0</v>
      </c>
      <c r="K582" s="28">
        <f t="shared" ref="K582:K645" si="73">IF(G582+H582+I582+J582=0,0,1)</f>
        <v>0</v>
      </c>
      <c r="L582" s="28" t="str">
        <f t="shared" ref="L582:L645" si="74">_xlfn.CONCAT(A582,K582)</f>
        <v>320</v>
      </c>
    </row>
    <row r="583" spans="1:12" hidden="1">
      <c r="A583" s="30">
        <v>32</v>
      </c>
      <c r="B583" s="39">
        <v>0.5</v>
      </c>
      <c r="C583" s="30" t="s">
        <v>1466</v>
      </c>
      <c r="D583" s="30" t="s">
        <v>1467</v>
      </c>
      <c r="E583" s="30" t="s">
        <v>1468</v>
      </c>
      <c r="F583" s="42">
        <f t="shared" si="68"/>
        <v>0.5</v>
      </c>
      <c r="G583" s="28">
        <f t="shared" si="69"/>
        <v>0</v>
      </c>
      <c r="H583" s="28">
        <f t="shared" si="70"/>
        <v>0</v>
      </c>
      <c r="I583" s="28">
        <f t="shared" si="71"/>
        <v>0</v>
      </c>
      <c r="J583" s="28">
        <f t="shared" si="72"/>
        <v>0</v>
      </c>
      <c r="K583" s="28">
        <f t="shared" si="73"/>
        <v>0</v>
      </c>
      <c r="L583" s="28" t="str">
        <f t="shared" si="74"/>
        <v>320</v>
      </c>
    </row>
    <row r="584" spans="1:12" hidden="1">
      <c r="A584" s="30">
        <v>32</v>
      </c>
      <c r="B584" s="39">
        <v>0.54166666666666663</v>
      </c>
      <c r="C584" s="30" t="s">
        <v>1459</v>
      </c>
      <c r="D584" s="30" t="s">
        <v>1460</v>
      </c>
      <c r="E584" s="30" t="s">
        <v>1461</v>
      </c>
      <c r="F584" s="42">
        <f t="shared" si="68"/>
        <v>0.54166666666666663</v>
      </c>
      <c r="G584" s="28">
        <f t="shared" si="69"/>
        <v>0</v>
      </c>
      <c r="H584" s="28">
        <f t="shared" si="70"/>
        <v>0</v>
      </c>
      <c r="I584" s="28">
        <f t="shared" si="71"/>
        <v>0</v>
      </c>
      <c r="J584" s="28">
        <f t="shared" si="72"/>
        <v>0</v>
      </c>
      <c r="K584" s="28">
        <f t="shared" si="73"/>
        <v>0</v>
      </c>
      <c r="L584" s="28" t="str">
        <f t="shared" si="74"/>
        <v>320</v>
      </c>
    </row>
    <row r="585" spans="1:12">
      <c r="A585" s="30">
        <v>32</v>
      </c>
      <c r="B585" s="39">
        <v>0.77083333333333337</v>
      </c>
      <c r="C585" s="48" t="s">
        <v>1471</v>
      </c>
      <c r="D585" s="30" t="s">
        <v>1472</v>
      </c>
      <c r="E585" s="30" t="s">
        <v>1473</v>
      </c>
      <c r="F585" s="42">
        <f t="shared" si="68"/>
        <v>0.77083333333333337</v>
      </c>
      <c r="G585" s="28">
        <f t="shared" si="69"/>
        <v>0</v>
      </c>
      <c r="H585" s="28">
        <f t="shared" si="70"/>
        <v>0</v>
      </c>
      <c r="I585" s="28">
        <f t="shared" si="71"/>
        <v>0</v>
      </c>
      <c r="J585" s="28">
        <f t="shared" si="72"/>
        <v>6</v>
      </c>
      <c r="K585" s="28">
        <f t="shared" si="73"/>
        <v>1</v>
      </c>
      <c r="L585" s="28" t="str">
        <f t="shared" si="74"/>
        <v>321</v>
      </c>
    </row>
    <row r="586" spans="1:12" hidden="1">
      <c r="A586" s="30">
        <v>32</v>
      </c>
      <c r="B586" s="39">
        <v>0.79166666666666663</v>
      </c>
      <c r="C586" s="30" t="s">
        <v>1475</v>
      </c>
      <c r="D586" s="30" t="s">
        <v>1476</v>
      </c>
      <c r="E586" s="30" t="s">
        <v>1477</v>
      </c>
      <c r="F586" s="42">
        <f t="shared" si="68"/>
        <v>0.79166666666666663</v>
      </c>
      <c r="G586" s="28">
        <f t="shared" si="69"/>
        <v>0</v>
      </c>
      <c r="H586" s="28">
        <f t="shared" si="70"/>
        <v>0</v>
      </c>
      <c r="I586" s="28">
        <f t="shared" si="71"/>
        <v>0</v>
      </c>
      <c r="J586" s="28">
        <f t="shared" si="72"/>
        <v>0</v>
      </c>
      <c r="K586" s="28">
        <f t="shared" si="73"/>
        <v>0</v>
      </c>
      <c r="L586" s="28" t="str">
        <f t="shared" si="74"/>
        <v>320</v>
      </c>
    </row>
    <row r="587" spans="1:12" hidden="1">
      <c r="A587" s="30">
        <v>32</v>
      </c>
      <c r="B587" s="39">
        <v>0.89583333333333337</v>
      </c>
      <c r="C587" s="30" t="s">
        <v>1479</v>
      </c>
      <c r="D587" s="30"/>
      <c r="E587" s="30"/>
      <c r="F587" s="42">
        <f t="shared" si="68"/>
        <v>0.89583333333333337</v>
      </c>
      <c r="G587" s="28">
        <f t="shared" si="69"/>
        <v>0</v>
      </c>
      <c r="H587" s="28">
        <f t="shared" si="70"/>
        <v>0</v>
      </c>
      <c r="I587" s="28">
        <f t="shared" si="71"/>
        <v>0</v>
      </c>
      <c r="J587" s="28">
        <f t="shared" si="72"/>
        <v>0</v>
      </c>
      <c r="K587" s="28">
        <f t="shared" si="73"/>
        <v>0</v>
      </c>
      <c r="L587" s="28" t="str">
        <f t="shared" si="74"/>
        <v>320</v>
      </c>
    </row>
    <row r="588" spans="1:12" hidden="1">
      <c r="A588" s="30">
        <v>32</v>
      </c>
      <c r="B588" s="39">
        <v>0.91666666666666663</v>
      </c>
      <c r="C588" s="30" t="s">
        <v>1481</v>
      </c>
      <c r="D588" s="30" t="s">
        <v>1482</v>
      </c>
      <c r="E588" s="30" t="s">
        <v>1483</v>
      </c>
      <c r="F588" s="42">
        <f t="shared" si="68"/>
        <v>0.91666666666666663</v>
      </c>
      <c r="G588" s="28">
        <f t="shared" si="69"/>
        <v>0</v>
      </c>
      <c r="H588" s="28">
        <f t="shared" si="70"/>
        <v>0</v>
      </c>
      <c r="I588" s="28">
        <f t="shared" si="71"/>
        <v>0</v>
      </c>
      <c r="J588" s="28">
        <f t="shared" si="72"/>
        <v>0</v>
      </c>
      <c r="K588" s="28">
        <f t="shared" si="73"/>
        <v>0</v>
      </c>
      <c r="L588" s="28" t="str">
        <f t="shared" si="74"/>
        <v>320</v>
      </c>
    </row>
    <row r="589" spans="1:12" hidden="1">
      <c r="A589" s="30">
        <v>32</v>
      </c>
      <c r="B589" s="39">
        <v>0</v>
      </c>
      <c r="C589" s="30" t="s">
        <v>1485</v>
      </c>
      <c r="D589" s="30"/>
      <c r="E589" s="30"/>
      <c r="F589" s="42">
        <f t="shared" si="68"/>
        <v>0</v>
      </c>
      <c r="G589" s="28">
        <f t="shared" si="69"/>
        <v>0</v>
      </c>
      <c r="H589" s="28">
        <f t="shared" si="70"/>
        <v>0</v>
      </c>
      <c r="I589" s="28">
        <f t="shared" si="71"/>
        <v>0</v>
      </c>
      <c r="J589" s="28">
        <f t="shared" si="72"/>
        <v>0</v>
      </c>
      <c r="K589" s="28">
        <f t="shared" si="73"/>
        <v>0</v>
      </c>
      <c r="L589" s="28" t="str">
        <f t="shared" si="74"/>
        <v>320</v>
      </c>
    </row>
    <row r="590" spans="1:12" hidden="1">
      <c r="A590" s="30">
        <v>33</v>
      </c>
      <c r="B590" s="39">
        <v>0.29166666665696539</v>
      </c>
      <c r="C590" s="30" t="s">
        <v>1491</v>
      </c>
      <c r="D590" s="30" t="s">
        <v>1492</v>
      </c>
      <c r="E590" s="30"/>
      <c r="F590" s="42">
        <f t="shared" si="68"/>
        <v>0.29166666665696539</v>
      </c>
      <c r="G590" s="28">
        <f t="shared" si="69"/>
        <v>0</v>
      </c>
      <c r="H590" s="28">
        <f t="shared" si="70"/>
        <v>0</v>
      </c>
      <c r="I590" s="28">
        <f t="shared" si="71"/>
        <v>0</v>
      </c>
      <c r="J590" s="28">
        <f t="shared" si="72"/>
        <v>0</v>
      </c>
      <c r="K590" s="28">
        <f t="shared" si="73"/>
        <v>0</v>
      </c>
      <c r="L590" s="28" t="str">
        <f t="shared" si="74"/>
        <v>330</v>
      </c>
    </row>
    <row r="591" spans="1:12" hidden="1">
      <c r="A591" s="30">
        <v>33</v>
      </c>
      <c r="B591" s="39">
        <v>0.29236111111822538</v>
      </c>
      <c r="C591" s="30" t="s">
        <v>1494</v>
      </c>
      <c r="D591" s="30"/>
      <c r="E591" s="30" t="s">
        <v>263</v>
      </c>
      <c r="F591" s="42">
        <f t="shared" si="68"/>
        <v>0.29236111111822538</v>
      </c>
      <c r="G591" s="28">
        <f t="shared" si="69"/>
        <v>0</v>
      </c>
      <c r="H591" s="28">
        <f t="shared" si="70"/>
        <v>0</v>
      </c>
      <c r="I591" s="28">
        <f t="shared" si="71"/>
        <v>0</v>
      </c>
      <c r="J591" s="28">
        <f t="shared" si="72"/>
        <v>0</v>
      </c>
      <c r="K591" s="28">
        <f t="shared" si="73"/>
        <v>0</v>
      </c>
      <c r="L591" s="28" t="str">
        <f t="shared" si="74"/>
        <v>330</v>
      </c>
    </row>
    <row r="592" spans="1:12" hidden="1">
      <c r="A592" s="30">
        <v>33</v>
      </c>
      <c r="B592" s="39">
        <v>0.33333333334303461</v>
      </c>
      <c r="C592" s="30" t="s">
        <v>1491</v>
      </c>
      <c r="D592" s="30" t="s">
        <v>1492</v>
      </c>
      <c r="E592" s="30"/>
      <c r="F592" s="42">
        <f t="shared" si="68"/>
        <v>0.33333333334303461</v>
      </c>
      <c r="G592" s="28">
        <f t="shared" si="69"/>
        <v>0</v>
      </c>
      <c r="H592" s="28">
        <f t="shared" si="70"/>
        <v>0</v>
      </c>
      <c r="I592" s="28">
        <f t="shared" si="71"/>
        <v>0</v>
      </c>
      <c r="J592" s="28">
        <f t="shared" si="72"/>
        <v>0</v>
      </c>
      <c r="K592" s="28">
        <f t="shared" si="73"/>
        <v>0</v>
      </c>
      <c r="L592" s="28" t="str">
        <f t="shared" si="74"/>
        <v>330</v>
      </c>
    </row>
    <row r="593" spans="1:12" hidden="1">
      <c r="A593" s="30">
        <v>33</v>
      </c>
      <c r="B593" s="39">
        <v>0.33472222223645076</v>
      </c>
      <c r="C593" s="30" t="s">
        <v>1496</v>
      </c>
      <c r="D593" s="30"/>
      <c r="E593" s="30" t="s">
        <v>263</v>
      </c>
      <c r="F593" s="42">
        <f t="shared" si="68"/>
        <v>0.33472222223645076</v>
      </c>
      <c r="G593" s="28">
        <f t="shared" si="69"/>
        <v>0</v>
      </c>
      <c r="H593" s="28">
        <f t="shared" si="70"/>
        <v>0</v>
      </c>
      <c r="I593" s="28">
        <f t="shared" si="71"/>
        <v>0</v>
      </c>
      <c r="J593" s="28">
        <f t="shared" si="72"/>
        <v>0</v>
      </c>
      <c r="K593" s="28">
        <f t="shared" si="73"/>
        <v>0</v>
      </c>
      <c r="L593" s="28" t="str">
        <f t="shared" si="74"/>
        <v>330</v>
      </c>
    </row>
    <row r="594" spans="1:12" hidden="1">
      <c r="A594" s="30">
        <v>33</v>
      </c>
      <c r="B594" s="39">
        <v>0.35416666665696539</v>
      </c>
      <c r="C594" s="30" t="s">
        <v>7</v>
      </c>
      <c r="D594" s="30"/>
      <c r="E594" s="30" t="s">
        <v>109</v>
      </c>
      <c r="F594" s="42">
        <f t="shared" si="68"/>
        <v>0.35416666665696539</v>
      </c>
      <c r="G594" s="28">
        <f t="shared" si="69"/>
        <v>0</v>
      </c>
      <c r="H594" s="28">
        <f t="shared" si="70"/>
        <v>0</v>
      </c>
      <c r="I594" s="28">
        <f t="shared" si="71"/>
        <v>0</v>
      </c>
      <c r="J594" s="28">
        <f t="shared" si="72"/>
        <v>0</v>
      </c>
      <c r="K594" s="28">
        <f t="shared" si="73"/>
        <v>0</v>
      </c>
      <c r="L594" s="28" t="str">
        <f t="shared" si="74"/>
        <v>330</v>
      </c>
    </row>
    <row r="595" spans="1:12" hidden="1">
      <c r="A595" s="30">
        <v>33</v>
      </c>
      <c r="B595" s="39">
        <v>0.35763888887595385</v>
      </c>
      <c r="C595" s="30" t="s">
        <v>11</v>
      </c>
      <c r="D595" s="30"/>
      <c r="E595" s="30" t="s">
        <v>1497</v>
      </c>
      <c r="F595" s="42">
        <f t="shared" si="68"/>
        <v>0.35763888887595385</v>
      </c>
      <c r="G595" s="28">
        <f t="shared" si="69"/>
        <v>0</v>
      </c>
      <c r="H595" s="28">
        <f t="shared" si="70"/>
        <v>0</v>
      </c>
      <c r="I595" s="28">
        <f t="shared" si="71"/>
        <v>0</v>
      </c>
      <c r="J595" s="28">
        <f t="shared" si="72"/>
        <v>0</v>
      </c>
      <c r="K595" s="28">
        <f t="shared" si="73"/>
        <v>0</v>
      </c>
      <c r="L595" s="28" t="str">
        <f t="shared" si="74"/>
        <v>330</v>
      </c>
    </row>
    <row r="596" spans="1:12" hidden="1">
      <c r="A596" s="30">
        <v>33</v>
      </c>
      <c r="B596" s="39">
        <v>0.375</v>
      </c>
      <c r="C596" s="30" t="s">
        <v>1498</v>
      </c>
      <c r="D596" s="30"/>
      <c r="E596" s="30"/>
      <c r="F596" s="42">
        <f t="shared" si="68"/>
        <v>0.375</v>
      </c>
      <c r="G596" s="28">
        <f t="shared" si="69"/>
        <v>0</v>
      </c>
      <c r="H596" s="28">
        <f t="shared" si="70"/>
        <v>0</v>
      </c>
      <c r="I596" s="28">
        <f t="shared" si="71"/>
        <v>0</v>
      </c>
      <c r="J596" s="28">
        <f t="shared" si="72"/>
        <v>0</v>
      </c>
      <c r="K596" s="28">
        <f t="shared" si="73"/>
        <v>0</v>
      </c>
      <c r="L596" s="28" t="str">
        <f t="shared" si="74"/>
        <v>330</v>
      </c>
    </row>
    <row r="597" spans="1:12">
      <c r="A597" s="30">
        <v>33</v>
      </c>
      <c r="B597" s="39">
        <v>0.41666666665696539</v>
      </c>
      <c r="C597" s="30" t="s">
        <v>1499</v>
      </c>
      <c r="D597" s="30" t="s">
        <v>1500</v>
      </c>
      <c r="E597" s="30" t="s">
        <v>1501</v>
      </c>
      <c r="F597" s="42">
        <f t="shared" si="68"/>
        <v>0.41666666665696539</v>
      </c>
      <c r="G597" s="28">
        <f t="shared" si="69"/>
        <v>15</v>
      </c>
      <c r="H597" s="28">
        <f t="shared" si="70"/>
        <v>0</v>
      </c>
      <c r="I597" s="28">
        <f t="shared" si="71"/>
        <v>0</v>
      </c>
      <c r="J597" s="28">
        <f t="shared" si="72"/>
        <v>0</v>
      </c>
      <c r="K597" s="28">
        <f t="shared" si="73"/>
        <v>1</v>
      </c>
      <c r="L597" s="28" t="str">
        <f t="shared" si="74"/>
        <v>331</v>
      </c>
    </row>
    <row r="598" spans="1:12" hidden="1">
      <c r="A598" s="30">
        <v>33</v>
      </c>
      <c r="B598" s="39">
        <v>0.45833333334303461</v>
      </c>
      <c r="C598" s="30" t="s">
        <v>1498</v>
      </c>
      <c r="D598" s="30"/>
      <c r="E598" s="30"/>
      <c r="F598" s="42">
        <f t="shared" si="68"/>
        <v>0.45833333334303461</v>
      </c>
      <c r="G598" s="28">
        <f t="shared" si="69"/>
        <v>0</v>
      </c>
      <c r="H598" s="28">
        <f t="shared" si="70"/>
        <v>0</v>
      </c>
      <c r="I598" s="28">
        <f t="shared" si="71"/>
        <v>0</v>
      </c>
      <c r="J598" s="28">
        <f t="shared" si="72"/>
        <v>0</v>
      </c>
      <c r="K598" s="28">
        <f t="shared" si="73"/>
        <v>0</v>
      </c>
      <c r="L598" s="28" t="str">
        <f t="shared" si="74"/>
        <v>330</v>
      </c>
    </row>
    <row r="599" spans="1:12" hidden="1">
      <c r="A599" s="30">
        <v>33</v>
      </c>
      <c r="B599" s="39">
        <v>0.5</v>
      </c>
      <c r="C599" s="30" t="s">
        <v>273</v>
      </c>
      <c r="D599" s="30"/>
      <c r="E599" s="30"/>
      <c r="F599" s="42">
        <f t="shared" si="68"/>
        <v>0.5</v>
      </c>
      <c r="G599" s="28">
        <f t="shared" si="69"/>
        <v>0</v>
      </c>
      <c r="H599" s="28">
        <f t="shared" si="70"/>
        <v>0</v>
      </c>
      <c r="I599" s="28">
        <f t="shared" si="71"/>
        <v>0</v>
      </c>
      <c r="J599" s="28">
        <f t="shared" si="72"/>
        <v>0</v>
      </c>
      <c r="K599" s="28">
        <f t="shared" si="73"/>
        <v>0</v>
      </c>
      <c r="L599" s="28" t="str">
        <f t="shared" si="74"/>
        <v>330</v>
      </c>
    </row>
    <row r="600" spans="1:12">
      <c r="A600" s="30">
        <v>33</v>
      </c>
      <c r="B600" s="39">
        <v>0.54166666665696539</v>
      </c>
      <c r="C600" s="30" t="s">
        <v>1503</v>
      </c>
      <c r="D600" s="30"/>
      <c r="E600" s="30" t="s">
        <v>1504</v>
      </c>
      <c r="F600" s="42">
        <f t="shared" si="68"/>
        <v>0.54166666665696539</v>
      </c>
      <c r="G600" s="28">
        <f t="shared" si="69"/>
        <v>1</v>
      </c>
      <c r="H600" s="28">
        <f t="shared" si="70"/>
        <v>0</v>
      </c>
      <c r="I600" s="28">
        <f t="shared" si="71"/>
        <v>0</v>
      </c>
      <c r="J600" s="28">
        <f t="shared" si="72"/>
        <v>0</v>
      </c>
      <c r="K600" s="28">
        <f t="shared" si="73"/>
        <v>1</v>
      </c>
      <c r="L600" s="28" t="str">
        <f t="shared" si="74"/>
        <v>331</v>
      </c>
    </row>
    <row r="601" spans="1:12" hidden="1">
      <c r="A601" s="30">
        <v>33</v>
      </c>
      <c r="B601" s="39">
        <v>0.58333333334303461</v>
      </c>
      <c r="C601" s="30" t="s">
        <v>520</v>
      </c>
      <c r="D601" s="30" t="s">
        <v>1506</v>
      </c>
      <c r="E601" s="30" t="s">
        <v>1507</v>
      </c>
      <c r="F601" s="42">
        <f t="shared" si="68"/>
        <v>0.58333333334303461</v>
      </c>
      <c r="G601" s="28">
        <f t="shared" si="69"/>
        <v>0</v>
      </c>
      <c r="H601" s="28">
        <f t="shared" si="70"/>
        <v>0</v>
      </c>
      <c r="I601" s="28">
        <f t="shared" si="71"/>
        <v>0</v>
      </c>
      <c r="J601" s="28">
        <f t="shared" si="72"/>
        <v>0</v>
      </c>
      <c r="K601" s="28">
        <f t="shared" si="73"/>
        <v>0</v>
      </c>
      <c r="L601" s="28" t="str">
        <f t="shared" si="74"/>
        <v>330</v>
      </c>
    </row>
    <row r="602" spans="1:12" hidden="1">
      <c r="A602" s="30">
        <v>33</v>
      </c>
      <c r="B602" s="39">
        <v>0.625</v>
      </c>
      <c r="C602" s="30" t="s">
        <v>520</v>
      </c>
      <c r="D602" s="30"/>
      <c r="E602" s="30" t="s">
        <v>1507</v>
      </c>
      <c r="F602" s="42">
        <f t="shared" si="68"/>
        <v>0.625</v>
      </c>
      <c r="G602" s="28">
        <f t="shared" si="69"/>
        <v>0</v>
      </c>
      <c r="H602" s="28">
        <f t="shared" si="70"/>
        <v>0</v>
      </c>
      <c r="I602" s="28">
        <f t="shared" si="71"/>
        <v>0</v>
      </c>
      <c r="J602" s="28">
        <f t="shared" si="72"/>
        <v>0</v>
      </c>
      <c r="K602" s="28">
        <f t="shared" si="73"/>
        <v>0</v>
      </c>
      <c r="L602" s="28" t="str">
        <f t="shared" si="74"/>
        <v>330</v>
      </c>
    </row>
    <row r="603" spans="1:12">
      <c r="A603" s="30">
        <v>33</v>
      </c>
      <c r="B603" s="39">
        <v>0.66666666665696539</v>
      </c>
      <c r="C603" s="48" t="s">
        <v>1509</v>
      </c>
      <c r="D603" s="30" t="s">
        <v>1510</v>
      </c>
      <c r="E603" s="30" t="s">
        <v>96</v>
      </c>
      <c r="F603" s="42">
        <f t="shared" si="68"/>
        <v>0.66666666665696539</v>
      </c>
      <c r="G603" s="28">
        <f t="shared" si="69"/>
        <v>1</v>
      </c>
      <c r="H603" s="28">
        <f t="shared" si="70"/>
        <v>0</v>
      </c>
      <c r="I603" s="28">
        <f t="shared" si="71"/>
        <v>0</v>
      </c>
      <c r="J603" s="28">
        <f t="shared" si="72"/>
        <v>0</v>
      </c>
      <c r="K603" s="28">
        <f t="shared" si="73"/>
        <v>1</v>
      </c>
      <c r="L603" s="28" t="str">
        <f t="shared" si="74"/>
        <v>331</v>
      </c>
    </row>
    <row r="604" spans="1:12" hidden="1">
      <c r="A604" s="30">
        <v>33</v>
      </c>
      <c r="B604" s="39">
        <v>0.70833333334303461</v>
      </c>
      <c r="C604" s="30" t="s">
        <v>1511</v>
      </c>
      <c r="D604" s="30"/>
      <c r="E604" s="30" t="s">
        <v>96</v>
      </c>
      <c r="F604" s="42">
        <f t="shared" si="68"/>
        <v>0.70833333334303461</v>
      </c>
      <c r="G604" s="28">
        <f t="shared" si="69"/>
        <v>0</v>
      </c>
      <c r="H604" s="28">
        <f t="shared" si="70"/>
        <v>0</v>
      </c>
      <c r="I604" s="28">
        <f t="shared" si="71"/>
        <v>0</v>
      </c>
      <c r="J604" s="28">
        <f t="shared" si="72"/>
        <v>0</v>
      </c>
      <c r="K604" s="28">
        <f t="shared" si="73"/>
        <v>0</v>
      </c>
      <c r="L604" s="28" t="str">
        <f t="shared" si="74"/>
        <v>330</v>
      </c>
    </row>
    <row r="605" spans="1:12">
      <c r="A605" s="30">
        <v>33</v>
      </c>
      <c r="B605" s="39">
        <v>0.75</v>
      </c>
      <c r="C605" s="48" t="s">
        <v>1512</v>
      </c>
      <c r="D605" s="30" t="s">
        <v>1513</v>
      </c>
      <c r="E605" s="30" t="s">
        <v>1514</v>
      </c>
      <c r="F605" s="42">
        <f t="shared" si="68"/>
        <v>0.75</v>
      </c>
      <c r="G605" s="28">
        <f t="shared" si="69"/>
        <v>1</v>
      </c>
      <c r="H605" s="28">
        <f t="shared" si="70"/>
        <v>0</v>
      </c>
      <c r="I605" s="28">
        <f t="shared" si="71"/>
        <v>0</v>
      </c>
      <c r="J605" s="28">
        <f t="shared" si="72"/>
        <v>0</v>
      </c>
      <c r="K605" s="28">
        <f t="shared" si="73"/>
        <v>1</v>
      </c>
      <c r="L605" s="28" t="str">
        <f t="shared" si="74"/>
        <v>331</v>
      </c>
    </row>
    <row r="606" spans="1:12">
      <c r="A606" s="30">
        <v>33</v>
      </c>
      <c r="B606" s="39">
        <v>0.79166666665696539</v>
      </c>
      <c r="C606" s="48" t="s">
        <v>1515</v>
      </c>
      <c r="D606" s="30"/>
      <c r="E606" s="30" t="s">
        <v>96</v>
      </c>
      <c r="F606" s="42">
        <f t="shared" si="68"/>
        <v>0.79166666665696539</v>
      </c>
      <c r="G606" s="28">
        <f t="shared" si="69"/>
        <v>14</v>
      </c>
      <c r="H606" s="28">
        <f t="shared" si="70"/>
        <v>0</v>
      </c>
      <c r="I606" s="28">
        <f t="shared" si="71"/>
        <v>0</v>
      </c>
      <c r="J606" s="28">
        <f t="shared" si="72"/>
        <v>0</v>
      </c>
      <c r="K606" s="28">
        <f t="shared" si="73"/>
        <v>1</v>
      </c>
      <c r="L606" s="28" t="str">
        <f t="shared" si="74"/>
        <v>331</v>
      </c>
    </row>
    <row r="607" spans="1:12" hidden="1">
      <c r="A607" s="30">
        <v>33</v>
      </c>
      <c r="B607" s="39">
        <v>0.83333333334303461</v>
      </c>
      <c r="C607" s="30" t="s">
        <v>11</v>
      </c>
      <c r="D607" s="30"/>
      <c r="E607" s="30"/>
      <c r="F607" s="42">
        <f t="shared" si="68"/>
        <v>0.83333333334303461</v>
      </c>
      <c r="G607" s="28">
        <f t="shared" si="69"/>
        <v>0</v>
      </c>
      <c r="H607" s="28">
        <f t="shared" si="70"/>
        <v>0</v>
      </c>
      <c r="I607" s="28">
        <f t="shared" si="71"/>
        <v>0</v>
      </c>
      <c r="J607" s="28">
        <f t="shared" si="72"/>
        <v>0</v>
      </c>
      <c r="K607" s="28">
        <f t="shared" si="73"/>
        <v>0</v>
      </c>
      <c r="L607" s="28" t="str">
        <f t="shared" si="74"/>
        <v>330</v>
      </c>
    </row>
    <row r="608" spans="1:12" hidden="1">
      <c r="A608" s="30">
        <v>33</v>
      </c>
      <c r="B608" s="39">
        <v>0.875</v>
      </c>
      <c r="C608" s="30" t="s">
        <v>520</v>
      </c>
      <c r="D608" s="30" t="s">
        <v>1516</v>
      </c>
      <c r="E608" s="30" t="s">
        <v>1507</v>
      </c>
      <c r="F608" s="42">
        <f t="shared" si="68"/>
        <v>0.875</v>
      </c>
      <c r="G608" s="28">
        <f t="shared" si="69"/>
        <v>0</v>
      </c>
      <c r="H608" s="28">
        <f t="shared" si="70"/>
        <v>0</v>
      </c>
      <c r="I608" s="28">
        <f t="shared" si="71"/>
        <v>0</v>
      </c>
      <c r="J608" s="28">
        <f t="shared" si="72"/>
        <v>0</v>
      </c>
      <c r="K608" s="28">
        <f t="shared" si="73"/>
        <v>0</v>
      </c>
      <c r="L608" s="28" t="str">
        <f t="shared" si="74"/>
        <v>330</v>
      </c>
    </row>
    <row r="609" spans="1:12" hidden="1">
      <c r="A609" s="30">
        <v>33</v>
      </c>
      <c r="B609" s="39">
        <v>0.91666666665696539</v>
      </c>
      <c r="C609" s="30" t="s">
        <v>520</v>
      </c>
      <c r="D609" s="30" t="s">
        <v>1517</v>
      </c>
      <c r="E609" s="30" t="s">
        <v>1507</v>
      </c>
      <c r="F609" s="42">
        <f t="shared" si="68"/>
        <v>0.91666666665696539</v>
      </c>
      <c r="G609" s="28">
        <f t="shared" si="69"/>
        <v>0</v>
      </c>
      <c r="H609" s="28">
        <f t="shared" si="70"/>
        <v>0</v>
      </c>
      <c r="I609" s="28">
        <f t="shared" si="71"/>
        <v>0</v>
      </c>
      <c r="J609" s="28">
        <f t="shared" si="72"/>
        <v>0</v>
      </c>
      <c r="K609" s="28">
        <f t="shared" si="73"/>
        <v>0</v>
      </c>
      <c r="L609" s="28" t="str">
        <f t="shared" si="74"/>
        <v>330</v>
      </c>
    </row>
    <row r="610" spans="1:12" hidden="1">
      <c r="A610" s="30">
        <v>33</v>
      </c>
      <c r="B610" s="39">
        <v>0.95833333334303461</v>
      </c>
      <c r="C610" s="30" t="s">
        <v>520</v>
      </c>
      <c r="D610" s="30"/>
      <c r="E610" s="30" t="s">
        <v>1507</v>
      </c>
      <c r="F610" s="42">
        <f t="shared" si="68"/>
        <v>0.95833333334303461</v>
      </c>
      <c r="G610" s="28">
        <f t="shared" si="69"/>
        <v>0</v>
      </c>
      <c r="H610" s="28">
        <f t="shared" si="70"/>
        <v>0</v>
      </c>
      <c r="I610" s="28">
        <f t="shared" si="71"/>
        <v>0</v>
      </c>
      <c r="J610" s="28">
        <f t="shared" si="72"/>
        <v>0</v>
      </c>
      <c r="K610" s="28">
        <f t="shared" si="73"/>
        <v>0</v>
      </c>
      <c r="L610" s="28" t="str">
        <f t="shared" si="74"/>
        <v>330</v>
      </c>
    </row>
    <row r="611" spans="1:12" hidden="1">
      <c r="A611" s="30">
        <v>33</v>
      </c>
      <c r="B611" s="39">
        <v>0</v>
      </c>
      <c r="C611" s="30" t="s">
        <v>64</v>
      </c>
      <c r="D611" s="30"/>
      <c r="E611" s="30"/>
      <c r="F611" s="42">
        <f t="shared" si="68"/>
        <v>0</v>
      </c>
      <c r="G611" s="28">
        <f t="shared" si="69"/>
        <v>0</v>
      </c>
      <c r="H611" s="28">
        <f t="shared" si="70"/>
        <v>0</v>
      </c>
      <c r="I611" s="28">
        <f t="shared" si="71"/>
        <v>0</v>
      </c>
      <c r="J611" s="28">
        <f t="shared" si="72"/>
        <v>0</v>
      </c>
      <c r="K611" s="28">
        <f t="shared" si="73"/>
        <v>0</v>
      </c>
      <c r="L611" s="28" t="str">
        <f t="shared" si="74"/>
        <v>330</v>
      </c>
    </row>
    <row r="612" spans="1:12" hidden="1">
      <c r="A612" s="30">
        <v>34</v>
      </c>
      <c r="B612" s="39">
        <v>0.22916666665696539</v>
      </c>
      <c r="C612" s="30" t="s">
        <v>1520</v>
      </c>
      <c r="D612" s="30" t="s">
        <v>1521</v>
      </c>
      <c r="E612" s="30"/>
      <c r="F612" s="42">
        <f t="shared" si="68"/>
        <v>0.22916666665696539</v>
      </c>
      <c r="G612" s="28">
        <f t="shared" si="69"/>
        <v>0</v>
      </c>
      <c r="H612" s="28">
        <f t="shared" si="70"/>
        <v>0</v>
      </c>
      <c r="I612" s="28">
        <f t="shared" si="71"/>
        <v>0</v>
      </c>
      <c r="J612" s="28">
        <f t="shared" si="72"/>
        <v>0</v>
      </c>
      <c r="K612" s="28">
        <f t="shared" si="73"/>
        <v>0</v>
      </c>
      <c r="L612" s="28" t="str">
        <f t="shared" si="74"/>
        <v>340</v>
      </c>
    </row>
    <row r="613" spans="1:12" hidden="1">
      <c r="A613" s="30">
        <v>34</v>
      </c>
      <c r="B613" s="39">
        <v>0.25</v>
      </c>
      <c r="C613" s="30" t="s">
        <v>7</v>
      </c>
      <c r="D613" s="30" t="s">
        <v>324</v>
      </c>
      <c r="E613" s="30" t="s">
        <v>1522</v>
      </c>
      <c r="F613" s="42">
        <f t="shared" si="68"/>
        <v>0.25</v>
      </c>
      <c r="G613" s="28">
        <f t="shared" si="69"/>
        <v>0</v>
      </c>
      <c r="H613" s="28">
        <f t="shared" si="70"/>
        <v>0</v>
      </c>
      <c r="I613" s="28">
        <f t="shared" si="71"/>
        <v>0</v>
      </c>
      <c r="J613" s="28">
        <f t="shared" si="72"/>
        <v>0</v>
      </c>
      <c r="K613" s="28">
        <f t="shared" si="73"/>
        <v>0</v>
      </c>
      <c r="L613" s="28" t="str">
        <f t="shared" si="74"/>
        <v>340</v>
      </c>
    </row>
    <row r="614" spans="1:12" hidden="1">
      <c r="A614" s="30">
        <v>34</v>
      </c>
      <c r="B614" s="39">
        <v>0.25694444443797693</v>
      </c>
      <c r="C614" s="30" t="s">
        <v>11</v>
      </c>
      <c r="D614" s="30" t="s">
        <v>1524</v>
      </c>
      <c r="E614" s="30" t="s">
        <v>1525</v>
      </c>
      <c r="F614" s="42">
        <f t="shared" si="68"/>
        <v>0.25694444443797693</v>
      </c>
      <c r="G614" s="28">
        <f t="shared" si="69"/>
        <v>0</v>
      </c>
      <c r="H614" s="28">
        <f t="shared" si="70"/>
        <v>0</v>
      </c>
      <c r="I614" s="28">
        <f t="shared" si="71"/>
        <v>0</v>
      </c>
      <c r="J614" s="28">
        <f t="shared" si="72"/>
        <v>0</v>
      </c>
      <c r="K614" s="28">
        <f t="shared" si="73"/>
        <v>0</v>
      </c>
      <c r="L614" s="28" t="str">
        <f t="shared" si="74"/>
        <v>340</v>
      </c>
    </row>
    <row r="615" spans="1:12" hidden="1">
      <c r="A615" s="30">
        <v>34</v>
      </c>
      <c r="B615" s="39">
        <v>0.26388888887595385</v>
      </c>
      <c r="C615" s="30" t="s">
        <v>110</v>
      </c>
      <c r="D615" s="30" t="s">
        <v>1527</v>
      </c>
      <c r="E615" s="30" t="s">
        <v>1528</v>
      </c>
      <c r="F615" s="42">
        <f t="shared" si="68"/>
        <v>0.26388888887595385</v>
      </c>
      <c r="G615" s="28">
        <f t="shared" si="69"/>
        <v>0</v>
      </c>
      <c r="H615" s="28">
        <f t="shared" si="70"/>
        <v>0</v>
      </c>
      <c r="I615" s="28">
        <f t="shared" si="71"/>
        <v>0</v>
      </c>
      <c r="J615" s="28">
        <f t="shared" si="72"/>
        <v>0</v>
      </c>
      <c r="K615" s="28">
        <f t="shared" si="73"/>
        <v>0</v>
      </c>
      <c r="L615" s="28" t="str">
        <f t="shared" si="74"/>
        <v>340</v>
      </c>
    </row>
    <row r="616" spans="1:12" hidden="1">
      <c r="A616" s="30">
        <v>34</v>
      </c>
      <c r="B616" s="39">
        <v>0.27083333334303461</v>
      </c>
      <c r="C616" s="30" t="s">
        <v>1529</v>
      </c>
      <c r="D616" s="30" t="s">
        <v>1530</v>
      </c>
      <c r="E616" s="30" t="s">
        <v>281</v>
      </c>
      <c r="F616" s="42">
        <f t="shared" si="68"/>
        <v>0.27083333334303461</v>
      </c>
      <c r="G616" s="28">
        <f t="shared" si="69"/>
        <v>0</v>
      </c>
      <c r="H616" s="28">
        <f t="shared" si="70"/>
        <v>0</v>
      </c>
      <c r="I616" s="28">
        <f t="shared" si="71"/>
        <v>0</v>
      </c>
      <c r="J616" s="28">
        <f t="shared" si="72"/>
        <v>0</v>
      </c>
      <c r="K616" s="28">
        <f t="shared" si="73"/>
        <v>0</v>
      </c>
      <c r="L616" s="28" t="str">
        <f t="shared" si="74"/>
        <v>340</v>
      </c>
    </row>
    <row r="617" spans="1:12" hidden="1">
      <c r="A617" s="30">
        <v>34</v>
      </c>
      <c r="B617" s="39">
        <v>0.29166666665696539</v>
      </c>
      <c r="C617" s="30" t="s">
        <v>1531</v>
      </c>
      <c r="D617" s="30" t="s">
        <v>1532</v>
      </c>
      <c r="E617" s="30" t="s">
        <v>1533</v>
      </c>
      <c r="F617" s="42">
        <f t="shared" si="68"/>
        <v>0.29166666665696539</v>
      </c>
      <c r="G617" s="28">
        <f t="shared" si="69"/>
        <v>0</v>
      </c>
      <c r="H617" s="28">
        <f t="shared" si="70"/>
        <v>0</v>
      </c>
      <c r="I617" s="28">
        <f t="shared" si="71"/>
        <v>0</v>
      </c>
      <c r="J617" s="28">
        <f t="shared" si="72"/>
        <v>0</v>
      </c>
      <c r="K617" s="28">
        <f t="shared" si="73"/>
        <v>0</v>
      </c>
      <c r="L617" s="28" t="str">
        <f t="shared" si="74"/>
        <v>340</v>
      </c>
    </row>
    <row r="618" spans="1:12" hidden="1">
      <c r="A618" s="30">
        <v>34</v>
      </c>
      <c r="B618" s="39">
        <v>0.33333333334303461</v>
      </c>
      <c r="C618" s="30" t="s">
        <v>1534</v>
      </c>
      <c r="D618" s="30"/>
      <c r="E618" s="30"/>
      <c r="F618" s="42">
        <f t="shared" si="68"/>
        <v>0.33333333334303461</v>
      </c>
      <c r="G618" s="28">
        <f t="shared" si="69"/>
        <v>0</v>
      </c>
      <c r="H618" s="28">
        <f t="shared" si="70"/>
        <v>0</v>
      </c>
      <c r="I618" s="28">
        <f t="shared" si="71"/>
        <v>0</v>
      </c>
      <c r="J618" s="28">
        <f t="shared" si="72"/>
        <v>0</v>
      </c>
      <c r="K618" s="28">
        <f t="shared" si="73"/>
        <v>0</v>
      </c>
      <c r="L618" s="28" t="str">
        <f t="shared" si="74"/>
        <v>340</v>
      </c>
    </row>
    <row r="619" spans="1:12" hidden="1">
      <c r="A619" s="30">
        <v>34</v>
      </c>
      <c r="B619" s="39">
        <v>0.33680555556202307</v>
      </c>
      <c r="C619" s="30" t="s">
        <v>1535</v>
      </c>
      <c r="D619" s="30" t="s">
        <v>1536</v>
      </c>
      <c r="E619" s="30" t="s">
        <v>1537</v>
      </c>
      <c r="F619" s="42">
        <f t="shared" si="68"/>
        <v>0.33680555556202307</v>
      </c>
      <c r="G619" s="28">
        <f t="shared" si="69"/>
        <v>0</v>
      </c>
      <c r="H619" s="28">
        <f t="shared" si="70"/>
        <v>0</v>
      </c>
      <c r="I619" s="28">
        <f t="shared" si="71"/>
        <v>0</v>
      </c>
      <c r="J619" s="28">
        <f t="shared" si="72"/>
        <v>0</v>
      </c>
      <c r="K619" s="28">
        <f t="shared" si="73"/>
        <v>0</v>
      </c>
      <c r="L619" s="28" t="str">
        <f t="shared" si="74"/>
        <v>340</v>
      </c>
    </row>
    <row r="620" spans="1:12">
      <c r="A620" s="30">
        <v>34</v>
      </c>
      <c r="B620" s="39">
        <v>0.34027777778101154</v>
      </c>
      <c r="C620" s="30" t="s">
        <v>344</v>
      </c>
      <c r="D620" s="30" t="s">
        <v>1539</v>
      </c>
      <c r="E620" s="30" t="s">
        <v>1540</v>
      </c>
      <c r="F620" s="42">
        <f t="shared" si="68"/>
        <v>0.34027777778101154</v>
      </c>
      <c r="G620" s="28">
        <f t="shared" si="69"/>
        <v>1</v>
      </c>
      <c r="H620" s="28">
        <f t="shared" si="70"/>
        <v>0</v>
      </c>
      <c r="I620" s="28">
        <f t="shared" si="71"/>
        <v>0</v>
      </c>
      <c r="J620" s="28">
        <f t="shared" si="72"/>
        <v>0</v>
      </c>
      <c r="K620" s="28">
        <f t="shared" si="73"/>
        <v>1</v>
      </c>
      <c r="L620" s="28" t="str">
        <f t="shared" si="74"/>
        <v>341</v>
      </c>
    </row>
    <row r="621" spans="1:12" hidden="1">
      <c r="A621" s="30">
        <v>34</v>
      </c>
      <c r="B621" s="39">
        <v>0.35069444443797693</v>
      </c>
      <c r="C621" s="30" t="s">
        <v>124</v>
      </c>
      <c r="D621" s="30"/>
      <c r="E621" s="30"/>
      <c r="F621" s="42">
        <f t="shared" si="68"/>
        <v>0.35069444443797693</v>
      </c>
      <c r="G621" s="28">
        <f t="shared" si="69"/>
        <v>0</v>
      </c>
      <c r="H621" s="28">
        <f t="shared" si="70"/>
        <v>0</v>
      </c>
      <c r="I621" s="28">
        <f t="shared" si="71"/>
        <v>0</v>
      </c>
      <c r="J621" s="28">
        <f t="shared" si="72"/>
        <v>0</v>
      </c>
      <c r="K621" s="28">
        <f t="shared" si="73"/>
        <v>0</v>
      </c>
      <c r="L621" s="28" t="str">
        <f t="shared" si="74"/>
        <v>340</v>
      </c>
    </row>
    <row r="622" spans="1:12" hidden="1">
      <c r="A622" s="30">
        <v>34</v>
      </c>
      <c r="B622" s="39">
        <v>0.35416666665696539</v>
      </c>
      <c r="C622" s="30" t="s">
        <v>1542</v>
      </c>
      <c r="D622" s="30" t="s">
        <v>1543</v>
      </c>
      <c r="E622" s="30" t="s">
        <v>1544</v>
      </c>
      <c r="F622" s="42">
        <f t="shared" si="68"/>
        <v>0.35416666665696539</v>
      </c>
      <c r="G622" s="28">
        <f t="shared" si="69"/>
        <v>0</v>
      </c>
      <c r="H622" s="28">
        <f t="shared" si="70"/>
        <v>0</v>
      </c>
      <c r="I622" s="28">
        <f t="shared" si="71"/>
        <v>0</v>
      </c>
      <c r="J622" s="28">
        <f t="shared" si="72"/>
        <v>0</v>
      </c>
      <c r="K622" s="28">
        <f t="shared" si="73"/>
        <v>0</v>
      </c>
      <c r="L622" s="28" t="str">
        <f t="shared" si="74"/>
        <v>340</v>
      </c>
    </row>
    <row r="623" spans="1:12" hidden="1">
      <c r="A623" s="30">
        <v>34</v>
      </c>
      <c r="B623" s="39">
        <v>0.35763888887595385</v>
      </c>
      <c r="C623" s="30" t="s">
        <v>1545</v>
      </c>
      <c r="D623" s="30" t="s">
        <v>1546</v>
      </c>
      <c r="E623" s="30" t="s">
        <v>1547</v>
      </c>
      <c r="F623" s="42">
        <f t="shared" si="68"/>
        <v>0.35763888887595385</v>
      </c>
      <c r="G623" s="28">
        <f t="shared" si="69"/>
        <v>0</v>
      </c>
      <c r="H623" s="28">
        <f t="shared" si="70"/>
        <v>0</v>
      </c>
      <c r="I623" s="28">
        <f t="shared" si="71"/>
        <v>0</v>
      </c>
      <c r="J623" s="28">
        <f t="shared" si="72"/>
        <v>0</v>
      </c>
      <c r="K623" s="28">
        <f t="shared" si="73"/>
        <v>0</v>
      </c>
      <c r="L623" s="28" t="str">
        <f t="shared" si="74"/>
        <v>340</v>
      </c>
    </row>
    <row r="624" spans="1:12" hidden="1">
      <c r="A624" s="30">
        <v>34</v>
      </c>
      <c r="B624" s="39">
        <v>0.36458333334303461</v>
      </c>
      <c r="C624" s="30" t="s">
        <v>1549</v>
      </c>
      <c r="D624" s="30" t="s">
        <v>1550</v>
      </c>
      <c r="E624" s="30" t="s">
        <v>1551</v>
      </c>
      <c r="F624" s="42">
        <f t="shared" si="68"/>
        <v>0.36458333334303461</v>
      </c>
      <c r="G624" s="28">
        <f t="shared" si="69"/>
        <v>0</v>
      </c>
      <c r="H624" s="28">
        <f t="shared" si="70"/>
        <v>0</v>
      </c>
      <c r="I624" s="28">
        <f t="shared" si="71"/>
        <v>0</v>
      </c>
      <c r="J624" s="28">
        <f t="shared" si="72"/>
        <v>0</v>
      </c>
      <c r="K624" s="28">
        <f t="shared" si="73"/>
        <v>0</v>
      </c>
      <c r="L624" s="28" t="str">
        <f t="shared" si="74"/>
        <v>340</v>
      </c>
    </row>
    <row r="625" spans="1:12" hidden="1">
      <c r="A625" s="30">
        <v>34</v>
      </c>
      <c r="B625" s="39">
        <v>0.375</v>
      </c>
      <c r="C625" s="30" t="s">
        <v>1552</v>
      </c>
      <c r="D625" s="30" t="s">
        <v>1553</v>
      </c>
      <c r="E625" s="30" t="s">
        <v>1554</v>
      </c>
      <c r="F625" s="42">
        <f t="shared" si="68"/>
        <v>0.375</v>
      </c>
      <c r="G625" s="28">
        <f t="shared" si="69"/>
        <v>0</v>
      </c>
      <c r="H625" s="28">
        <f t="shared" si="70"/>
        <v>0</v>
      </c>
      <c r="I625" s="28">
        <f t="shared" si="71"/>
        <v>0</v>
      </c>
      <c r="J625" s="28">
        <f t="shared" si="72"/>
        <v>0</v>
      </c>
      <c r="K625" s="28">
        <f t="shared" si="73"/>
        <v>0</v>
      </c>
      <c r="L625" s="28" t="str">
        <f t="shared" si="74"/>
        <v>340</v>
      </c>
    </row>
    <row r="626" spans="1:12">
      <c r="A626" s="30">
        <v>34</v>
      </c>
      <c r="B626" s="39">
        <v>0.40625</v>
      </c>
      <c r="C626" s="30" t="s">
        <v>1556</v>
      </c>
      <c r="D626" s="30" t="s">
        <v>1557</v>
      </c>
      <c r="E626" s="30" t="s">
        <v>1558</v>
      </c>
      <c r="F626" s="42">
        <f t="shared" si="68"/>
        <v>0.40625</v>
      </c>
      <c r="G626" s="28">
        <f t="shared" si="69"/>
        <v>3</v>
      </c>
      <c r="H626" s="28">
        <f t="shared" si="70"/>
        <v>0</v>
      </c>
      <c r="I626" s="28">
        <f t="shared" si="71"/>
        <v>0</v>
      </c>
      <c r="J626" s="28">
        <f t="shared" si="72"/>
        <v>0</v>
      </c>
      <c r="K626" s="28">
        <f t="shared" si="73"/>
        <v>1</v>
      </c>
      <c r="L626" s="28" t="str">
        <f t="shared" si="74"/>
        <v>341</v>
      </c>
    </row>
    <row r="627" spans="1:12" hidden="1">
      <c r="A627" s="30">
        <v>34</v>
      </c>
      <c r="B627" s="39">
        <v>0.41666666665696539</v>
      </c>
      <c r="C627" s="30" t="s">
        <v>1559</v>
      </c>
      <c r="D627" s="30" t="s">
        <v>1560</v>
      </c>
      <c r="E627" s="30" t="s">
        <v>1561</v>
      </c>
      <c r="F627" s="42">
        <f t="shared" si="68"/>
        <v>0.41666666665696539</v>
      </c>
      <c r="G627" s="28">
        <f t="shared" si="69"/>
        <v>0</v>
      </c>
      <c r="H627" s="28">
        <f t="shared" si="70"/>
        <v>0</v>
      </c>
      <c r="I627" s="28">
        <f t="shared" si="71"/>
        <v>0</v>
      </c>
      <c r="J627" s="28">
        <f t="shared" si="72"/>
        <v>0</v>
      </c>
      <c r="K627" s="28">
        <f t="shared" si="73"/>
        <v>0</v>
      </c>
      <c r="L627" s="28" t="str">
        <f t="shared" si="74"/>
        <v>340</v>
      </c>
    </row>
    <row r="628" spans="1:12" hidden="1">
      <c r="A628" s="30">
        <v>34</v>
      </c>
      <c r="B628" s="39">
        <v>0.45833333334303461</v>
      </c>
      <c r="C628" s="30" t="s">
        <v>1562</v>
      </c>
      <c r="D628" s="30" t="s">
        <v>1563</v>
      </c>
      <c r="E628" s="30" t="s">
        <v>1564</v>
      </c>
      <c r="F628" s="42">
        <f t="shared" si="68"/>
        <v>0.45833333334303461</v>
      </c>
      <c r="G628" s="28">
        <f t="shared" si="69"/>
        <v>0</v>
      </c>
      <c r="H628" s="28">
        <f t="shared" si="70"/>
        <v>0</v>
      </c>
      <c r="I628" s="28">
        <f t="shared" si="71"/>
        <v>0</v>
      </c>
      <c r="J628" s="28">
        <f t="shared" si="72"/>
        <v>0</v>
      </c>
      <c r="K628" s="28">
        <f t="shared" si="73"/>
        <v>0</v>
      </c>
      <c r="L628" s="28" t="str">
        <f t="shared" si="74"/>
        <v>340</v>
      </c>
    </row>
    <row r="629" spans="1:12">
      <c r="A629" s="30">
        <v>34</v>
      </c>
      <c r="B629" s="39">
        <v>0.5</v>
      </c>
      <c r="C629" s="30" t="s">
        <v>1565</v>
      </c>
      <c r="D629" s="30" t="s">
        <v>1566</v>
      </c>
      <c r="E629" s="30" t="s">
        <v>1567</v>
      </c>
      <c r="F629" s="42">
        <f t="shared" si="68"/>
        <v>0.5</v>
      </c>
      <c r="G629" s="28">
        <f t="shared" si="69"/>
        <v>1</v>
      </c>
      <c r="H629" s="28">
        <f t="shared" si="70"/>
        <v>0</v>
      </c>
      <c r="I629" s="28">
        <f t="shared" si="71"/>
        <v>0</v>
      </c>
      <c r="J629" s="28">
        <f t="shared" si="72"/>
        <v>0</v>
      </c>
      <c r="K629" s="28">
        <f t="shared" si="73"/>
        <v>1</v>
      </c>
      <c r="L629" s="28" t="str">
        <f t="shared" si="74"/>
        <v>341</v>
      </c>
    </row>
    <row r="630" spans="1:12" hidden="1">
      <c r="A630" s="30">
        <v>34</v>
      </c>
      <c r="B630" s="39">
        <v>0.52083333334303461</v>
      </c>
      <c r="C630" s="30" t="s">
        <v>1568</v>
      </c>
      <c r="D630" s="30" t="s">
        <v>645</v>
      </c>
      <c r="E630" s="30" t="s">
        <v>1569</v>
      </c>
      <c r="F630" s="42">
        <f t="shared" si="68"/>
        <v>0.52083333334303461</v>
      </c>
      <c r="G630" s="28">
        <f t="shared" si="69"/>
        <v>0</v>
      </c>
      <c r="H630" s="28">
        <f t="shared" si="70"/>
        <v>0</v>
      </c>
      <c r="I630" s="28">
        <f t="shared" si="71"/>
        <v>0</v>
      </c>
      <c r="J630" s="28">
        <f t="shared" si="72"/>
        <v>0</v>
      </c>
      <c r="K630" s="28">
        <f t="shared" si="73"/>
        <v>0</v>
      </c>
      <c r="L630" s="28" t="str">
        <f t="shared" si="74"/>
        <v>340</v>
      </c>
    </row>
    <row r="631" spans="1:12" hidden="1">
      <c r="A631" s="30">
        <v>34</v>
      </c>
      <c r="B631" s="39">
        <v>0.54166666665696539</v>
      </c>
      <c r="C631" s="30" t="s">
        <v>1570</v>
      </c>
      <c r="D631" s="30" t="s">
        <v>1571</v>
      </c>
      <c r="E631" s="30" t="s">
        <v>1572</v>
      </c>
      <c r="F631" s="42">
        <f t="shared" si="68"/>
        <v>0.54166666665696539</v>
      </c>
      <c r="G631" s="28">
        <f t="shared" si="69"/>
        <v>0</v>
      </c>
      <c r="H631" s="28">
        <f t="shared" si="70"/>
        <v>0</v>
      </c>
      <c r="I631" s="28">
        <f t="shared" si="71"/>
        <v>0</v>
      </c>
      <c r="J631" s="28">
        <f t="shared" si="72"/>
        <v>0</v>
      </c>
      <c r="K631" s="28">
        <f t="shared" si="73"/>
        <v>0</v>
      </c>
      <c r="L631" s="28" t="str">
        <f t="shared" si="74"/>
        <v>340</v>
      </c>
    </row>
    <row r="632" spans="1:12" hidden="1">
      <c r="A632" s="30">
        <v>34</v>
      </c>
      <c r="B632" s="39">
        <v>0.54861111112404615</v>
      </c>
      <c r="C632" s="30" t="s">
        <v>1574</v>
      </c>
      <c r="D632" s="30" t="s">
        <v>1575</v>
      </c>
      <c r="E632" s="30" t="s">
        <v>1576</v>
      </c>
      <c r="F632" s="42">
        <f t="shared" si="68"/>
        <v>0.54861111112404615</v>
      </c>
      <c r="G632" s="28">
        <f t="shared" si="69"/>
        <v>0</v>
      </c>
      <c r="H632" s="28">
        <f t="shared" si="70"/>
        <v>0</v>
      </c>
      <c r="I632" s="28">
        <f t="shared" si="71"/>
        <v>0</v>
      </c>
      <c r="J632" s="28">
        <f t="shared" si="72"/>
        <v>0</v>
      </c>
      <c r="K632" s="28">
        <f t="shared" si="73"/>
        <v>0</v>
      </c>
      <c r="L632" s="28" t="str">
        <f t="shared" si="74"/>
        <v>340</v>
      </c>
    </row>
    <row r="633" spans="1:12" hidden="1">
      <c r="A633" s="30">
        <v>34</v>
      </c>
      <c r="B633" s="39">
        <v>0.57638888887595385</v>
      </c>
      <c r="C633" s="30" t="s">
        <v>1578</v>
      </c>
      <c r="D633" s="30" t="s">
        <v>1579</v>
      </c>
      <c r="E633" s="30" t="s">
        <v>1580</v>
      </c>
      <c r="F633" s="42">
        <f t="shared" si="68"/>
        <v>0.57638888887595385</v>
      </c>
      <c r="G633" s="28">
        <f t="shared" si="69"/>
        <v>0</v>
      </c>
      <c r="H633" s="28">
        <f t="shared" si="70"/>
        <v>0</v>
      </c>
      <c r="I633" s="28">
        <f t="shared" si="71"/>
        <v>0</v>
      </c>
      <c r="J633" s="28">
        <f t="shared" si="72"/>
        <v>0</v>
      </c>
      <c r="K633" s="28">
        <f t="shared" si="73"/>
        <v>0</v>
      </c>
      <c r="L633" s="28" t="str">
        <f t="shared" si="74"/>
        <v>340</v>
      </c>
    </row>
    <row r="634" spans="1:12" hidden="1">
      <c r="A634" s="30">
        <v>34</v>
      </c>
      <c r="B634" s="39">
        <v>0.58333333334303461</v>
      </c>
      <c r="C634" s="30" t="s">
        <v>1581</v>
      </c>
      <c r="D634" s="30" t="s">
        <v>1582</v>
      </c>
      <c r="E634" s="30" t="s">
        <v>1583</v>
      </c>
      <c r="F634" s="42">
        <f t="shared" si="68"/>
        <v>0.58333333334303461</v>
      </c>
      <c r="G634" s="28">
        <f t="shared" si="69"/>
        <v>0</v>
      </c>
      <c r="H634" s="28">
        <f t="shared" si="70"/>
        <v>0</v>
      </c>
      <c r="I634" s="28">
        <f t="shared" si="71"/>
        <v>0</v>
      </c>
      <c r="J634" s="28">
        <f t="shared" si="72"/>
        <v>0</v>
      </c>
      <c r="K634" s="28">
        <f t="shared" si="73"/>
        <v>0</v>
      </c>
      <c r="L634" s="28" t="str">
        <f t="shared" si="74"/>
        <v>340</v>
      </c>
    </row>
    <row r="635" spans="1:12" hidden="1">
      <c r="A635" s="30">
        <v>34</v>
      </c>
      <c r="B635" s="39">
        <v>0.625</v>
      </c>
      <c r="C635" s="30" t="s">
        <v>1584</v>
      </c>
      <c r="D635" s="30" t="s">
        <v>1585</v>
      </c>
      <c r="E635" s="30" t="s">
        <v>1586</v>
      </c>
      <c r="F635" s="42">
        <f t="shared" si="68"/>
        <v>0.625</v>
      </c>
      <c r="G635" s="28">
        <f t="shared" si="69"/>
        <v>0</v>
      </c>
      <c r="H635" s="28">
        <f t="shared" si="70"/>
        <v>0</v>
      </c>
      <c r="I635" s="28">
        <f t="shared" si="71"/>
        <v>0</v>
      </c>
      <c r="J635" s="28">
        <f t="shared" si="72"/>
        <v>0</v>
      </c>
      <c r="K635" s="28">
        <f t="shared" si="73"/>
        <v>0</v>
      </c>
      <c r="L635" s="28" t="str">
        <f t="shared" si="74"/>
        <v>340</v>
      </c>
    </row>
    <row r="636" spans="1:12" hidden="1">
      <c r="A636" s="30">
        <v>34</v>
      </c>
      <c r="B636" s="39">
        <v>0.66666666665696539</v>
      </c>
      <c r="C636" s="30" t="s">
        <v>1587</v>
      </c>
      <c r="D636" s="30" t="s">
        <v>1588</v>
      </c>
      <c r="E636" s="30" t="s">
        <v>1589</v>
      </c>
      <c r="F636" s="42">
        <f t="shared" si="68"/>
        <v>0.66666666665696539</v>
      </c>
      <c r="G636" s="28">
        <f t="shared" si="69"/>
        <v>0</v>
      </c>
      <c r="H636" s="28">
        <f t="shared" si="70"/>
        <v>0</v>
      </c>
      <c r="I636" s="28">
        <f t="shared" si="71"/>
        <v>0</v>
      </c>
      <c r="J636" s="28">
        <f t="shared" si="72"/>
        <v>0</v>
      </c>
      <c r="K636" s="28">
        <f t="shared" si="73"/>
        <v>0</v>
      </c>
      <c r="L636" s="28" t="str">
        <f t="shared" si="74"/>
        <v>340</v>
      </c>
    </row>
    <row r="637" spans="1:12">
      <c r="A637" s="30">
        <v>34</v>
      </c>
      <c r="B637" s="39">
        <v>0.67708333334303461</v>
      </c>
      <c r="C637" s="48" t="s">
        <v>1591</v>
      </c>
      <c r="D637" s="30" t="s">
        <v>1592</v>
      </c>
      <c r="E637" s="30" t="s">
        <v>1593</v>
      </c>
      <c r="F637" s="42">
        <f t="shared" si="68"/>
        <v>0.67708333334303461</v>
      </c>
      <c r="G637" s="28">
        <f t="shared" si="69"/>
        <v>4</v>
      </c>
      <c r="H637" s="28">
        <f t="shared" si="70"/>
        <v>0</v>
      </c>
      <c r="I637" s="28">
        <f t="shared" si="71"/>
        <v>0</v>
      </c>
      <c r="J637" s="28">
        <f t="shared" si="72"/>
        <v>0</v>
      </c>
      <c r="K637" s="28">
        <f t="shared" si="73"/>
        <v>1</v>
      </c>
      <c r="L637" s="28" t="str">
        <f t="shared" si="74"/>
        <v>341</v>
      </c>
    </row>
    <row r="638" spans="1:12" hidden="1">
      <c r="A638" s="30">
        <v>34</v>
      </c>
      <c r="B638" s="39">
        <v>0.68402777778101154</v>
      </c>
      <c r="C638" s="30" t="s">
        <v>1595</v>
      </c>
      <c r="D638" s="30" t="s">
        <v>399</v>
      </c>
      <c r="E638" s="30" t="s">
        <v>1596</v>
      </c>
      <c r="F638" s="42">
        <f t="shared" si="68"/>
        <v>0.68402777778101154</v>
      </c>
      <c r="G638" s="28">
        <f t="shared" si="69"/>
        <v>0</v>
      </c>
      <c r="H638" s="28">
        <f t="shared" si="70"/>
        <v>0</v>
      </c>
      <c r="I638" s="28">
        <f t="shared" si="71"/>
        <v>0</v>
      </c>
      <c r="J638" s="28">
        <f t="shared" si="72"/>
        <v>0</v>
      </c>
      <c r="K638" s="28">
        <f t="shared" si="73"/>
        <v>0</v>
      </c>
      <c r="L638" s="28" t="str">
        <f t="shared" si="74"/>
        <v>340</v>
      </c>
    </row>
    <row r="639" spans="1:12" hidden="1">
      <c r="A639" s="30">
        <v>34</v>
      </c>
      <c r="B639" s="39">
        <v>0.70833333334303461</v>
      </c>
      <c r="C639" s="30" t="s">
        <v>1597</v>
      </c>
      <c r="D639" s="30" t="s">
        <v>1598</v>
      </c>
      <c r="E639" s="30" t="s">
        <v>1599</v>
      </c>
      <c r="F639" s="42">
        <f t="shared" si="68"/>
        <v>0.70833333334303461</v>
      </c>
      <c r="G639" s="28">
        <f t="shared" si="69"/>
        <v>0</v>
      </c>
      <c r="H639" s="28">
        <f t="shared" si="70"/>
        <v>0</v>
      </c>
      <c r="I639" s="28">
        <f t="shared" si="71"/>
        <v>0</v>
      </c>
      <c r="J639" s="28">
        <f t="shared" si="72"/>
        <v>0</v>
      </c>
      <c r="K639" s="28">
        <f t="shared" si="73"/>
        <v>0</v>
      </c>
      <c r="L639" s="28" t="str">
        <f t="shared" si="74"/>
        <v>340</v>
      </c>
    </row>
    <row r="640" spans="1:12" hidden="1">
      <c r="A640" s="30">
        <v>34</v>
      </c>
      <c r="B640" s="39">
        <v>0.76736111112404615</v>
      </c>
      <c r="C640" s="30" t="s">
        <v>1258</v>
      </c>
      <c r="D640" s="30"/>
      <c r="E640" s="30"/>
      <c r="F640" s="42">
        <f t="shared" si="68"/>
        <v>0.76736111112404615</v>
      </c>
      <c r="G640" s="28">
        <f t="shared" si="69"/>
        <v>0</v>
      </c>
      <c r="H640" s="28">
        <f t="shared" si="70"/>
        <v>0</v>
      </c>
      <c r="I640" s="28">
        <f t="shared" si="71"/>
        <v>0</v>
      </c>
      <c r="J640" s="28">
        <f t="shared" si="72"/>
        <v>0</v>
      </c>
      <c r="K640" s="28">
        <f t="shared" si="73"/>
        <v>0</v>
      </c>
      <c r="L640" s="28" t="str">
        <f t="shared" si="74"/>
        <v>340</v>
      </c>
    </row>
    <row r="641" spans="1:12" hidden="1">
      <c r="A641" s="30">
        <v>34</v>
      </c>
      <c r="B641" s="39">
        <v>0.77083333334303461</v>
      </c>
      <c r="C641" s="30" t="s">
        <v>1531</v>
      </c>
      <c r="D641" s="30" t="s">
        <v>1532</v>
      </c>
      <c r="E641" s="30" t="s">
        <v>1533</v>
      </c>
      <c r="F641" s="42">
        <f t="shared" si="68"/>
        <v>0.77083333334303461</v>
      </c>
      <c r="G641" s="28">
        <f t="shared" si="69"/>
        <v>0</v>
      </c>
      <c r="H641" s="28">
        <f t="shared" si="70"/>
        <v>0</v>
      </c>
      <c r="I641" s="28">
        <f t="shared" si="71"/>
        <v>0</v>
      </c>
      <c r="J641" s="28">
        <f t="shared" si="72"/>
        <v>0</v>
      </c>
      <c r="K641" s="28">
        <f t="shared" si="73"/>
        <v>0</v>
      </c>
      <c r="L641" s="28" t="str">
        <f t="shared" si="74"/>
        <v>340</v>
      </c>
    </row>
    <row r="642" spans="1:12" hidden="1">
      <c r="A642" s="30">
        <v>34</v>
      </c>
      <c r="B642" s="39">
        <v>0.82638888887595385</v>
      </c>
      <c r="C642" s="30" t="s">
        <v>1602</v>
      </c>
      <c r="D642" s="30"/>
      <c r="E642" s="30"/>
      <c r="F642" s="42">
        <f t="shared" si="68"/>
        <v>0.82638888887595385</v>
      </c>
      <c r="G642" s="28">
        <f t="shared" si="69"/>
        <v>0</v>
      </c>
      <c r="H642" s="28">
        <f t="shared" si="70"/>
        <v>0</v>
      </c>
      <c r="I642" s="28">
        <f t="shared" si="71"/>
        <v>0</v>
      </c>
      <c r="J642" s="28">
        <f t="shared" si="72"/>
        <v>0</v>
      </c>
      <c r="K642" s="28">
        <f t="shared" si="73"/>
        <v>0</v>
      </c>
      <c r="L642" s="28" t="str">
        <f t="shared" si="74"/>
        <v>340</v>
      </c>
    </row>
    <row r="643" spans="1:12">
      <c r="A643" s="30">
        <v>34</v>
      </c>
      <c r="B643" s="39">
        <v>0.83333333334303461</v>
      </c>
      <c r="C643" s="48" t="s">
        <v>1603</v>
      </c>
      <c r="D643" s="30" t="s">
        <v>1604</v>
      </c>
      <c r="E643" s="30" t="s">
        <v>83</v>
      </c>
      <c r="F643" s="42">
        <f t="shared" si="68"/>
        <v>0.83333333334303461</v>
      </c>
      <c r="G643" s="28">
        <f t="shared" si="69"/>
        <v>4</v>
      </c>
      <c r="H643" s="28">
        <f t="shared" si="70"/>
        <v>0</v>
      </c>
      <c r="I643" s="28">
        <f t="shared" si="71"/>
        <v>0</v>
      </c>
      <c r="J643" s="28">
        <f t="shared" si="72"/>
        <v>0</v>
      </c>
      <c r="K643" s="28">
        <f t="shared" si="73"/>
        <v>1</v>
      </c>
      <c r="L643" s="28" t="str">
        <f t="shared" si="74"/>
        <v>341</v>
      </c>
    </row>
    <row r="644" spans="1:12" hidden="1">
      <c r="A644" s="30">
        <v>34</v>
      </c>
      <c r="B644" s="39">
        <v>0.85416666665696539</v>
      </c>
      <c r="C644" s="30" t="s">
        <v>1605</v>
      </c>
      <c r="D644" s="30" t="s">
        <v>536</v>
      </c>
      <c r="E644" s="30" t="s">
        <v>1606</v>
      </c>
      <c r="F644" s="42">
        <f t="shared" si="68"/>
        <v>0.85416666665696539</v>
      </c>
      <c r="G644" s="28">
        <f t="shared" si="69"/>
        <v>0</v>
      </c>
      <c r="H644" s="28">
        <f t="shared" si="70"/>
        <v>0</v>
      </c>
      <c r="I644" s="28">
        <f t="shared" si="71"/>
        <v>0</v>
      </c>
      <c r="J644" s="28">
        <f t="shared" si="72"/>
        <v>0</v>
      </c>
      <c r="K644" s="28">
        <f t="shared" si="73"/>
        <v>0</v>
      </c>
      <c r="L644" s="28" t="str">
        <f t="shared" si="74"/>
        <v>340</v>
      </c>
    </row>
    <row r="645" spans="1:12" hidden="1">
      <c r="A645" s="30">
        <v>34</v>
      </c>
      <c r="B645" s="39">
        <v>0.88194444443797693</v>
      </c>
      <c r="C645" s="30" t="s">
        <v>395</v>
      </c>
      <c r="D645" s="30"/>
      <c r="E645" s="30"/>
      <c r="F645" s="42">
        <f t="shared" si="68"/>
        <v>0.88194444443797693</v>
      </c>
      <c r="G645" s="28">
        <f t="shared" si="69"/>
        <v>0</v>
      </c>
      <c r="H645" s="28">
        <f t="shared" si="70"/>
        <v>0</v>
      </c>
      <c r="I645" s="28">
        <f t="shared" si="71"/>
        <v>0</v>
      </c>
      <c r="J645" s="28">
        <f t="shared" si="72"/>
        <v>0</v>
      </c>
      <c r="K645" s="28">
        <f t="shared" si="73"/>
        <v>0</v>
      </c>
      <c r="L645" s="28" t="str">
        <f t="shared" si="74"/>
        <v>340</v>
      </c>
    </row>
    <row r="646" spans="1:12" hidden="1">
      <c r="A646" s="30">
        <v>34</v>
      </c>
      <c r="B646" s="39">
        <v>0.89236111112404615</v>
      </c>
      <c r="C646" s="30" t="s">
        <v>11</v>
      </c>
      <c r="D646" s="30" t="s">
        <v>1609</v>
      </c>
      <c r="E646" s="30" t="s">
        <v>1610</v>
      </c>
      <c r="F646" s="42">
        <f t="shared" ref="F646:F709" si="75">B646</f>
        <v>0.89236111112404615</v>
      </c>
      <c r="G646" s="28">
        <f t="shared" ref="G646:G709" si="76">IFERROR(FIND($G$4,C646),0)</f>
        <v>0</v>
      </c>
      <c r="H646" s="28">
        <f t="shared" ref="H646:H709" si="77">IFERROR(FIND($H$4,C646),0)</f>
        <v>0</v>
      </c>
      <c r="I646" s="28">
        <f t="shared" ref="I646:I709" si="78">IFERROR(FIND($I$4,C646),0)</f>
        <v>0</v>
      </c>
      <c r="J646" s="28">
        <f t="shared" ref="J646:J709" si="79">IFERROR(FIND($J$4,C646),0)</f>
        <v>0</v>
      </c>
      <c r="K646" s="28">
        <f t="shared" ref="K646:K709" si="80">IF(G646+H646+I646+J646=0,0,1)</f>
        <v>0</v>
      </c>
      <c r="L646" s="28" t="str">
        <f t="shared" ref="L646:L709" si="81">_xlfn.CONCAT(A646,K646)</f>
        <v>340</v>
      </c>
    </row>
    <row r="647" spans="1:12" hidden="1">
      <c r="A647" s="30">
        <v>34</v>
      </c>
      <c r="B647" s="39">
        <v>0.90972222221898846</v>
      </c>
      <c r="C647" s="30" t="s">
        <v>1612</v>
      </c>
      <c r="D647" s="30" t="s">
        <v>1613</v>
      </c>
      <c r="E647" s="30" t="s">
        <v>1614</v>
      </c>
      <c r="F647" s="42">
        <f t="shared" si="75"/>
        <v>0.90972222221898846</v>
      </c>
      <c r="G647" s="28">
        <f t="shared" si="76"/>
        <v>0</v>
      </c>
      <c r="H647" s="28">
        <f t="shared" si="77"/>
        <v>0</v>
      </c>
      <c r="I647" s="28">
        <f t="shared" si="78"/>
        <v>0</v>
      </c>
      <c r="J647" s="28">
        <f t="shared" si="79"/>
        <v>0</v>
      </c>
      <c r="K647" s="28">
        <f t="shared" si="80"/>
        <v>0</v>
      </c>
      <c r="L647" s="28" t="str">
        <f t="shared" si="81"/>
        <v>340</v>
      </c>
    </row>
    <row r="648" spans="1:12" hidden="1">
      <c r="A648" s="30">
        <v>34</v>
      </c>
      <c r="B648" s="39">
        <v>0.95833333334303461</v>
      </c>
      <c r="C648" s="30" t="s">
        <v>1615</v>
      </c>
      <c r="D648" s="30" t="s">
        <v>1616</v>
      </c>
      <c r="E648" s="30" t="s">
        <v>1617</v>
      </c>
      <c r="F648" s="42">
        <f t="shared" si="75"/>
        <v>0.95833333334303461</v>
      </c>
      <c r="G648" s="28">
        <f t="shared" si="76"/>
        <v>0</v>
      </c>
      <c r="H648" s="28">
        <f t="shared" si="77"/>
        <v>0</v>
      </c>
      <c r="I648" s="28">
        <f t="shared" si="78"/>
        <v>0</v>
      </c>
      <c r="J648" s="28">
        <f t="shared" si="79"/>
        <v>0</v>
      </c>
      <c r="K648" s="28">
        <f t="shared" si="80"/>
        <v>0</v>
      </c>
      <c r="L648" s="28" t="str">
        <f t="shared" si="81"/>
        <v>340</v>
      </c>
    </row>
    <row r="649" spans="1:12" hidden="1">
      <c r="A649" s="30">
        <v>34</v>
      </c>
      <c r="B649" s="39">
        <v>0.98611111112404615</v>
      </c>
      <c r="C649" s="30" t="s">
        <v>258</v>
      </c>
      <c r="D649" s="30" t="s">
        <v>1619</v>
      </c>
      <c r="E649" s="30" t="s">
        <v>168</v>
      </c>
      <c r="F649" s="42">
        <f t="shared" si="75"/>
        <v>0.98611111112404615</v>
      </c>
      <c r="G649" s="28">
        <f t="shared" si="76"/>
        <v>0</v>
      </c>
      <c r="H649" s="28">
        <f t="shared" si="77"/>
        <v>0</v>
      </c>
      <c r="I649" s="28">
        <f t="shared" si="78"/>
        <v>0</v>
      </c>
      <c r="J649" s="28">
        <f t="shared" si="79"/>
        <v>0</v>
      </c>
      <c r="K649" s="28">
        <f t="shared" si="80"/>
        <v>0</v>
      </c>
      <c r="L649" s="28" t="str">
        <f t="shared" si="81"/>
        <v>340</v>
      </c>
    </row>
    <row r="650" spans="1:12" hidden="1">
      <c r="A650" s="30">
        <v>35</v>
      </c>
      <c r="B650" s="39">
        <v>0.27777777778101154</v>
      </c>
      <c r="C650" s="30" t="s">
        <v>7</v>
      </c>
      <c r="D650" s="30" t="s">
        <v>1622</v>
      </c>
      <c r="E650" s="30"/>
      <c r="F650" s="42">
        <f t="shared" si="75"/>
        <v>0.27777777778101154</v>
      </c>
      <c r="G650" s="28">
        <f t="shared" si="76"/>
        <v>0</v>
      </c>
      <c r="H650" s="28">
        <f t="shared" si="77"/>
        <v>0</v>
      </c>
      <c r="I650" s="28">
        <f t="shared" si="78"/>
        <v>0</v>
      </c>
      <c r="J650" s="28">
        <f t="shared" si="79"/>
        <v>0</v>
      </c>
      <c r="K650" s="28">
        <f t="shared" si="80"/>
        <v>0</v>
      </c>
      <c r="L650" s="28" t="str">
        <f t="shared" si="81"/>
        <v>350</v>
      </c>
    </row>
    <row r="651" spans="1:12" hidden="1">
      <c r="A651" s="30">
        <v>35</v>
      </c>
      <c r="B651" s="39">
        <v>0.28125</v>
      </c>
      <c r="C651" s="30" t="s">
        <v>11</v>
      </c>
      <c r="D651" s="30"/>
      <c r="E651" s="30" t="s">
        <v>1623</v>
      </c>
      <c r="F651" s="42">
        <f t="shared" si="75"/>
        <v>0.28125</v>
      </c>
      <c r="G651" s="28">
        <f t="shared" si="76"/>
        <v>0</v>
      </c>
      <c r="H651" s="28">
        <f t="shared" si="77"/>
        <v>0</v>
      </c>
      <c r="I651" s="28">
        <f t="shared" si="78"/>
        <v>0</v>
      </c>
      <c r="J651" s="28">
        <f t="shared" si="79"/>
        <v>0</v>
      </c>
      <c r="K651" s="28">
        <f t="shared" si="80"/>
        <v>0</v>
      </c>
      <c r="L651" s="28" t="str">
        <f t="shared" si="81"/>
        <v>350</v>
      </c>
    </row>
    <row r="652" spans="1:12" hidden="1">
      <c r="A652" s="30">
        <v>35</v>
      </c>
      <c r="B652" s="39">
        <v>0.29166666665696539</v>
      </c>
      <c r="C652" s="30" t="s">
        <v>404</v>
      </c>
      <c r="D652" s="30" t="s">
        <v>1624</v>
      </c>
      <c r="E652" s="30" t="s">
        <v>1625</v>
      </c>
      <c r="F652" s="42">
        <f t="shared" si="75"/>
        <v>0.29166666665696539</v>
      </c>
      <c r="G652" s="28">
        <f t="shared" si="76"/>
        <v>0</v>
      </c>
      <c r="H652" s="28">
        <f t="shared" si="77"/>
        <v>0</v>
      </c>
      <c r="I652" s="28">
        <f t="shared" si="78"/>
        <v>0</v>
      </c>
      <c r="J652" s="28">
        <f t="shared" si="79"/>
        <v>0</v>
      </c>
      <c r="K652" s="28">
        <f t="shared" si="80"/>
        <v>0</v>
      </c>
      <c r="L652" s="28" t="str">
        <f t="shared" si="81"/>
        <v>350</v>
      </c>
    </row>
    <row r="653" spans="1:12" hidden="1">
      <c r="A653" s="30">
        <v>35</v>
      </c>
      <c r="B653" s="39">
        <v>0.32291666665696539</v>
      </c>
      <c r="C653" s="30" t="s">
        <v>388</v>
      </c>
      <c r="D653" s="30"/>
      <c r="E653" s="30"/>
      <c r="F653" s="42">
        <f t="shared" si="75"/>
        <v>0.32291666665696539</v>
      </c>
      <c r="G653" s="28">
        <f t="shared" si="76"/>
        <v>0</v>
      </c>
      <c r="H653" s="28">
        <f t="shared" si="77"/>
        <v>0</v>
      </c>
      <c r="I653" s="28">
        <f t="shared" si="78"/>
        <v>0</v>
      </c>
      <c r="J653" s="28">
        <f t="shared" si="79"/>
        <v>0</v>
      </c>
      <c r="K653" s="28">
        <f t="shared" si="80"/>
        <v>0</v>
      </c>
      <c r="L653" s="28" t="str">
        <f t="shared" si="81"/>
        <v>350</v>
      </c>
    </row>
    <row r="654" spans="1:12">
      <c r="A654" s="30">
        <v>35</v>
      </c>
      <c r="B654" s="39">
        <v>0.32638888887595385</v>
      </c>
      <c r="C654" s="30" t="s">
        <v>344</v>
      </c>
      <c r="D654" s="30"/>
      <c r="E654" s="30" t="s">
        <v>1627</v>
      </c>
      <c r="F654" s="42">
        <f t="shared" si="75"/>
        <v>0.32638888887595385</v>
      </c>
      <c r="G654" s="28">
        <f t="shared" si="76"/>
        <v>1</v>
      </c>
      <c r="H654" s="28">
        <f t="shared" si="77"/>
        <v>0</v>
      </c>
      <c r="I654" s="28">
        <f t="shared" si="78"/>
        <v>0</v>
      </c>
      <c r="J654" s="28">
        <f t="shared" si="79"/>
        <v>0</v>
      </c>
      <c r="K654" s="28">
        <f t="shared" si="80"/>
        <v>1</v>
      </c>
      <c r="L654" s="28" t="str">
        <f t="shared" si="81"/>
        <v>351</v>
      </c>
    </row>
    <row r="655" spans="1:12" hidden="1">
      <c r="A655" s="30">
        <v>35</v>
      </c>
      <c r="B655" s="39">
        <v>0.33333333334303461</v>
      </c>
      <c r="C655" s="30" t="s">
        <v>348</v>
      </c>
      <c r="D655" s="30" t="s">
        <v>1628</v>
      </c>
      <c r="E655" s="30" t="s">
        <v>1629</v>
      </c>
      <c r="F655" s="42">
        <f t="shared" si="75"/>
        <v>0.33333333334303461</v>
      </c>
      <c r="G655" s="28">
        <f t="shared" si="76"/>
        <v>0</v>
      </c>
      <c r="H655" s="28">
        <f t="shared" si="77"/>
        <v>0</v>
      </c>
      <c r="I655" s="28">
        <f t="shared" si="78"/>
        <v>0</v>
      </c>
      <c r="J655" s="28">
        <f t="shared" si="79"/>
        <v>0</v>
      </c>
      <c r="K655" s="28">
        <f t="shared" si="80"/>
        <v>0</v>
      </c>
      <c r="L655" s="28" t="str">
        <f t="shared" si="81"/>
        <v>350</v>
      </c>
    </row>
    <row r="656" spans="1:12">
      <c r="A656" s="30">
        <v>35</v>
      </c>
      <c r="B656" s="39">
        <v>0.41666666665696539</v>
      </c>
      <c r="C656" s="30" t="s">
        <v>1375</v>
      </c>
      <c r="D656" s="30" t="s">
        <v>1630</v>
      </c>
      <c r="E656" s="30" t="s">
        <v>161</v>
      </c>
      <c r="F656" s="42">
        <f t="shared" si="75"/>
        <v>0.41666666665696539</v>
      </c>
      <c r="G656" s="28">
        <f t="shared" si="76"/>
        <v>1</v>
      </c>
      <c r="H656" s="28">
        <f t="shared" si="77"/>
        <v>0</v>
      </c>
      <c r="I656" s="28">
        <f t="shared" si="78"/>
        <v>0</v>
      </c>
      <c r="J656" s="28">
        <f t="shared" si="79"/>
        <v>0</v>
      </c>
      <c r="K656" s="28">
        <f t="shared" si="80"/>
        <v>1</v>
      </c>
      <c r="L656" s="28" t="str">
        <f t="shared" si="81"/>
        <v>351</v>
      </c>
    </row>
    <row r="657" spans="1:12">
      <c r="A657" s="30">
        <v>35</v>
      </c>
      <c r="B657" s="39">
        <v>0.5</v>
      </c>
      <c r="C657" s="30" t="s">
        <v>1631</v>
      </c>
      <c r="D657" s="30" t="s">
        <v>1632</v>
      </c>
      <c r="E657" s="30" t="s">
        <v>1633</v>
      </c>
      <c r="F657" s="42">
        <f t="shared" si="75"/>
        <v>0.5</v>
      </c>
      <c r="G657" s="28">
        <f t="shared" si="76"/>
        <v>6</v>
      </c>
      <c r="H657" s="28">
        <f t="shared" si="77"/>
        <v>0</v>
      </c>
      <c r="I657" s="28">
        <f t="shared" si="78"/>
        <v>0</v>
      </c>
      <c r="J657" s="28">
        <f t="shared" si="79"/>
        <v>0</v>
      </c>
      <c r="K657" s="28">
        <f t="shared" si="80"/>
        <v>1</v>
      </c>
      <c r="L657" s="28" t="str">
        <f t="shared" si="81"/>
        <v>351</v>
      </c>
    </row>
    <row r="658" spans="1:12" hidden="1">
      <c r="A658" s="30">
        <v>35</v>
      </c>
      <c r="B658" s="39">
        <v>0.54166666665696539</v>
      </c>
      <c r="C658" s="30" t="s">
        <v>1634</v>
      </c>
      <c r="D658" s="30" t="s">
        <v>1635</v>
      </c>
      <c r="E658" s="30" t="s">
        <v>1636</v>
      </c>
      <c r="F658" s="42">
        <f t="shared" si="75"/>
        <v>0.54166666665696539</v>
      </c>
      <c r="G658" s="28">
        <f t="shared" si="76"/>
        <v>0</v>
      </c>
      <c r="H658" s="28">
        <f t="shared" si="77"/>
        <v>0</v>
      </c>
      <c r="I658" s="28">
        <f t="shared" si="78"/>
        <v>0</v>
      </c>
      <c r="J658" s="28">
        <f t="shared" si="79"/>
        <v>0</v>
      </c>
      <c r="K658" s="28">
        <f t="shared" si="80"/>
        <v>0</v>
      </c>
      <c r="L658" s="28" t="str">
        <f t="shared" si="81"/>
        <v>350</v>
      </c>
    </row>
    <row r="659" spans="1:12">
      <c r="A659" s="30">
        <v>35</v>
      </c>
      <c r="B659" s="39">
        <v>0.58333333334303461</v>
      </c>
      <c r="C659" s="30" t="s">
        <v>30</v>
      </c>
      <c r="D659" s="30"/>
      <c r="E659" s="30" t="s">
        <v>1637</v>
      </c>
      <c r="F659" s="42">
        <f t="shared" si="75"/>
        <v>0.58333333334303461</v>
      </c>
      <c r="G659" s="28">
        <f t="shared" si="76"/>
        <v>1</v>
      </c>
      <c r="H659" s="28">
        <f t="shared" si="77"/>
        <v>0</v>
      </c>
      <c r="I659" s="28">
        <f t="shared" si="78"/>
        <v>0</v>
      </c>
      <c r="J659" s="28">
        <f t="shared" si="79"/>
        <v>0</v>
      </c>
      <c r="K659" s="28">
        <f t="shared" si="80"/>
        <v>1</v>
      </c>
      <c r="L659" s="28" t="str">
        <f t="shared" si="81"/>
        <v>351</v>
      </c>
    </row>
    <row r="660" spans="1:12" hidden="1">
      <c r="A660" s="30">
        <v>35</v>
      </c>
      <c r="B660" s="39">
        <v>0.70833333334303461</v>
      </c>
      <c r="C660" s="30" t="s">
        <v>47</v>
      </c>
      <c r="D660" s="30" t="s">
        <v>1638</v>
      </c>
      <c r="E660" s="30" t="s">
        <v>1639</v>
      </c>
      <c r="F660" s="42">
        <f t="shared" si="75"/>
        <v>0.70833333334303461</v>
      </c>
      <c r="G660" s="28">
        <f t="shared" si="76"/>
        <v>0</v>
      </c>
      <c r="H660" s="28">
        <f t="shared" si="77"/>
        <v>0</v>
      </c>
      <c r="I660" s="28">
        <f t="shared" si="78"/>
        <v>0</v>
      </c>
      <c r="J660" s="28">
        <f t="shared" si="79"/>
        <v>0</v>
      </c>
      <c r="K660" s="28">
        <f t="shared" si="80"/>
        <v>0</v>
      </c>
      <c r="L660" s="28" t="str">
        <f t="shared" si="81"/>
        <v>350</v>
      </c>
    </row>
    <row r="661" spans="1:12" hidden="1">
      <c r="A661" s="30">
        <v>35</v>
      </c>
      <c r="B661" s="39">
        <v>0.75</v>
      </c>
      <c r="C661" s="30" t="s">
        <v>395</v>
      </c>
      <c r="D661" s="30"/>
      <c r="E661" s="30"/>
      <c r="F661" s="42">
        <f t="shared" si="75"/>
        <v>0.75</v>
      </c>
      <c r="G661" s="28">
        <f t="shared" si="76"/>
        <v>0</v>
      </c>
      <c r="H661" s="28">
        <f t="shared" si="77"/>
        <v>0</v>
      </c>
      <c r="I661" s="28">
        <f t="shared" si="78"/>
        <v>0</v>
      </c>
      <c r="J661" s="28">
        <f t="shared" si="79"/>
        <v>0</v>
      </c>
      <c r="K661" s="28">
        <f t="shared" si="80"/>
        <v>0</v>
      </c>
      <c r="L661" s="28" t="str">
        <f t="shared" si="81"/>
        <v>350</v>
      </c>
    </row>
    <row r="662" spans="1:12">
      <c r="A662" s="30">
        <v>35</v>
      </c>
      <c r="B662" s="39">
        <v>0.79166666665696539</v>
      </c>
      <c r="C662" s="48" t="s">
        <v>362</v>
      </c>
      <c r="D662" s="30" t="s">
        <v>1640</v>
      </c>
      <c r="E662" s="30" t="s">
        <v>1641</v>
      </c>
      <c r="F662" s="42">
        <f t="shared" si="75"/>
        <v>0.79166666665696539</v>
      </c>
      <c r="G662" s="28">
        <f t="shared" si="76"/>
        <v>1</v>
      </c>
      <c r="H662" s="28">
        <f t="shared" si="77"/>
        <v>0</v>
      </c>
      <c r="I662" s="28">
        <f t="shared" si="78"/>
        <v>0</v>
      </c>
      <c r="J662" s="28">
        <f t="shared" si="79"/>
        <v>0</v>
      </c>
      <c r="K662" s="28">
        <f t="shared" si="80"/>
        <v>1</v>
      </c>
      <c r="L662" s="28" t="str">
        <f t="shared" si="81"/>
        <v>351</v>
      </c>
    </row>
    <row r="663" spans="1:12" hidden="1">
      <c r="A663" s="30">
        <v>35</v>
      </c>
      <c r="B663" s="39">
        <v>0.83333333334303461</v>
      </c>
      <c r="C663" s="30" t="s">
        <v>516</v>
      </c>
      <c r="D663" s="30" t="s">
        <v>1642</v>
      </c>
      <c r="E663" s="30" t="s">
        <v>1643</v>
      </c>
      <c r="F663" s="42">
        <f t="shared" si="75"/>
        <v>0.83333333334303461</v>
      </c>
      <c r="G663" s="28">
        <f t="shared" si="76"/>
        <v>0</v>
      </c>
      <c r="H663" s="28">
        <f t="shared" si="77"/>
        <v>0</v>
      </c>
      <c r="I663" s="28">
        <f t="shared" si="78"/>
        <v>0</v>
      </c>
      <c r="J663" s="28">
        <f t="shared" si="79"/>
        <v>0</v>
      </c>
      <c r="K663" s="28">
        <f t="shared" si="80"/>
        <v>0</v>
      </c>
      <c r="L663" s="28" t="str">
        <f t="shared" si="81"/>
        <v>350</v>
      </c>
    </row>
    <row r="664" spans="1:12" hidden="1">
      <c r="A664" s="30">
        <v>35</v>
      </c>
      <c r="B664" s="39">
        <v>0.875</v>
      </c>
      <c r="C664" s="30" t="s">
        <v>1644</v>
      </c>
      <c r="D664" s="30"/>
      <c r="E664" s="30" t="s">
        <v>1645</v>
      </c>
      <c r="F664" s="42">
        <f t="shared" si="75"/>
        <v>0.875</v>
      </c>
      <c r="G664" s="28">
        <f t="shared" si="76"/>
        <v>0</v>
      </c>
      <c r="H664" s="28">
        <f t="shared" si="77"/>
        <v>0</v>
      </c>
      <c r="I664" s="28">
        <f t="shared" si="78"/>
        <v>0</v>
      </c>
      <c r="J664" s="28">
        <f t="shared" si="79"/>
        <v>0</v>
      </c>
      <c r="K664" s="28">
        <f t="shared" si="80"/>
        <v>0</v>
      </c>
      <c r="L664" s="28" t="str">
        <f t="shared" si="81"/>
        <v>350</v>
      </c>
    </row>
    <row r="665" spans="1:12" hidden="1">
      <c r="A665" s="30">
        <v>35</v>
      </c>
      <c r="B665" s="39">
        <v>0.95833333334303461</v>
      </c>
      <c r="C665" s="30" t="s">
        <v>64</v>
      </c>
      <c r="D665" s="30" t="s">
        <v>1646</v>
      </c>
      <c r="E665" s="30" t="s">
        <v>62</v>
      </c>
      <c r="F665" s="42">
        <f t="shared" si="75"/>
        <v>0.95833333334303461</v>
      </c>
      <c r="G665" s="28">
        <f t="shared" si="76"/>
        <v>0</v>
      </c>
      <c r="H665" s="28">
        <f t="shared" si="77"/>
        <v>0</v>
      </c>
      <c r="I665" s="28">
        <f t="shared" si="78"/>
        <v>0</v>
      </c>
      <c r="J665" s="28">
        <f t="shared" si="79"/>
        <v>0</v>
      </c>
      <c r="K665" s="28">
        <f t="shared" si="80"/>
        <v>0</v>
      </c>
      <c r="L665" s="28" t="str">
        <f t="shared" si="81"/>
        <v>350</v>
      </c>
    </row>
    <row r="666" spans="1:12" hidden="1">
      <c r="A666" s="30">
        <v>36</v>
      </c>
      <c r="B666" s="39">
        <v>0.30208333333333331</v>
      </c>
      <c r="C666" s="30" t="s">
        <v>7</v>
      </c>
      <c r="D666" s="30" t="s">
        <v>1682</v>
      </c>
      <c r="E666" s="30"/>
      <c r="F666" s="42">
        <f t="shared" si="75"/>
        <v>0.30208333333333331</v>
      </c>
      <c r="G666" s="28">
        <f t="shared" si="76"/>
        <v>0</v>
      </c>
      <c r="H666" s="28">
        <f t="shared" si="77"/>
        <v>0</v>
      </c>
      <c r="I666" s="28">
        <f t="shared" si="78"/>
        <v>0</v>
      </c>
      <c r="J666" s="28">
        <f t="shared" si="79"/>
        <v>0</v>
      </c>
      <c r="K666" s="28">
        <f t="shared" si="80"/>
        <v>0</v>
      </c>
      <c r="L666" s="28" t="str">
        <f t="shared" si="81"/>
        <v>360</v>
      </c>
    </row>
    <row r="667" spans="1:12" hidden="1">
      <c r="A667" s="30">
        <v>36</v>
      </c>
      <c r="B667" s="39">
        <v>0.29444444444444445</v>
      </c>
      <c r="C667" s="30" t="s">
        <v>450</v>
      </c>
      <c r="D667" s="30" t="s">
        <v>1684</v>
      </c>
      <c r="E667" s="30" t="s">
        <v>1685</v>
      </c>
      <c r="F667" s="42">
        <f t="shared" si="75"/>
        <v>0.29444444444444445</v>
      </c>
      <c r="G667" s="28">
        <f t="shared" si="76"/>
        <v>0</v>
      </c>
      <c r="H667" s="28">
        <f t="shared" si="77"/>
        <v>0</v>
      </c>
      <c r="I667" s="28">
        <f t="shared" si="78"/>
        <v>0</v>
      </c>
      <c r="J667" s="28">
        <f t="shared" si="79"/>
        <v>0</v>
      </c>
      <c r="K667" s="28">
        <f t="shared" si="80"/>
        <v>0</v>
      </c>
      <c r="L667" s="28" t="str">
        <f t="shared" si="81"/>
        <v>360</v>
      </c>
    </row>
    <row r="668" spans="1:12" hidden="1">
      <c r="A668" s="30">
        <v>36</v>
      </c>
      <c r="B668" s="39">
        <v>0.33333333333333331</v>
      </c>
      <c r="C668" s="30" t="s">
        <v>1687</v>
      </c>
      <c r="D668" s="30" t="s">
        <v>1688</v>
      </c>
      <c r="E668" s="30" t="s">
        <v>1689</v>
      </c>
      <c r="F668" s="42">
        <f t="shared" si="75"/>
        <v>0.33333333333333331</v>
      </c>
      <c r="G668" s="28">
        <f t="shared" si="76"/>
        <v>0</v>
      </c>
      <c r="H668" s="28">
        <f t="shared" si="77"/>
        <v>0</v>
      </c>
      <c r="I668" s="28">
        <f t="shared" si="78"/>
        <v>0</v>
      </c>
      <c r="J668" s="28">
        <f t="shared" si="79"/>
        <v>0</v>
      </c>
      <c r="K668" s="28">
        <f t="shared" si="80"/>
        <v>0</v>
      </c>
      <c r="L668" s="28" t="str">
        <f t="shared" si="81"/>
        <v>360</v>
      </c>
    </row>
    <row r="669" spans="1:12" hidden="1">
      <c r="A669" s="30">
        <v>36</v>
      </c>
      <c r="B669" s="39">
        <v>0.35416666666666669</v>
      </c>
      <c r="C669" s="30" t="s">
        <v>1690</v>
      </c>
      <c r="D669" s="30" t="s">
        <v>1691</v>
      </c>
      <c r="E669" s="30"/>
      <c r="F669" s="42">
        <f t="shared" si="75"/>
        <v>0.35416666666666669</v>
      </c>
      <c r="G669" s="28">
        <f t="shared" si="76"/>
        <v>0</v>
      </c>
      <c r="H669" s="28">
        <f t="shared" si="77"/>
        <v>0</v>
      </c>
      <c r="I669" s="28">
        <f t="shared" si="78"/>
        <v>0</v>
      </c>
      <c r="J669" s="28">
        <f t="shared" si="79"/>
        <v>0</v>
      </c>
      <c r="K669" s="28">
        <f t="shared" si="80"/>
        <v>0</v>
      </c>
      <c r="L669" s="28" t="str">
        <f t="shared" si="81"/>
        <v>360</v>
      </c>
    </row>
    <row r="670" spans="1:12" hidden="1">
      <c r="A670" s="30">
        <v>36</v>
      </c>
      <c r="B670" s="39">
        <v>0.33611111111111108</v>
      </c>
      <c r="C670" s="30" t="s">
        <v>1693</v>
      </c>
      <c r="D670" s="30" t="s">
        <v>1694</v>
      </c>
      <c r="E670" s="30" t="s">
        <v>1695</v>
      </c>
      <c r="F670" s="42">
        <f t="shared" si="75"/>
        <v>0.33611111111111108</v>
      </c>
      <c r="G670" s="28">
        <f t="shared" si="76"/>
        <v>0</v>
      </c>
      <c r="H670" s="28">
        <f t="shared" si="77"/>
        <v>0</v>
      </c>
      <c r="I670" s="28">
        <f t="shared" si="78"/>
        <v>0</v>
      </c>
      <c r="J670" s="28">
        <f t="shared" si="79"/>
        <v>0</v>
      </c>
      <c r="K670" s="28">
        <f t="shared" si="80"/>
        <v>0</v>
      </c>
      <c r="L670" s="28" t="str">
        <f t="shared" si="81"/>
        <v>360</v>
      </c>
    </row>
    <row r="671" spans="1:12" hidden="1">
      <c r="A671" s="30">
        <v>36</v>
      </c>
      <c r="B671" s="39">
        <v>0.375</v>
      </c>
      <c r="C671" s="30" t="s">
        <v>1697</v>
      </c>
      <c r="D671" s="30" t="s">
        <v>1698</v>
      </c>
      <c r="E671" s="30"/>
      <c r="F671" s="42">
        <f t="shared" si="75"/>
        <v>0.375</v>
      </c>
      <c r="G671" s="28">
        <f t="shared" si="76"/>
        <v>0</v>
      </c>
      <c r="H671" s="28">
        <f t="shared" si="77"/>
        <v>0</v>
      </c>
      <c r="I671" s="28">
        <f t="shared" si="78"/>
        <v>0</v>
      </c>
      <c r="J671" s="28">
        <f t="shared" si="79"/>
        <v>0</v>
      </c>
      <c r="K671" s="28">
        <f t="shared" si="80"/>
        <v>0</v>
      </c>
      <c r="L671" s="28" t="str">
        <f t="shared" si="81"/>
        <v>360</v>
      </c>
    </row>
    <row r="672" spans="1:12">
      <c r="A672" s="30">
        <v>36</v>
      </c>
      <c r="B672" s="51">
        <v>0.38194444444444442</v>
      </c>
      <c r="C672" s="30" t="s">
        <v>1700</v>
      </c>
      <c r="D672" s="30" t="s">
        <v>1701</v>
      </c>
      <c r="E672" s="30" t="s">
        <v>1702</v>
      </c>
      <c r="F672" s="42">
        <f t="shared" si="75"/>
        <v>0.38194444444444442</v>
      </c>
      <c r="G672" s="28">
        <f t="shared" si="76"/>
        <v>1</v>
      </c>
      <c r="H672" s="28">
        <f t="shared" si="77"/>
        <v>0</v>
      </c>
      <c r="I672" s="28">
        <f t="shared" si="78"/>
        <v>0</v>
      </c>
      <c r="J672" s="28">
        <f t="shared" si="79"/>
        <v>0</v>
      </c>
      <c r="K672" s="28">
        <f t="shared" si="80"/>
        <v>1</v>
      </c>
      <c r="L672" s="28" t="str">
        <f t="shared" si="81"/>
        <v>361</v>
      </c>
    </row>
    <row r="673" spans="1:12" hidden="1">
      <c r="A673" s="30">
        <v>36</v>
      </c>
      <c r="B673" s="39">
        <v>0.39583333333333331</v>
      </c>
      <c r="C673" s="30" t="s">
        <v>348</v>
      </c>
      <c r="D673" s="30"/>
      <c r="E673" s="30"/>
      <c r="F673" s="42">
        <f t="shared" si="75"/>
        <v>0.39583333333333331</v>
      </c>
      <c r="G673" s="28">
        <f t="shared" si="76"/>
        <v>0</v>
      </c>
      <c r="H673" s="28">
        <f t="shared" si="77"/>
        <v>0</v>
      </c>
      <c r="I673" s="28">
        <f t="shared" si="78"/>
        <v>0</v>
      </c>
      <c r="J673" s="28">
        <f t="shared" si="79"/>
        <v>0</v>
      </c>
      <c r="K673" s="28">
        <f t="shared" si="80"/>
        <v>0</v>
      </c>
      <c r="L673" s="28" t="str">
        <f t="shared" si="81"/>
        <v>360</v>
      </c>
    </row>
    <row r="674" spans="1:12" hidden="1">
      <c r="A674" s="30">
        <v>36</v>
      </c>
      <c r="B674" s="51">
        <v>0.4375</v>
      </c>
      <c r="C674" s="30" t="s">
        <v>559</v>
      </c>
      <c r="D674" s="30" t="s">
        <v>1705</v>
      </c>
      <c r="E674" s="30" t="s">
        <v>1706</v>
      </c>
      <c r="F674" s="42">
        <f t="shared" si="75"/>
        <v>0.4375</v>
      </c>
      <c r="G674" s="28">
        <f t="shared" si="76"/>
        <v>0</v>
      </c>
      <c r="H674" s="28">
        <f t="shared" si="77"/>
        <v>0</v>
      </c>
      <c r="I674" s="28">
        <f t="shared" si="78"/>
        <v>0</v>
      </c>
      <c r="J674" s="28">
        <f t="shared" si="79"/>
        <v>0</v>
      </c>
      <c r="K674" s="28">
        <f t="shared" si="80"/>
        <v>0</v>
      </c>
      <c r="L674" s="28" t="str">
        <f t="shared" si="81"/>
        <v>360</v>
      </c>
    </row>
    <row r="675" spans="1:12">
      <c r="A675" s="30">
        <v>36</v>
      </c>
      <c r="B675" s="51">
        <v>0.52083333333333337</v>
      </c>
      <c r="C675" s="30" t="s">
        <v>1708</v>
      </c>
      <c r="D675" s="30" t="s">
        <v>1709</v>
      </c>
      <c r="E675" s="30" t="s">
        <v>1702</v>
      </c>
      <c r="F675" s="42">
        <f t="shared" si="75"/>
        <v>0.52083333333333337</v>
      </c>
      <c r="G675" s="28">
        <f t="shared" si="76"/>
        <v>1</v>
      </c>
      <c r="H675" s="28">
        <f t="shared" si="77"/>
        <v>0</v>
      </c>
      <c r="I675" s="28">
        <f t="shared" si="78"/>
        <v>0</v>
      </c>
      <c r="J675" s="28">
        <f t="shared" si="79"/>
        <v>0</v>
      </c>
      <c r="K675" s="28">
        <f t="shared" si="80"/>
        <v>1</v>
      </c>
      <c r="L675" s="28" t="str">
        <f t="shared" si="81"/>
        <v>361</v>
      </c>
    </row>
    <row r="676" spans="1:12" hidden="1">
      <c r="A676" s="30">
        <v>36</v>
      </c>
      <c r="B676" s="51">
        <v>0.5625</v>
      </c>
      <c r="C676" s="30" t="s">
        <v>1711</v>
      </c>
      <c r="D676" s="30" t="s">
        <v>1712</v>
      </c>
      <c r="E676" s="30" t="s">
        <v>1713</v>
      </c>
      <c r="F676" s="42">
        <f t="shared" si="75"/>
        <v>0.5625</v>
      </c>
      <c r="G676" s="28">
        <f t="shared" si="76"/>
        <v>0</v>
      </c>
      <c r="H676" s="28">
        <f t="shared" si="77"/>
        <v>0</v>
      </c>
      <c r="I676" s="28">
        <f t="shared" si="78"/>
        <v>0</v>
      </c>
      <c r="J676" s="28">
        <f t="shared" si="79"/>
        <v>0</v>
      </c>
      <c r="K676" s="28">
        <f t="shared" si="80"/>
        <v>0</v>
      </c>
      <c r="L676" s="28" t="str">
        <f t="shared" si="81"/>
        <v>360</v>
      </c>
    </row>
    <row r="677" spans="1:12" hidden="1">
      <c r="A677" s="30">
        <v>36</v>
      </c>
      <c r="B677" s="39">
        <v>0.58333333333333337</v>
      </c>
      <c r="C677" s="30" t="s">
        <v>78</v>
      </c>
      <c r="D677" s="30" t="s">
        <v>1714</v>
      </c>
      <c r="E677" s="30" t="s">
        <v>1715</v>
      </c>
      <c r="F677" s="42">
        <f t="shared" si="75"/>
        <v>0.58333333333333337</v>
      </c>
      <c r="G677" s="28">
        <f t="shared" si="76"/>
        <v>0</v>
      </c>
      <c r="H677" s="28">
        <f t="shared" si="77"/>
        <v>0</v>
      </c>
      <c r="I677" s="28">
        <f t="shared" si="78"/>
        <v>0</v>
      </c>
      <c r="J677" s="28">
        <f t="shared" si="79"/>
        <v>0</v>
      </c>
      <c r="K677" s="28">
        <f t="shared" si="80"/>
        <v>0</v>
      </c>
      <c r="L677" s="28" t="str">
        <f t="shared" si="81"/>
        <v>360</v>
      </c>
    </row>
    <row r="678" spans="1:12">
      <c r="A678" s="30">
        <v>36</v>
      </c>
      <c r="B678" s="51">
        <v>0.6875</v>
      </c>
      <c r="C678" s="48" t="s">
        <v>1716</v>
      </c>
      <c r="D678" s="30" t="s">
        <v>1717</v>
      </c>
      <c r="E678" s="30" t="s">
        <v>1718</v>
      </c>
      <c r="F678" s="42">
        <f t="shared" si="75"/>
        <v>0.6875</v>
      </c>
      <c r="G678" s="28">
        <f t="shared" si="76"/>
        <v>11</v>
      </c>
      <c r="H678" s="28">
        <f t="shared" si="77"/>
        <v>0</v>
      </c>
      <c r="I678" s="28">
        <f t="shared" si="78"/>
        <v>0</v>
      </c>
      <c r="J678" s="28">
        <f t="shared" si="79"/>
        <v>0</v>
      </c>
      <c r="K678" s="28">
        <f t="shared" si="80"/>
        <v>1</v>
      </c>
      <c r="L678" s="28" t="str">
        <f t="shared" si="81"/>
        <v>361</v>
      </c>
    </row>
    <row r="679" spans="1:12" hidden="1">
      <c r="A679" s="30">
        <v>36</v>
      </c>
      <c r="B679" s="39">
        <v>0.70833333333333337</v>
      </c>
      <c r="C679" s="30" t="s">
        <v>637</v>
      </c>
      <c r="D679" s="30"/>
      <c r="E679" s="30"/>
      <c r="F679" s="42">
        <f t="shared" si="75"/>
        <v>0.70833333333333337</v>
      </c>
      <c r="G679" s="28">
        <f t="shared" si="76"/>
        <v>0</v>
      </c>
      <c r="H679" s="28">
        <f t="shared" si="77"/>
        <v>0</v>
      </c>
      <c r="I679" s="28">
        <f t="shared" si="78"/>
        <v>0</v>
      </c>
      <c r="J679" s="28">
        <f t="shared" si="79"/>
        <v>0</v>
      </c>
      <c r="K679" s="28">
        <f t="shared" si="80"/>
        <v>0</v>
      </c>
      <c r="L679" s="28" t="str">
        <f t="shared" si="81"/>
        <v>360</v>
      </c>
    </row>
    <row r="680" spans="1:12" hidden="1">
      <c r="A680" s="30">
        <v>36</v>
      </c>
      <c r="B680" s="51">
        <v>0.77083333333333337</v>
      </c>
      <c r="C680" s="30" t="s">
        <v>1721</v>
      </c>
      <c r="D680" s="30" t="s">
        <v>1722</v>
      </c>
      <c r="E680" s="30" t="s">
        <v>1723</v>
      </c>
      <c r="F680" s="42">
        <f t="shared" si="75"/>
        <v>0.77083333333333337</v>
      </c>
      <c r="G680" s="28">
        <f t="shared" si="76"/>
        <v>0</v>
      </c>
      <c r="H680" s="28">
        <f t="shared" si="77"/>
        <v>0</v>
      </c>
      <c r="I680" s="28">
        <f t="shared" si="78"/>
        <v>0</v>
      </c>
      <c r="J680" s="28">
        <f t="shared" si="79"/>
        <v>0</v>
      </c>
      <c r="K680" s="28">
        <f t="shared" si="80"/>
        <v>0</v>
      </c>
      <c r="L680" s="28" t="str">
        <f t="shared" si="81"/>
        <v>360</v>
      </c>
    </row>
    <row r="681" spans="1:12">
      <c r="A681" s="30">
        <v>36</v>
      </c>
      <c r="B681" s="51">
        <v>0.8125</v>
      </c>
      <c r="C681" s="48" t="s">
        <v>1725</v>
      </c>
      <c r="D681" s="30" t="s">
        <v>1726</v>
      </c>
      <c r="E681" s="30" t="s">
        <v>1727</v>
      </c>
      <c r="F681" s="42">
        <f t="shared" si="75"/>
        <v>0.8125</v>
      </c>
      <c r="G681" s="28">
        <f t="shared" si="76"/>
        <v>1</v>
      </c>
      <c r="H681" s="28">
        <f t="shared" si="77"/>
        <v>0</v>
      </c>
      <c r="I681" s="28">
        <f t="shared" si="78"/>
        <v>0</v>
      </c>
      <c r="J681" s="28">
        <f t="shared" si="79"/>
        <v>0</v>
      </c>
      <c r="K681" s="28">
        <f t="shared" si="80"/>
        <v>1</v>
      </c>
      <c r="L681" s="28" t="str">
        <f t="shared" si="81"/>
        <v>361</v>
      </c>
    </row>
    <row r="682" spans="1:12" hidden="1">
      <c r="A682" s="30">
        <v>36</v>
      </c>
      <c r="B682" s="39">
        <v>0.875</v>
      </c>
      <c r="C682" s="30" t="s">
        <v>1728</v>
      </c>
      <c r="D682" s="30" t="s">
        <v>1694</v>
      </c>
      <c r="E682" s="30" t="s">
        <v>1695</v>
      </c>
      <c r="F682" s="42">
        <f t="shared" si="75"/>
        <v>0.875</v>
      </c>
      <c r="G682" s="28">
        <f t="shared" si="76"/>
        <v>0</v>
      </c>
      <c r="H682" s="28">
        <f t="shared" si="77"/>
        <v>0</v>
      </c>
      <c r="I682" s="28">
        <f t="shared" si="78"/>
        <v>0</v>
      </c>
      <c r="J682" s="28">
        <f t="shared" si="79"/>
        <v>0</v>
      </c>
      <c r="K682" s="28">
        <f t="shared" si="80"/>
        <v>0</v>
      </c>
      <c r="L682" s="28" t="str">
        <f t="shared" si="81"/>
        <v>360</v>
      </c>
    </row>
    <row r="683" spans="1:12" hidden="1">
      <c r="A683" s="30">
        <v>36</v>
      </c>
      <c r="B683" s="39">
        <v>0.88541666666666663</v>
      </c>
      <c r="C683" s="30" t="s">
        <v>1730</v>
      </c>
      <c r="D683" s="30" t="s">
        <v>1731</v>
      </c>
      <c r="E683" s="30"/>
      <c r="F683" s="42">
        <f t="shared" si="75"/>
        <v>0.88541666666666663</v>
      </c>
      <c r="G683" s="28">
        <f t="shared" si="76"/>
        <v>0</v>
      </c>
      <c r="H683" s="28">
        <f t="shared" si="77"/>
        <v>0</v>
      </c>
      <c r="I683" s="28">
        <f t="shared" si="78"/>
        <v>0</v>
      </c>
      <c r="J683" s="28">
        <f t="shared" si="79"/>
        <v>0</v>
      </c>
      <c r="K683" s="28">
        <f t="shared" si="80"/>
        <v>0</v>
      </c>
      <c r="L683" s="28" t="str">
        <f t="shared" si="81"/>
        <v>360</v>
      </c>
    </row>
    <row r="684" spans="1:12" hidden="1">
      <c r="A684" s="30">
        <v>36</v>
      </c>
      <c r="B684" s="39">
        <v>0.91666666666666663</v>
      </c>
      <c r="C684" s="30" t="s">
        <v>1733</v>
      </c>
      <c r="D684" s="30" t="s">
        <v>1734</v>
      </c>
      <c r="E684" s="30" t="s">
        <v>1735</v>
      </c>
      <c r="F684" s="42">
        <f t="shared" si="75"/>
        <v>0.91666666666666663</v>
      </c>
      <c r="G684" s="28">
        <f t="shared" si="76"/>
        <v>0</v>
      </c>
      <c r="H684" s="28">
        <f t="shared" si="77"/>
        <v>0</v>
      </c>
      <c r="I684" s="28">
        <f t="shared" si="78"/>
        <v>0</v>
      </c>
      <c r="J684" s="28">
        <f t="shared" si="79"/>
        <v>0</v>
      </c>
      <c r="K684" s="28">
        <f t="shared" si="80"/>
        <v>0</v>
      </c>
      <c r="L684" s="28" t="str">
        <f t="shared" si="81"/>
        <v>360</v>
      </c>
    </row>
    <row r="685" spans="1:12" hidden="1">
      <c r="A685" s="30">
        <v>36</v>
      </c>
      <c r="B685" s="39">
        <v>0</v>
      </c>
      <c r="C685" s="30" t="s">
        <v>516</v>
      </c>
      <c r="D685" s="30" t="s">
        <v>1737</v>
      </c>
      <c r="E685" s="30" t="s">
        <v>1738</v>
      </c>
      <c r="F685" s="42">
        <f t="shared" si="75"/>
        <v>0</v>
      </c>
      <c r="G685" s="28">
        <f t="shared" si="76"/>
        <v>0</v>
      </c>
      <c r="H685" s="28">
        <f t="shared" si="77"/>
        <v>0</v>
      </c>
      <c r="I685" s="28">
        <f t="shared" si="78"/>
        <v>0</v>
      </c>
      <c r="J685" s="28">
        <f t="shared" si="79"/>
        <v>0</v>
      </c>
      <c r="K685" s="28">
        <f t="shared" si="80"/>
        <v>0</v>
      </c>
      <c r="L685" s="28" t="str">
        <f t="shared" si="81"/>
        <v>360</v>
      </c>
    </row>
    <row r="686" spans="1:12" hidden="1">
      <c r="A686" s="30">
        <v>36</v>
      </c>
      <c r="B686" s="39">
        <v>8.3333333333333329E-2</v>
      </c>
      <c r="C686" s="30" t="s">
        <v>64</v>
      </c>
      <c r="D686" s="30"/>
      <c r="E686" s="30" t="s">
        <v>168</v>
      </c>
      <c r="F686" s="42">
        <f t="shared" si="75"/>
        <v>8.3333333333333329E-2</v>
      </c>
      <c r="G686" s="28">
        <f t="shared" si="76"/>
        <v>0</v>
      </c>
      <c r="H686" s="28">
        <f t="shared" si="77"/>
        <v>0</v>
      </c>
      <c r="I686" s="28">
        <f t="shared" si="78"/>
        <v>0</v>
      </c>
      <c r="J686" s="28">
        <f t="shared" si="79"/>
        <v>0</v>
      </c>
      <c r="K686" s="28">
        <f t="shared" si="80"/>
        <v>0</v>
      </c>
      <c r="L686" s="28" t="str">
        <f t="shared" si="81"/>
        <v>360</v>
      </c>
    </row>
    <row r="687" spans="1:12" hidden="1">
      <c r="A687" s="30">
        <v>37</v>
      </c>
      <c r="B687" s="39">
        <v>0.25</v>
      </c>
      <c r="C687" s="30" t="s">
        <v>7</v>
      </c>
      <c r="D687" s="30" t="s">
        <v>1648</v>
      </c>
      <c r="E687" s="30" t="s">
        <v>1649</v>
      </c>
      <c r="F687" s="42">
        <f t="shared" si="75"/>
        <v>0.25</v>
      </c>
      <c r="G687" s="28">
        <f t="shared" si="76"/>
        <v>0</v>
      </c>
      <c r="H687" s="28">
        <f t="shared" si="77"/>
        <v>0</v>
      </c>
      <c r="I687" s="28">
        <f t="shared" si="78"/>
        <v>0</v>
      </c>
      <c r="J687" s="28">
        <f t="shared" si="79"/>
        <v>0</v>
      </c>
      <c r="K687" s="28">
        <f t="shared" si="80"/>
        <v>0</v>
      </c>
      <c r="L687" s="28" t="str">
        <f t="shared" si="81"/>
        <v>370</v>
      </c>
    </row>
    <row r="688" spans="1:12" hidden="1">
      <c r="A688" s="30">
        <v>37</v>
      </c>
      <c r="B688" s="39">
        <v>0.26041666665696539</v>
      </c>
      <c r="C688" s="30" t="s">
        <v>1651</v>
      </c>
      <c r="D688" s="30"/>
      <c r="E688" s="30"/>
      <c r="F688" s="42">
        <f t="shared" si="75"/>
        <v>0.26041666665696539</v>
      </c>
      <c r="G688" s="28">
        <f t="shared" si="76"/>
        <v>0</v>
      </c>
      <c r="H688" s="28">
        <f t="shared" si="77"/>
        <v>0</v>
      </c>
      <c r="I688" s="28">
        <f t="shared" si="78"/>
        <v>0</v>
      </c>
      <c r="J688" s="28">
        <f t="shared" si="79"/>
        <v>0</v>
      </c>
      <c r="K688" s="28">
        <f t="shared" si="80"/>
        <v>0</v>
      </c>
      <c r="L688" s="28" t="str">
        <f t="shared" si="81"/>
        <v>370</v>
      </c>
    </row>
    <row r="689" spans="1:12" hidden="1">
      <c r="A689" s="30">
        <v>37</v>
      </c>
      <c r="B689" s="39">
        <v>0.27083333334303461</v>
      </c>
      <c r="C689" s="30" t="s">
        <v>1652</v>
      </c>
      <c r="D689" s="30"/>
      <c r="E689" s="30"/>
      <c r="F689" s="42">
        <f t="shared" si="75"/>
        <v>0.27083333334303461</v>
      </c>
      <c r="G689" s="28">
        <f t="shared" si="76"/>
        <v>0</v>
      </c>
      <c r="H689" s="28">
        <f t="shared" si="77"/>
        <v>0</v>
      </c>
      <c r="I689" s="28">
        <f t="shared" si="78"/>
        <v>0</v>
      </c>
      <c r="J689" s="28">
        <f t="shared" si="79"/>
        <v>0</v>
      </c>
      <c r="K689" s="28">
        <f t="shared" si="80"/>
        <v>0</v>
      </c>
      <c r="L689" s="28" t="str">
        <f t="shared" si="81"/>
        <v>370</v>
      </c>
    </row>
    <row r="690" spans="1:12">
      <c r="A690" s="30">
        <v>37</v>
      </c>
      <c r="B690" s="39">
        <v>0.29166666665696539</v>
      </c>
      <c r="C690" s="30" t="s">
        <v>1653</v>
      </c>
      <c r="D690" s="30" t="s">
        <v>1654</v>
      </c>
      <c r="E690" s="30"/>
      <c r="F690" s="42">
        <f t="shared" si="75"/>
        <v>0.29166666665696539</v>
      </c>
      <c r="G690" s="28">
        <f t="shared" si="76"/>
        <v>5</v>
      </c>
      <c r="H690" s="28">
        <f t="shared" si="77"/>
        <v>0</v>
      </c>
      <c r="I690" s="28">
        <f t="shared" si="78"/>
        <v>0</v>
      </c>
      <c r="J690" s="28">
        <f t="shared" si="79"/>
        <v>0</v>
      </c>
      <c r="K690" s="28">
        <f t="shared" si="80"/>
        <v>1</v>
      </c>
      <c r="L690" s="28" t="str">
        <f t="shared" si="81"/>
        <v>371</v>
      </c>
    </row>
    <row r="691" spans="1:12" hidden="1">
      <c r="A691" s="30">
        <v>37</v>
      </c>
      <c r="B691" s="39">
        <v>0.33333333334303461</v>
      </c>
      <c r="C691" s="30" t="s">
        <v>1655</v>
      </c>
      <c r="D691" s="30" t="s">
        <v>1656</v>
      </c>
      <c r="E691" s="30" t="s">
        <v>1657</v>
      </c>
      <c r="F691" s="42">
        <f t="shared" si="75"/>
        <v>0.33333333334303461</v>
      </c>
      <c r="G691" s="28">
        <f t="shared" si="76"/>
        <v>0</v>
      </c>
      <c r="H691" s="28">
        <f t="shared" si="77"/>
        <v>0</v>
      </c>
      <c r="I691" s="28">
        <f t="shared" si="78"/>
        <v>0</v>
      </c>
      <c r="J691" s="28">
        <f t="shared" si="79"/>
        <v>0</v>
      </c>
      <c r="K691" s="28">
        <f t="shared" si="80"/>
        <v>0</v>
      </c>
      <c r="L691" s="28" t="str">
        <f t="shared" si="81"/>
        <v>370</v>
      </c>
    </row>
    <row r="692" spans="1:12" hidden="1">
      <c r="A692" s="30">
        <v>37</v>
      </c>
      <c r="B692" s="39">
        <v>0.35416666665696539</v>
      </c>
      <c r="C692" s="30" t="s">
        <v>1658</v>
      </c>
      <c r="D692" s="30"/>
      <c r="E692" s="30"/>
      <c r="F692" s="42">
        <f t="shared" si="75"/>
        <v>0.35416666665696539</v>
      </c>
      <c r="G692" s="28">
        <f t="shared" si="76"/>
        <v>0</v>
      </c>
      <c r="H692" s="28">
        <f t="shared" si="77"/>
        <v>0</v>
      </c>
      <c r="I692" s="28">
        <f t="shared" si="78"/>
        <v>0</v>
      </c>
      <c r="J692" s="28">
        <f t="shared" si="79"/>
        <v>0</v>
      </c>
      <c r="K692" s="28">
        <f t="shared" si="80"/>
        <v>0</v>
      </c>
      <c r="L692" s="28" t="str">
        <f t="shared" si="81"/>
        <v>370</v>
      </c>
    </row>
    <row r="693" spans="1:12" hidden="1">
      <c r="A693" s="30">
        <v>37</v>
      </c>
      <c r="B693" s="39">
        <v>0.375</v>
      </c>
      <c r="C693" s="30" t="s">
        <v>1659</v>
      </c>
      <c r="D693" s="30" t="s">
        <v>1660</v>
      </c>
      <c r="E693" s="30" t="s">
        <v>1661</v>
      </c>
      <c r="F693" s="42">
        <f t="shared" si="75"/>
        <v>0.375</v>
      </c>
      <c r="G693" s="28">
        <f t="shared" si="76"/>
        <v>0</v>
      </c>
      <c r="H693" s="28">
        <f t="shared" si="77"/>
        <v>0</v>
      </c>
      <c r="I693" s="28">
        <f t="shared" si="78"/>
        <v>0</v>
      </c>
      <c r="J693" s="28">
        <f t="shared" si="79"/>
        <v>0</v>
      </c>
      <c r="K693" s="28">
        <f t="shared" si="80"/>
        <v>0</v>
      </c>
      <c r="L693" s="28" t="str">
        <f t="shared" si="81"/>
        <v>370</v>
      </c>
    </row>
    <row r="694" spans="1:12" hidden="1">
      <c r="A694" s="30">
        <v>37</v>
      </c>
      <c r="B694" s="39">
        <v>0.39583333334303461</v>
      </c>
      <c r="C694" s="30" t="s">
        <v>1662</v>
      </c>
      <c r="D694" s="30" t="s">
        <v>1663</v>
      </c>
      <c r="E694" s="30" t="s">
        <v>1664</v>
      </c>
      <c r="F694" s="42">
        <f t="shared" si="75"/>
        <v>0.39583333334303461</v>
      </c>
      <c r="G694" s="28">
        <f t="shared" si="76"/>
        <v>0</v>
      </c>
      <c r="H694" s="28">
        <f t="shared" si="77"/>
        <v>0</v>
      </c>
      <c r="I694" s="28">
        <f t="shared" si="78"/>
        <v>0</v>
      </c>
      <c r="J694" s="28">
        <f t="shared" si="79"/>
        <v>0</v>
      </c>
      <c r="K694" s="28">
        <f t="shared" si="80"/>
        <v>0</v>
      </c>
      <c r="L694" s="28" t="str">
        <f t="shared" si="81"/>
        <v>370</v>
      </c>
    </row>
    <row r="695" spans="1:12" hidden="1">
      <c r="A695" s="30">
        <v>37</v>
      </c>
      <c r="B695" s="39">
        <v>0.45833333334303461</v>
      </c>
      <c r="C695" s="30" t="s">
        <v>1665</v>
      </c>
      <c r="D695" s="30"/>
      <c r="E695" s="30"/>
      <c r="F695" s="42">
        <f t="shared" si="75"/>
        <v>0.45833333334303461</v>
      </c>
      <c r="G695" s="28">
        <f t="shared" si="76"/>
        <v>0</v>
      </c>
      <c r="H695" s="28">
        <f t="shared" si="77"/>
        <v>0</v>
      </c>
      <c r="I695" s="28">
        <f t="shared" si="78"/>
        <v>0</v>
      </c>
      <c r="J695" s="28">
        <f t="shared" si="79"/>
        <v>0</v>
      </c>
      <c r="K695" s="28">
        <f t="shared" si="80"/>
        <v>0</v>
      </c>
      <c r="L695" s="28" t="str">
        <f t="shared" si="81"/>
        <v>370</v>
      </c>
    </row>
    <row r="696" spans="1:12" hidden="1">
      <c r="A696" s="30">
        <v>37</v>
      </c>
      <c r="B696" s="39">
        <v>0.46875</v>
      </c>
      <c r="C696" s="30" t="s">
        <v>1667</v>
      </c>
      <c r="D696" s="30"/>
      <c r="E696" s="30"/>
      <c r="F696" s="42">
        <f t="shared" si="75"/>
        <v>0.46875</v>
      </c>
      <c r="G696" s="28">
        <f t="shared" si="76"/>
        <v>0</v>
      </c>
      <c r="H696" s="28">
        <f t="shared" si="77"/>
        <v>0</v>
      </c>
      <c r="I696" s="28">
        <f t="shared" si="78"/>
        <v>0</v>
      </c>
      <c r="J696" s="28">
        <f t="shared" si="79"/>
        <v>0</v>
      </c>
      <c r="K696" s="28">
        <f t="shared" si="80"/>
        <v>0</v>
      </c>
      <c r="L696" s="28" t="str">
        <f t="shared" si="81"/>
        <v>370</v>
      </c>
    </row>
    <row r="697" spans="1:12" hidden="1">
      <c r="A697" s="30">
        <v>37</v>
      </c>
      <c r="B697" s="39">
        <v>0.5</v>
      </c>
      <c r="C697" s="30" t="s">
        <v>1668</v>
      </c>
      <c r="D697" s="30"/>
      <c r="E697" s="30"/>
      <c r="F697" s="42">
        <f t="shared" si="75"/>
        <v>0.5</v>
      </c>
      <c r="G697" s="28">
        <f t="shared" si="76"/>
        <v>0</v>
      </c>
      <c r="H697" s="28">
        <f t="shared" si="77"/>
        <v>0</v>
      </c>
      <c r="I697" s="28">
        <f t="shared" si="78"/>
        <v>0</v>
      </c>
      <c r="J697" s="28">
        <f t="shared" si="79"/>
        <v>0</v>
      </c>
      <c r="K697" s="28">
        <f t="shared" si="80"/>
        <v>0</v>
      </c>
      <c r="L697" s="28" t="str">
        <f t="shared" si="81"/>
        <v>370</v>
      </c>
    </row>
    <row r="698" spans="1:12">
      <c r="A698" s="30">
        <v>37</v>
      </c>
      <c r="B698" s="39">
        <v>0.54166666665696539</v>
      </c>
      <c r="C698" s="30" t="s">
        <v>1669</v>
      </c>
      <c r="D698" s="30" t="s">
        <v>1670</v>
      </c>
      <c r="E698" s="30" t="s">
        <v>1671</v>
      </c>
      <c r="F698" s="42">
        <f t="shared" si="75"/>
        <v>0.54166666665696539</v>
      </c>
      <c r="G698" s="28">
        <f t="shared" si="76"/>
        <v>1</v>
      </c>
      <c r="H698" s="28">
        <f t="shared" si="77"/>
        <v>0</v>
      </c>
      <c r="I698" s="28">
        <f t="shared" si="78"/>
        <v>0</v>
      </c>
      <c r="J698" s="28">
        <f t="shared" si="79"/>
        <v>0</v>
      </c>
      <c r="K698" s="28">
        <f t="shared" si="80"/>
        <v>1</v>
      </c>
      <c r="L698" s="28" t="str">
        <f t="shared" si="81"/>
        <v>371</v>
      </c>
    </row>
    <row r="699" spans="1:12" hidden="1">
      <c r="A699" s="30">
        <v>37</v>
      </c>
      <c r="B699" s="39">
        <v>0.58333333334303461</v>
      </c>
      <c r="C699" s="30" t="s">
        <v>1672</v>
      </c>
      <c r="D699" s="30" t="s">
        <v>1673</v>
      </c>
      <c r="E699" s="30" t="s">
        <v>1674</v>
      </c>
      <c r="F699" s="42">
        <f t="shared" si="75"/>
        <v>0.58333333334303461</v>
      </c>
      <c r="G699" s="28">
        <f t="shared" si="76"/>
        <v>0</v>
      </c>
      <c r="H699" s="28">
        <f t="shared" si="77"/>
        <v>0</v>
      </c>
      <c r="I699" s="28">
        <f t="shared" si="78"/>
        <v>0</v>
      </c>
      <c r="J699" s="28">
        <f t="shared" si="79"/>
        <v>0</v>
      </c>
      <c r="K699" s="28">
        <f t="shared" si="80"/>
        <v>0</v>
      </c>
      <c r="L699" s="28" t="str">
        <f t="shared" si="81"/>
        <v>370</v>
      </c>
    </row>
    <row r="700" spans="1:12" hidden="1">
      <c r="A700" s="30">
        <v>37</v>
      </c>
      <c r="B700" s="39">
        <v>0.66666666665696539</v>
      </c>
      <c r="C700" s="30" t="s">
        <v>1675</v>
      </c>
      <c r="D700" s="30" t="s">
        <v>1676</v>
      </c>
      <c r="E700" s="30" t="s">
        <v>1677</v>
      </c>
      <c r="F700" s="42">
        <f t="shared" si="75"/>
        <v>0.66666666665696539</v>
      </c>
      <c r="G700" s="28">
        <f t="shared" si="76"/>
        <v>0</v>
      </c>
      <c r="H700" s="28">
        <f t="shared" si="77"/>
        <v>0</v>
      </c>
      <c r="I700" s="28">
        <f t="shared" si="78"/>
        <v>0</v>
      </c>
      <c r="J700" s="28">
        <f t="shared" si="79"/>
        <v>0</v>
      </c>
      <c r="K700" s="28">
        <f t="shared" si="80"/>
        <v>0</v>
      </c>
      <c r="L700" s="28" t="str">
        <f t="shared" si="81"/>
        <v>370</v>
      </c>
    </row>
    <row r="701" spans="1:12">
      <c r="A701" s="30">
        <v>37</v>
      </c>
      <c r="B701" s="39">
        <v>0.875</v>
      </c>
      <c r="C701" s="48" t="s">
        <v>1678</v>
      </c>
      <c r="D701" s="30"/>
      <c r="E701" s="30"/>
      <c r="F701" s="42">
        <f t="shared" si="75"/>
        <v>0.875</v>
      </c>
      <c r="G701" s="28">
        <f t="shared" si="76"/>
        <v>4</v>
      </c>
      <c r="H701" s="28">
        <f t="shared" si="77"/>
        <v>0</v>
      </c>
      <c r="I701" s="28">
        <f t="shared" si="78"/>
        <v>0</v>
      </c>
      <c r="J701" s="28">
        <f t="shared" si="79"/>
        <v>0</v>
      </c>
      <c r="K701" s="28">
        <f t="shared" si="80"/>
        <v>1</v>
      </c>
      <c r="L701" s="28" t="str">
        <f t="shared" si="81"/>
        <v>371</v>
      </c>
    </row>
    <row r="702" spans="1:12" hidden="1">
      <c r="A702" s="30">
        <v>37</v>
      </c>
      <c r="B702" s="39">
        <v>0.91666666665696539</v>
      </c>
      <c r="C702" s="30" t="s">
        <v>395</v>
      </c>
      <c r="D702" s="30" t="s">
        <v>1679</v>
      </c>
      <c r="E702" s="30" t="s">
        <v>1680</v>
      </c>
      <c r="F702" s="42">
        <f t="shared" si="75"/>
        <v>0.91666666665696539</v>
      </c>
      <c r="G702" s="28">
        <f t="shared" si="76"/>
        <v>0</v>
      </c>
      <c r="H702" s="28">
        <f t="shared" si="77"/>
        <v>0</v>
      </c>
      <c r="I702" s="28">
        <f t="shared" si="78"/>
        <v>0</v>
      </c>
      <c r="J702" s="28">
        <f t="shared" si="79"/>
        <v>0</v>
      </c>
      <c r="K702" s="28">
        <f t="shared" si="80"/>
        <v>0</v>
      </c>
      <c r="L702" s="28" t="str">
        <f t="shared" si="81"/>
        <v>370</v>
      </c>
    </row>
    <row r="703" spans="1:12" hidden="1">
      <c r="A703" s="30">
        <v>37</v>
      </c>
      <c r="B703" s="39">
        <v>0.95833333334303461</v>
      </c>
      <c r="C703" s="30" t="s">
        <v>1651</v>
      </c>
      <c r="D703" s="30"/>
      <c r="E703" s="30"/>
      <c r="F703" s="42">
        <f t="shared" si="75"/>
        <v>0.95833333334303461</v>
      </c>
      <c r="G703" s="28">
        <f t="shared" si="76"/>
        <v>0</v>
      </c>
      <c r="H703" s="28">
        <f t="shared" si="77"/>
        <v>0</v>
      </c>
      <c r="I703" s="28">
        <f t="shared" si="78"/>
        <v>0</v>
      </c>
      <c r="J703" s="28">
        <f t="shared" si="79"/>
        <v>0</v>
      </c>
      <c r="K703" s="28">
        <f t="shared" si="80"/>
        <v>0</v>
      </c>
      <c r="L703" s="28" t="str">
        <f t="shared" si="81"/>
        <v>370</v>
      </c>
    </row>
    <row r="704" spans="1:12" hidden="1">
      <c r="A704" s="30">
        <v>37</v>
      </c>
      <c r="B704" s="39">
        <v>0</v>
      </c>
      <c r="C704" s="30" t="s">
        <v>64</v>
      </c>
      <c r="D704" s="30"/>
      <c r="E704" s="30"/>
      <c r="F704" s="42">
        <f t="shared" si="75"/>
        <v>0</v>
      </c>
      <c r="G704" s="28">
        <f t="shared" si="76"/>
        <v>0</v>
      </c>
      <c r="H704" s="28">
        <f t="shared" si="77"/>
        <v>0</v>
      </c>
      <c r="I704" s="28">
        <f t="shared" si="78"/>
        <v>0</v>
      </c>
      <c r="J704" s="28">
        <f t="shared" si="79"/>
        <v>0</v>
      </c>
      <c r="K704" s="28">
        <f t="shared" si="80"/>
        <v>0</v>
      </c>
      <c r="L704" s="28" t="str">
        <f t="shared" si="81"/>
        <v>370</v>
      </c>
    </row>
    <row r="705" spans="1:12" hidden="1">
      <c r="A705" s="30">
        <v>38</v>
      </c>
      <c r="B705" s="39">
        <v>0.21041666666666667</v>
      </c>
      <c r="C705" s="30" t="s">
        <v>7</v>
      </c>
      <c r="D705" s="30" t="s">
        <v>105</v>
      </c>
      <c r="E705" s="30" t="s">
        <v>1161</v>
      </c>
      <c r="F705" s="42">
        <f t="shared" si="75"/>
        <v>0.21041666666666667</v>
      </c>
      <c r="G705" s="28">
        <f t="shared" si="76"/>
        <v>0</v>
      </c>
      <c r="H705" s="28">
        <f t="shared" si="77"/>
        <v>0</v>
      </c>
      <c r="I705" s="28">
        <f t="shared" si="78"/>
        <v>0</v>
      </c>
      <c r="J705" s="28">
        <f t="shared" si="79"/>
        <v>0</v>
      </c>
      <c r="K705" s="28">
        <f t="shared" si="80"/>
        <v>0</v>
      </c>
      <c r="L705" s="28" t="str">
        <f t="shared" si="81"/>
        <v>380</v>
      </c>
    </row>
    <row r="706" spans="1:12" hidden="1">
      <c r="A706" s="30">
        <v>38</v>
      </c>
      <c r="B706" s="39">
        <v>0.23263888888888887</v>
      </c>
      <c r="C706" s="30" t="s">
        <v>11</v>
      </c>
      <c r="D706" s="30" t="s">
        <v>72</v>
      </c>
      <c r="E706" s="30" t="s">
        <v>109</v>
      </c>
      <c r="F706" s="42">
        <f t="shared" si="75"/>
        <v>0.23263888888888887</v>
      </c>
      <c r="G706" s="28">
        <f t="shared" si="76"/>
        <v>0</v>
      </c>
      <c r="H706" s="28">
        <f t="shared" si="77"/>
        <v>0</v>
      </c>
      <c r="I706" s="28">
        <f t="shared" si="78"/>
        <v>0</v>
      </c>
      <c r="J706" s="28">
        <f t="shared" si="79"/>
        <v>0</v>
      </c>
      <c r="K706" s="28">
        <f t="shared" si="80"/>
        <v>0</v>
      </c>
      <c r="L706" s="28" t="str">
        <f t="shared" si="81"/>
        <v>380</v>
      </c>
    </row>
    <row r="707" spans="1:12">
      <c r="A707" s="30">
        <v>38</v>
      </c>
      <c r="B707" s="39">
        <v>0.25</v>
      </c>
      <c r="C707" s="30" t="s">
        <v>236</v>
      </c>
      <c r="D707" s="30" t="s">
        <v>383</v>
      </c>
      <c r="E707" s="30" t="s">
        <v>83</v>
      </c>
      <c r="F707" s="42">
        <f t="shared" si="75"/>
        <v>0.25</v>
      </c>
      <c r="G707" s="28">
        <f t="shared" si="76"/>
        <v>0</v>
      </c>
      <c r="H707" s="28">
        <f t="shared" si="77"/>
        <v>1</v>
      </c>
      <c r="I707" s="28">
        <f t="shared" si="78"/>
        <v>0</v>
      </c>
      <c r="J707" s="28">
        <f t="shared" si="79"/>
        <v>0</v>
      </c>
      <c r="K707" s="28">
        <f t="shared" si="80"/>
        <v>1</v>
      </c>
      <c r="L707" s="28" t="str">
        <f t="shared" si="81"/>
        <v>381</v>
      </c>
    </row>
    <row r="708" spans="1:12" hidden="1">
      <c r="A708" s="30">
        <v>38</v>
      </c>
      <c r="B708" s="39">
        <v>0.26041666666666669</v>
      </c>
      <c r="C708" s="30" t="s">
        <v>1164</v>
      </c>
      <c r="D708" s="30" t="s">
        <v>1165</v>
      </c>
      <c r="E708" s="30" t="s">
        <v>263</v>
      </c>
      <c r="F708" s="42">
        <f t="shared" si="75"/>
        <v>0.26041666666666669</v>
      </c>
      <c r="G708" s="28">
        <f t="shared" si="76"/>
        <v>0</v>
      </c>
      <c r="H708" s="28">
        <f t="shared" si="77"/>
        <v>0</v>
      </c>
      <c r="I708" s="28">
        <f t="shared" si="78"/>
        <v>0</v>
      </c>
      <c r="J708" s="28">
        <f t="shared" si="79"/>
        <v>0</v>
      </c>
      <c r="K708" s="28">
        <f t="shared" si="80"/>
        <v>0</v>
      </c>
      <c r="L708" s="28" t="str">
        <f t="shared" si="81"/>
        <v>380</v>
      </c>
    </row>
    <row r="709" spans="1:12" hidden="1">
      <c r="A709" s="30">
        <v>38</v>
      </c>
      <c r="B709" s="39">
        <v>0.29166666666666669</v>
      </c>
      <c r="C709" s="30" t="s">
        <v>234</v>
      </c>
      <c r="D709" s="30" t="s">
        <v>504</v>
      </c>
      <c r="E709" s="30" t="s">
        <v>263</v>
      </c>
      <c r="F709" s="42">
        <f t="shared" si="75"/>
        <v>0.29166666666666669</v>
      </c>
      <c r="G709" s="28">
        <f t="shared" si="76"/>
        <v>0</v>
      </c>
      <c r="H709" s="28">
        <f t="shared" si="77"/>
        <v>0</v>
      </c>
      <c r="I709" s="28">
        <f t="shared" si="78"/>
        <v>0</v>
      </c>
      <c r="J709" s="28">
        <f t="shared" si="79"/>
        <v>0</v>
      </c>
      <c r="K709" s="28">
        <f t="shared" si="80"/>
        <v>0</v>
      </c>
      <c r="L709" s="28" t="str">
        <f t="shared" si="81"/>
        <v>380</v>
      </c>
    </row>
    <row r="710" spans="1:12" hidden="1">
      <c r="A710" s="30">
        <v>38</v>
      </c>
      <c r="B710" s="39">
        <v>0.35416666666666669</v>
      </c>
      <c r="C710" s="30" t="s">
        <v>78</v>
      </c>
      <c r="D710" s="30" t="s">
        <v>504</v>
      </c>
      <c r="E710" s="30" t="s">
        <v>391</v>
      </c>
      <c r="F710" s="42">
        <f t="shared" ref="F710:F773" si="82">B710</f>
        <v>0.35416666666666669</v>
      </c>
      <c r="G710" s="28">
        <f t="shared" ref="G710:G773" si="83">IFERROR(FIND($G$4,C710),0)</f>
        <v>0</v>
      </c>
      <c r="H710" s="28">
        <f t="shared" ref="H710:H773" si="84">IFERROR(FIND($H$4,C710),0)</f>
        <v>0</v>
      </c>
      <c r="I710" s="28">
        <f t="shared" ref="I710:I773" si="85">IFERROR(FIND($I$4,C710),0)</f>
        <v>0</v>
      </c>
      <c r="J710" s="28">
        <f t="shared" ref="J710:J773" si="86">IFERROR(FIND($J$4,C710),0)</f>
        <v>0</v>
      </c>
      <c r="K710" s="28">
        <f t="shared" ref="K710:K773" si="87">IF(G710+H710+I710+J710=0,0,1)</f>
        <v>0</v>
      </c>
      <c r="L710" s="28" t="str">
        <f t="shared" ref="L710:L773" si="88">_xlfn.CONCAT(A710,K710)</f>
        <v>380</v>
      </c>
    </row>
    <row r="711" spans="1:12">
      <c r="A711" s="30">
        <v>38</v>
      </c>
      <c r="B711" s="39">
        <v>0.5</v>
      </c>
      <c r="C711" s="30" t="s">
        <v>1169</v>
      </c>
      <c r="D711" s="30" t="s">
        <v>1170</v>
      </c>
      <c r="E711" s="30" t="s">
        <v>83</v>
      </c>
      <c r="F711" s="42">
        <f t="shared" si="82"/>
        <v>0.5</v>
      </c>
      <c r="G711" s="28">
        <f t="shared" si="83"/>
        <v>0</v>
      </c>
      <c r="H711" s="28">
        <f t="shared" si="84"/>
        <v>1</v>
      </c>
      <c r="I711" s="28">
        <f t="shared" si="85"/>
        <v>0</v>
      </c>
      <c r="J711" s="28">
        <f t="shared" si="86"/>
        <v>0</v>
      </c>
      <c r="K711" s="28">
        <f t="shared" si="87"/>
        <v>1</v>
      </c>
      <c r="L711" s="28" t="str">
        <f t="shared" si="88"/>
        <v>381</v>
      </c>
    </row>
    <row r="712" spans="1:12" hidden="1">
      <c r="A712" s="30">
        <v>38</v>
      </c>
      <c r="B712" s="39">
        <v>0.54166666666666663</v>
      </c>
      <c r="C712" s="30" t="s">
        <v>78</v>
      </c>
      <c r="D712" s="30" t="s">
        <v>504</v>
      </c>
      <c r="E712" s="30" t="s">
        <v>391</v>
      </c>
      <c r="F712" s="42">
        <f t="shared" si="82"/>
        <v>0.54166666666666663</v>
      </c>
      <c r="G712" s="28">
        <f t="shared" si="83"/>
        <v>0</v>
      </c>
      <c r="H712" s="28">
        <f t="shared" si="84"/>
        <v>0</v>
      </c>
      <c r="I712" s="28">
        <f t="shared" si="85"/>
        <v>0</v>
      </c>
      <c r="J712" s="28">
        <f t="shared" si="86"/>
        <v>0</v>
      </c>
      <c r="K712" s="28">
        <f t="shared" si="87"/>
        <v>0</v>
      </c>
      <c r="L712" s="28" t="str">
        <f t="shared" si="88"/>
        <v>380</v>
      </c>
    </row>
    <row r="713" spans="1:12" hidden="1">
      <c r="A713" s="30">
        <v>38</v>
      </c>
      <c r="B713" s="39">
        <v>0.58333333333333337</v>
      </c>
      <c r="C713" s="30" t="s">
        <v>559</v>
      </c>
      <c r="D713" s="30" t="s">
        <v>1173</v>
      </c>
      <c r="E713" s="30" t="s">
        <v>1174</v>
      </c>
      <c r="F713" s="42">
        <f t="shared" si="82"/>
        <v>0.58333333333333337</v>
      </c>
      <c r="G713" s="28">
        <f t="shared" si="83"/>
        <v>0</v>
      </c>
      <c r="H713" s="28">
        <f t="shared" si="84"/>
        <v>0</v>
      </c>
      <c r="I713" s="28">
        <f t="shared" si="85"/>
        <v>0</v>
      </c>
      <c r="J713" s="28">
        <f t="shared" si="86"/>
        <v>0</v>
      </c>
      <c r="K713" s="28">
        <f t="shared" si="87"/>
        <v>0</v>
      </c>
      <c r="L713" s="28" t="str">
        <f t="shared" si="88"/>
        <v>380</v>
      </c>
    </row>
    <row r="714" spans="1:12" hidden="1">
      <c r="A714" s="30">
        <v>38</v>
      </c>
      <c r="B714" s="39">
        <v>0.66875000000000007</v>
      </c>
      <c r="C714" s="30" t="s">
        <v>47</v>
      </c>
      <c r="D714" s="30" t="s">
        <v>1176</v>
      </c>
      <c r="E714" s="30" t="s">
        <v>1177</v>
      </c>
      <c r="F714" s="42">
        <f t="shared" si="82"/>
        <v>0.66875000000000007</v>
      </c>
      <c r="G714" s="28">
        <f t="shared" si="83"/>
        <v>0</v>
      </c>
      <c r="H714" s="28">
        <f t="shared" si="84"/>
        <v>0</v>
      </c>
      <c r="I714" s="28">
        <f t="shared" si="85"/>
        <v>0</v>
      </c>
      <c r="J714" s="28">
        <f t="shared" si="86"/>
        <v>0</v>
      </c>
      <c r="K714" s="28">
        <f t="shared" si="87"/>
        <v>0</v>
      </c>
      <c r="L714" s="28" t="str">
        <f t="shared" si="88"/>
        <v>380</v>
      </c>
    </row>
    <row r="715" spans="1:12" hidden="1">
      <c r="A715" s="30">
        <v>38</v>
      </c>
      <c r="B715" s="39">
        <v>0.79166666666666663</v>
      </c>
      <c r="C715" s="30" t="s">
        <v>1179</v>
      </c>
      <c r="D715" s="30" t="s">
        <v>1180</v>
      </c>
      <c r="E715" s="30" t="s">
        <v>1080</v>
      </c>
      <c r="F715" s="42">
        <f t="shared" si="82"/>
        <v>0.79166666666666663</v>
      </c>
      <c r="G715" s="28">
        <f t="shared" si="83"/>
        <v>0</v>
      </c>
      <c r="H715" s="28">
        <f t="shared" si="84"/>
        <v>0</v>
      </c>
      <c r="I715" s="28">
        <f t="shared" si="85"/>
        <v>0</v>
      </c>
      <c r="J715" s="28">
        <f t="shared" si="86"/>
        <v>0</v>
      </c>
      <c r="K715" s="28">
        <f t="shared" si="87"/>
        <v>0</v>
      </c>
      <c r="L715" s="28" t="str">
        <f t="shared" si="88"/>
        <v>380</v>
      </c>
    </row>
    <row r="716" spans="1:12" hidden="1">
      <c r="A716" s="30">
        <v>38</v>
      </c>
      <c r="B716" s="39">
        <v>0.80208333333333337</v>
      </c>
      <c r="C716" s="30" t="s">
        <v>162</v>
      </c>
      <c r="D716" s="30" t="s">
        <v>53</v>
      </c>
      <c r="E716" s="30" t="s">
        <v>1182</v>
      </c>
      <c r="F716" s="42">
        <f t="shared" si="82"/>
        <v>0.80208333333333337</v>
      </c>
      <c r="G716" s="28">
        <f t="shared" si="83"/>
        <v>0</v>
      </c>
      <c r="H716" s="28">
        <f t="shared" si="84"/>
        <v>0</v>
      </c>
      <c r="I716" s="28">
        <f t="shared" si="85"/>
        <v>0</v>
      </c>
      <c r="J716" s="28">
        <f t="shared" si="86"/>
        <v>0</v>
      </c>
      <c r="K716" s="28">
        <f t="shared" si="87"/>
        <v>0</v>
      </c>
      <c r="L716" s="28" t="str">
        <f t="shared" si="88"/>
        <v>380</v>
      </c>
    </row>
    <row r="717" spans="1:12">
      <c r="A717" s="30">
        <v>38</v>
      </c>
      <c r="B717" s="39">
        <v>0.83333333333333337</v>
      </c>
      <c r="C717" s="48" t="s">
        <v>247</v>
      </c>
      <c r="D717" s="30" t="s">
        <v>1170</v>
      </c>
      <c r="E717" s="30" t="s">
        <v>83</v>
      </c>
      <c r="F717" s="42">
        <f t="shared" si="82"/>
        <v>0.83333333333333337</v>
      </c>
      <c r="G717" s="28">
        <f t="shared" si="83"/>
        <v>0</v>
      </c>
      <c r="H717" s="28">
        <f t="shared" si="84"/>
        <v>1</v>
      </c>
      <c r="I717" s="28">
        <f t="shared" si="85"/>
        <v>0</v>
      </c>
      <c r="J717" s="28">
        <f t="shared" si="86"/>
        <v>0</v>
      </c>
      <c r="K717" s="28">
        <f t="shared" si="87"/>
        <v>1</v>
      </c>
      <c r="L717" s="28" t="str">
        <f t="shared" si="88"/>
        <v>381</v>
      </c>
    </row>
    <row r="718" spans="1:12" hidden="1">
      <c r="A718" s="30">
        <v>38</v>
      </c>
      <c r="B718" s="51">
        <v>0.85416666666666663</v>
      </c>
      <c r="C718" s="30" t="s">
        <v>11</v>
      </c>
      <c r="D718" s="30" t="s">
        <v>72</v>
      </c>
      <c r="E718" s="30" t="s">
        <v>380</v>
      </c>
      <c r="F718" s="42">
        <f t="shared" si="82"/>
        <v>0.85416666666666663</v>
      </c>
      <c r="G718" s="28">
        <f t="shared" si="83"/>
        <v>0</v>
      </c>
      <c r="H718" s="28">
        <f t="shared" si="84"/>
        <v>0</v>
      </c>
      <c r="I718" s="28">
        <f t="shared" si="85"/>
        <v>0</v>
      </c>
      <c r="J718" s="28">
        <f t="shared" si="86"/>
        <v>0</v>
      </c>
      <c r="K718" s="28">
        <f t="shared" si="87"/>
        <v>0</v>
      </c>
      <c r="L718" s="28" t="str">
        <f t="shared" si="88"/>
        <v>380</v>
      </c>
    </row>
    <row r="719" spans="1:12" hidden="1">
      <c r="A719" s="30">
        <v>38</v>
      </c>
      <c r="B719" s="39">
        <v>0.875</v>
      </c>
      <c r="C719" s="30" t="s">
        <v>1186</v>
      </c>
      <c r="D719" s="30" t="s">
        <v>1187</v>
      </c>
      <c r="E719" s="30" t="s">
        <v>1188</v>
      </c>
      <c r="F719" s="42">
        <f t="shared" si="82"/>
        <v>0.875</v>
      </c>
      <c r="G719" s="28">
        <f t="shared" si="83"/>
        <v>0</v>
      </c>
      <c r="H719" s="28">
        <f t="shared" si="84"/>
        <v>0</v>
      </c>
      <c r="I719" s="28">
        <f t="shared" si="85"/>
        <v>0</v>
      </c>
      <c r="J719" s="28">
        <f t="shared" si="86"/>
        <v>0</v>
      </c>
      <c r="K719" s="28">
        <f t="shared" si="87"/>
        <v>0</v>
      </c>
      <c r="L719" s="28" t="str">
        <f t="shared" si="88"/>
        <v>380</v>
      </c>
    </row>
    <row r="720" spans="1:12" hidden="1">
      <c r="A720" s="30">
        <v>38</v>
      </c>
      <c r="B720" s="51">
        <v>0.89583333333333337</v>
      </c>
      <c r="C720" s="30" t="s">
        <v>258</v>
      </c>
      <c r="D720" s="30" t="s">
        <v>1189</v>
      </c>
      <c r="E720" s="30" t="s">
        <v>1190</v>
      </c>
      <c r="F720" s="42">
        <f t="shared" si="82"/>
        <v>0.89583333333333337</v>
      </c>
      <c r="G720" s="28">
        <f t="shared" si="83"/>
        <v>0</v>
      </c>
      <c r="H720" s="28">
        <f t="shared" si="84"/>
        <v>0</v>
      </c>
      <c r="I720" s="28">
        <f t="shared" si="85"/>
        <v>0</v>
      </c>
      <c r="J720" s="28">
        <f t="shared" si="86"/>
        <v>0</v>
      </c>
      <c r="K720" s="28">
        <f t="shared" si="87"/>
        <v>0</v>
      </c>
      <c r="L720" s="28" t="str">
        <f t="shared" si="88"/>
        <v>380</v>
      </c>
    </row>
    <row r="721" spans="1:12" hidden="1">
      <c r="A721" s="30">
        <v>39</v>
      </c>
      <c r="B721" s="39">
        <v>0.22916666665696539</v>
      </c>
      <c r="C721" s="30" t="s">
        <v>824</v>
      </c>
      <c r="D721" s="30" t="s">
        <v>825</v>
      </c>
      <c r="E721" s="30"/>
      <c r="F721" s="42">
        <f t="shared" si="82"/>
        <v>0.22916666665696539</v>
      </c>
      <c r="G721" s="28">
        <f t="shared" si="83"/>
        <v>0</v>
      </c>
      <c r="H721" s="28">
        <f t="shared" si="84"/>
        <v>0</v>
      </c>
      <c r="I721" s="28">
        <f t="shared" si="85"/>
        <v>0</v>
      </c>
      <c r="J721" s="28">
        <f t="shared" si="86"/>
        <v>0</v>
      </c>
      <c r="K721" s="28">
        <f t="shared" si="87"/>
        <v>0</v>
      </c>
      <c r="L721" s="28" t="str">
        <f t="shared" si="88"/>
        <v>390</v>
      </c>
    </row>
    <row r="722" spans="1:12" hidden="1">
      <c r="A722" s="30">
        <v>39</v>
      </c>
      <c r="B722" s="39">
        <v>0.23263888887595385</v>
      </c>
      <c r="C722" s="30" t="s">
        <v>831</v>
      </c>
      <c r="D722" s="30"/>
      <c r="E722" s="30" t="s">
        <v>1194</v>
      </c>
      <c r="F722" s="42">
        <f t="shared" si="82"/>
        <v>0.23263888887595385</v>
      </c>
      <c r="G722" s="28">
        <f t="shared" si="83"/>
        <v>0</v>
      </c>
      <c r="H722" s="28">
        <f t="shared" si="84"/>
        <v>0</v>
      </c>
      <c r="I722" s="28">
        <f t="shared" si="85"/>
        <v>0</v>
      </c>
      <c r="J722" s="28">
        <f t="shared" si="86"/>
        <v>0</v>
      </c>
      <c r="K722" s="28">
        <f t="shared" si="87"/>
        <v>0</v>
      </c>
      <c r="L722" s="28" t="str">
        <f t="shared" si="88"/>
        <v>390</v>
      </c>
    </row>
    <row r="723" spans="1:12" hidden="1">
      <c r="A723" s="30">
        <v>39</v>
      </c>
      <c r="B723" s="39">
        <v>0.25</v>
      </c>
      <c r="C723" s="30" t="s">
        <v>1196</v>
      </c>
      <c r="D723" s="30"/>
      <c r="E723" s="30" t="s">
        <v>1197</v>
      </c>
      <c r="F723" s="42">
        <f t="shared" si="82"/>
        <v>0.25</v>
      </c>
      <c r="G723" s="28">
        <f t="shared" si="83"/>
        <v>0</v>
      </c>
      <c r="H723" s="28">
        <f t="shared" si="84"/>
        <v>0</v>
      </c>
      <c r="I723" s="28">
        <f t="shared" si="85"/>
        <v>0</v>
      </c>
      <c r="J723" s="28">
        <f t="shared" si="86"/>
        <v>0</v>
      </c>
      <c r="K723" s="28">
        <f t="shared" si="87"/>
        <v>0</v>
      </c>
      <c r="L723" s="28" t="str">
        <f t="shared" si="88"/>
        <v>390</v>
      </c>
    </row>
    <row r="724" spans="1:12" hidden="1">
      <c r="A724" s="30">
        <v>39</v>
      </c>
      <c r="B724" s="39">
        <v>0.29166666665696539</v>
      </c>
      <c r="C724" s="30" t="s">
        <v>1199</v>
      </c>
      <c r="D724" s="30" t="s">
        <v>1200</v>
      </c>
      <c r="E724" s="30"/>
      <c r="F724" s="42">
        <f t="shared" si="82"/>
        <v>0.29166666665696539</v>
      </c>
      <c r="G724" s="28">
        <f t="shared" si="83"/>
        <v>0</v>
      </c>
      <c r="H724" s="28">
        <f t="shared" si="84"/>
        <v>0</v>
      </c>
      <c r="I724" s="28">
        <f t="shared" si="85"/>
        <v>0</v>
      </c>
      <c r="J724" s="28">
        <f t="shared" si="86"/>
        <v>0</v>
      </c>
      <c r="K724" s="28">
        <f t="shared" si="87"/>
        <v>0</v>
      </c>
      <c r="L724" s="28" t="str">
        <f t="shared" si="88"/>
        <v>390</v>
      </c>
    </row>
    <row r="725" spans="1:12" hidden="1">
      <c r="A725" s="30">
        <v>39</v>
      </c>
      <c r="B725" s="39">
        <v>0.30208333334303461</v>
      </c>
      <c r="C725" s="30" t="s">
        <v>834</v>
      </c>
      <c r="D725" s="30" t="s">
        <v>1202</v>
      </c>
      <c r="E725" s="30"/>
      <c r="F725" s="42">
        <f t="shared" si="82"/>
        <v>0.30208333334303461</v>
      </c>
      <c r="G725" s="28">
        <f t="shared" si="83"/>
        <v>0</v>
      </c>
      <c r="H725" s="28">
        <f t="shared" si="84"/>
        <v>0</v>
      </c>
      <c r="I725" s="28">
        <f t="shared" si="85"/>
        <v>0</v>
      </c>
      <c r="J725" s="28">
        <f t="shared" si="86"/>
        <v>0</v>
      </c>
      <c r="K725" s="28">
        <f t="shared" si="87"/>
        <v>0</v>
      </c>
      <c r="L725" s="28" t="str">
        <f t="shared" si="88"/>
        <v>390</v>
      </c>
    </row>
    <row r="726" spans="1:12" hidden="1">
      <c r="A726" s="30">
        <v>39</v>
      </c>
      <c r="B726" s="39">
        <v>0.3125</v>
      </c>
      <c r="C726" s="30" t="s">
        <v>1204</v>
      </c>
      <c r="D726" s="30"/>
      <c r="E726" s="30" t="s">
        <v>1205</v>
      </c>
      <c r="F726" s="42">
        <f t="shared" si="82"/>
        <v>0.3125</v>
      </c>
      <c r="G726" s="28">
        <f t="shared" si="83"/>
        <v>0</v>
      </c>
      <c r="H726" s="28">
        <f t="shared" si="84"/>
        <v>0</v>
      </c>
      <c r="I726" s="28">
        <f t="shared" si="85"/>
        <v>0</v>
      </c>
      <c r="J726" s="28">
        <f t="shared" si="86"/>
        <v>0</v>
      </c>
      <c r="K726" s="28">
        <f t="shared" si="87"/>
        <v>0</v>
      </c>
      <c r="L726" s="28" t="str">
        <f t="shared" si="88"/>
        <v>390</v>
      </c>
    </row>
    <row r="727" spans="1:12" hidden="1">
      <c r="A727" s="30">
        <v>39</v>
      </c>
      <c r="B727" s="39">
        <v>0.33333333334303461</v>
      </c>
      <c r="C727" s="30" t="s">
        <v>1207</v>
      </c>
      <c r="D727" s="30" t="s">
        <v>1208</v>
      </c>
      <c r="E727" s="30"/>
      <c r="F727" s="42">
        <f t="shared" si="82"/>
        <v>0.33333333334303461</v>
      </c>
      <c r="G727" s="28">
        <f t="shared" si="83"/>
        <v>0</v>
      </c>
      <c r="H727" s="28">
        <f t="shared" si="84"/>
        <v>0</v>
      </c>
      <c r="I727" s="28">
        <f t="shared" si="85"/>
        <v>0</v>
      </c>
      <c r="J727" s="28">
        <f t="shared" si="86"/>
        <v>0</v>
      </c>
      <c r="K727" s="28">
        <f t="shared" si="87"/>
        <v>0</v>
      </c>
      <c r="L727" s="28" t="str">
        <f t="shared" si="88"/>
        <v>390</v>
      </c>
    </row>
    <row r="728" spans="1:12" hidden="1">
      <c r="A728" s="30">
        <v>39</v>
      </c>
      <c r="B728" s="39">
        <v>0.47916666665696539</v>
      </c>
      <c r="C728" s="30" t="s">
        <v>841</v>
      </c>
      <c r="D728" s="30" t="s">
        <v>1202</v>
      </c>
      <c r="E728" s="30"/>
      <c r="F728" s="42">
        <f t="shared" si="82"/>
        <v>0.47916666665696539</v>
      </c>
      <c r="G728" s="28">
        <f t="shared" si="83"/>
        <v>0</v>
      </c>
      <c r="H728" s="28">
        <f t="shared" si="84"/>
        <v>0</v>
      </c>
      <c r="I728" s="28">
        <f t="shared" si="85"/>
        <v>0</v>
      </c>
      <c r="J728" s="28">
        <f t="shared" si="86"/>
        <v>0</v>
      </c>
      <c r="K728" s="28">
        <f t="shared" si="87"/>
        <v>0</v>
      </c>
      <c r="L728" s="28" t="str">
        <f t="shared" si="88"/>
        <v>390</v>
      </c>
    </row>
    <row r="729" spans="1:12" hidden="1">
      <c r="A729" s="30">
        <v>39</v>
      </c>
      <c r="B729" s="39">
        <v>0.5</v>
      </c>
      <c r="C729" s="30" t="s">
        <v>1211</v>
      </c>
      <c r="D729" s="30"/>
      <c r="E729" s="30" t="s">
        <v>1212</v>
      </c>
      <c r="F729" s="42">
        <f t="shared" si="82"/>
        <v>0.5</v>
      </c>
      <c r="G729" s="28">
        <f t="shared" si="83"/>
        <v>0</v>
      </c>
      <c r="H729" s="28">
        <f t="shared" si="84"/>
        <v>0</v>
      </c>
      <c r="I729" s="28">
        <f t="shared" si="85"/>
        <v>0</v>
      </c>
      <c r="J729" s="28">
        <f t="shared" si="86"/>
        <v>0</v>
      </c>
      <c r="K729" s="28">
        <f t="shared" si="87"/>
        <v>0</v>
      </c>
      <c r="L729" s="28" t="str">
        <f t="shared" si="88"/>
        <v>390</v>
      </c>
    </row>
    <row r="730" spans="1:12" hidden="1">
      <c r="A730" s="30">
        <v>39</v>
      </c>
      <c r="B730" s="39">
        <v>0.52083333334303461</v>
      </c>
      <c r="C730" s="30" t="s">
        <v>1214</v>
      </c>
      <c r="D730" s="30" t="s">
        <v>1215</v>
      </c>
      <c r="E730" s="30"/>
      <c r="F730" s="42">
        <f t="shared" si="82"/>
        <v>0.52083333334303461</v>
      </c>
      <c r="G730" s="28">
        <f t="shared" si="83"/>
        <v>0</v>
      </c>
      <c r="H730" s="28">
        <f t="shared" si="84"/>
        <v>0</v>
      </c>
      <c r="I730" s="28">
        <f t="shared" si="85"/>
        <v>0</v>
      </c>
      <c r="J730" s="28">
        <f t="shared" si="86"/>
        <v>0</v>
      </c>
      <c r="K730" s="28">
        <f t="shared" si="87"/>
        <v>0</v>
      </c>
      <c r="L730" s="28" t="str">
        <f t="shared" si="88"/>
        <v>390</v>
      </c>
    </row>
    <row r="731" spans="1:12" hidden="1">
      <c r="A731" s="30">
        <v>39</v>
      </c>
      <c r="B731" s="39">
        <v>0.70833333334303461</v>
      </c>
      <c r="C731" s="30" t="s">
        <v>1217</v>
      </c>
      <c r="D731" s="30"/>
      <c r="E731" s="30" t="s">
        <v>1218</v>
      </c>
      <c r="F731" s="42">
        <f t="shared" si="82"/>
        <v>0.70833333334303461</v>
      </c>
      <c r="G731" s="28">
        <f t="shared" si="83"/>
        <v>0</v>
      </c>
      <c r="H731" s="28">
        <f t="shared" si="84"/>
        <v>0</v>
      </c>
      <c r="I731" s="28">
        <f t="shared" si="85"/>
        <v>0</v>
      </c>
      <c r="J731" s="28">
        <f t="shared" si="86"/>
        <v>0</v>
      </c>
      <c r="K731" s="28">
        <f t="shared" si="87"/>
        <v>0</v>
      </c>
      <c r="L731" s="28" t="str">
        <f t="shared" si="88"/>
        <v>390</v>
      </c>
    </row>
    <row r="732" spans="1:12" hidden="1">
      <c r="A732" s="30">
        <v>39</v>
      </c>
      <c r="B732" s="39">
        <v>0.72916666665696539</v>
      </c>
      <c r="C732" s="30" t="s">
        <v>1220</v>
      </c>
      <c r="D732" s="30" t="s">
        <v>1221</v>
      </c>
      <c r="E732" s="30" t="s">
        <v>1222</v>
      </c>
      <c r="F732" s="42">
        <f t="shared" si="82"/>
        <v>0.72916666665696539</v>
      </c>
      <c r="G732" s="28">
        <f t="shared" si="83"/>
        <v>0</v>
      </c>
      <c r="H732" s="28">
        <f t="shared" si="84"/>
        <v>0</v>
      </c>
      <c r="I732" s="28">
        <f t="shared" si="85"/>
        <v>0</v>
      </c>
      <c r="J732" s="28">
        <f t="shared" si="86"/>
        <v>0</v>
      </c>
      <c r="K732" s="28">
        <f t="shared" si="87"/>
        <v>0</v>
      </c>
      <c r="L732" s="28" t="str">
        <f t="shared" si="88"/>
        <v>390</v>
      </c>
    </row>
    <row r="733" spans="1:12" hidden="1">
      <c r="A733" s="30">
        <v>39</v>
      </c>
      <c r="B733" s="39">
        <v>0.79166666665696539</v>
      </c>
      <c r="C733" s="30" t="s">
        <v>1224</v>
      </c>
      <c r="D733" s="30"/>
      <c r="E733" s="30"/>
      <c r="F733" s="42">
        <f t="shared" si="82"/>
        <v>0.79166666665696539</v>
      </c>
      <c r="G733" s="28">
        <f t="shared" si="83"/>
        <v>0</v>
      </c>
      <c r="H733" s="28">
        <f t="shared" si="84"/>
        <v>0</v>
      </c>
      <c r="I733" s="28">
        <f t="shared" si="85"/>
        <v>0</v>
      </c>
      <c r="J733" s="28">
        <f t="shared" si="86"/>
        <v>0</v>
      </c>
      <c r="K733" s="28">
        <f t="shared" si="87"/>
        <v>0</v>
      </c>
      <c r="L733" s="28" t="str">
        <f t="shared" si="88"/>
        <v>390</v>
      </c>
    </row>
    <row r="734" spans="1:12" hidden="1">
      <c r="A734" s="30">
        <v>39</v>
      </c>
      <c r="B734" s="39">
        <v>0.80208333334303461</v>
      </c>
      <c r="C734" s="30" t="s">
        <v>831</v>
      </c>
      <c r="D734" s="30"/>
      <c r="E734" s="30" t="s">
        <v>1194</v>
      </c>
      <c r="F734" s="42">
        <f t="shared" si="82"/>
        <v>0.80208333334303461</v>
      </c>
      <c r="G734" s="28">
        <f t="shared" si="83"/>
        <v>0</v>
      </c>
      <c r="H734" s="28">
        <f t="shared" si="84"/>
        <v>0</v>
      </c>
      <c r="I734" s="28">
        <f t="shared" si="85"/>
        <v>0</v>
      </c>
      <c r="J734" s="28">
        <f t="shared" si="86"/>
        <v>0</v>
      </c>
      <c r="K734" s="28">
        <f t="shared" si="87"/>
        <v>0</v>
      </c>
      <c r="L734" s="28" t="str">
        <f t="shared" si="88"/>
        <v>390</v>
      </c>
    </row>
    <row r="735" spans="1:12">
      <c r="A735" s="30">
        <v>39</v>
      </c>
      <c r="B735" s="39">
        <v>0.8125</v>
      </c>
      <c r="C735" s="48" t="s">
        <v>708</v>
      </c>
      <c r="D735" s="30"/>
      <c r="E735" s="30" t="s">
        <v>1227</v>
      </c>
      <c r="F735" s="42">
        <f t="shared" si="82"/>
        <v>0.8125</v>
      </c>
      <c r="G735" s="28">
        <f t="shared" si="83"/>
        <v>0</v>
      </c>
      <c r="H735" s="28">
        <f t="shared" si="84"/>
        <v>0</v>
      </c>
      <c r="I735" s="28">
        <f t="shared" si="85"/>
        <v>1</v>
      </c>
      <c r="J735" s="28">
        <f t="shared" si="86"/>
        <v>0</v>
      </c>
      <c r="K735" s="28">
        <f t="shared" si="87"/>
        <v>1</v>
      </c>
      <c r="L735" s="28" t="str">
        <f t="shared" si="88"/>
        <v>391</v>
      </c>
    </row>
    <row r="736" spans="1:12" hidden="1">
      <c r="A736" s="30">
        <v>39</v>
      </c>
      <c r="B736" s="39">
        <v>0.83333333334303461</v>
      </c>
      <c r="C736" s="30" t="s">
        <v>1211</v>
      </c>
      <c r="D736" s="30"/>
      <c r="E736" s="30" t="s">
        <v>1212</v>
      </c>
      <c r="F736" s="42">
        <f t="shared" si="82"/>
        <v>0.83333333334303461</v>
      </c>
      <c r="G736" s="28">
        <f t="shared" si="83"/>
        <v>0</v>
      </c>
      <c r="H736" s="28">
        <f t="shared" si="84"/>
        <v>0</v>
      </c>
      <c r="I736" s="28">
        <f t="shared" si="85"/>
        <v>0</v>
      </c>
      <c r="J736" s="28">
        <f t="shared" si="86"/>
        <v>0</v>
      </c>
      <c r="K736" s="28">
        <f t="shared" si="87"/>
        <v>0</v>
      </c>
      <c r="L736" s="28" t="str">
        <f t="shared" si="88"/>
        <v>390</v>
      </c>
    </row>
    <row r="737" spans="1:12" hidden="1">
      <c r="A737" s="30">
        <v>39</v>
      </c>
      <c r="B737" s="39">
        <v>0.875</v>
      </c>
      <c r="C737" s="30" t="s">
        <v>1230</v>
      </c>
      <c r="D737" s="30"/>
      <c r="E737" s="30" t="s">
        <v>1231</v>
      </c>
      <c r="F737" s="42">
        <f t="shared" si="82"/>
        <v>0.875</v>
      </c>
      <c r="G737" s="28">
        <f t="shared" si="83"/>
        <v>0</v>
      </c>
      <c r="H737" s="28">
        <f t="shared" si="84"/>
        <v>0</v>
      </c>
      <c r="I737" s="28">
        <f t="shared" si="85"/>
        <v>0</v>
      </c>
      <c r="J737" s="28">
        <f t="shared" si="86"/>
        <v>0</v>
      </c>
      <c r="K737" s="28">
        <f t="shared" si="87"/>
        <v>0</v>
      </c>
      <c r="L737" s="28" t="str">
        <f t="shared" si="88"/>
        <v>390</v>
      </c>
    </row>
    <row r="738" spans="1:12" hidden="1">
      <c r="A738" s="30">
        <v>39</v>
      </c>
      <c r="B738" s="39">
        <v>0.95833333334303461</v>
      </c>
      <c r="C738" s="30" t="s">
        <v>1233</v>
      </c>
      <c r="D738" s="30"/>
      <c r="E738" s="30" t="s">
        <v>1234</v>
      </c>
      <c r="F738" s="42">
        <f t="shared" si="82"/>
        <v>0.95833333334303461</v>
      </c>
      <c r="G738" s="28">
        <f t="shared" si="83"/>
        <v>0</v>
      </c>
      <c r="H738" s="28">
        <f t="shared" si="84"/>
        <v>0</v>
      </c>
      <c r="I738" s="28">
        <f t="shared" si="85"/>
        <v>0</v>
      </c>
      <c r="J738" s="28">
        <f t="shared" si="86"/>
        <v>0</v>
      </c>
      <c r="K738" s="28">
        <f t="shared" si="87"/>
        <v>0</v>
      </c>
      <c r="L738" s="28" t="str">
        <f t="shared" si="88"/>
        <v>390</v>
      </c>
    </row>
    <row r="739" spans="1:12" hidden="1">
      <c r="A739" s="30">
        <v>40</v>
      </c>
      <c r="B739" s="39">
        <v>0.33333333334303461</v>
      </c>
      <c r="C739" s="30" t="s">
        <v>7</v>
      </c>
      <c r="D739" s="30" t="s">
        <v>1236</v>
      </c>
      <c r="E739" s="30"/>
      <c r="F739" s="42">
        <f t="shared" si="82"/>
        <v>0.33333333334303461</v>
      </c>
      <c r="G739" s="28">
        <f t="shared" si="83"/>
        <v>0</v>
      </c>
      <c r="H739" s="28">
        <f t="shared" si="84"/>
        <v>0</v>
      </c>
      <c r="I739" s="28">
        <f t="shared" si="85"/>
        <v>0</v>
      </c>
      <c r="J739" s="28">
        <f t="shared" si="86"/>
        <v>0</v>
      </c>
      <c r="K739" s="28">
        <f t="shared" si="87"/>
        <v>0</v>
      </c>
      <c r="L739" s="28" t="str">
        <f t="shared" si="88"/>
        <v>400</v>
      </c>
    </row>
    <row r="740" spans="1:12" hidden="1">
      <c r="A740" s="30">
        <v>40</v>
      </c>
      <c r="B740" s="39">
        <v>0.33680555556202307</v>
      </c>
      <c r="C740" s="30" t="s">
        <v>1238</v>
      </c>
      <c r="D740" s="30" t="s">
        <v>1239</v>
      </c>
      <c r="E740" s="30" t="s">
        <v>1240</v>
      </c>
      <c r="F740" s="42">
        <f t="shared" si="82"/>
        <v>0.33680555556202307</v>
      </c>
      <c r="G740" s="28">
        <f t="shared" si="83"/>
        <v>0</v>
      </c>
      <c r="H740" s="28">
        <f t="shared" si="84"/>
        <v>0</v>
      </c>
      <c r="I740" s="28">
        <f t="shared" si="85"/>
        <v>0</v>
      </c>
      <c r="J740" s="28">
        <f t="shared" si="86"/>
        <v>0</v>
      </c>
      <c r="K740" s="28">
        <f t="shared" si="87"/>
        <v>0</v>
      </c>
      <c r="L740" s="28" t="str">
        <f t="shared" si="88"/>
        <v>400</v>
      </c>
    </row>
    <row r="741" spans="1:12" hidden="1">
      <c r="A741" s="30">
        <v>40</v>
      </c>
      <c r="B741" s="39">
        <v>0.35416666665696539</v>
      </c>
      <c r="C741" s="30" t="s">
        <v>11</v>
      </c>
      <c r="D741" s="30" t="s">
        <v>1242</v>
      </c>
      <c r="E741" s="30" t="s">
        <v>1243</v>
      </c>
      <c r="F741" s="42">
        <f t="shared" si="82"/>
        <v>0.35416666665696539</v>
      </c>
      <c r="G741" s="28">
        <f t="shared" si="83"/>
        <v>0</v>
      </c>
      <c r="H741" s="28">
        <f t="shared" si="84"/>
        <v>0</v>
      </c>
      <c r="I741" s="28">
        <f t="shared" si="85"/>
        <v>0</v>
      </c>
      <c r="J741" s="28">
        <f t="shared" si="86"/>
        <v>0</v>
      </c>
      <c r="K741" s="28">
        <f t="shared" si="87"/>
        <v>0</v>
      </c>
      <c r="L741" s="28" t="str">
        <f t="shared" si="88"/>
        <v>400</v>
      </c>
    </row>
    <row r="742" spans="1:12" hidden="1">
      <c r="A742" s="30">
        <v>40</v>
      </c>
      <c r="B742" s="39">
        <v>0.36805555556202307</v>
      </c>
      <c r="C742" s="30" t="s">
        <v>404</v>
      </c>
      <c r="D742" s="30" t="s">
        <v>1245</v>
      </c>
      <c r="E742" s="30" t="s">
        <v>1246</v>
      </c>
      <c r="F742" s="42">
        <f t="shared" si="82"/>
        <v>0.36805555556202307</v>
      </c>
      <c r="G742" s="28">
        <f t="shared" si="83"/>
        <v>0</v>
      </c>
      <c r="H742" s="28">
        <f t="shared" si="84"/>
        <v>0</v>
      </c>
      <c r="I742" s="28">
        <f t="shared" si="85"/>
        <v>0</v>
      </c>
      <c r="J742" s="28">
        <f t="shared" si="86"/>
        <v>0</v>
      </c>
      <c r="K742" s="28">
        <f t="shared" si="87"/>
        <v>0</v>
      </c>
      <c r="L742" s="28" t="str">
        <f t="shared" si="88"/>
        <v>400</v>
      </c>
    </row>
    <row r="743" spans="1:12" hidden="1">
      <c r="A743" s="30">
        <v>40</v>
      </c>
      <c r="B743" s="39">
        <v>0.38194444443797693</v>
      </c>
      <c r="C743" s="30" t="s">
        <v>23</v>
      </c>
      <c r="D743" s="30" t="s">
        <v>1248</v>
      </c>
      <c r="E743" s="30" t="s">
        <v>1249</v>
      </c>
      <c r="F743" s="42">
        <f t="shared" si="82"/>
        <v>0.38194444443797693</v>
      </c>
      <c r="G743" s="28">
        <f t="shared" si="83"/>
        <v>0</v>
      </c>
      <c r="H743" s="28">
        <f t="shared" si="84"/>
        <v>0</v>
      </c>
      <c r="I743" s="28">
        <f t="shared" si="85"/>
        <v>0</v>
      </c>
      <c r="J743" s="28">
        <f t="shared" si="86"/>
        <v>0</v>
      </c>
      <c r="K743" s="28">
        <f t="shared" si="87"/>
        <v>0</v>
      </c>
      <c r="L743" s="28" t="str">
        <f t="shared" si="88"/>
        <v>400</v>
      </c>
    </row>
    <row r="744" spans="1:12">
      <c r="A744" s="30">
        <v>40</v>
      </c>
      <c r="B744" s="39">
        <v>0.4375</v>
      </c>
      <c r="C744" s="30" t="s">
        <v>1251</v>
      </c>
      <c r="D744" s="30" t="s">
        <v>1252</v>
      </c>
      <c r="E744" s="30" t="s">
        <v>1253</v>
      </c>
      <c r="F744" s="42">
        <f t="shared" si="82"/>
        <v>0.4375</v>
      </c>
      <c r="G744" s="28">
        <f t="shared" si="83"/>
        <v>9</v>
      </c>
      <c r="H744" s="28">
        <f t="shared" si="84"/>
        <v>0</v>
      </c>
      <c r="I744" s="28">
        <f t="shared" si="85"/>
        <v>0</v>
      </c>
      <c r="J744" s="28">
        <f t="shared" si="86"/>
        <v>0</v>
      </c>
      <c r="K744" s="28">
        <f t="shared" si="87"/>
        <v>1</v>
      </c>
      <c r="L744" s="28" t="str">
        <f t="shared" si="88"/>
        <v>401</v>
      </c>
    </row>
    <row r="745" spans="1:12">
      <c r="A745" s="30">
        <v>40</v>
      </c>
      <c r="B745" s="39">
        <v>0.5</v>
      </c>
      <c r="C745" s="30" t="s">
        <v>625</v>
      </c>
      <c r="D745" s="30" t="s">
        <v>292</v>
      </c>
      <c r="E745" s="30" t="s">
        <v>1254</v>
      </c>
      <c r="F745" s="42">
        <f t="shared" si="82"/>
        <v>0.5</v>
      </c>
      <c r="G745" s="28">
        <f t="shared" si="83"/>
        <v>1</v>
      </c>
      <c r="H745" s="28">
        <f t="shared" si="84"/>
        <v>0</v>
      </c>
      <c r="I745" s="28">
        <f t="shared" si="85"/>
        <v>0</v>
      </c>
      <c r="J745" s="28">
        <f t="shared" si="86"/>
        <v>0</v>
      </c>
      <c r="K745" s="28">
        <f t="shared" si="87"/>
        <v>1</v>
      </c>
      <c r="L745" s="28" t="str">
        <f t="shared" si="88"/>
        <v>401</v>
      </c>
    </row>
    <row r="746" spans="1:12" hidden="1">
      <c r="A746" s="30">
        <v>40</v>
      </c>
      <c r="B746" s="39">
        <v>0.54166666665696539</v>
      </c>
      <c r="C746" s="30" t="s">
        <v>1256</v>
      </c>
      <c r="D746" s="30" t="s">
        <v>34</v>
      </c>
      <c r="E746" s="30" t="s">
        <v>1070</v>
      </c>
      <c r="F746" s="42">
        <f t="shared" si="82"/>
        <v>0.54166666665696539</v>
      </c>
      <c r="G746" s="28">
        <f t="shared" si="83"/>
        <v>0</v>
      </c>
      <c r="H746" s="28">
        <f t="shared" si="84"/>
        <v>0</v>
      </c>
      <c r="I746" s="28">
        <f t="shared" si="85"/>
        <v>0</v>
      </c>
      <c r="J746" s="28">
        <f t="shared" si="86"/>
        <v>0</v>
      </c>
      <c r="K746" s="28">
        <f t="shared" si="87"/>
        <v>0</v>
      </c>
      <c r="L746" s="28" t="str">
        <f t="shared" si="88"/>
        <v>400</v>
      </c>
    </row>
    <row r="747" spans="1:12" hidden="1">
      <c r="A747" s="30">
        <v>40</v>
      </c>
      <c r="B747" s="39">
        <v>0.74305555556202307</v>
      </c>
      <c r="C747" s="30" t="s">
        <v>1258</v>
      </c>
      <c r="D747" s="30"/>
      <c r="E747" s="30" t="s">
        <v>1259</v>
      </c>
      <c r="F747" s="42">
        <f t="shared" si="82"/>
        <v>0.74305555556202307</v>
      </c>
      <c r="G747" s="28">
        <f t="shared" si="83"/>
        <v>0</v>
      </c>
      <c r="H747" s="28">
        <f t="shared" si="84"/>
        <v>0</v>
      </c>
      <c r="I747" s="28">
        <f t="shared" si="85"/>
        <v>0</v>
      </c>
      <c r="J747" s="28">
        <f t="shared" si="86"/>
        <v>0</v>
      </c>
      <c r="K747" s="28">
        <f t="shared" si="87"/>
        <v>0</v>
      </c>
      <c r="L747" s="28" t="str">
        <f t="shared" si="88"/>
        <v>400</v>
      </c>
    </row>
    <row r="748" spans="1:12" hidden="1">
      <c r="A748" s="30">
        <v>40</v>
      </c>
      <c r="B748" s="39">
        <v>0.74652777778101154</v>
      </c>
      <c r="C748" s="30" t="s">
        <v>1261</v>
      </c>
      <c r="D748" s="30" t="s">
        <v>1262</v>
      </c>
      <c r="E748" s="30" t="s">
        <v>1263</v>
      </c>
      <c r="F748" s="42">
        <f t="shared" si="82"/>
        <v>0.74652777778101154</v>
      </c>
      <c r="G748" s="28">
        <f t="shared" si="83"/>
        <v>0</v>
      </c>
      <c r="H748" s="28">
        <f t="shared" si="84"/>
        <v>0</v>
      </c>
      <c r="I748" s="28">
        <f t="shared" si="85"/>
        <v>0</v>
      </c>
      <c r="J748" s="28">
        <f t="shared" si="86"/>
        <v>0</v>
      </c>
      <c r="K748" s="28">
        <f t="shared" si="87"/>
        <v>0</v>
      </c>
      <c r="L748" s="28" t="str">
        <f t="shared" si="88"/>
        <v>400</v>
      </c>
    </row>
    <row r="749" spans="1:12" hidden="1">
      <c r="A749" s="30">
        <v>40</v>
      </c>
      <c r="B749" s="39">
        <v>0.77083333334303461</v>
      </c>
      <c r="C749" s="30" t="s">
        <v>1258</v>
      </c>
      <c r="D749" s="30"/>
      <c r="E749" s="30" t="s">
        <v>1265</v>
      </c>
      <c r="F749" s="42">
        <f t="shared" si="82"/>
        <v>0.77083333334303461</v>
      </c>
      <c r="G749" s="28">
        <f t="shared" si="83"/>
        <v>0</v>
      </c>
      <c r="H749" s="28">
        <f t="shared" si="84"/>
        <v>0</v>
      </c>
      <c r="I749" s="28">
        <f t="shared" si="85"/>
        <v>0</v>
      </c>
      <c r="J749" s="28">
        <f t="shared" si="86"/>
        <v>0</v>
      </c>
      <c r="K749" s="28">
        <f t="shared" si="87"/>
        <v>0</v>
      </c>
      <c r="L749" s="28" t="str">
        <f t="shared" si="88"/>
        <v>400</v>
      </c>
    </row>
    <row r="750" spans="1:12" hidden="1">
      <c r="A750" s="30">
        <v>40</v>
      </c>
      <c r="B750" s="39">
        <v>0.77777777778101154</v>
      </c>
      <c r="C750" s="30" t="s">
        <v>514</v>
      </c>
      <c r="D750" s="30" t="s">
        <v>1245</v>
      </c>
      <c r="E750" s="30" t="s">
        <v>1246</v>
      </c>
      <c r="F750" s="42">
        <f t="shared" si="82"/>
        <v>0.77777777778101154</v>
      </c>
      <c r="G750" s="28">
        <f t="shared" si="83"/>
        <v>0</v>
      </c>
      <c r="H750" s="28">
        <f t="shared" si="84"/>
        <v>0</v>
      </c>
      <c r="I750" s="28">
        <f t="shared" si="85"/>
        <v>0</v>
      </c>
      <c r="J750" s="28">
        <f t="shared" si="86"/>
        <v>0</v>
      </c>
      <c r="K750" s="28">
        <f t="shared" si="87"/>
        <v>0</v>
      </c>
      <c r="L750" s="28" t="str">
        <f t="shared" si="88"/>
        <v>400</v>
      </c>
    </row>
    <row r="751" spans="1:12" hidden="1">
      <c r="A751" s="30">
        <v>40</v>
      </c>
      <c r="B751" s="39">
        <v>0.8125</v>
      </c>
      <c r="C751" s="30" t="s">
        <v>395</v>
      </c>
      <c r="D751" s="30"/>
      <c r="E751" s="30" t="s">
        <v>62</v>
      </c>
      <c r="F751" s="42">
        <f t="shared" si="82"/>
        <v>0.8125</v>
      </c>
      <c r="G751" s="28">
        <f t="shared" si="83"/>
        <v>0</v>
      </c>
      <c r="H751" s="28">
        <f t="shared" si="84"/>
        <v>0</v>
      </c>
      <c r="I751" s="28">
        <f t="shared" si="85"/>
        <v>0</v>
      </c>
      <c r="J751" s="28">
        <f t="shared" si="86"/>
        <v>0</v>
      </c>
      <c r="K751" s="28">
        <f t="shared" si="87"/>
        <v>0</v>
      </c>
      <c r="L751" s="28" t="str">
        <f t="shared" si="88"/>
        <v>400</v>
      </c>
    </row>
    <row r="752" spans="1:12">
      <c r="A752" s="30">
        <v>40</v>
      </c>
      <c r="B752" s="39">
        <v>0.83333333334303461</v>
      </c>
      <c r="C752" s="48" t="s">
        <v>52</v>
      </c>
      <c r="D752" s="30" t="s">
        <v>1267</v>
      </c>
      <c r="E752" s="30" t="s">
        <v>1268</v>
      </c>
      <c r="F752" s="42">
        <f t="shared" si="82"/>
        <v>0.83333333334303461</v>
      </c>
      <c r="G752" s="28">
        <f t="shared" si="83"/>
        <v>1</v>
      </c>
      <c r="H752" s="28">
        <f t="shared" si="84"/>
        <v>0</v>
      </c>
      <c r="I752" s="28">
        <f t="shared" si="85"/>
        <v>0</v>
      </c>
      <c r="J752" s="28">
        <f t="shared" si="86"/>
        <v>0</v>
      </c>
      <c r="K752" s="28">
        <f t="shared" si="87"/>
        <v>1</v>
      </c>
      <c r="L752" s="28" t="str">
        <f t="shared" si="88"/>
        <v>401</v>
      </c>
    </row>
    <row r="753" spans="1:12" hidden="1">
      <c r="A753" s="30">
        <v>40</v>
      </c>
      <c r="B753" s="39">
        <v>0.875</v>
      </c>
      <c r="C753" s="30" t="s">
        <v>1238</v>
      </c>
      <c r="D753" s="30" t="s">
        <v>1269</v>
      </c>
      <c r="E753" s="30" t="s">
        <v>1270</v>
      </c>
      <c r="F753" s="42">
        <f t="shared" si="82"/>
        <v>0.875</v>
      </c>
      <c r="G753" s="28">
        <f t="shared" si="83"/>
        <v>0</v>
      </c>
      <c r="H753" s="28">
        <f t="shared" si="84"/>
        <v>0</v>
      </c>
      <c r="I753" s="28">
        <f t="shared" si="85"/>
        <v>0</v>
      </c>
      <c r="J753" s="28">
        <f t="shared" si="86"/>
        <v>0</v>
      </c>
      <c r="K753" s="28">
        <f t="shared" si="87"/>
        <v>0</v>
      </c>
      <c r="L753" s="28" t="str">
        <f t="shared" si="88"/>
        <v>400</v>
      </c>
    </row>
    <row r="754" spans="1:12" hidden="1">
      <c r="A754" s="30">
        <v>40</v>
      </c>
      <c r="B754" s="39">
        <v>0.9375</v>
      </c>
      <c r="C754" s="30" t="s">
        <v>11</v>
      </c>
      <c r="D754" s="30" t="s">
        <v>72</v>
      </c>
      <c r="E754" s="30" t="s">
        <v>1243</v>
      </c>
      <c r="F754" s="42">
        <f t="shared" si="82"/>
        <v>0.9375</v>
      </c>
      <c r="G754" s="28">
        <f t="shared" si="83"/>
        <v>0</v>
      </c>
      <c r="H754" s="28">
        <f t="shared" si="84"/>
        <v>0</v>
      </c>
      <c r="I754" s="28">
        <f t="shared" si="85"/>
        <v>0</v>
      </c>
      <c r="J754" s="28">
        <f t="shared" si="86"/>
        <v>0</v>
      </c>
      <c r="K754" s="28">
        <f t="shared" si="87"/>
        <v>0</v>
      </c>
      <c r="L754" s="28" t="str">
        <f t="shared" si="88"/>
        <v>400</v>
      </c>
    </row>
    <row r="755" spans="1:12" hidden="1">
      <c r="A755" s="30">
        <v>40</v>
      </c>
      <c r="B755" s="39">
        <v>0.95833333334303461</v>
      </c>
      <c r="C755" s="30" t="s">
        <v>110</v>
      </c>
      <c r="D755" s="30" t="s">
        <v>1272</v>
      </c>
      <c r="E755" s="30" t="s">
        <v>1273</v>
      </c>
      <c r="F755" s="42">
        <f t="shared" si="82"/>
        <v>0.95833333334303461</v>
      </c>
      <c r="G755" s="28">
        <f t="shared" si="83"/>
        <v>0</v>
      </c>
      <c r="H755" s="28">
        <f t="shared" si="84"/>
        <v>0</v>
      </c>
      <c r="I755" s="28">
        <f t="shared" si="85"/>
        <v>0</v>
      </c>
      <c r="J755" s="28">
        <f t="shared" si="86"/>
        <v>0</v>
      </c>
      <c r="K755" s="28">
        <f t="shared" si="87"/>
        <v>0</v>
      </c>
      <c r="L755" s="28" t="str">
        <f t="shared" si="88"/>
        <v>400</v>
      </c>
    </row>
    <row r="756" spans="1:12" hidden="1">
      <c r="A756" s="30">
        <v>40</v>
      </c>
      <c r="B756" s="39">
        <v>0.96875</v>
      </c>
      <c r="C756" s="30" t="s">
        <v>1275</v>
      </c>
      <c r="D756" s="30" t="s">
        <v>1276</v>
      </c>
      <c r="E756" s="30" t="s">
        <v>1277</v>
      </c>
      <c r="F756" s="42">
        <f t="shared" si="82"/>
        <v>0.96875</v>
      </c>
      <c r="G756" s="28">
        <f t="shared" si="83"/>
        <v>0</v>
      </c>
      <c r="H756" s="28">
        <f t="shared" si="84"/>
        <v>0</v>
      </c>
      <c r="I756" s="28">
        <f t="shared" si="85"/>
        <v>0</v>
      </c>
      <c r="J756" s="28">
        <f t="shared" si="86"/>
        <v>0</v>
      </c>
      <c r="K756" s="28">
        <f t="shared" si="87"/>
        <v>0</v>
      </c>
      <c r="L756" s="28" t="str">
        <f t="shared" si="88"/>
        <v>400</v>
      </c>
    </row>
    <row r="757" spans="1:12" hidden="1">
      <c r="A757" s="30">
        <v>40</v>
      </c>
      <c r="B757" s="51">
        <v>0.98958333333333337</v>
      </c>
      <c r="C757" s="30" t="s">
        <v>60</v>
      </c>
      <c r="D757" s="30" t="s">
        <v>1279</v>
      </c>
      <c r="E757" s="30" t="s">
        <v>1053</v>
      </c>
      <c r="F757" s="42">
        <f t="shared" si="82"/>
        <v>0.98958333333333337</v>
      </c>
      <c r="G757" s="28">
        <f t="shared" si="83"/>
        <v>0</v>
      </c>
      <c r="H757" s="28">
        <f t="shared" si="84"/>
        <v>0</v>
      </c>
      <c r="I757" s="28">
        <f t="shared" si="85"/>
        <v>0</v>
      </c>
      <c r="J757" s="28">
        <f t="shared" si="86"/>
        <v>0</v>
      </c>
      <c r="K757" s="28">
        <f t="shared" si="87"/>
        <v>0</v>
      </c>
      <c r="L757" s="28" t="str">
        <f t="shared" si="88"/>
        <v>400</v>
      </c>
    </row>
    <row r="758" spans="1:12" hidden="1">
      <c r="A758" s="30">
        <v>40</v>
      </c>
      <c r="B758" s="39">
        <v>2.083333334303461E-2</v>
      </c>
      <c r="C758" s="30" t="s">
        <v>1275</v>
      </c>
      <c r="D758" s="30" t="s">
        <v>1281</v>
      </c>
      <c r="E758" s="30" t="s">
        <v>1282</v>
      </c>
      <c r="F758" s="42">
        <f t="shared" si="82"/>
        <v>2.083333334303461E-2</v>
      </c>
      <c r="G758" s="28">
        <f t="shared" si="83"/>
        <v>0</v>
      </c>
      <c r="H758" s="28">
        <f t="shared" si="84"/>
        <v>0</v>
      </c>
      <c r="I758" s="28">
        <f t="shared" si="85"/>
        <v>0</v>
      </c>
      <c r="J758" s="28">
        <f t="shared" si="86"/>
        <v>0</v>
      </c>
      <c r="K758" s="28">
        <f t="shared" si="87"/>
        <v>0</v>
      </c>
      <c r="L758" s="28" t="str">
        <f t="shared" si="88"/>
        <v>400</v>
      </c>
    </row>
    <row r="759" spans="1:12" hidden="1">
      <c r="A759" s="30">
        <v>40</v>
      </c>
      <c r="B759" s="39">
        <v>2.0833333333333332E-2</v>
      </c>
      <c r="C759" s="30" t="s">
        <v>258</v>
      </c>
      <c r="D759" s="30" t="s">
        <v>1279</v>
      </c>
      <c r="E759" s="30" t="s">
        <v>62</v>
      </c>
      <c r="F759" s="42">
        <f t="shared" si="82"/>
        <v>2.0833333333333332E-2</v>
      </c>
      <c r="G759" s="28">
        <f t="shared" si="83"/>
        <v>0</v>
      </c>
      <c r="H759" s="28">
        <f t="shared" si="84"/>
        <v>0</v>
      </c>
      <c r="I759" s="28">
        <f t="shared" si="85"/>
        <v>0</v>
      </c>
      <c r="J759" s="28">
        <f t="shared" si="86"/>
        <v>0</v>
      </c>
      <c r="K759" s="28">
        <f t="shared" si="87"/>
        <v>0</v>
      </c>
      <c r="L759" s="28" t="str">
        <f t="shared" si="88"/>
        <v>400</v>
      </c>
    </row>
    <row r="760" spans="1:12" hidden="1">
      <c r="A760" s="30">
        <v>41</v>
      </c>
      <c r="B760" s="39">
        <v>0.375</v>
      </c>
      <c r="C760" s="30" t="s">
        <v>7</v>
      </c>
      <c r="D760" s="30" t="s">
        <v>1286</v>
      </c>
      <c r="E760" s="30" t="s">
        <v>1287</v>
      </c>
      <c r="F760" s="42">
        <f t="shared" si="82"/>
        <v>0.375</v>
      </c>
      <c r="G760" s="28">
        <f t="shared" si="83"/>
        <v>0</v>
      </c>
      <c r="H760" s="28">
        <f t="shared" si="84"/>
        <v>0</v>
      </c>
      <c r="I760" s="28">
        <f t="shared" si="85"/>
        <v>0</v>
      </c>
      <c r="J760" s="28">
        <f t="shared" si="86"/>
        <v>0</v>
      </c>
      <c r="K760" s="28">
        <f t="shared" si="87"/>
        <v>0</v>
      </c>
      <c r="L760" s="28" t="str">
        <f t="shared" si="88"/>
        <v>410</v>
      </c>
    </row>
    <row r="761" spans="1:12" hidden="1">
      <c r="A761" s="30">
        <v>41</v>
      </c>
      <c r="B761" s="39">
        <v>0.37847222221898846</v>
      </c>
      <c r="C761" s="30" t="s">
        <v>1289</v>
      </c>
      <c r="D761" s="30" t="s">
        <v>1290</v>
      </c>
      <c r="E761" s="30" t="s">
        <v>1291</v>
      </c>
      <c r="F761" s="42">
        <f t="shared" si="82"/>
        <v>0.37847222221898846</v>
      </c>
      <c r="G761" s="28">
        <f t="shared" si="83"/>
        <v>0</v>
      </c>
      <c r="H761" s="28">
        <f t="shared" si="84"/>
        <v>0</v>
      </c>
      <c r="I761" s="28">
        <f t="shared" si="85"/>
        <v>0</v>
      </c>
      <c r="J761" s="28">
        <f t="shared" si="86"/>
        <v>0</v>
      </c>
      <c r="K761" s="28">
        <f t="shared" si="87"/>
        <v>0</v>
      </c>
      <c r="L761" s="28" t="str">
        <f t="shared" si="88"/>
        <v>410</v>
      </c>
    </row>
    <row r="762" spans="1:12" hidden="1">
      <c r="A762" s="30">
        <v>41</v>
      </c>
      <c r="B762" s="39">
        <v>0.41666666665696539</v>
      </c>
      <c r="C762" s="30" t="s">
        <v>1293</v>
      </c>
      <c r="D762" s="30" t="s">
        <v>1294</v>
      </c>
      <c r="E762" s="30" t="s">
        <v>1295</v>
      </c>
      <c r="F762" s="42">
        <f t="shared" si="82"/>
        <v>0.41666666665696539</v>
      </c>
      <c r="G762" s="28">
        <f t="shared" si="83"/>
        <v>0</v>
      </c>
      <c r="H762" s="28">
        <f t="shared" si="84"/>
        <v>0</v>
      </c>
      <c r="I762" s="28">
        <f t="shared" si="85"/>
        <v>0</v>
      </c>
      <c r="J762" s="28">
        <f t="shared" si="86"/>
        <v>0</v>
      </c>
      <c r="K762" s="28">
        <f t="shared" si="87"/>
        <v>0</v>
      </c>
      <c r="L762" s="28" t="str">
        <f t="shared" si="88"/>
        <v>410</v>
      </c>
    </row>
    <row r="763" spans="1:12" hidden="1">
      <c r="A763" s="30">
        <v>41</v>
      </c>
      <c r="B763" s="39">
        <v>0.5</v>
      </c>
      <c r="C763" s="30" t="s">
        <v>1296</v>
      </c>
      <c r="D763" s="30" t="s">
        <v>1297</v>
      </c>
      <c r="E763" s="30" t="s">
        <v>1298</v>
      </c>
      <c r="F763" s="42">
        <f t="shared" si="82"/>
        <v>0.5</v>
      </c>
      <c r="G763" s="28">
        <f t="shared" si="83"/>
        <v>0</v>
      </c>
      <c r="H763" s="28">
        <f t="shared" si="84"/>
        <v>0</v>
      </c>
      <c r="I763" s="28">
        <f t="shared" si="85"/>
        <v>0</v>
      </c>
      <c r="J763" s="28">
        <f t="shared" si="86"/>
        <v>0</v>
      </c>
      <c r="K763" s="28">
        <f t="shared" si="87"/>
        <v>0</v>
      </c>
      <c r="L763" s="28" t="str">
        <f t="shared" si="88"/>
        <v>410</v>
      </c>
    </row>
    <row r="764" spans="1:12" hidden="1">
      <c r="A764" s="30">
        <v>41</v>
      </c>
      <c r="B764" s="39">
        <v>0.50347222221898846</v>
      </c>
      <c r="C764" s="30" t="s">
        <v>1300</v>
      </c>
      <c r="D764" s="30" t="s">
        <v>1301</v>
      </c>
      <c r="E764" s="30" t="s">
        <v>1302</v>
      </c>
      <c r="F764" s="42">
        <f t="shared" si="82"/>
        <v>0.50347222221898846</v>
      </c>
      <c r="G764" s="28">
        <f t="shared" si="83"/>
        <v>0</v>
      </c>
      <c r="H764" s="28">
        <f t="shared" si="84"/>
        <v>0</v>
      </c>
      <c r="I764" s="28">
        <f t="shared" si="85"/>
        <v>0</v>
      </c>
      <c r="J764" s="28">
        <f t="shared" si="86"/>
        <v>0</v>
      </c>
      <c r="K764" s="28">
        <f t="shared" si="87"/>
        <v>0</v>
      </c>
      <c r="L764" s="28" t="str">
        <f t="shared" si="88"/>
        <v>410</v>
      </c>
    </row>
    <row r="765" spans="1:12">
      <c r="A765" s="30">
        <v>41</v>
      </c>
      <c r="B765" s="39">
        <v>0.52083333334303461</v>
      </c>
      <c r="C765" s="30" t="s">
        <v>299</v>
      </c>
      <c r="D765" s="30" t="s">
        <v>1303</v>
      </c>
      <c r="E765" s="30" t="s">
        <v>83</v>
      </c>
      <c r="F765" s="42">
        <f t="shared" si="82"/>
        <v>0.52083333334303461</v>
      </c>
      <c r="G765" s="28">
        <f t="shared" si="83"/>
        <v>1</v>
      </c>
      <c r="H765" s="28">
        <f t="shared" si="84"/>
        <v>0</v>
      </c>
      <c r="I765" s="28">
        <f t="shared" si="85"/>
        <v>0</v>
      </c>
      <c r="J765" s="28">
        <f t="shared" si="86"/>
        <v>0</v>
      </c>
      <c r="K765" s="28">
        <f t="shared" si="87"/>
        <v>1</v>
      </c>
      <c r="L765" s="28" t="str">
        <f t="shared" si="88"/>
        <v>411</v>
      </c>
    </row>
    <row r="766" spans="1:12" hidden="1">
      <c r="A766" s="30">
        <v>41</v>
      </c>
      <c r="B766" s="39">
        <v>0.54166666665696539</v>
      </c>
      <c r="C766" s="30" t="s">
        <v>78</v>
      </c>
      <c r="D766" s="30" t="s">
        <v>1304</v>
      </c>
      <c r="E766" s="30" t="s">
        <v>1305</v>
      </c>
      <c r="F766" s="42">
        <f t="shared" si="82"/>
        <v>0.54166666665696539</v>
      </c>
      <c r="G766" s="28">
        <f t="shared" si="83"/>
        <v>0</v>
      </c>
      <c r="H766" s="28">
        <f t="shared" si="84"/>
        <v>0</v>
      </c>
      <c r="I766" s="28">
        <f t="shared" si="85"/>
        <v>0</v>
      </c>
      <c r="J766" s="28">
        <f t="shared" si="86"/>
        <v>0</v>
      </c>
      <c r="K766" s="28">
        <f t="shared" si="87"/>
        <v>0</v>
      </c>
      <c r="L766" s="28" t="str">
        <f t="shared" si="88"/>
        <v>410</v>
      </c>
    </row>
    <row r="767" spans="1:12" hidden="1">
      <c r="A767" s="30">
        <v>41</v>
      </c>
      <c r="B767" s="39">
        <v>0.60416666665696539</v>
      </c>
      <c r="C767" s="30" t="s">
        <v>1307</v>
      </c>
      <c r="D767" s="30" t="s">
        <v>1308</v>
      </c>
      <c r="E767" s="30" t="s">
        <v>1309</v>
      </c>
      <c r="F767" s="42">
        <f t="shared" si="82"/>
        <v>0.60416666665696539</v>
      </c>
      <c r="G767" s="28">
        <f t="shared" si="83"/>
        <v>0</v>
      </c>
      <c r="H767" s="28">
        <f t="shared" si="84"/>
        <v>0</v>
      </c>
      <c r="I767" s="28">
        <f t="shared" si="85"/>
        <v>0</v>
      </c>
      <c r="J767" s="28">
        <f t="shared" si="86"/>
        <v>0</v>
      </c>
      <c r="K767" s="28">
        <f t="shared" si="87"/>
        <v>0</v>
      </c>
      <c r="L767" s="28" t="str">
        <f t="shared" si="88"/>
        <v>410</v>
      </c>
    </row>
    <row r="768" spans="1:12" hidden="1">
      <c r="A768" s="30">
        <v>41</v>
      </c>
      <c r="B768" s="39">
        <v>0.61458333334303461</v>
      </c>
      <c r="C768" s="30" t="s">
        <v>78</v>
      </c>
      <c r="D768" s="30" t="s">
        <v>1311</v>
      </c>
      <c r="E768" s="30" t="s">
        <v>1312</v>
      </c>
      <c r="F768" s="42">
        <f t="shared" si="82"/>
        <v>0.61458333334303461</v>
      </c>
      <c r="G768" s="28">
        <f t="shared" si="83"/>
        <v>0</v>
      </c>
      <c r="H768" s="28">
        <f t="shared" si="84"/>
        <v>0</v>
      </c>
      <c r="I768" s="28">
        <f t="shared" si="85"/>
        <v>0</v>
      </c>
      <c r="J768" s="28">
        <f t="shared" si="86"/>
        <v>0</v>
      </c>
      <c r="K768" s="28">
        <f t="shared" si="87"/>
        <v>0</v>
      </c>
      <c r="L768" s="28" t="str">
        <f t="shared" si="88"/>
        <v>410</v>
      </c>
    </row>
    <row r="769" spans="1:12" hidden="1">
      <c r="A769" s="30">
        <v>41</v>
      </c>
      <c r="B769" s="39">
        <v>0.8125</v>
      </c>
      <c r="C769" s="30" t="s">
        <v>47</v>
      </c>
      <c r="D769" s="30" t="s">
        <v>193</v>
      </c>
      <c r="E769" s="30" t="s">
        <v>557</v>
      </c>
      <c r="F769" s="42">
        <f t="shared" si="82"/>
        <v>0.8125</v>
      </c>
      <c r="G769" s="28">
        <f t="shared" si="83"/>
        <v>0</v>
      </c>
      <c r="H769" s="28">
        <f t="shared" si="84"/>
        <v>0</v>
      </c>
      <c r="I769" s="28">
        <f t="shared" si="85"/>
        <v>0</v>
      </c>
      <c r="J769" s="28">
        <f t="shared" si="86"/>
        <v>0</v>
      </c>
      <c r="K769" s="28">
        <f t="shared" si="87"/>
        <v>0</v>
      </c>
      <c r="L769" s="28" t="str">
        <f t="shared" si="88"/>
        <v>410</v>
      </c>
    </row>
    <row r="770" spans="1:12" hidden="1">
      <c r="A770" s="30">
        <v>41</v>
      </c>
      <c r="B770" s="39">
        <v>0.82291666665696539</v>
      </c>
      <c r="C770" s="30" t="s">
        <v>1300</v>
      </c>
      <c r="D770" s="30" t="s">
        <v>1314</v>
      </c>
      <c r="E770" s="30" t="s">
        <v>1315</v>
      </c>
      <c r="F770" s="42">
        <f t="shared" si="82"/>
        <v>0.82291666665696539</v>
      </c>
      <c r="G770" s="28">
        <f t="shared" si="83"/>
        <v>0</v>
      </c>
      <c r="H770" s="28">
        <f t="shared" si="84"/>
        <v>0</v>
      </c>
      <c r="I770" s="28">
        <f t="shared" si="85"/>
        <v>0</v>
      </c>
      <c r="J770" s="28">
        <f t="shared" si="86"/>
        <v>0</v>
      </c>
      <c r="K770" s="28">
        <f t="shared" si="87"/>
        <v>0</v>
      </c>
      <c r="L770" s="28" t="str">
        <f t="shared" si="88"/>
        <v>410</v>
      </c>
    </row>
    <row r="771" spans="1:12">
      <c r="A771" s="30">
        <v>41</v>
      </c>
      <c r="B771" s="39">
        <v>0.83333333334303461</v>
      </c>
      <c r="C771" s="48" t="s">
        <v>299</v>
      </c>
      <c r="D771" s="30" t="s">
        <v>1316</v>
      </c>
      <c r="E771" s="30" t="s">
        <v>1317</v>
      </c>
      <c r="F771" s="42">
        <f t="shared" si="82"/>
        <v>0.83333333334303461</v>
      </c>
      <c r="G771" s="28">
        <f t="shared" si="83"/>
        <v>1</v>
      </c>
      <c r="H771" s="28">
        <f t="shared" si="84"/>
        <v>0</v>
      </c>
      <c r="I771" s="28">
        <f t="shared" si="85"/>
        <v>0</v>
      </c>
      <c r="J771" s="28">
        <f t="shared" si="86"/>
        <v>0</v>
      </c>
      <c r="K771" s="28">
        <f t="shared" si="87"/>
        <v>1</v>
      </c>
      <c r="L771" s="28" t="str">
        <f t="shared" si="88"/>
        <v>411</v>
      </c>
    </row>
    <row r="772" spans="1:12" hidden="1">
      <c r="A772" s="30">
        <v>41</v>
      </c>
      <c r="B772" s="39">
        <v>0.875</v>
      </c>
      <c r="C772" s="30" t="s">
        <v>519</v>
      </c>
      <c r="D772" s="30" t="s">
        <v>1318</v>
      </c>
      <c r="E772" s="30" t="s">
        <v>1319</v>
      </c>
      <c r="F772" s="42">
        <f t="shared" si="82"/>
        <v>0.875</v>
      </c>
      <c r="G772" s="28">
        <f t="shared" si="83"/>
        <v>0</v>
      </c>
      <c r="H772" s="28">
        <f t="shared" si="84"/>
        <v>0</v>
      </c>
      <c r="I772" s="28">
        <f t="shared" si="85"/>
        <v>0</v>
      </c>
      <c r="J772" s="28">
        <f t="shared" si="86"/>
        <v>0</v>
      </c>
      <c r="K772" s="28">
        <f t="shared" si="87"/>
        <v>0</v>
      </c>
      <c r="L772" s="28" t="str">
        <f t="shared" si="88"/>
        <v>410</v>
      </c>
    </row>
    <row r="773" spans="1:12" hidden="1">
      <c r="A773" s="30">
        <v>41</v>
      </c>
      <c r="B773" s="39">
        <v>0.95833333334303461</v>
      </c>
      <c r="C773" s="30" t="s">
        <v>1320</v>
      </c>
      <c r="D773" s="30" t="s">
        <v>1321</v>
      </c>
      <c r="E773" s="30" t="s">
        <v>1322</v>
      </c>
      <c r="F773" s="42">
        <f t="shared" si="82"/>
        <v>0.95833333334303461</v>
      </c>
      <c r="G773" s="28">
        <f t="shared" si="83"/>
        <v>0</v>
      </c>
      <c r="H773" s="28">
        <f t="shared" si="84"/>
        <v>0</v>
      </c>
      <c r="I773" s="28">
        <f t="shared" si="85"/>
        <v>0</v>
      </c>
      <c r="J773" s="28">
        <f t="shared" si="86"/>
        <v>0</v>
      </c>
      <c r="K773" s="28">
        <f t="shared" si="87"/>
        <v>0</v>
      </c>
      <c r="L773" s="28" t="str">
        <f t="shared" si="88"/>
        <v>410</v>
      </c>
    </row>
    <row r="774" spans="1:12" hidden="1">
      <c r="A774" s="30">
        <v>41</v>
      </c>
      <c r="B774" s="39">
        <v>4.166666665696539E-2</v>
      </c>
      <c r="C774" s="30" t="s">
        <v>1300</v>
      </c>
      <c r="D774" s="30" t="s">
        <v>1324</v>
      </c>
      <c r="E774" s="30" t="s">
        <v>1325</v>
      </c>
      <c r="F774" s="42">
        <f t="shared" ref="F774:F837" si="89">B774</f>
        <v>4.166666665696539E-2</v>
      </c>
      <c r="G774" s="28">
        <f t="shared" ref="G774:G837" si="90">IFERROR(FIND($G$4,C774),0)</f>
        <v>0</v>
      </c>
      <c r="H774" s="28">
        <f t="shared" ref="H774:H837" si="91">IFERROR(FIND($H$4,C774),0)</f>
        <v>0</v>
      </c>
      <c r="I774" s="28">
        <f t="shared" ref="I774:I837" si="92">IFERROR(FIND($I$4,C774),0)</f>
        <v>0</v>
      </c>
      <c r="J774" s="28">
        <f t="shared" ref="J774:J837" si="93">IFERROR(FIND($J$4,C774),0)</f>
        <v>0</v>
      </c>
      <c r="K774" s="28">
        <f t="shared" ref="K774:K837" si="94">IF(G774+H774+I774+J774=0,0,1)</f>
        <v>0</v>
      </c>
      <c r="L774" s="28" t="str">
        <f t="shared" ref="L774:L837" si="95">_xlfn.CONCAT(A774,K774)</f>
        <v>410</v>
      </c>
    </row>
    <row r="775" spans="1:12" hidden="1">
      <c r="A775" s="30">
        <v>41</v>
      </c>
      <c r="B775" s="39">
        <v>6.25E-2</v>
      </c>
      <c r="C775" s="30" t="s">
        <v>64</v>
      </c>
      <c r="D775" s="30" t="s">
        <v>1327</v>
      </c>
      <c r="E775" s="30" t="s">
        <v>1328</v>
      </c>
      <c r="F775" s="42">
        <f t="shared" si="89"/>
        <v>6.25E-2</v>
      </c>
      <c r="G775" s="28">
        <f t="shared" si="90"/>
        <v>0</v>
      </c>
      <c r="H775" s="28">
        <f t="shared" si="91"/>
        <v>0</v>
      </c>
      <c r="I775" s="28">
        <f t="shared" si="92"/>
        <v>0</v>
      </c>
      <c r="J775" s="28">
        <f t="shared" si="93"/>
        <v>0</v>
      </c>
      <c r="K775" s="28">
        <f t="shared" si="94"/>
        <v>0</v>
      </c>
      <c r="L775" s="28" t="str">
        <f t="shared" si="95"/>
        <v>410</v>
      </c>
    </row>
    <row r="776" spans="1:12" hidden="1">
      <c r="A776" s="30">
        <v>42</v>
      </c>
      <c r="B776" s="39">
        <v>0.27083333334303461</v>
      </c>
      <c r="C776" s="30" t="s">
        <v>7</v>
      </c>
      <c r="D776" s="30" t="s">
        <v>1331</v>
      </c>
      <c r="E776" s="30" t="s">
        <v>1332</v>
      </c>
      <c r="F776" s="42">
        <f t="shared" si="89"/>
        <v>0.27083333334303461</v>
      </c>
      <c r="G776" s="28">
        <f t="shared" si="90"/>
        <v>0</v>
      </c>
      <c r="H776" s="28">
        <f t="shared" si="91"/>
        <v>0</v>
      </c>
      <c r="I776" s="28">
        <f t="shared" si="92"/>
        <v>0</v>
      </c>
      <c r="J776" s="28">
        <f t="shared" si="93"/>
        <v>0</v>
      </c>
      <c r="K776" s="28">
        <f t="shared" si="94"/>
        <v>0</v>
      </c>
      <c r="L776" s="28" t="str">
        <f t="shared" si="95"/>
        <v>420</v>
      </c>
    </row>
    <row r="777" spans="1:12" hidden="1">
      <c r="A777" s="30">
        <v>42</v>
      </c>
      <c r="B777" s="39">
        <v>0.28125</v>
      </c>
      <c r="C777" s="30" t="s">
        <v>786</v>
      </c>
      <c r="D777" s="30"/>
      <c r="E777" s="30" t="s">
        <v>1334</v>
      </c>
      <c r="F777" s="42">
        <f t="shared" si="89"/>
        <v>0.28125</v>
      </c>
      <c r="G777" s="28">
        <f t="shared" si="90"/>
        <v>0</v>
      </c>
      <c r="H777" s="28">
        <f t="shared" si="91"/>
        <v>0</v>
      </c>
      <c r="I777" s="28">
        <f t="shared" si="92"/>
        <v>0</v>
      </c>
      <c r="J777" s="28">
        <f t="shared" si="93"/>
        <v>0</v>
      </c>
      <c r="K777" s="28">
        <f t="shared" si="94"/>
        <v>0</v>
      </c>
      <c r="L777" s="28" t="str">
        <f t="shared" si="95"/>
        <v>420</v>
      </c>
    </row>
    <row r="778" spans="1:12" hidden="1">
      <c r="A778" s="30">
        <v>42</v>
      </c>
      <c r="B778" s="39">
        <v>0.30208333334303461</v>
      </c>
      <c r="C778" s="30" t="s">
        <v>820</v>
      </c>
      <c r="D778" s="30"/>
      <c r="E778" s="30" t="s">
        <v>1335</v>
      </c>
      <c r="F778" s="42">
        <f t="shared" si="89"/>
        <v>0.30208333334303461</v>
      </c>
      <c r="G778" s="28">
        <f t="shared" si="90"/>
        <v>0</v>
      </c>
      <c r="H778" s="28">
        <f t="shared" si="91"/>
        <v>0</v>
      </c>
      <c r="I778" s="28">
        <f t="shared" si="92"/>
        <v>0</v>
      </c>
      <c r="J778" s="28">
        <f t="shared" si="93"/>
        <v>0</v>
      </c>
      <c r="K778" s="28">
        <f t="shared" si="94"/>
        <v>0</v>
      </c>
      <c r="L778" s="28" t="str">
        <f t="shared" si="95"/>
        <v>420</v>
      </c>
    </row>
    <row r="779" spans="1:12" hidden="1">
      <c r="A779" s="30">
        <v>42</v>
      </c>
      <c r="B779" s="39">
        <v>0.3125</v>
      </c>
      <c r="C779" s="30" t="s">
        <v>1336</v>
      </c>
      <c r="D779" s="30" t="s">
        <v>1337</v>
      </c>
      <c r="E779" s="30" t="s">
        <v>1338</v>
      </c>
      <c r="F779" s="42">
        <f t="shared" si="89"/>
        <v>0.3125</v>
      </c>
      <c r="G779" s="28">
        <f t="shared" si="90"/>
        <v>0</v>
      </c>
      <c r="H779" s="28">
        <f t="shared" si="91"/>
        <v>0</v>
      </c>
      <c r="I779" s="28">
        <f t="shared" si="92"/>
        <v>0</v>
      </c>
      <c r="J779" s="28">
        <f t="shared" si="93"/>
        <v>0</v>
      </c>
      <c r="K779" s="28">
        <f t="shared" si="94"/>
        <v>0</v>
      </c>
      <c r="L779" s="28" t="str">
        <f t="shared" si="95"/>
        <v>420</v>
      </c>
    </row>
    <row r="780" spans="1:12">
      <c r="A780" s="30">
        <v>42</v>
      </c>
      <c r="B780" s="39">
        <v>0.33333333334303461</v>
      </c>
      <c r="C780" s="30" t="s">
        <v>344</v>
      </c>
      <c r="D780" s="30"/>
      <c r="E780" s="30" t="s">
        <v>1339</v>
      </c>
      <c r="F780" s="42">
        <f t="shared" si="89"/>
        <v>0.33333333334303461</v>
      </c>
      <c r="G780" s="28">
        <f t="shared" si="90"/>
        <v>1</v>
      </c>
      <c r="H780" s="28">
        <f t="shared" si="91"/>
        <v>0</v>
      </c>
      <c r="I780" s="28">
        <f t="shared" si="92"/>
        <v>0</v>
      </c>
      <c r="J780" s="28">
        <f t="shared" si="93"/>
        <v>0</v>
      </c>
      <c r="K780" s="28">
        <f t="shared" si="94"/>
        <v>1</v>
      </c>
      <c r="L780" s="28" t="str">
        <f t="shared" si="95"/>
        <v>421</v>
      </c>
    </row>
    <row r="781" spans="1:12" hidden="1">
      <c r="A781" s="30">
        <v>42</v>
      </c>
      <c r="B781" s="39">
        <v>0.35416666665696539</v>
      </c>
      <c r="C781" s="30" t="s">
        <v>1340</v>
      </c>
      <c r="D781" s="30" t="s">
        <v>1341</v>
      </c>
      <c r="E781" s="30" t="s">
        <v>1342</v>
      </c>
      <c r="F781" s="42">
        <f t="shared" si="89"/>
        <v>0.35416666665696539</v>
      </c>
      <c r="G781" s="28">
        <f t="shared" si="90"/>
        <v>0</v>
      </c>
      <c r="H781" s="28">
        <f t="shared" si="91"/>
        <v>0</v>
      </c>
      <c r="I781" s="28">
        <f t="shared" si="92"/>
        <v>0</v>
      </c>
      <c r="J781" s="28">
        <f t="shared" si="93"/>
        <v>0</v>
      </c>
      <c r="K781" s="28">
        <f t="shared" si="94"/>
        <v>0</v>
      </c>
      <c r="L781" s="28" t="str">
        <f t="shared" si="95"/>
        <v>420</v>
      </c>
    </row>
    <row r="782" spans="1:12">
      <c r="A782" s="30">
        <v>42</v>
      </c>
      <c r="B782" s="39">
        <v>0.52083333334303461</v>
      </c>
      <c r="C782" s="30" t="s">
        <v>392</v>
      </c>
      <c r="D782" s="30" t="s">
        <v>1343</v>
      </c>
      <c r="E782" s="30" t="s">
        <v>1344</v>
      </c>
      <c r="F782" s="42">
        <f t="shared" si="89"/>
        <v>0.52083333334303461</v>
      </c>
      <c r="G782" s="28">
        <f t="shared" si="90"/>
        <v>1</v>
      </c>
      <c r="H782" s="28">
        <f t="shared" si="91"/>
        <v>0</v>
      </c>
      <c r="I782" s="28">
        <f t="shared" si="92"/>
        <v>0</v>
      </c>
      <c r="J782" s="28">
        <f t="shared" si="93"/>
        <v>0</v>
      </c>
      <c r="K782" s="28">
        <f t="shared" si="94"/>
        <v>1</v>
      </c>
      <c r="L782" s="28" t="str">
        <f t="shared" si="95"/>
        <v>421</v>
      </c>
    </row>
    <row r="783" spans="1:12" hidden="1">
      <c r="A783" s="30">
        <v>42</v>
      </c>
      <c r="B783" s="39">
        <v>0.5625</v>
      </c>
      <c r="C783" s="30" t="s">
        <v>1345</v>
      </c>
      <c r="D783" s="30" t="s">
        <v>1346</v>
      </c>
      <c r="E783" s="30" t="s">
        <v>1347</v>
      </c>
      <c r="F783" s="42">
        <f t="shared" si="89"/>
        <v>0.5625</v>
      </c>
      <c r="G783" s="28">
        <f t="shared" si="90"/>
        <v>0</v>
      </c>
      <c r="H783" s="28">
        <f t="shared" si="91"/>
        <v>0</v>
      </c>
      <c r="I783" s="28">
        <f t="shared" si="92"/>
        <v>0</v>
      </c>
      <c r="J783" s="28">
        <f t="shared" si="93"/>
        <v>0</v>
      </c>
      <c r="K783" s="28">
        <f t="shared" si="94"/>
        <v>0</v>
      </c>
      <c r="L783" s="28" t="str">
        <f t="shared" si="95"/>
        <v>420</v>
      </c>
    </row>
    <row r="784" spans="1:12" hidden="1">
      <c r="A784" s="30">
        <v>42</v>
      </c>
      <c r="B784" s="39">
        <v>0.75</v>
      </c>
      <c r="C784" s="30" t="s">
        <v>1349</v>
      </c>
      <c r="D784" s="30" t="s">
        <v>1337</v>
      </c>
      <c r="E784" s="30" t="s">
        <v>1350</v>
      </c>
      <c r="F784" s="42">
        <f t="shared" si="89"/>
        <v>0.75</v>
      </c>
      <c r="G784" s="28">
        <f t="shared" si="90"/>
        <v>0</v>
      </c>
      <c r="H784" s="28">
        <f t="shared" si="91"/>
        <v>0</v>
      </c>
      <c r="I784" s="28">
        <f t="shared" si="92"/>
        <v>0</v>
      </c>
      <c r="J784" s="28">
        <f t="shared" si="93"/>
        <v>0</v>
      </c>
      <c r="K784" s="28">
        <f t="shared" si="94"/>
        <v>0</v>
      </c>
      <c r="L784" s="28" t="str">
        <f t="shared" si="95"/>
        <v>420</v>
      </c>
    </row>
    <row r="785" spans="1:12">
      <c r="A785" s="30">
        <v>42</v>
      </c>
      <c r="B785" s="39">
        <v>0.79166666665696539</v>
      </c>
      <c r="C785" s="48" t="s">
        <v>362</v>
      </c>
      <c r="D785" s="30"/>
      <c r="E785" s="30" t="s">
        <v>1339</v>
      </c>
      <c r="F785" s="42">
        <f t="shared" si="89"/>
        <v>0.79166666665696539</v>
      </c>
      <c r="G785" s="28">
        <f t="shared" si="90"/>
        <v>1</v>
      </c>
      <c r="H785" s="28">
        <f t="shared" si="91"/>
        <v>0</v>
      </c>
      <c r="I785" s="28">
        <f t="shared" si="92"/>
        <v>0</v>
      </c>
      <c r="J785" s="28">
        <f t="shared" si="93"/>
        <v>0</v>
      </c>
      <c r="K785" s="28">
        <f t="shared" si="94"/>
        <v>1</v>
      </c>
      <c r="L785" s="28" t="str">
        <f t="shared" si="95"/>
        <v>421</v>
      </c>
    </row>
    <row r="786" spans="1:12" hidden="1">
      <c r="A786" s="30">
        <v>42</v>
      </c>
      <c r="B786" s="39">
        <v>0.8125</v>
      </c>
      <c r="C786" s="30" t="s">
        <v>1351</v>
      </c>
      <c r="D786" s="30" t="s">
        <v>1352</v>
      </c>
      <c r="E786" s="30" t="s">
        <v>1353</v>
      </c>
      <c r="F786" s="42">
        <f t="shared" si="89"/>
        <v>0.8125</v>
      </c>
      <c r="G786" s="28">
        <f t="shared" si="90"/>
        <v>0</v>
      </c>
      <c r="H786" s="28">
        <f t="shared" si="91"/>
        <v>0</v>
      </c>
      <c r="I786" s="28">
        <f t="shared" si="92"/>
        <v>0</v>
      </c>
      <c r="J786" s="28">
        <f t="shared" si="93"/>
        <v>0</v>
      </c>
      <c r="K786" s="28">
        <f t="shared" si="94"/>
        <v>0</v>
      </c>
      <c r="L786" s="28" t="str">
        <f t="shared" si="95"/>
        <v>420</v>
      </c>
    </row>
    <row r="787" spans="1:12" hidden="1">
      <c r="A787" s="30">
        <v>42</v>
      </c>
      <c r="B787" s="39">
        <v>0.91666666665696539</v>
      </c>
      <c r="C787" s="30" t="s">
        <v>11</v>
      </c>
      <c r="D787" s="30"/>
      <c r="E787" s="30" t="s">
        <v>1334</v>
      </c>
      <c r="F787" s="42">
        <f t="shared" si="89"/>
        <v>0.91666666665696539</v>
      </c>
      <c r="G787" s="28">
        <f t="shared" si="90"/>
        <v>0</v>
      </c>
      <c r="H787" s="28">
        <f t="shared" si="91"/>
        <v>0</v>
      </c>
      <c r="I787" s="28">
        <f t="shared" si="92"/>
        <v>0</v>
      </c>
      <c r="J787" s="28">
        <f t="shared" si="93"/>
        <v>0</v>
      </c>
      <c r="K787" s="28">
        <f t="shared" si="94"/>
        <v>0</v>
      </c>
      <c r="L787" s="28" t="str">
        <f t="shared" si="95"/>
        <v>420</v>
      </c>
    </row>
    <row r="788" spans="1:12" hidden="1">
      <c r="A788" s="30">
        <v>42</v>
      </c>
      <c r="B788" s="39">
        <v>0.9375</v>
      </c>
      <c r="C788" s="30" t="s">
        <v>215</v>
      </c>
      <c r="D788" s="30" t="s">
        <v>1355</v>
      </c>
      <c r="E788" s="30" t="s">
        <v>1356</v>
      </c>
      <c r="F788" s="42">
        <f t="shared" si="89"/>
        <v>0.9375</v>
      </c>
      <c r="G788" s="28">
        <f t="shared" si="90"/>
        <v>0</v>
      </c>
      <c r="H788" s="28">
        <f t="shared" si="91"/>
        <v>0</v>
      </c>
      <c r="I788" s="28">
        <f t="shared" si="92"/>
        <v>0</v>
      </c>
      <c r="J788" s="28">
        <f t="shared" si="93"/>
        <v>0</v>
      </c>
      <c r="K788" s="28">
        <f t="shared" si="94"/>
        <v>0</v>
      </c>
      <c r="L788" s="28" t="str">
        <f t="shared" si="95"/>
        <v>420</v>
      </c>
    </row>
    <row r="789" spans="1:12" hidden="1">
      <c r="A789" s="30">
        <v>42</v>
      </c>
      <c r="B789" s="39">
        <v>0.99930555556784384</v>
      </c>
      <c r="C789" s="30" t="s">
        <v>258</v>
      </c>
      <c r="D789" s="30"/>
      <c r="E789" s="30" t="s">
        <v>62</v>
      </c>
      <c r="F789" s="42">
        <f t="shared" si="89"/>
        <v>0.99930555556784384</v>
      </c>
      <c r="G789" s="28">
        <f t="shared" si="90"/>
        <v>0</v>
      </c>
      <c r="H789" s="28">
        <f t="shared" si="91"/>
        <v>0</v>
      </c>
      <c r="I789" s="28">
        <f t="shared" si="92"/>
        <v>0</v>
      </c>
      <c r="J789" s="28">
        <f t="shared" si="93"/>
        <v>0</v>
      </c>
      <c r="K789" s="28">
        <f t="shared" si="94"/>
        <v>0</v>
      </c>
      <c r="L789" s="28" t="str">
        <f t="shared" si="95"/>
        <v>420</v>
      </c>
    </row>
    <row r="790" spans="1:12" hidden="1">
      <c r="A790" s="30">
        <v>43</v>
      </c>
      <c r="B790" s="39">
        <v>0.375</v>
      </c>
      <c r="C790" s="30" t="s">
        <v>7</v>
      </c>
      <c r="D790" s="30" t="s">
        <v>1359</v>
      </c>
      <c r="E790" s="30" t="s">
        <v>1360</v>
      </c>
      <c r="F790" s="42">
        <f t="shared" si="89"/>
        <v>0.375</v>
      </c>
      <c r="G790" s="28">
        <f t="shared" si="90"/>
        <v>0</v>
      </c>
      <c r="H790" s="28">
        <f t="shared" si="91"/>
        <v>0</v>
      </c>
      <c r="I790" s="28">
        <f t="shared" si="92"/>
        <v>0</v>
      </c>
      <c r="J790" s="28">
        <f t="shared" si="93"/>
        <v>0</v>
      </c>
      <c r="K790" s="28">
        <f t="shared" si="94"/>
        <v>0</v>
      </c>
      <c r="L790" s="28" t="str">
        <f t="shared" si="95"/>
        <v>430</v>
      </c>
    </row>
    <row r="791" spans="1:12" hidden="1">
      <c r="A791" s="30">
        <v>43</v>
      </c>
      <c r="B791" s="39">
        <v>0.38541666665696539</v>
      </c>
      <c r="C791" s="30" t="s">
        <v>11</v>
      </c>
      <c r="D791" s="30" t="s">
        <v>1362</v>
      </c>
      <c r="E791" s="30" t="s">
        <v>1363</v>
      </c>
      <c r="F791" s="42">
        <f t="shared" si="89"/>
        <v>0.38541666665696539</v>
      </c>
      <c r="G791" s="28">
        <f t="shared" si="90"/>
        <v>0</v>
      </c>
      <c r="H791" s="28">
        <f t="shared" si="91"/>
        <v>0</v>
      </c>
      <c r="I791" s="28">
        <f t="shared" si="92"/>
        <v>0</v>
      </c>
      <c r="J791" s="28">
        <f t="shared" si="93"/>
        <v>0</v>
      </c>
      <c r="K791" s="28">
        <f t="shared" si="94"/>
        <v>0</v>
      </c>
      <c r="L791" s="28" t="str">
        <f t="shared" si="95"/>
        <v>430</v>
      </c>
    </row>
    <row r="792" spans="1:12" hidden="1">
      <c r="A792" s="30">
        <v>43</v>
      </c>
      <c r="B792" s="39">
        <v>0.39583333334303461</v>
      </c>
      <c r="C792" s="30" t="s">
        <v>1365</v>
      </c>
      <c r="D792" s="30" t="s">
        <v>1366</v>
      </c>
      <c r="E792" s="30" t="s">
        <v>1367</v>
      </c>
      <c r="F792" s="42">
        <f t="shared" si="89"/>
        <v>0.39583333334303461</v>
      </c>
      <c r="G792" s="28">
        <f t="shared" si="90"/>
        <v>0</v>
      </c>
      <c r="H792" s="28">
        <f t="shared" si="91"/>
        <v>0</v>
      </c>
      <c r="I792" s="28">
        <f t="shared" si="92"/>
        <v>0</v>
      </c>
      <c r="J792" s="28">
        <f t="shared" si="93"/>
        <v>0</v>
      </c>
      <c r="K792" s="28">
        <f t="shared" si="94"/>
        <v>0</v>
      </c>
      <c r="L792" s="28" t="str">
        <f t="shared" si="95"/>
        <v>430</v>
      </c>
    </row>
    <row r="793" spans="1:12">
      <c r="A793" s="30">
        <v>43</v>
      </c>
      <c r="B793" s="39">
        <v>0.41666666665696539</v>
      </c>
      <c r="C793" s="30" t="s">
        <v>299</v>
      </c>
      <c r="D793" s="30" t="s">
        <v>1067</v>
      </c>
      <c r="E793" s="30" t="s">
        <v>1368</v>
      </c>
      <c r="F793" s="42">
        <f t="shared" si="89"/>
        <v>0.41666666665696539</v>
      </c>
      <c r="G793" s="28">
        <f t="shared" si="90"/>
        <v>1</v>
      </c>
      <c r="H793" s="28">
        <f t="shared" si="91"/>
        <v>0</v>
      </c>
      <c r="I793" s="28">
        <f t="shared" si="92"/>
        <v>0</v>
      </c>
      <c r="J793" s="28">
        <f t="shared" si="93"/>
        <v>0</v>
      </c>
      <c r="K793" s="28">
        <f t="shared" si="94"/>
        <v>1</v>
      </c>
      <c r="L793" s="28" t="str">
        <f t="shared" si="95"/>
        <v>431</v>
      </c>
    </row>
    <row r="794" spans="1:12" hidden="1">
      <c r="A794" s="30">
        <v>43</v>
      </c>
      <c r="B794" s="39">
        <v>0.42708333334303461</v>
      </c>
      <c r="C794" s="30" t="s">
        <v>637</v>
      </c>
      <c r="D794" s="30" t="s">
        <v>1370</v>
      </c>
      <c r="E794" s="30" t="s">
        <v>1371</v>
      </c>
      <c r="F794" s="42">
        <f t="shared" si="89"/>
        <v>0.42708333334303461</v>
      </c>
      <c r="G794" s="28">
        <f t="shared" si="90"/>
        <v>0</v>
      </c>
      <c r="H794" s="28">
        <f t="shared" si="91"/>
        <v>0</v>
      </c>
      <c r="I794" s="28">
        <f t="shared" si="92"/>
        <v>0</v>
      </c>
      <c r="J794" s="28">
        <f t="shared" si="93"/>
        <v>0</v>
      </c>
      <c r="K794" s="28">
        <f t="shared" si="94"/>
        <v>0</v>
      </c>
      <c r="L794" s="28" t="str">
        <f t="shared" si="95"/>
        <v>430</v>
      </c>
    </row>
    <row r="795" spans="1:12">
      <c r="A795" s="30">
        <v>43</v>
      </c>
      <c r="B795" s="39">
        <v>0.5</v>
      </c>
      <c r="C795" s="30" t="s">
        <v>299</v>
      </c>
      <c r="D795" s="30" t="s">
        <v>1067</v>
      </c>
      <c r="E795" s="30" t="s">
        <v>1368</v>
      </c>
      <c r="F795" s="42">
        <f t="shared" si="89"/>
        <v>0.5</v>
      </c>
      <c r="G795" s="28">
        <f t="shared" si="90"/>
        <v>1</v>
      </c>
      <c r="H795" s="28">
        <f t="shared" si="91"/>
        <v>0</v>
      </c>
      <c r="I795" s="28">
        <f t="shared" si="92"/>
        <v>0</v>
      </c>
      <c r="J795" s="28">
        <f t="shared" si="93"/>
        <v>0</v>
      </c>
      <c r="K795" s="28">
        <f t="shared" si="94"/>
        <v>1</v>
      </c>
      <c r="L795" s="28" t="str">
        <f t="shared" si="95"/>
        <v>431</v>
      </c>
    </row>
    <row r="796" spans="1:12" hidden="1">
      <c r="A796" s="30">
        <v>43</v>
      </c>
      <c r="B796" s="39">
        <v>0.52083333334303461</v>
      </c>
      <c r="C796" s="30" t="s">
        <v>1372</v>
      </c>
      <c r="D796" s="30" t="s">
        <v>1359</v>
      </c>
      <c r="E796" s="30" t="s">
        <v>1373</v>
      </c>
      <c r="F796" s="42">
        <f t="shared" si="89"/>
        <v>0.52083333334303461</v>
      </c>
      <c r="G796" s="28">
        <f t="shared" si="90"/>
        <v>0</v>
      </c>
      <c r="H796" s="28">
        <f t="shared" si="91"/>
        <v>0</v>
      </c>
      <c r="I796" s="28">
        <f t="shared" si="92"/>
        <v>0</v>
      </c>
      <c r="J796" s="28">
        <f t="shared" si="93"/>
        <v>0</v>
      </c>
      <c r="K796" s="28">
        <f t="shared" si="94"/>
        <v>0</v>
      </c>
      <c r="L796" s="28" t="str">
        <f t="shared" si="95"/>
        <v>430</v>
      </c>
    </row>
    <row r="797" spans="1:12" hidden="1">
      <c r="A797" s="30">
        <v>43</v>
      </c>
      <c r="B797" s="39">
        <v>0.54166666665696539</v>
      </c>
      <c r="C797" s="30" t="s">
        <v>348</v>
      </c>
      <c r="D797" s="30" t="s">
        <v>1370</v>
      </c>
      <c r="E797" s="30" t="s">
        <v>1371</v>
      </c>
      <c r="F797" s="42">
        <f t="shared" si="89"/>
        <v>0.54166666665696539</v>
      </c>
      <c r="G797" s="28">
        <f t="shared" si="90"/>
        <v>0</v>
      </c>
      <c r="H797" s="28">
        <f t="shared" si="91"/>
        <v>0</v>
      </c>
      <c r="I797" s="28">
        <f t="shared" si="92"/>
        <v>0</v>
      </c>
      <c r="J797" s="28">
        <f t="shared" si="93"/>
        <v>0</v>
      </c>
      <c r="K797" s="28">
        <f t="shared" si="94"/>
        <v>0</v>
      </c>
      <c r="L797" s="28" t="str">
        <f t="shared" si="95"/>
        <v>430</v>
      </c>
    </row>
    <row r="798" spans="1:12">
      <c r="A798" s="30">
        <v>43</v>
      </c>
      <c r="B798" s="39">
        <v>0.66666666665696539</v>
      </c>
      <c r="C798" s="48" t="s">
        <v>1375</v>
      </c>
      <c r="D798" s="30" t="s">
        <v>193</v>
      </c>
      <c r="E798" s="30" t="s">
        <v>1376</v>
      </c>
      <c r="F798" s="42">
        <f t="shared" si="89"/>
        <v>0.66666666665696539</v>
      </c>
      <c r="G798" s="28">
        <f t="shared" si="90"/>
        <v>1</v>
      </c>
      <c r="H798" s="28">
        <f t="shared" si="91"/>
        <v>0</v>
      </c>
      <c r="I798" s="28">
        <f t="shared" si="92"/>
        <v>0</v>
      </c>
      <c r="J798" s="28">
        <f t="shared" si="93"/>
        <v>0</v>
      </c>
      <c r="K798" s="28">
        <f t="shared" si="94"/>
        <v>1</v>
      </c>
      <c r="L798" s="28" t="str">
        <f t="shared" si="95"/>
        <v>431</v>
      </c>
    </row>
    <row r="799" spans="1:12" hidden="1">
      <c r="A799" s="30">
        <v>43</v>
      </c>
      <c r="B799" s="39">
        <v>0.72916666665696539</v>
      </c>
      <c r="C799" s="30" t="s">
        <v>47</v>
      </c>
      <c r="D799" s="30" t="s">
        <v>399</v>
      </c>
      <c r="E799" s="30" t="s">
        <v>1377</v>
      </c>
      <c r="F799" s="42">
        <f t="shared" si="89"/>
        <v>0.72916666665696539</v>
      </c>
      <c r="G799" s="28">
        <f t="shared" si="90"/>
        <v>0</v>
      </c>
      <c r="H799" s="28">
        <f t="shared" si="91"/>
        <v>0</v>
      </c>
      <c r="I799" s="28">
        <f t="shared" si="92"/>
        <v>0</v>
      </c>
      <c r="J799" s="28">
        <f t="shared" si="93"/>
        <v>0</v>
      </c>
      <c r="K799" s="28">
        <f t="shared" si="94"/>
        <v>0</v>
      </c>
      <c r="L799" s="28" t="str">
        <f t="shared" si="95"/>
        <v>430</v>
      </c>
    </row>
    <row r="800" spans="1:12">
      <c r="A800" s="30">
        <v>43</v>
      </c>
      <c r="B800" s="39">
        <v>0.75</v>
      </c>
      <c r="C800" s="48" t="s">
        <v>299</v>
      </c>
      <c r="D800" s="30" t="s">
        <v>1067</v>
      </c>
      <c r="E800" s="30" t="s">
        <v>1368</v>
      </c>
      <c r="F800" s="42">
        <f t="shared" si="89"/>
        <v>0.75</v>
      </c>
      <c r="G800" s="28">
        <f t="shared" si="90"/>
        <v>1</v>
      </c>
      <c r="H800" s="28">
        <f t="shared" si="91"/>
        <v>0</v>
      </c>
      <c r="I800" s="28">
        <f t="shared" si="92"/>
        <v>0</v>
      </c>
      <c r="J800" s="28">
        <f t="shared" si="93"/>
        <v>0</v>
      </c>
      <c r="K800" s="28">
        <f t="shared" si="94"/>
        <v>1</v>
      </c>
      <c r="L800" s="28" t="str">
        <f t="shared" si="95"/>
        <v>431</v>
      </c>
    </row>
    <row r="801" spans="1:12" hidden="1">
      <c r="A801" s="30">
        <v>43</v>
      </c>
      <c r="B801" s="39">
        <v>0.8125</v>
      </c>
      <c r="C801" s="30" t="s">
        <v>1378</v>
      </c>
      <c r="D801" s="30" t="s">
        <v>1379</v>
      </c>
      <c r="E801" s="30" t="s">
        <v>1380</v>
      </c>
      <c r="F801" s="42">
        <f t="shared" si="89"/>
        <v>0.8125</v>
      </c>
      <c r="G801" s="28">
        <f t="shared" si="90"/>
        <v>0</v>
      </c>
      <c r="H801" s="28">
        <f t="shared" si="91"/>
        <v>0</v>
      </c>
      <c r="I801" s="28">
        <f t="shared" si="92"/>
        <v>0</v>
      </c>
      <c r="J801" s="28">
        <f t="shared" si="93"/>
        <v>0</v>
      </c>
      <c r="K801" s="28">
        <f t="shared" si="94"/>
        <v>0</v>
      </c>
      <c r="L801" s="28" t="str">
        <f t="shared" si="95"/>
        <v>430</v>
      </c>
    </row>
    <row r="802" spans="1:12" hidden="1">
      <c r="A802" s="30">
        <v>43</v>
      </c>
      <c r="B802" s="39">
        <v>0.89583333334303461</v>
      </c>
      <c r="C802" s="30" t="s">
        <v>210</v>
      </c>
      <c r="D802" s="30" t="s">
        <v>1382</v>
      </c>
      <c r="E802" s="30" t="s">
        <v>62</v>
      </c>
      <c r="F802" s="42">
        <f t="shared" si="89"/>
        <v>0.89583333334303461</v>
      </c>
      <c r="G802" s="28">
        <f t="shared" si="90"/>
        <v>0</v>
      </c>
      <c r="H802" s="28">
        <f t="shared" si="91"/>
        <v>0</v>
      </c>
      <c r="I802" s="28">
        <f t="shared" si="92"/>
        <v>0</v>
      </c>
      <c r="J802" s="28">
        <f t="shared" si="93"/>
        <v>0</v>
      </c>
      <c r="K802" s="28">
        <f t="shared" si="94"/>
        <v>0</v>
      </c>
      <c r="L802" s="28" t="str">
        <f t="shared" si="95"/>
        <v>430</v>
      </c>
    </row>
    <row r="803" spans="1:12" hidden="1">
      <c r="A803" s="30">
        <v>43</v>
      </c>
      <c r="B803" s="39">
        <v>0.91666666665696539</v>
      </c>
      <c r="C803" s="30" t="s">
        <v>11</v>
      </c>
      <c r="D803" s="30" t="s">
        <v>1383</v>
      </c>
      <c r="E803" s="30" t="s">
        <v>1384</v>
      </c>
      <c r="F803" s="42">
        <f t="shared" si="89"/>
        <v>0.91666666665696539</v>
      </c>
      <c r="G803" s="28">
        <f t="shared" si="90"/>
        <v>0</v>
      </c>
      <c r="H803" s="28">
        <f t="shared" si="91"/>
        <v>0</v>
      </c>
      <c r="I803" s="28">
        <f t="shared" si="92"/>
        <v>0</v>
      </c>
      <c r="J803" s="28">
        <f t="shared" si="93"/>
        <v>0</v>
      </c>
      <c r="K803" s="28">
        <f t="shared" si="94"/>
        <v>0</v>
      </c>
      <c r="L803" s="28" t="str">
        <f t="shared" si="95"/>
        <v>430</v>
      </c>
    </row>
    <row r="804" spans="1:12" hidden="1">
      <c r="A804" s="30">
        <v>43</v>
      </c>
      <c r="B804" s="39">
        <v>4.166666665696539E-2</v>
      </c>
      <c r="C804" s="30" t="s">
        <v>258</v>
      </c>
      <c r="D804" s="30" t="s">
        <v>1385</v>
      </c>
      <c r="E804" s="30" t="s">
        <v>1386</v>
      </c>
      <c r="F804" s="42">
        <f t="shared" si="89"/>
        <v>4.166666665696539E-2</v>
      </c>
      <c r="G804" s="28">
        <f t="shared" si="90"/>
        <v>0</v>
      </c>
      <c r="H804" s="28">
        <f t="shared" si="91"/>
        <v>0</v>
      </c>
      <c r="I804" s="28">
        <f t="shared" si="92"/>
        <v>0</v>
      </c>
      <c r="J804" s="28">
        <f t="shared" si="93"/>
        <v>0</v>
      </c>
      <c r="K804" s="28">
        <f t="shared" si="94"/>
        <v>0</v>
      </c>
      <c r="L804" s="28" t="str">
        <f t="shared" si="95"/>
        <v>430</v>
      </c>
    </row>
    <row r="805" spans="1:12" hidden="1">
      <c r="A805" s="30">
        <v>44</v>
      </c>
      <c r="B805" s="39">
        <v>0.27083333334303461</v>
      </c>
      <c r="C805" s="30" t="s">
        <v>7</v>
      </c>
      <c r="D805" s="30" t="s">
        <v>1388</v>
      </c>
      <c r="E805" s="30" t="s">
        <v>1389</v>
      </c>
      <c r="F805" s="42">
        <f t="shared" si="89"/>
        <v>0.27083333334303461</v>
      </c>
      <c r="G805" s="28">
        <f t="shared" si="90"/>
        <v>0</v>
      </c>
      <c r="H805" s="28">
        <f t="shared" si="91"/>
        <v>0</v>
      </c>
      <c r="I805" s="28">
        <f t="shared" si="92"/>
        <v>0</v>
      </c>
      <c r="J805" s="28">
        <f t="shared" si="93"/>
        <v>0</v>
      </c>
      <c r="K805" s="28">
        <f t="shared" si="94"/>
        <v>0</v>
      </c>
      <c r="L805" s="28" t="str">
        <f t="shared" si="95"/>
        <v>440</v>
      </c>
    </row>
    <row r="806" spans="1:12" hidden="1">
      <c r="A806" s="30">
        <v>44</v>
      </c>
      <c r="B806" s="39">
        <v>0.28125</v>
      </c>
      <c r="C806" s="30" t="s">
        <v>786</v>
      </c>
      <c r="D806" s="30" t="s">
        <v>72</v>
      </c>
      <c r="E806" s="30" t="s">
        <v>1334</v>
      </c>
      <c r="F806" s="42">
        <f t="shared" si="89"/>
        <v>0.28125</v>
      </c>
      <c r="G806" s="28">
        <f t="shared" si="90"/>
        <v>0</v>
      </c>
      <c r="H806" s="28">
        <f t="shared" si="91"/>
        <v>0</v>
      </c>
      <c r="I806" s="28">
        <f t="shared" si="92"/>
        <v>0</v>
      </c>
      <c r="J806" s="28">
        <f t="shared" si="93"/>
        <v>0</v>
      </c>
      <c r="K806" s="28">
        <f t="shared" si="94"/>
        <v>0</v>
      </c>
      <c r="L806" s="28" t="str">
        <f t="shared" si="95"/>
        <v>440</v>
      </c>
    </row>
    <row r="807" spans="1:12" hidden="1">
      <c r="A807" s="30">
        <v>44</v>
      </c>
      <c r="B807" s="39">
        <v>0.30208333334303461</v>
      </c>
      <c r="C807" s="30" t="s">
        <v>611</v>
      </c>
      <c r="D807" s="30"/>
      <c r="E807" s="30" t="s">
        <v>1390</v>
      </c>
      <c r="F807" s="42">
        <f t="shared" si="89"/>
        <v>0.30208333334303461</v>
      </c>
      <c r="G807" s="28">
        <f t="shared" si="90"/>
        <v>0</v>
      </c>
      <c r="H807" s="28">
        <f t="shared" si="91"/>
        <v>0</v>
      </c>
      <c r="I807" s="28">
        <f t="shared" si="92"/>
        <v>0</v>
      </c>
      <c r="J807" s="28">
        <f t="shared" si="93"/>
        <v>0</v>
      </c>
      <c r="K807" s="28">
        <f t="shared" si="94"/>
        <v>0</v>
      </c>
      <c r="L807" s="28" t="str">
        <f t="shared" si="95"/>
        <v>440</v>
      </c>
    </row>
    <row r="808" spans="1:12">
      <c r="A808" s="30">
        <v>44</v>
      </c>
      <c r="B808" s="39">
        <v>0.3125</v>
      </c>
      <c r="C808" s="30" t="s">
        <v>344</v>
      </c>
      <c r="D808" s="30" t="s">
        <v>1391</v>
      </c>
      <c r="E808" s="30" t="s">
        <v>1392</v>
      </c>
      <c r="F808" s="42">
        <f t="shared" si="89"/>
        <v>0.3125</v>
      </c>
      <c r="G808" s="28">
        <f t="shared" si="90"/>
        <v>1</v>
      </c>
      <c r="H808" s="28">
        <f t="shared" si="91"/>
        <v>0</v>
      </c>
      <c r="I808" s="28">
        <f t="shared" si="92"/>
        <v>0</v>
      </c>
      <c r="J808" s="28">
        <f t="shared" si="93"/>
        <v>0</v>
      </c>
      <c r="K808" s="28">
        <f t="shared" si="94"/>
        <v>1</v>
      </c>
      <c r="L808" s="28" t="str">
        <f t="shared" si="95"/>
        <v>441</v>
      </c>
    </row>
    <row r="809" spans="1:12" hidden="1">
      <c r="A809" s="30">
        <v>44</v>
      </c>
      <c r="B809" s="39">
        <v>0.33333333334303461</v>
      </c>
      <c r="C809" s="30" t="s">
        <v>1393</v>
      </c>
      <c r="D809" s="30" t="s">
        <v>390</v>
      </c>
      <c r="E809" s="30"/>
      <c r="F809" s="42">
        <f t="shared" si="89"/>
        <v>0.33333333334303461</v>
      </c>
      <c r="G809" s="28">
        <f t="shared" si="90"/>
        <v>0</v>
      </c>
      <c r="H809" s="28">
        <f t="shared" si="91"/>
        <v>0</v>
      </c>
      <c r="I809" s="28">
        <f t="shared" si="92"/>
        <v>0</v>
      </c>
      <c r="J809" s="28">
        <f t="shared" si="93"/>
        <v>0</v>
      </c>
      <c r="K809" s="28">
        <f t="shared" si="94"/>
        <v>0</v>
      </c>
      <c r="L809" s="28" t="str">
        <f t="shared" si="95"/>
        <v>440</v>
      </c>
    </row>
    <row r="810" spans="1:12" hidden="1">
      <c r="A810" s="30">
        <v>44</v>
      </c>
      <c r="B810" s="39">
        <v>0.35416666665696539</v>
      </c>
      <c r="C810" s="30" t="s">
        <v>634</v>
      </c>
      <c r="D810" s="30"/>
      <c r="E810" s="30" t="s">
        <v>1394</v>
      </c>
      <c r="F810" s="42">
        <f t="shared" si="89"/>
        <v>0.35416666665696539</v>
      </c>
      <c r="G810" s="28">
        <f t="shared" si="90"/>
        <v>0</v>
      </c>
      <c r="H810" s="28">
        <f t="shared" si="91"/>
        <v>0</v>
      </c>
      <c r="I810" s="28">
        <f t="shared" si="92"/>
        <v>0</v>
      </c>
      <c r="J810" s="28">
        <f t="shared" si="93"/>
        <v>0</v>
      </c>
      <c r="K810" s="28">
        <f t="shared" si="94"/>
        <v>0</v>
      </c>
      <c r="L810" s="28" t="str">
        <f t="shared" si="95"/>
        <v>440</v>
      </c>
    </row>
    <row r="811" spans="1:12" hidden="1">
      <c r="A811" s="30">
        <v>44</v>
      </c>
      <c r="B811" s="39">
        <v>0.35763888887595385</v>
      </c>
      <c r="C811" s="30" t="s">
        <v>1396</v>
      </c>
      <c r="D811" s="30"/>
      <c r="E811" s="30" t="s">
        <v>1397</v>
      </c>
      <c r="F811" s="42">
        <f t="shared" si="89"/>
        <v>0.35763888887595385</v>
      </c>
      <c r="G811" s="28">
        <f t="shared" si="90"/>
        <v>0</v>
      </c>
      <c r="H811" s="28">
        <f t="shared" si="91"/>
        <v>0</v>
      </c>
      <c r="I811" s="28">
        <f t="shared" si="92"/>
        <v>0</v>
      </c>
      <c r="J811" s="28">
        <f t="shared" si="93"/>
        <v>0</v>
      </c>
      <c r="K811" s="28">
        <f t="shared" si="94"/>
        <v>0</v>
      </c>
      <c r="L811" s="28" t="str">
        <f t="shared" si="95"/>
        <v>440</v>
      </c>
    </row>
    <row r="812" spans="1:12" hidden="1">
      <c r="A812" s="30">
        <v>44</v>
      </c>
      <c r="B812" s="39">
        <v>0.375</v>
      </c>
      <c r="C812" s="30" t="s">
        <v>1398</v>
      </c>
      <c r="D812" s="30"/>
      <c r="E812" s="30" t="s">
        <v>1397</v>
      </c>
      <c r="F812" s="42">
        <f t="shared" si="89"/>
        <v>0.375</v>
      </c>
      <c r="G812" s="28">
        <f t="shared" si="90"/>
        <v>0</v>
      </c>
      <c r="H812" s="28">
        <f t="shared" si="91"/>
        <v>0</v>
      </c>
      <c r="I812" s="28">
        <f t="shared" si="92"/>
        <v>0</v>
      </c>
      <c r="J812" s="28">
        <f t="shared" si="93"/>
        <v>0</v>
      </c>
      <c r="K812" s="28">
        <f t="shared" si="94"/>
        <v>0</v>
      </c>
      <c r="L812" s="28" t="str">
        <f t="shared" si="95"/>
        <v>440</v>
      </c>
    </row>
    <row r="813" spans="1:12" hidden="1">
      <c r="A813" s="30">
        <v>44</v>
      </c>
      <c r="B813" s="39">
        <v>0.41666666665696539</v>
      </c>
      <c r="C813" s="30" t="s">
        <v>1399</v>
      </c>
      <c r="D813" s="30"/>
      <c r="E813" s="30" t="s">
        <v>1400</v>
      </c>
      <c r="F813" s="42">
        <f t="shared" si="89"/>
        <v>0.41666666665696539</v>
      </c>
      <c r="G813" s="28">
        <f t="shared" si="90"/>
        <v>0</v>
      </c>
      <c r="H813" s="28">
        <f t="shared" si="91"/>
        <v>0</v>
      </c>
      <c r="I813" s="28">
        <f t="shared" si="92"/>
        <v>0</v>
      </c>
      <c r="J813" s="28">
        <f t="shared" si="93"/>
        <v>0</v>
      </c>
      <c r="K813" s="28">
        <f t="shared" si="94"/>
        <v>0</v>
      </c>
      <c r="L813" s="28" t="str">
        <f t="shared" si="95"/>
        <v>440</v>
      </c>
    </row>
    <row r="814" spans="1:12">
      <c r="A814" s="30">
        <v>44</v>
      </c>
      <c r="B814" s="39">
        <v>0.5</v>
      </c>
      <c r="C814" s="30" t="s">
        <v>392</v>
      </c>
      <c r="D814" s="30" t="s">
        <v>259</v>
      </c>
      <c r="E814" s="30" t="s">
        <v>1401</v>
      </c>
      <c r="F814" s="42">
        <f t="shared" si="89"/>
        <v>0.5</v>
      </c>
      <c r="G814" s="28">
        <f t="shared" si="90"/>
        <v>1</v>
      </c>
      <c r="H814" s="28">
        <f t="shared" si="91"/>
        <v>0</v>
      </c>
      <c r="I814" s="28">
        <f t="shared" si="92"/>
        <v>0</v>
      </c>
      <c r="J814" s="28">
        <f t="shared" si="93"/>
        <v>0</v>
      </c>
      <c r="K814" s="28">
        <f t="shared" si="94"/>
        <v>1</v>
      </c>
      <c r="L814" s="28" t="str">
        <f t="shared" si="95"/>
        <v>441</v>
      </c>
    </row>
    <row r="815" spans="1:12" hidden="1">
      <c r="A815" s="30">
        <v>44</v>
      </c>
      <c r="B815" s="39">
        <v>0.52777777778101154</v>
      </c>
      <c r="C815" s="30" t="s">
        <v>1372</v>
      </c>
      <c r="D815" s="30"/>
      <c r="E815" s="30" t="s">
        <v>62</v>
      </c>
      <c r="F815" s="42">
        <f t="shared" si="89"/>
        <v>0.52777777778101154</v>
      </c>
      <c r="G815" s="28">
        <f t="shared" si="90"/>
        <v>0</v>
      </c>
      <c r="H815" s="28">
        <f t="shared" si="91"/>
        <v>0</v>
      </c>
      <c r="I815" s="28">
        <f t="shared" si="92"/>
        <v>0</v>
      </c>
      <c r="J815" s="28">
        <f t="shared" si="93"/>
        <v>0</v>
      </c>
      <c r="K815" s="28">
        <f t="shared" si="94"/>
        <v>0</v>
      </c>
      <c r="L815" s="28" t="str">
        <f t="shared" si="95"/>
        <v>440</v>
      </c>
    </row>
    <row r="816" spans="1:12" hidden="1">
      <c r="A816" s="30">
        <v>44</v>
      </c>
      <c r="B816" s="39">
        <v>0.54166666665696539</v>
      </c>
      <c r="C816" s="30" t="s">
        <v>634</v>
      </c>
      <c r="D816" s="30"/>
      <c r="E816" s="30" t="s">
        <v>1043</v>
      </c>
      <c r="F816" s="42">
        <f t="shared" si="89"/>
        <v>0.54166666665696539</v>
      </c>
      <c r="G816" s="28">
        <f t="shared" si="90"/>
        <v>0</v>
      </c>
      <c r="H816" s="28">
        <f t="shared" si="91"/>
        <v>0</v>
      </c>
      <c r="I816" s="28">
        <f t="shared" si="92"/>
        <v>0</v>
      </c>
      <c r="J816" s="28">
        <f t="shared" si="93"/>
        <v>0</v>
      </c>
      <c r="K816" s="28">
        <f t="shared" si="94"/>
        <v>0</v>
      </c>
      <c r="L816" s="28" t="str">
        <f t="shared" si="95"/>
        <v>440</v>
      </c>
    </row>
    <row r="817" spans="1:12" hidden="1">
      <c r="A817" s="30">
        <v>44</v>
      </c>
      <c r="B817" s="39">
        <v>0.5625</v>
      </c>
      <c r="C817" s="30" t="s">
        <v>1403</v>
      </c>
      <c r="D817" s="30" t="s">
        <v>1404</v>
      </c>
      <c r="E817" s="30"/>
      <c r="F817" s="42">
        <f t="shared" si="89"/>
        <v>0.5625</v>
      </c>
      <c r="G817" s="28">
        <f t="shared" si="90"/>
        <v>0</v>
      </c>
      <c r="H817" s="28">
        <f t="shared" si="91"/>
        <v>0</v>
      </c>
      <c r="I817" s="28">
        <f t="shared" si="92"/>
        <v>0</v>
      </c>
      <c r="J817" s="28">
        <f t="shared" si="93"/>
        <v>0</v>
      </c>
      <c r="K817" s="28">
        <f t="shared" si="94"/>
        <v>0</v>
      </c>
      <c r="L817" s="28" t="str">
        <f t="shared" si="95"/>
        <v>440</v>
      </c>
    </row>
    <row r="818" spans="1:12" hidden="1">
      <c r="A818" s="30">
        <v>44</v>
      </c>
      <c r="B818" s="39">
        <v>0.64583333334303461</v>
      </c>
      <c r="C818" s="30" t="s">
        <v>1399</v>
      </c>
      <c r="D818" s="30"/>
      <c r="E818" s="30" t="s">
        <v>1400</v>
      </c>
      <c r="F818" s="42">
        <f t="shared" si="89"/>
        <v>0.64583333334303461</v>
      </c>
      <c r="G818" s="28">
        <f t="shared" si="90"/>
        <v>0</v>
      </c>
      <c r="H818" s="28">
        <f t="shared" si="91"/>
        <v>0</v>
      </c>
      <c r="I818" s="28">
        <f t="shared" si="92"/>
        <v>0</v>
      </c>
      <c r="J818" s="28">
        <f t="shared" si="93"/>
        <v>0</v>
      </c>
      <c r="K818" s="28">
        <f t="shared" si="94"/>
        <v>0</v>
      </c>
      <c r="L818" s="28" t="str">
        <f t="shared" si="95"/>
        <v>440</v>
      </c>
    </row>
    <row r="819" spans="1:12" hidden="1">
      <c r="A819" s="30">
        <v>44</v>
      </c>
      <c r="B819" s="39">
        <v>0.69791666665696539</v>
      </c>
      <c r="C819" s="30" t="s">
        <v>1407</v>
      </c>
      <c r="D819" s="30"/>
      <c r="E819" s="30"/>
      <c r="F819" s="42">
        <f t="shared" si="89"/>
        <v>0.69791666665696539</v>
      </c>
      <c r="G819" s="28">
        <f t="shared" si="90"/>
        <v>0</v>
      </c>
      <c r="H819" s="28">
        <f t="shared" si="91"/>
        <v>0</v>
      </c>
      <c r="I819" s="28">
        <f t="shared" si="92"/>
        <v>0</v>
      </c>
      <c r="J819" s="28">
        <f t="shared" si="93"/>
        <v>0</v>
      </c>
      <c r="K819" s="28">
        <f t="shared" si="94"/>
        <v>0</v>
      </c>
      <c r="L819" s="28" t="str">
        <f t="shared" si="95"/>
        <v>440</v>
      </c>
    </row>
    <row r="820" spans="1:12" hidden="1">
      <c r="A820" s="30">
        <v>44</v>
      </c>
      <c r="B820" s="39">
        <v>0.70833333334303461</v>
      </c>
      <c r="C820" s="30" t="s">
        <v>611</v>
      </c>
      <c r="D820" s="30"/>
      <c r="E820" s="30" t="s">
        <v>1390</v>
      </c>
      <c r="F820" s="42">
        <f t="shared" si="89"/>
        <v>0.70833333334303461</v>
      </c>
      <c r="G820" s="28">
        <f t="shared" si="90"/>
        <v>0</v>
      </c>
      <c r="H820" s="28">
        <f t="shared" si="91"/>
        <v>0</v>
      </c>
      <c r="I820" s="28">
        <f t="shared" si="92"/>
        <v>0</v>
      </c>
      <c r="J820" s="28">
        <f t="shared" si="93"/>
        <v>0</v>
      </c>
      <c r="K820" s="28">
        <f t="shared" si="94"/>
        <v>0</v>
      </c>
      <c r="L820" s="28" t="str">
        <f t="shared" si="95"/>
        <v>440</v>
      </c>
    </row>
    <row r="821" spans="1:12" hidden="1">
      <c r="A821" s="30">
        <v>44</v>
      </c>
      <c r="B821" s="39">
        <v>0.72916666665696539</v>
      </c>
      <c r="C821" s="30" t="s">
        <v>385</v>
      </c>
      <c r="D821" s="30"/>
      <c r="E821" s="30" t="s">
        <v>1408</v>
      </c>
      <c r="F821" s="42">
        <f t="shared" si="89"/>
        <v>0.72916666665696539</v>
      </c>
      <c r="G821" s="28">
        <f t="shared" si="90"/>
        <v>0</v>
      </c>
      <c r="H821" s="28">
        <f t="shared" si="91"/>
        <v>0</v>
      </c>
      <c r="I821" s="28">
        <f t="shared" si="92"/>
        <v>0</v>
      </c>
      <c r="J821" s="28">
        <f t="shared" si="93"/>
        <v>0</v>
      </c>
      <c r="K821" s="28">
        <f t="shared" si="94"/>
        <v>0</v>
      </c>
      <c r="L821" s="28" t="str">
        <f t="shared" si="95"/>
        <v>440</v>
      </c>
    </row>
    <row r="822" spans="1:12" hidden="1">
      <c r="A822" s="30">
        <v>44</v>
      </c>
      <c r="B822" s="39">
        <v>0.75</v>
      </c>
      <c r="C822" s="30" t="s">
        <v>94</v>
      </c>
      <c r="D822" s="30"/>
      <c r="E822" s="30" t="s">
        <v>1409</v>
      </c>
      <c r="F822" s="42">
        <f t="shared" si="89"/>
        <v>0.75</v>
      </c>
      <c r="G822" s="28">
        <f t="shared" si="90"/>
        <v>0</v>
      </c>
      <c r="H822" s="28">
        <f t="shared" si="91"/>
        <v>0</v>
      </c>
      <c r="I822" s="28">
        <f t="shared" si="92"/>
        <v>0</v>
      </c>
      <c r="J822" s="28">
        <f t="shared" si="93"/>
        <v>0</v>
      </c>
      <c r="K822" s="28">
        <f t="shared" si="94"/>
        <v>0</v>
      </c>
      <c r="L822" s="28" t="str">
        <f t="shared" si="95"/>
        <v>440</v>
      </c>
    </row>
    <row r="823" spans="1:12" hidden="1">
      <c r="A823" s="30">
        <v>44</v>
      </c>
      <c r="B823" s="39">
        <v>0.77083333334303461</v>
      </c>
      <c r="C823" s="30" t="s">
        <v>11</v>
      </c>
      <c r="D823" s="30"/>
      <c r="E823" s="30" t="s">
        <v>380</v>
      </c>
      <c r="F823" s="42">
        <f t="shared" si="89"/>
        <v>0.77083333334303461</v>
      </c>
      <c r="G823" s="28">
        <f t="shared" si="90"/>
        <v>0</v>
      </c>
      <c r="H823" s="28">
        <f t="shared" si="91"/>
        <v>0</v>
      </c>
      <c r="I823" s="28">
        <f t="shared" si="92"/>
        <v>0</v>
      </c>
      <c r="J823" s="28">
        <f t="shared" si="93"/>
        <v>0</v>
      </c>
      <c r="K823" s="28">
        <f t="shared" si="94"/>
        <v>0</v>
      </c>
      <c r="L823" s="28" t="str">
        <f t="shared" si="95"/>
        <v>440</v>
      </c>
    </row>
    <row r="824" spans="1:12" hidden="1">
      <c r="A824" s="30">
        <v>44</v>
      </c>
      <c r="B824" s="39">
        <v>0.79166666665696539</v>
      </c>
      <c r="C824" s="30" t="s">
        <v>820</v>
      </c>
      <c r="D824" s="30"/>
      <c r="E824" s="30" t="s">
        <v>1408</v>
      </c>
      <c r="F824" s="42">
        <f t="shared" si="89"/>
        <v>0.79166666665696539</v>
      </c>
      <c r="G824" s="28">
        <f t="shared" si="90"/>
        <v>0</v>
      </c>
      <c r="H824" s="28">
        <f t="shared" si="91"/>
        <v>0</v>
      </c>
      <c r="I824" s="28">
        <f t="shared" si="92"/>
        <v>0</v>
      </c>
      <c r="J824" s="28">
        <f t="shared" si="93"/>
        <v>0</v>
      </c>
      <c r="K824" s="28">
        <f t="shared" si="94"/>
        <v>0</v>
      </c>
      <c r="L824" s="28" t="str">
        <f t="shared" si="95"/>
        <v>440</v>
      </c>
    </row>
    <row r="825" spans="1:12">
      <c r="A825" s="30">
        <v>44</v>
      </c>
      <c r="B825" s="39">
        <v>0.8125</v>
      </c>
      <c r="C825" s="48" t="s">
        <v>362</v>
      </c>
      <c r="D825" s="30"/>
      <c r="E825" s="30" t="s">
        <v>1401</v>
      </c>
      <c r="F825" s="42">
        <f t="shared" si="89"/>
        <v>0.8125</v>
      </c>
      <c r="G825" s="28">
        <f t="shared" si="90"/>
        <v>1</v>
      </c>
      <c r="H825" s="28">
        <f t="shared" si="91"/>
        <v>0</v>
      </c>
      <c r="I825" s="28">
        <f t="shared" si="92"/>
        <v>0</v>
      </c>
      <c r="J825" s="28">
        <f t="shared" si="93"/>
        <v>0</v>
      </c>
      <c r="K825" s="28">
        <f t="shared" si="94"/>
        <v>1</v>
      </c>
      <c r="L825" s="28" t="str">
        <f t="shared" si="95"/>
        <v>441</v>
      </c>
    </row>
    <row r="826" spans="1:12" hidden="1">
      <c r="A826" s="30">
        <v>44</v>
      </c>
      <c r="B826" s="39">
        <v>0.83333333334303461</v>
      </c>
      <c r="C826" s="30" t="s">
        <v>1410</v>
      </c>
      <c r="D826" s="30"/>
      <c r="E826" s="30" t="s">
        <v>166</v>
      </c>
      <c r="F826" s="42">
        <f t="shared" si="89"/>
        <v>0.83333333334303461</v>
      </c>
      <c r="G826" s="28">
        <f t="shared" si="90"/>
        <v>0</v>
      </c>
      <c r="H826" s="28">
        <f t="shared" si="91"/>
        <v>0</v>
      </c>
      <c r="I826" s="28">
        <f t="shared" si="92"/>
        <v>0</v>
      </c>
      <c r="J826" s="28">
        <f t="shared" si="93"/>
        <v>0</v>
      </c>
      <c r="K826" s="28">
        <f t="shared" si="94"/>
        <v>0</v>
      </c>
      <c r="L826" s="28" t="str">
        <f t="shared" si="95"/>
        <v>440</v>
      </c>
    </row>
    <row r="827" spans="1:12" hidden="1">
      <c r="A827" s="30">
        <v>44</v>
      </c>
      <c r="B827" s="39">
        <v>0.85416666665696539</v>
      </c>
      <c r="C827" s="30" t="s">
        <v>218</v>
      </c>
      <c r="D827" s="30" t="s">
        <v>1412</v>
      </c>
      <c r="E827" s="30" t="s">
        <v>1409</v>
      </c>
      <c r="F827" s="42">
        <f t="shared" si="89"/>
        <v>0.85416666665696539</v>
      </c>
      <c r="G827" s="28">
        <f t="shared" si="90"/>
        <v>0</v>
      </c>
      <c r="H827" s="28">
        <f t="shared" si="91"/>
        <v>0</v>
      </c>
      <c r="I827" s="28">
        <f t="shared" si="92"/>
        <v>0</v>
      </c>
      <c r="J827" s="28">
        <f t="shared" si="93"/>
        <v>0</v>
      </c>
      <c r="K827" s="28">
        <f t="shared" si="94"/>
        <v>0</v>
      </c>
      <c r="L827" s="28" t="str">
        <f t="shared" si="95"/>
        <v>440</v>
      </c>
    </row>
    <row r="828" spans="1:12" hidden="1">
      <c r="A828" s="30">
        <v>44</v>
      </c>
      <c r="B828" s="39">
        <v>0.91666666665696539</v>
      </c>
      <c r="C828" s="30" t="s">
        <v>215</v>
      </c>
      <c r="D828" s="30" t="s">
        <v>259</v>
      </c>
      <c r="E828" s="30"/>
      <c r="F828" s="42">
        <f t="shared" si="89"/>
        <v>0.91666666665696539</v>
      </c>
      <c r="G828" s="28">
        <f t="shared" si="90"/>
        <v>0</v>
      </c>
      <c r="H828" s="28">
        <f t="shared" si="91"/>
        <v>0</v>
      </c>
      <c r="I828" s="28">
        <f t="shared" si="92"/>
        <v>0</v>
      </c>
      <c r="J828" s="28">
        <f t="shared" si="93"/>
        <v>0</v>
      </c>
      <c r="K828" s="28">
        <f t="shared" si="94"/>
        <v>0</v>
      </c>
      <c r="L828" s="28" t="str">
        <f t="shared" si="95"/>
        <v>440</v>
      </c>
    </row>
    <row r="829" spans="1:12" hidden="1">
      <c r="A829" s="30">
        <v>44</v>
      </c>
      <c r="B829" s="39">
        <v>0.99930555556784384</v>
      </c>
      <c r="C829" s="30" t="s">
        <v>258</v>
      </c>
      <c r="D829" s="30"/>
      <c r="E829" s="30" t="s">
        <v>62</v>
      </c>
      <c r="F829" s="42">
        <f t="shared" si="89"/>
        <v>0.99930555556784384</v>
      </c>
      <c r="G829" s="28">
        <f t="shared" si="90"/>
        <v>0</v>
      </c>
      <c r="H829" s="28">
        <f t="shared" si="91"/>
        <v>0</v>
      </c>
      <c r="I829" s="28">
        <f t="shared" si="92"/>
        <v>0</v>
      </c>
      <c r="J829" s="28">
        <f t="shared" si="93"/>
        <v>0</v>
      </c>
      <c r="K829" s="28">
        <f t="shared" si="94"/>
        <v>0</v>
      </c>
      <c r="L829" s="28" t="str">
        <f t="shared" si="95"/>
        <v>440</v>
      </c>
    </row>
    <row r="830" spans="1:12" hidden="1">
      <c r="A830" s="30">
        <v>45</v>
      </c>
      <c r="B830" s="39">
        <v>0.3125</v>
      </c>
      <c r="C830" s="30" t="s">
        <v>7</v>
      </c>
      <c r="D830" s="30" t="s">
        <v>1414</v>
      </c>
      <c r="E830" s="30"/>
      <c r="F830" s="42">
        <f t="shared" si="89"/>
        <v>0.3125</v>
      </c>
      <c r="G830" s="28">
        <f t="shared" si="90"/>
        <v>0</v>
      </c>
      <c r="H830" s="28">
        <f t="shared" si="91"/>
        <v>0</v>
      </c>
      <c r="I830" s="28">
        <f t="shared" si="92"/>
        <v>0</v>
      </c>
      <c r="J830" s="28">
        <f t="shared" si="93"/>
        <v>0</v>
      </c>
      <c r="K830" s="28">
        <f t="shared" si="94"/>
        <v>0</v>
      </c>
      <c r="L830" s="28" t="str">
        <f t="shared" si="95"/>
        <v>450</v>
      </c>
    </row>
    <row r="831" spans="1:12" hidden="1">
      <c r="A831" s="30">
        <v>45</v>
      </c>
      <c r="B831" s="39">
        <v>0.32291666665696539</v>
      </c>
      <c r="C831" s="30" t="s">
        <v>1416</v>
      </c>
      <c r="D831" s="30"/>
      <c r="E831" s="30"/>
      <c r="F831" s="42">
        <f t="shared" si="89"/>
        <v>0.32291666665696539</v>
      </c>
      <c r="G831" s="28">
        <f t="shared" si="90"/>
        <v>0</v>
      </c>
      <c r="H831" s="28">
        <f t="shared" si="91"/>
        <v>0</v>
      </c>
      <c r="I831" s="28">
        <f t="shared" si="92"/>
        <v>0</v>
      </c>
      <c r="J831" s="28">
        <f t="shared" si="93"/>
        <v>0</v>
      </c>
      <c r="K831" s="28">
        <f t="shared" si="94"/>
        <v>0</v>
      </c>
      <c r="L831" s="28" t="str">
        <f t="shared" si="95"/>
        <v>450</v>
      </c>
    </row>
    <row r="832" spans="1:12" hidden="1">
      <c r="A832" s="30">
        <v>45</v>
      </c>
      <c r="B832" s="39">
        <v>0.33333333334303461</v>
      </c>
      <c r="C832" s="30" t="s">
        <v>1057</v>
      </c>
      <c r="D832" s="30"/>
      <c r="E832" s="30" t="s">
        <v>1417</v>
      </c>
      <c r="F832" s="42">
        <f t="shared" si="89"/>
        <v>0.33333333334303461</v>
      </c>
      <c r="G832" s="28">
        <f t="shared" si="90"/>
        <v>0</v>
      </c>
      <c r="H832" s="28">
        <f t="shared" si="91"/>
        <v>0</v>
      </c>
      <c r="I832" s="28">
        <f t="shared" si="92"/>
        <v>0</v>
      </c>
      <c r="J832" s="28">
        <f t="shared" si="93"/>
        <v>0</v>
      </c>
      <c r="K832" s="28">
        <f t="shared" si="94"/>
        <v>0</v>
      </c>
      <c r="L832" s="28" t="str">
        <f t="shared" si="95"/>
        <v>450</v>
      </c>
    </row>
    <row r="833" spans="1:12" hidden="1">
      <c r="A833" s="30">
        <v>45</v>
      </c>
      <c r="B833" s="39">
        <v>0.375</v>
      </c>
      <c r="C833" s="30" t="s">
        <v>388</v>
      </c>
      <c r="D833" s="30" t="s">
        <v>1418</v>
      </c>
      <c r="E833" s="30" t="s">
        <v>1419</v>
      </c>
      <c r="F833" s="42">
        <f t="shared" si="89"/>
        <v>0.375</v>
      </c>
      <c r="G833" s="28">
        <f t="shared" si="90"/>
        <v>0</v>
      </c>
      <c r="H833" s="28">
        <f t="shared" si="91"/>
        <v>0</v>
      </c>
      <c r="I833" s="28">
        <f t="shared" si="92"/>
        <v>0</v>
      </c>
      <c r="J833" s="28">
        <f t="shared" si="93"/>
        <v>0</v>
      </c>
      <c r="K833" s="28">
        <f t="shared" si="94"/>
        <v>0</v>
      </c>
      <c r="L833" s="28" t="str">
        <f t="shared" si="95"/>
        <v>450</v>
      </c>
    </row>
    <row r="834" spans="1:12" hidden="1">
      <c r="A834" s="30">
        <v>45</v>
      </c>
      <c r="B834" s="39">
        <v>0.39583333334303461</v>
      </c>
      <c r="C834" s="30" t="s">
        <v>78</v>
      </c>
      <c r="D834" s="30" t="s">
        <v>1420</v>
      </c>
      <c r="E834" s="30"/>
      <c r="F834" s="42">
        <f t="shared" si="89"/>
        <v>0.39583333334303461</v>
      </c>
      <c r="G834" s="28">
        <f t="shared" si="90"/>
        <v>0</v>
      </c>
      <c r="H834" s="28">
        <f t="shared" si="91"/>
        <v>0</v>
      </c>
      <c r="I834" s="28">
        <f t="shared" si="92"/>
        <v>0</v>
      </c>
      <c r="J834" s="28">
        <f t="shared" si="93"/>
        <v>0</v>
      </c>
      <c r="K834" s="28">
        <f t="shared" si="94"/>
        <v>0</v>
      </c>
      <c r="L834" s="28" t="str">
        <f t="shared" si="95"/>
        <v>450</v>
      </c>
    </row>
    <row r="835" spans="1:12" hidden="1">
      <c r="A835" s="30">
        <v>45</v>
      </c>
      <c r="B835" s="39">
        <v>0.48611111112404615</v>
      </c>
      <c r="C835" s="30" t="s">
        <v>1422</v>
      </c>
      <c r="D835" s="30" t="s">
        <v>1423</v>
      </c>
      <c r="E835" s="30" t="s">
        <v>1424</v>
      </c>
      <c r="F835" s="42">
        <f t="shared" si="89"/>
        <v>0.48611111112404615</v>
      </c>
      <c r="G835" s="28">
        <f t="shared" si="90"/>
        <v>0</v>
      </c>
      <c r="H835" s="28">
        <f t="shared" si="91"/>
        <v>0</v>
      </c>
      <c r="I835" s="28">
        <f t="shared" si="92"/>
        <v>0</v>
      </c>
      <c r="J835" s="28">
        <f t="shared" si="93"/>
        <v>0</v>
      </c>
      <c r="K835" s="28">
        <f t="shared" si="94"/>
        <v>0</v>
      </c>
      <c r="L835" s="28" t="str">
        <f t="shared" si="95"/>
        <v>450</v>
      </c>
    </row>
    <row r="836" spans="1:12" hidden="1">
      <c r="A836" s="30">
        <v>45</v>
      </c>
      <c r="B836" s="39">
        <v>0.50694444443797693</v>
      </c>
      <c r="C836" s="30" t="s">
        <v>1426</v>
      </c>
      <c r="D836" s="30" t="s">
        <v>1427</v>
      </c>
      <c r="E836" s="30"/>
      <c r="F836" s="42">
        <f t="shared" si="89"/>
        <v>0.50694444443797693</v>
      </c>
      <c r="G836" s="28">
        <f t="shared" si="90"/>
        <v>0</v>
      </c>
      <c r="H836" s="28">
        <f t="shared" si="91"/>
        <v>0</v>
      </c>
      <c r="I836" s="28">
        <f t="shared" si="92"/>
        <v>0</v>
      </c>
      <c r="J836" s="28">
        <f t="shared" si="93"/>
        <v>0</v>
      </c>
      <c r="K836" s="28">
        <f t="shared" si="94"/>
        <v>0</v>
      </c>
      <c r="L836" s="28" t="str">
        <f t="shared" si="95"/>
        <v>450</v>
      </c>
    </row>
    <row r="837" spans="1:12" hidden="1">
      <c r="A837" s="30">
        <v>45</v>
      </c>
      <c r="B837" s="39">
        <v>0.54166666665696539</v>
      </c>
      <c r="C837" s="30" t="s">
        <v>78</v>
      </c>
      <c r="D837" s="30"/>
      <c r="E837" s="30"/>
      <c r="F837" s="42">
        <f t="shared" si="89"/>
        <v>0.54166666665696539</v>
      </c>
      <c r="G837" s="28">
        <f t="shared" si="90"/>
        <v>0</v>
      </c>
      <c r="H837" s="28">
        <f t="shared" si="91"/>
        <v>0</v>
      </c>
      <c r="I837" s="28">
        <f t="shared" si="92"/>
        <v>0</v>
      </c>
      <c r="J837" s="28">
        <f t="shared" si="93"/>
        <v>0</v>
      </c>
      <c r="K837" s="28">
        <f t="shared" si="94"/>
        <v>0</v>
      </c>
      <c r="L837" s="28" t="str">
        <f t="shared" si="95"/>
        <v>450</v>
      </c>
    </row>
    <row r="838" spans="1:12" hidden="1">
      <c r="A838" s="30">
        <v>45</v>
      </c>
      <c r="B838" s="39">
        <v>0.70833333334303461</v>
      </c>
      <c r="C838" s="30" t="s">
        <v>1428</v>
      </c>
      <c r="D838" s="30" t="s">
        <v>1429</v>
      </c>
      <c r="E838" s="30" t="s">
        <v>1430</v>
      </c>
      <c r="F838" s="42">
        <f t="shared" ref="F838:F901" si="96">B838</f>
        <v>0.70833333334303461</v>
      </c>
      <c r="G838" s="28">
        <f t="shared" ref="G838:G901" si="97">IFERROR(FIND($G$4,C838),0)</f>
        <v>0</v>
      </c>
      <c r="H838" s="28">
        <f t="shared" ref="H838:H901" si="98">IFERROR(FIND($H$4,C838),0)</f>
        <v>0</v>
      </c>
      <c r="I838" s="28">
        <f t="shared" ref="I838:I901" si="99">IFERROR(FIND($I$4,C838),0)</f>
        <v>0</v>
      </c>
      <c r="J838" s="28">
        <f t="shared" ref="J838:J901" si="100">IFERROR(FIND($J$4,C838),0)</f>
        <v>0</v>
      </c>
      <c r="K838" s="28">
        <f t="shared" ref="K838:K901" si="101">IF(G838+H838+I838+J838=0,0,1)</f>
        <v>0</v>
      </c>
      <c r="L838" s="28" t="str">
        <f t="shared" ref="L838:L901" si="102">_xlfn.CONCAT(A838,K838)</f>
        <v>450</v>
      </c>
    </row>
    <row r="839" spans="1:12" hidden="1">
      <c r="A839" s="30">
        <v>45</v>
      </c>
      <c r="B839" s="39">
        <v>0.75</v>
      </c>
      <c r="C839" s="30" t="s">
        <v>1431</v>
      </c>
      <c r="D839" s="30"/>
      <c r="E839" s="30"/>
      <c r="F839" s="42">
        <f t="shared" si="96"/>
        <v>0.75</v>
      </c>
      <c r="G839" s="28">
        <f t="shared" si="97"/>
        <v>0</v>
      </c>
      <c r="H839" s="28">
        <f t="shared" si="98"/>
        <v>0</v>
      </c>
      <c r="I839" s="28">
        <f t="shared" si="99"/>
        <v>0</v>
      </c>
      <c r="J839" s="28">
        <f t="shared" si="100"/>
        <v>0</v>
      </c>
      <c r="K839" s="28">
        <f t="shared" si="101"/>
        <v>0</v>
      </c>
      <c r="L839" s="28" t="str">
        <f t="shared" si="102"/>
        <v>450</v>
      </c>
    </row>
    <row r="840" spans="1:12">
      <c r="A840" s="30">
        <v>45</v>
      </c>
      <c r="B840" s="39">
        <v>0.77083333334303461</v>
      </c>
      <c r="C840" s="48" t="s">
        <v>1432</v>
      </c>
      <c r="D840" s="30" t="s">
        <v>1433</v>
      </c>
      <c r="E840" s="30" t="s">
        <v>1434</v>
      </c>
      <c r="F840" s="42">
        <f t="shared" si="96"/>
        <v>0.77083333334303461</v>
      </c>
      <c r="G840" s="28">
        <f t="shared" si="97"/>
        <v>3</v>
      </c>
      <c r="H840" s="28">
        <f t="shared" si="98"/>
        <v>0</v>
      </c>
      <c r="I840" s="28">
        <f t="shared" si="99"/>
        <v>0</v>
      </c>
      <c r="J840" s="28">
        <f t="shared" si="100"/>
        <v>0</v>
      </c>
      <c r="K840" s="28">
        <f t="shared" si="101"/>
        <v>1</v>
      </c>
      <c r="L840" s="28" t="str">
        <f t="shared" si="102"/>
        <v>451</v>
      </c>
    </row>
    <row r="841" spans="1:12">
      <c r="A841" s="30">
        <v>45</v>
      </c>
      <c r="B841" s="39">
        <v>0.8125</v>
      </c>
      <c r="C841" s="48" t="s">
        <v>1435</v>
      </c>
      <c r="D841" s="30" t="s">
        <v>1436</v>
      </c>
      <c r="E841" s="30"/>
      <c r="F841" s="42">
        <f t="shared" si="96"/>
        <v>0.8125</v>
      </c>
      <c r="G841" s="28">
        <f t="shared" si="97"/>
        <v>1</v>
      </c>
      <c r="H841" s="28">
        <f t="shared" si="98"/>
        <v>0</v>
      </c>
      <c r="I841" s="28">
        <f t="shared" si="99"/>
        <v>0</v>
      </c>
      <c r="J841" s="28">
        <f t="shared" si="100"/>
        <v>0</v>
      </c>
      <c r="K841" s="28">
        <f t="shared" si="101"/>
        <v>1</v>
      </c>
      <c r="L841" s="28" t="str">
        <f t="shared" si="102"/>
        <v>451</v>
      </c>
    </row>
    <row r="842" spans="1:12" hidden="1">
      <c r="A842" s="30">
        <v>45</v>
      </c>
      <c r="B842" s="39">
        <v>0.85416666665696539</v>
      </c>
      <c r="C842" s="30" t="s">
        <v>514</v>
      </c>
      <c r="D842" s="30"/>
      <c r="E842" s="30" t="s">
        <v>1437</v>
      </c>
      <c r="F842" s="42">
        <f t="shared" si="96"/>
        <v>0.85416666665696539</v>
      </c>
      <c r="G842" s="28">
        <f t="shared" si="97"/>
        <v>0</v>
      </c>
      <c r="H842" s="28">
        <f t="shared" si="98"/>
        <v>0</v>
      </c>
      <c r="I842" s="28">
        <f t="shared" si="99"/>
        <v>0</v>
      </c>
      <c r="J842" s="28">
        <f t="shared" si="100"/>
        <v>0</v>
      </c>
      <c r="K842" s="28">
        <f t="shared" si="101"/>
        <v>0</v>
      </c>
      <c r="L842" s="28" t="str">
        <f t="shared" si="102"/>
        <v>450</v>
      </c>
    </row>
    <row r="843" spans="1:12" hidden="1">
      <c r="A843" s="30">
        <v>45</v>
      </c>
      <c r="B843" s="39">
        <v>0.88541666665696539</v>
      </c>
      <c r="C843" s="30" t="s">
        <v>395</v>
      </c>
      <c r="D843" s="30"/>
      <c r="E843" s="30"/>
      <c r="F843" s="42">
        <f t="shared" si="96"/>
        <v>0.88541666665696539</v>
      </c>
      <c r="G843" s="28">
        <f t="shared" si="97"/>
        <v>0</v>
      </c>
      <c r="H843" s="28">
        <f t="shared" si="98"/>
        <v>0</v>
      </c>
      <c r="I843" s="28">
        <f t="shared" si="99"/>
        <v>0</v>
      </c>
      <c r="J843" s="28">
        <f t="shared" si="100"/>
        <v>0</v>
      </c>
      <c r="K843" s="28">
        <f t="shared" si="101"/>
        <v>0</v>
      </c>
      <c r="L843" s="28" t="str">
        <f t="shared" si="102"/>
        <v>450</v>
      </c>
    </row>
    <row r="844" spans="1:12" hidden="1">
      <c r="A844" s="30">
        <v>45</v>
      </c>
      <c r="B844" s="39">
        <v>0.88888888887595385</v>
      </c>
      <c r="C844" s="30" t="s">
        <v>11</v>
      </c>
      <c r="D844" s="30" t="s">
        <v>1440</v>
      </c>
      <c r="E844" s="30"/>
      <c r="F844" s="42">
        <f t="shared" si="96"/>
        <v>0.88888888887595385</v>
      </c>
      <c r="G844" s="28">
        <f t="shared" si="97"/>
        <v>0</v>
      </c>
      <c r="H844" s="28">
        <f t="shared" si="98"/>
        <v>0</v>
      </c>
      <c r="I844" s="28">
        <f t="shared" si="99"/>
        <v>0</v>
      </c>
      <c r="J844" s="28">
        <f t="shared" si="100"/>
        <v>0</v>
      </c>
      <c r="K844" s="28">
        <f t="shared" si="101"/>
        <v>0</v>
      </c>
      <c r="L844" s="28" t="str">
        <f t="shared" si="102"/>
        <v>450</v>
      </c>
    </row>
    <row r="845" spans="1:12" hidden="1">
      <c r="A845" s="30">
        <v>45</v>
      </c>
      <c r="B845" s="39">
        <v>0.91666666665696539</v>
      </c>
      <c r="C845" s="30" t="s">
        <v>1441</v>
      </c>
      <c r="D845" s="30" t="s">
        <v>1442</v>
      </c>
      <c r="E845" s="30" t="s">
        <v>1443</v>
      </c>
      <c r="F845" s="42">
        <f t="shared" si="96"/>
        <v>0.91666666665696539</v>
      </c>
      <c r="G845" s="28">
        <f t="shared" si="97"/>
        <v>0</v>
      </c>
      <c r="H845" s="28">
        <f t="shared" si="98"/>
        <v>0</v>
      </c>
      <c r="I845" s="28">
        <f t="shared" si="99"/>
        <v>0</v>
      </c>
      <c r="J845" s="28">
        <f t="shared" si="100"/>
        <v>0</v>
      </c>
      <c r="K845" s="28">
        <f t="shared" si="101"/>
        <v>0</v>
      </c>
      <c r="L845" s="28" t="str">
        <f t="shared" si="102"/>
        <v>450</v>
      </c>
    </row>
    <row r="846" spans="1:12" hidden="1">
      <c r="A846" s="30">
        <v>45</v>
      </c>
      <c r="B846" s="39">
        <v>2.083333334303461E-2</v>
      </c>
      <c r="C846" s="30" t="s">
        <v>64</v>
      </c>
      <c r="D846" s="30"/>
      <c r="E846" s="30"/>
      <c r="F846" s="42">
        <f t="shared" si="96"/>
        <v>2.083333334303461E-2</v>
      </c>
      <c r="G846" s="28">
        <f t="shared" si="97"/>
        <v>0</v>
      </c>
      <c r="H846" s="28">
        <f t="shared" si="98"/>
        <v>0</v>
      </c>
      <c r="I846" s="28">
        <f t="shared" si="99"/>
        <v>0</v>
      </c>
      <c r="J846" s="28">
        <f t="shared" si="100"/>
        <v>0</v>
      </c>
      <c r="K846" s="28">
        <f t="shared" si="101"/>
        <v>0</v>
      </c>
      <c r="L846" s="28" t="str">
        <f t="shared" si="102"/>
        <v>450</v>
      </c>
    </row>
    <row r="847" spans="1:12" hidden="1">
      <c r="A847" s="30">
        <v>46</v>
      </c>
      <c r="B847" s="39">
        <v>0.2673611111111111</v>
      </c>
      <c r="C847" s="30" t="s">
        <v>7</v>
      </c>
      <c r="D847" s="30" t="s">
        <v>1092</v>
      </c>
      <c r="E847" s="30" t="s">
        <v>1093</v>
      </c>
      <c r="F847" s="42">
        <f t="shared" si="96"/>
        <v>0.2673611111111111</v>
      </c>
      <c r="G847" s="28">
        <f t="shared" si="97"/>
        <v>0</v>
      </c>
      <c r="H847" s="28">
        <f t="shared" si="98"/>
        <v>0</v>
      </c>
      <c r="I847" s="28">
        <f t="shared" si="99"/>
        <v>0</v>
      </c>
      <c r="J847" s="28">
        <f t="shared" si="100"/>
        <v>0</v>
      </c>
      <c r="K847" s="28">
        <f t="shared" si="101"/>
        <v>0</v>
      </c>
      <c r="L847" s="28" t="str">
        <f t="shared" si="102"/>
        <v>460</v>
      </c>
    </row>
    <row r="848" spans="1:12" hidden="1">
      <c r="A848" s="30">
        <v>46</v>
      </c>
      <c r="B848" s="39">
        <v>0.27083333333333331</v>
      </c>
      <c r="C848" s="30" t="s">
        <v>1095</v>
      </c>
      <c r="D848" s="30" t="s">
        <v>1096</v>
      </c>
      <c r="E848" s="30" t="s">
        <v>1097</v>
      </c>
      <c r="F848" s="42">
        <f t="shared" si="96"/>
        <v>0.27083333333333331</v>
      </c>
      <c r="G848" s="28">
        <f t="shared" si="97"/>
        <v>0</v>
      </c>
      <c r="H848" s="28">
        <f t="shared" si="98"/>
        <v>0</v>
      </c>
      <c r="I848" s="28">
        <f t="shared" si="99"/>
        <v>0</v>
      </c>
      <c r="J848" s="28">
        <f t="shared" si="100"/>
        <v>0</v>
      </c>
      <c r="K848" s="28">
        <f t="shared" si="101"/>
        <v>0</v>
      </c>
      <c r="L848" s="28" t="str">
        <f t="shared" si="102"/>
        <v>460</v>
      </c>
    </row>
    <row r="849" spans="1:12">
      <c r="A849" s="30">
        <v>46</v>
      </c>
      <c r="B849" s="39">
        <v>0.3125</v>
      </c>
      <c r="C849" s="30" t="s">
        <v>1099</v>
      </c>
      <c r="D849" s="30"/>
      <c r="E849" s="30" t="s">
        <v>1100</v>
      </c>
      <c r="F849" s="42">
        <f t="shared" si="96"/>
        <v>0.3125</v>
      </c>
      <c r="G849" s="28">
        <f t="shared" si="97"/>
        <v>0</v>
      </c>
      <c r="H849" s="28">
        <f t="shared" si="98"/>
        <v>1</v>
      </c>
      <c r="I849" s="28">
        <f t="shared" si="99"/>
        <v>0</v>
      </c>
      <c r="J849" s="28">
        <f t="shared" si="100"/>
        <v>0</v>
      </c>
      <c r="K849" s="28">
        <f t="shared" si="101"/>
        <v>1</v>
      </c>
      <c r="L849" s="28" t="str">
        <f t="shared" si="102"/>
        <v>461</v>
      </c>
    </row>
    <row r="850" spans="1:12" hidden="1">
      <c r="A850" s="30">
        <v>46</v>
      </c>
      <c r="B850" s="39">
        <v>0.30555555555555552</v>
      </c>
      <c r="C850" s="30" t="s">
        <v>1102</v>
      </c>
      <c r="D850" s="30" t="s">
        <v>1103</v>
      </c>
      <c r="E850" s="30" t="s">
        <v>1104</v>
      </c>
      <c r="F850" s="42">
        <f t="shared" si="96"/>
        <v>0.30555555555555552</v>
      </c>
      <c r="G850" s="28">
        <f t="shared" si="97"/>
        <v>0</v>
      </c>
      <c r="H850" s="28">
        <f t="shared" si="98"/>
        <v>0</v>
      </c>
      <c r="I850" s="28">
        <f t="shared" si="99"/>
        <v>0</v>
      </c>
      <c r="J850" s="28">
        <f t="shared" si="100"/>
        <v>0</v>
      </c>
      <c r="K850" s="28">
        <f t="shared" si="101"/>
        <v>0</v>
      </c>
      <c r="L850" s="28" t="str">
        <f t="shared" si="102"/>
        <v>460</v>
      </c>
    </row>
    <row r="851" spans="1:12" hidden="1">
      <c r="A851" s="30">
        <v>46</v>
      </c>
      <c r="B851" s="39">
        <v>0.35416666666666669</v>
      </c>
      <c r="C851" s="30" t="s">
        <v>1106</v>
      </c>
      <c r="D851" s="30" t="s">
        <v>1107</v>
      </c>
      <c r="E851" s="30" t="s">
        <v>1108</v>
      </c>
      <c r="F851" s="42">
        <f t="shared" si="96"/>
        <v>0.35416666666666669</v>
      </c>
      <c r="G851" s="28">
        <f t="shared" si="97"/>
        <v>0</v>
      </c>
      <c r="H851" s="28">
        <f t="shared" si="98"/>
        <v>0</v>
      </c>
      <c r="I851" s="28">
        <f t="shared" si="99"/>
        <v>0</v>
      </c>
      <c r="J851" s="28">
        <f t="shared" si="100"/>
        <v>0</v>
      </c>
      <c r="K851" s="28">
        <f t="shared" si="101"/>
        <v>0</v>
      </c>
      <c r="L851" s="28" t="str">
        <f t="shared" si="102"/>
        <v>460</v>
      </c>
    </row>
    <row r="852" spans="1:12" hidden="1">
      <c r="A852" s="30">
        <v>46</v>
      </c>
      <c r="B852" s="39">
        <v>0.375</v>
      </c>
      <c r="C852" s="30" t="s">
        <v>1110</v>
      </c>
      <c r="D852" s="30" t="s">
        <v>1111</v>
      </c>
      <c r="E852" s="30" t="s">
        <v>500</v>
      </c>
      <c r="F852" s="42">
        <f t="shared" si="96"/>
        <v>0.375</v>
      </c>
      <c r="G852" s="28">
        <f t="shared" si="97"/>
        <v>0</v>
      </c>
      <c r="H852" s="28">
        <f t="shared" si="98"/>
        <v>0</v>
      </c>
      <c r="I852" s="28">
        <f t="shared" si="99"/>
        <v>0</v>
      </c>
      <c r="J852" s="28">
        <f t="shared" si="100"/>
        <v>0</v>
      </c>
      <c r="K852" s="28">
        <f t="shared" si="101"/>
        <v>0</v>
      </c>
      <c r="L852" s="28" t="str">
        <f t="shared" si="102"/>
        <v>460</v>
      </c>
    </row>
    <row r="853" spans="1:12" hidden="1">
      <c r="A853" s="30">
        <v>46</v>
      </c>
      <c r="B853" s="39">
        <v>0.39583333333333331</v>
      </c>
      <c r="C853" s="30" t="s">
        <v>1113</v>
      </c>
      <c r="D853" s="30" t="s">
        <v>1114</v>
      </c>
      <c r="E853" s="30" t="s">
        <v>1115</v>
      </c>
      <c r="F853" s="42">
        <f t="shared" si="96"/>
        <v>0.39583333333333331</v>
      </c>
      <c r="G853" s="28">
        <f t="shared" si="97"/>
        <v>0</v>
      </c>
      <c r="H853" s="28">
        <f t="shared" si="98"/>
        <v>0</v>
      </c>
      <c r="I853" s="28">
        <f t="shared" si="99"/>
        <v>0</v>
      </c>
      <c r="J853" s="28">
        <f t="shared" si="100"/>
        <v>0</v>
      </c>
      <c r="K853" s="28">
        <f t="shared" si="101"/>
        <v>0</v>
      </c>
      <c r="L853" s="28" t="str">
        <f t="shared" si="102"/>
        <v>460</v>
      </c>
    </row>
    <row r="854" spans="1:12" hidden="1">
      <c r="A854" s="30">
        <v>46</v>
      </c>
      <c r="B854" s="39">
        <v>0.45833333333333331</v>
      </c>
      <c r="C854" s="30" t="s">
        <v>1117</v>
      </c>
      <c r="D854" s="30" t="s">
        <v>1118</v>
      </c>
      <c r="E854" s="30" t="s">
        <v>1119</v>
      </c>
      <c r="F854" s="42">
        <f t="shared" si="96"/>
        <v>0.45833333333333331</v>
      </c>
      <c r="G854" s="28">
        <f t="shared" si="97"/>
        <v>0</v>
      </c>
      <c r="H854" s="28">
        <f t="shared" si="98"/>
        <v>0</v>
      </c>
      <c r="I854" s="28">
        <f t="shared" si="99"/>
        <v>0</v>
      </c>
      <c r="J854" s="28">
        <f t="shared" si="100"/>
        <v>0</v>
      </c>
      <c r="K854" s="28">
        <f t="shared" si="101"/>
        <v>0</v>
      </c>
      <c r="L854" s="28" t="str">
        <f t="shared" si="102"/>
        <v>460</v>
      </c>
    </row>
    <row r="855" spans="1:12">
      <c r="A855" s="30">
        <v>46</v>
      </c>
      <c r="B855" s="39">
        <v>0.47916666666666669</v>
      </c>
      <c r="C855" s="30" t="s">
        <v>1121</v>
      </c>
      <c r="D855" s="30" t="s">
        <v>1122</v>
      </c>
      <c r="E855" s="30" t="s">
        <v>158</v>
      </c>
      <c r="F855" s="42">
        <f t="shared" si="96"/>
        <v>0.47916666666666669</v>
      </c>
      <c r="G855" s="28">
        <f t="shared" si="97"/>
        <v>0</v>
      </c>
      <c r="H855" s="28">
        <f t="shared" si="98"/>
        <v>1</v>
      </c>
      <c r="I855" s="28">
        <f t="shared" si="99"/>
        <v>0</v>
      </c>
      <c r="J855" s="28">
        <f t="shared" si="100"/>
        <v>0</v>
      </c>
      <c r="K855" s="28">
        <f t="shared" si="101"/>
        <v>1</v>
      </c>
      <c r="L855" s="28" t="str">
        <f t="shared" si="102"/>
        <v>461</v>
      </c>
    </row>
    <row r="856" spans="1:12" hidden="1">
      <c r="A856" s="30">
        <v>46</v>
      </c>
      <c r="B856" s="39">
        <v>0.52083333333333337</v>
      </c>
      <c r="C856" s="30" t="s">
        <v>1124</v>
      </c>
      <c r="D856" s="30" t="s">
        <v>1125</v>
      </c>
      <c r="E856" s="30" t="s">
        <v>1126</v>
      </c>
      <c r="F856" s="42">
        <f t="shared" si="96"/>
        <v>0.52083333333333337</v>
      </c>
      <c r="G856" s="28">
        <f t="shared" si="97"/>
        <v>0</v>
      </c>
      <c r="H856" s="28">
        <f t="shared" si="98"/>
        <v>0</v>
      </c>
      <c r="I856" s="28">
        <f t="shared" si="99"/>
        <v>0</v>
      </c>
      <c r="J856" s="28">
        <f t="shared" si="100"/>
        <v>0</v>
      </c>
      <c r="K856" s="28">
        <f t="shared" si="101"/>
        <v>0</v>
      </c>
      <c r="L856" s="28" t="str">
        <f t="shared" si="102"/>
        <v>460</v>
      </c>
    </row>
    <row r="857" spans="1:12" hidden="1">
      <c r="A857" s="30">
        <v>46</v>
      </c>
      <c r="B857" s="39">
        <v>0.60416666666666663</v>
      </c>
      <c r="C857" s="30" t="s">
        <v>1128</v>
      </c>
      <c r="D857" s="30" t="s">
        <v>1129</v>
      </c>
      <c r="E857" s="30" t="s">
        <v>1130</v>
      </c>
      <c r="F857" s="42">
        <f t="shared" si="96"/>
        <v>0.60416666666666663</v>
      </c>
      <c r="G857" s="28">
        <f t="shared" si="97"/>
        <v>0</v>
      </c>
      <c r="H857" s="28">
        <f t="shared" si="98"/>
        <v>0</v>
      </c>
      <c r="I857" s="28">
        <f t="shared" si="99"/>
        <v>0</v>
      </c>
      <c r="J857" s="28">
        <f t="shared" si="100"/>
        <v>0</v>
      </c>
      <c r="K857" s="28">
        <f t="shared" si="101"/>
        <v>0</v>
      </c>
      <c r="L857" s="28" t="str">
        <f t="shared" si="102"/>
        <v>460</v>
      </c>
    </row>
    <row r="858" spans="1:12">
      <c r="A858" s="30">
        <v>46</v>
      </c>
      <c r="B858" s="39">
        <v>0.66666666666666663</v>
      </c>
      <c r="C858" s="48" t="s">
        <v>1132</v>
      </c>
      <c r="D858" s="30"/>
      <c r="E858" s="30"/>
      <c r="F858" s="42">
        <f t="shared" si="96"/>
        <v>0.66666666666666663</v>
      </c>
      <c r="G858" s="28">
        <f t="shared" si="97"/>
        <v>0</v>
      </c>
      <c r="H858" s="28">
        <f t="shared" si="98"/>
        <v>40</v>
      </c>
      <c r="I858" s="28">
        <f t="shared" si="99"/>
        <v>0</v>
      </c>
      <c r="J858" s="28">
        <f t="shared" si="100"/>
        <v>0</v>
      </c>
      <c r="K858" s="28">
        <f t="shared" si="101"/>
        <v>1</v>
      </c>
      <c r="L858" s="28" t="str">
        <f t="shared" si="102"/>
        <v>461</v>
      </c>
    </row>
    <row r="859" spans="1:12">
      <c r="A859" s="30">
        <v>46</v>
      </c>
      <c r="B859" s="39">
        <v>0.6875</v>
      </c>
      <c r="C859" s="48" t="s">
        <v>1134</v>
      </c>
      <c r="D859" s="30" t="s">
        <v>1135</v>
      </c>
      <c r="E859" s="30" t="s">
        <v>1136</v>
      </c>
      <c r="F859" s="42">
        <f t="shared" si="96"/>
        <v>0.6875</v>
      </c>
      <c r="G859" s="28">
        <f t="shared" si="97"/>
        <v>0</v>
      </c>
      <c r="H859" s="28">
        <f t="shared" si="98"/>
        <v>27</v>
      </c>
      <c r="I859" s="28">
        <f t="shared" si="99"/>
        <v>0</v>
      </c>
      <c r="J859" s="28">
        <f t="shared" si="100"/>
        <v>0</v>
      </c>
      <c r="K859" s="28">
        <f t="shared" si="101"/>
        <v>1</v>
      </c>
      <c r="L859" s="28" t="str">
        <f t="shared" si="102"/>
        <v>461</v>
      </c>
    </row>
    <row r="860" spans="1:12" hidden="1">
      <c r="A860" s="30">
        <v>46</v>
      </c>
      <c r="B860" s="39">
        <v>0.72916666666666663</v>
      </c>
      <c r="C860" s="30" t="s">
        <v>1138</v>
      </c>
      <c r="D860" s="30" t="s">
        <v>1139</v>
      </c>
      <c r="E860" s="30" t="s">
        <v>1140</v>
      </c>
      <c r="F860" s="42">
        <f t="shared" si="96"/>
        <v>0.72916666666666663</v>
      </c>
      <c r="G860" s="28">
        <f t="shared" si="97"/>
        <v>0</v>
      </c>
      <c r="H860" s="28">
        <f t="shared" si="98"/>
        <v>0</v>
      </c>
      <c r="I860" s="28">
        <f t="shared" si="99"/>
        <v>0</v>
      </c>
      <c r="J860" s="28">
        <f t="shared" si="100"/>
        <v>0</v>
      </c>
      <c r="K860" s="28">
        <f t="shared" si="101"/>
        <v>0</v>
      </c>
      <c r="L860" s="28" t="str">
        <f t="shared" si="102"/>
        <v>460</v>
      </c>
    </row>
    <row r="861" spans="1:12">
      <c r="A861" s="30">
        <v>46</v>
      </c>
      <c r="B861" s="39">
        <v>0.77083333333333337</v>
      </c>
      <c r="C861" s="48" t="s">
        <v>1142</v>
      </c>
      <c r="D861" s="30" t="s">
        <v>1143</v>
      </c>
      <c r="E861" s="30" t="s">
        <v>1144</v>
      </c>
      <c r="F861" s="42">
        <f t="shared" si="96"/>
        <v>0.77083333333333337</v>
      </c>
      <c r="G861" s="28">
        <f t="shared" si="97"/>
        <v>0</v>
      </c>
      <c r="H861" s="28">
        <f t="shared" si="98"/>
        <v>7</v>
      </c>
      <c r="I861" s="28">
        <f t="shared" si="99"/>
        <v>0</v>
      </c>
      <c r="J861" s="28">
        <f t="shared" si="100"/>
        <v>0</v>
      </c>
      <c r="K861" s="28">
        <f t="shared" si="101"/>
        <v>1</v>
      </c>
      <c r="L861" s="28" t="str">
        <f t="shared" si="102"/>
        <v>461</v>
      </c>
    </row>
    <row r="862" spans="1:12" hidden="1">
      <c r="A862" s="30">
        <v>46</v>
      </c>
      <c r="B862" s="39">
        <v>0.8125</v>
      </c>
      <c r="C862" s="30" t="s">
        <v>1146</v>
      </c>
      <c r="D862" s="30" t="s">
        <v>1147</v>
      </c>
      <c r="E862" s="30" t="s">
        <v>1148</v>
      </c>
      <c r="F862" s="42">
        <f t="shared" si="96"/>
        <v>0.8125</v>
      </c>
      <c r="G862" s="28">
        <f t="shared" si="97"/>
        <v>0</v>
      </c>
      <c r="H862" s="28">
        <f t="shared" si="98"/>
        <v>0</v>
      </c>
      <c r="I862" s="28">
        <f t="shared" si="99"/>
        <v>0</v>
      </c>
      <c r="J862" s="28">
        <f t="shared" si="100"/>
        <v>0</v>
      </c>
      <c r="K862" s="28">
        <f t="shared" si="101"/>
        <v>0</v>
      </c>
      <c r="L862" s="28" t="str">
        <f t="shared" si="102"/>
        <v>460</v>
      </c>
    </row>
    <row r="863" spans="1:12" hidden="1">
      <c r="A863" s="30">
        <v>46</v>
      </c>
      <c r="B863" s="39">
        <v>0.85416666666666663</v>
      </c>
      <c r="C863" s="30" t="s">
        <v>11</v>
      </c>
      <c r="D863" s="30" t="s">
        <v>1150</v>
      </c>
      <c r="E863" s="30" t="s">
        <v>500</v>
      </c>
      <c r="F863" s="42">
        <f t="shared" si="96"/>
        <v>0.85416666666666663</v>
      </c>
      <c r="G863" s="28">
        <f t="shared" si="97"/>
        <v>0</v>
      </c>
      <c r="H863" s="28">
        <f t="shared" si="98"/>
        <v>0</v>
      </c>
      <c r="I863" s="28">
        <f t="shared" si="99"/>
        <v>0</v>
      </c>
      <c r="J863" s="28">
        <f t="shared" si="100"/>
        <v>0</v>
      </c>
      <c r="K863" s="28">
        <f t="shared" si="101"/>
        <v>0</v>
      </c>
      <c r="L863" s="28" t="str">
        <f t="shared" si="102"/>
        <v>460</v>
      </c>
    </row>
    <row r="864" spans="1:12" hidden="1">
      <c r="A864" s="30">
        <v>46</v>
      </c>
      <c r="B864" s="39">
        <v>0.86111111111111116</v>
      </c>
      <c r="C864" s="30" t="s">
        <v>1152</v>
      </c>
      <c r="D864" s="30" t="s">
        <v>1107</v>
      </c>
      <c r="E864" s="30" t="s">
        <v>1153</v>
      </c>
      <c r="F864" s="42">
        <f t="shared" si="96"/>
        <v>0.86111111111111116</v>
      </c>
      <c r="G864" s="28">
        <f t="shared" si="97"/>
        <v>0</v>
      </c>
      <c r="H864" s="28">
        <f t="shared" si="98"/>
        <v>0</v>
      </c>
      <c r="I864" s="28">
        <f t="shared" si="99"/>
        <v>0</v>
      </c>
      <c r="J864" s="28">
        <f t="shared" si="100"/>
        <v>0</v>
      </c>
      <c r="K864" s="28">
        <f t="shared" si="101"/>
        <v>0</v>
      </c>
      <c r="L864" s="28" t="str">
        <f t="shared" si="102"/>
        <v>460</v>
      </c>
    </row>
    <row r="865" spans="1:12" hidden="1">
      <c r="A865" s="30">
        <v>46</v>
      </c>
      <c r="B865" s="39">
        <v>0.89583333333333337</v>
      </c>
      <c r="C865" s="30" t="s">
        <v>1155</v>
      </c>
      <c r="D865" s="30" t="s">
        <v>1156</v>
      </c>
      <c r="E865" s="30" t="s">
        <v>1157</v>
      </c>
      <c r="F865" s="42">
        <f t="shared" si="96"/>
        <v>0.89583333333333337</v>
      </c>
      <c r="G865" s="28">
        <f t="shared" si="97"/>
        <v>0</v>
      </c>
      <c r="H865" s="28">
        <f t="shared" si="98"/>
        <v>0</v>
      </c>
      <c r="I865" s="28">
        <f t="shared" si="99"/>
        <v>0</v>
      </c>
      <c r="J865" s="28">
        <f t="shared" si="100"/>
        <v>0</v>
      </c>
      <c r="K865" s="28">
        <f t="shared" si="101"/>
        <v>0</v>
      </c>
      <c r="L865" s="28" t="str">
        <f t="shared" si="102"/>
        <v>460</v>
      </c>
    </row>
    <row r="866" spans="1:12" hidden="1">
      <c r="A866" s="30">
        <v>46</v>
      </c>
      <c r="B866" s="39">
        <v>0</v>
      </c>
      <c r="C866" s="30" t="s">
        <v>258</v>
      </c>
      <c r="D866" s="30"/>
      <c r="E866" s="30"/>
      <c r="F866" s="42">
        <f t="shared" si="96"/>
        <v>0</v>
      </c>
      <c r="G866" s="28">
        <f t="shared" si="97"/>
        <v>0</v>
      </c>
      <c r="H866" s="28">
        <f t="shared" si="98"/>
        <v>0</v>
      </c>
      <c r="I866" s="28">
        <f t="shared" si="99"/>
        <v>0</v>
      </c>
      <c r="J866" s="28">
        <f t="shared" si="100"/>
        <v>0</v>
      </c>
      <c r="K866" s="28">
        <f t="shared" si="101"/>
        <v>0</v>
      </c>
      <c r="L866" s="28" t="str">
        <f t="shared" si="102"/>
        <v>460</v>
      </c>
    </row>
    <row r="867" spans="1:12" hidden="1">
      <c r="A867" s="30">
        <v>47</v>
      </c>
      <c r="B867" s="39">
        <v>0.29375000000000001</v>
      </c>
      <c r="C867" s="30" t="s">
        <v>7</v>
      </c>
      <c r="D867" s="30" t="s">
        <v>2032</v>
      </c>
      <c r="E867" s="30"/>
      <c r="F867" s="42">
        <f t="shared" si="96"/>
        <v>0.29375000000000001</v>
      </c>
      <c r="G867" s="28">
        <f t="shared" si="97"/>
        <v>0</v>
      </c>
      <c r="H867" s="28">
        <f t="shared" si="98"/>
        <v>0</v>
      </c>
      <c r="I867" s="28">
        <f t="shared" si="99"/>
        <v>0</v>
      </c>
      <c r="J867" s="28">
        <f t="shared" si="100"/>
        <v>0</v>
      </c>
      <c r="K867" s="28">
        <f t="shared" si="101"/>
        <v>0</v>
      </c>
      <c r="L867" s="28" t="str">
        <f t="shared" si="102"/>
        <v>470</v>
      </c>
    </row>
    <row r="868" spans="1:12" hidden="1">
      <c r="A868" s="30">
        <v>47</v>
      </c>
      <c r="B868" s="39">
        <v>0.33333333333333331</v>
      </c>
      <c r="C868" s="30" t="s">
        <v>11</v>
      </c>
      <c r="D868" s="30" t="s">
        <v>2033</v>
      </c>
      <c r="E868" s="30"/>
      <c r="F868" s="42">
        <f t="shared" si="96"/>
        <v>0.33333333333333331</v>
      </c>
      <c r="G868" s="28">
        <f t="shared" si="97"/>
        <v>0</v>
      </c>
      <c r="H868" s="28">
        <f t="shared" si="98"/>
        <v>0</v>
      </c>
      <c r="I868" s="28">
        <f t="shared" si="99"/>
        <v>0</v>
      </c>
      <c r="J868" s="28">
        <f t="shared" si="100"/>
        <v>0</v>
      </c>
      <c r="K868" s="28">
        <f t="shared" si="101"/>
        <v>0</v>
      </c>
      <c r="L868" s="28" t="str">
        <f t="shared" si="102"/>
        <v>470</v>
      </c>
    </row>
    <row r="869" spans="1:12" hidden="1">
      <c r="A869" s="30">
        <v>47</v>
      </c>
      <c r="B869" s="39">
        <v>0.3354166666666667</v>
      </c>
      <c r="C869" s="30" t="s">
        <v>1687</v>
      </c>
      <c r="D869" s="30"/>
      <c r="E869" s="30"/>
      <c r="F869" s="42">
        <f t="shared" si="96"/>
        <v>0.3354166666666667</v>
      </c>
      <c r="G869" s="28">
        <f t="shared" si="97"/>
        <v>0</v>
      </c>
      <c r="H869" s="28">
        <f t="shared" si="98"/>
        <v>0</v>
      </c>
      <c r="I869" s="28">
        <f t="shared" si="99"/>
        <v>0</v>
      </c>
      <c r="J869" s="28">
        <f t="shared" si="100"/>
        <v>0</v>
      </c>
      <c r="K869" s="28">
        <f t="shared" si="101"/>
        <v>0</v>
      </c>
      <c r="L869" s="28" t="str">
        <f t="shared" si="102"/>
        <v>470</v>
      </c>
    </row>
    <row r="870" spans="1:12" hidden="1">
      <c r="A870" s="30">
        <v>47</v>
      </c>
      <c r="B870" s="39">
        <v>0.33680555555555558</v>
      </c>
      <c r="C870" s="30" t="s">
        <v>1690</v>
      </c>
      <c r="D870" s="30"/>
      <c r="E870" s="30" t="s">
        <v>2034</v>
      </c>
      <c r="F870" s="42">
        <f t="shared" si="96"/>
        <v>0.33680555555555558</v>
      </c>
      <c r="G870" s="28">
        <f t="shared" si="97"/>
        <v>0</v>
      </c>
      <c r="H870" s="28">
        <f t="shared" si="98"/>
        <v>0</v>
      </c>
      <c r="I870" s="28">
        <f t="shared" si="99"/>
        <v>0</v>
      </c>
      <c r="J870" s="28">
        <f t="shared" si="100"/>
        <v>0</v>
      </c>
      <c r="K870" s="28">
        <f t="shared" si="101"/>
        <v>0</v>
      </c>
      <c r="L870" s="28" t="str">
        <f t="shared" si="102"/>
        <v>470</v>
      </c>
    </row>
    <row r="871" spans="1:12" hidden="1">
      <c r="A871" s="30">
        <v>47</v>
      </c>
      <c r="B871" s="39">
        <v>0.37152777777777773</v>
      </c>
      <c r="C871" s="30" t="s">
        <v>2035</v>
      </c>
      <c r="D871" s="30"/>
      <c r="E871" s="30"/>
      <c r="F871" s="42">
        <f t="shared" si="96"/>
        <v>0.37152777777777773</v>
      </c>
      <c r="G871" s="28">
        <f t="shared" si="97"/>
        <v>0</v>
      </c>
      <c r="H871" s="28">
        <f t="shared" si="98"/>
        <v>0</v>
      </c>
      <c r="I871" s="28">
        <f t="shared" si="99"/>
        <v>0</v>
      </c>
      <c r="J871" s="28">
        <f t="shared" si="100"/>
        <v>0</v>
      </c>
      <c r="K871" s="28">
        <f t="shared" si="101"/>
        <v>0</v>
      </c>
      <c r="L871" s="28" t="str">
        <f t="shared" si="102"/>
        <v>470</v>
      </c>
    </row>
    <row r="872" spans="1:12" hidden="1">
      <c r="A872" s="30">
        <v>47</v>
      </c>
      <c r="B872" s="39">
        <v>0.37708333333333338</v>
      </c>
      <c r="C872" s="30" t="s">
        <v>2036</v>
      </c>
      <c r="D872" s="30"/>
      <c r="E872" s="30"/>
      <c r="F872" s="42">
        <f t="shared" si="96"/>
        <v>0.37708333333333338</v>
      </c>
      <c r="G872" s="28">
        <f t="shared" si="97"/>
        <v>0</v>
      </c>
      <c r="H872" s="28">
        <f t="shared" si="98"/>
        <v>0</v>
      </c>
      <c r="I872" s="28">
        <f t="shared" si="99"/>
        <v>0</v>
      </c>
      <c r="J872" s="28">
        <f t="shared" si="100"/>
        <v>0</v>
      </c>
      <c r="K872" s="28">
        <f t="shared" si="101"/>
        <v>0</v>
      </c>
      <c r="L872" s="28" t="str">
        <f t="shared" si="102"/>
        <v>470</v>
      </c>
    </row>
    <row r="873" spans="1:12" hidden="1">
      <c r="A873" s="30">
        <v>47</v>
      </c>
      <c r="B873" s="39">
        <v>0.39930555555555558</v>
      </c>
      <c r="C873" s="30" t="s">
        <v>1041</v>
      </c>
      <c r="D873" s="30" t="s">
        <v>1698</v>
      </c>
      <c r="E873" s="30"/>
      <c r="F873" s="42">
        <f t="shared" si="96"/>
        <v>0.39930555555555558</v>
      </c>
      <c r="G873" s="28">
        <f t="shared" si="97"/>
        <v>0</v>
      </c>
      <c r="H873" s="28">
        <f t="shared" si="98"/>
        <v>0</v>
      </c>
      <c r="I873" s="28">
        <f t="shared" si="99"/>
        <v>0</v>
      </c>
      <c r="J873" s="28">
        <f t="shared" si="100"/>
        <v>0</v>
      </c>
      <c r="K873" s="28">
        <f t="shared" si="101"/>
        <v>0</v>
      </c>
      <c r="L873" s="28" t="str">
        <f t="shared" si="102"/>
        <v>470</v>
      </c>
    </row>
    <row r="874" spans="1:12" hidden="1">
      <c r="A874" s="30">
        <v>47</v>
      </c>
      <c r="B874" s="39">
        <v>0.40625</v>
      </c>
      <c r="C874" s="30" t="s">
        <v>2037</v>
      </c>
      <c r="D874" s="30"/>
      <c r="E874" s="30"/>
      <c r="F874" s="42">
        <f t="shared" si="96"/>
        <v>0.40625</v>
      </c>
      <c r="G874" s="28">
        <f t="shared" si="97"/>
        <v>0</v>
      </c>
      <c r="H874" s="28">
        <f t="shared" si="98"/>
        <v>0</v>
      </c>
      <c r="I874" s="28">
        <f t="shared" si="99"/>
        <v>0</v>
      </c>
      <c r="J874" s="28">
        <f t="shared" si="100"/>
        <v>0</v>
      </c>
      <c r="K874" s="28">
        <f t="shared" si="101"/>
        <v>0</v>
      </c>
      <c r="L874" s="28" t="str">
        <f t="shared" si="102"/>
        <v>470</v>
      </c>
    </row>
    <row r="875" spans="1:12" hidden="1">
      <c r="A875" s="30">
        <v>47</v>
      </c>
      <c r="B875" s="39">
        <v>0.41666666666666669</v>
      </c>
      <c r="C875" s="30" t="s">
        <v>559</v>
      </c>
      <c r="D875" s="30"/>
      <c r="E875" s="30"/>
      <c r="F875" s="42">
        <f t="shared" si="96"/>
        <v>0.41666666666666669</v>
      </c>
      <c r="G875" s="28">
        <f t="shared" si="97"/>
        <v>0</v>
      </c>
      <c r="H875" s="28">
        <f t="shared" si="98"/>
        <v>0</v>
      </c>
      <c r="I875" s="28">
        <f t="shared" si="99"/>
        <v>0</v>
      </c>
      <c r="J875" s="28">
        <f t="shared" si="100"/>
        <v>0</v>
      </c>
      <c r="K875" s="28">
        <f t="shared" si="101"/>
        <v>0</v>
      </c>
      <c r="L875" s="28" t="str">
        <f t="shared" si="102"/>
        <v>470</v>
      </c>
    </row>
    <row r="876" spans="1:12">
      <c r="A876" s="30">
        <v>47</v>
      </c>
      <c r="B876" s="39">
        <v>0.5</v>
      </c>
      <c r="C876" s="30" t="s">
        <v>2038</v>
      </c>
      <c r="D876" s="30" t="s">
        <v>2039</v>
      </c>
      <c r="E876" s="30"/>
      <c r="F876" s="42">
        <f t="shared" si="96"/>
        <v>0.5</v>
      </c>
      <c r="G876" s="28">
        <f t="shared" si="97"/>
        <v>3</v>
      </c>
      <c r="H876" s="28">
        <f t="shared" si="98"/>
        <v>0</v>
      </c>
      <c r="I876" s="28">
        <f t="shared" si="99"/>
        <v>0</v>
      </c>
      <c r="J876" s="28">
        <f t="shared" si="100"/>
        <v>0</v>
      </c>
      <c r="K876" s="28">
        <f t="shared" si="101"/>
        <v>1</v>
      </c>
      <c r="L876" s="28" t="str">
        <f t="shared" si="102"/>
        <v>471</v>
      </c>
    </row>
    <row r="877" spans="1:12" hidden="1">
      <c r="A877" s="30">
        <v>47</v>
      </c>
      <c r="B877" s="39">
        <v>0.50277777777777777</v>
      </c>
      <c r="C877" s="30" t="s">
        <v>2040</v>
      </c>
      <c r="D877" s="30" t="s">
        <v>2041</v>
      </c>
      <c r="E877" s="30" t="s">
        <v>2042</v>
      </c>
      <c r="F877" s="42">
        <f t="shared" si="96"/>
        <v>0.50277777777777777</v>
      </c>
      <c r="G877" s="28">
        <f t="shared" si="97"/>
        <v>0</v>
      </c>
      <c r="H877" s="28">
        <f t="shared" si="98"/>
        <v>0</v>
      </c>
      <c r="I877" s="28">
        <f t="shared" si="99"/>
        <v>0</v>
      </c>
      <c r="J877" s="28">
        <f t="shared" si="100"/>
        <v>0</v>
      </c>
      <c r="K877" s="28">
        <f t="shared" si="101"/>
        <v>0</v>
      </c>
      <c r="L877" s="28" t="str">
        <f t="shared" si="102"/>
        <v>470</v>
      </c>
    </row>
    <row r="878" spans="1:12" hidden="1">
      <c r="A878" s="30">
        <v>47</v>
      </c>
      <c r="B878" s="39">
        <v>0.54166666666666663</v>
      </c>
      <c r="C878" s="30" t="s">
        <v>78</v>
      </c>
      <c r="D878" s="30"/>
      <c r="E878" s="30"/>
      <c r="F878" s="42">
        <f t="shared" si="96"/>
        <v>0.54166666666666663</v>
      </c>
      <c r="G878" s="28">
        <f t="shared" si="97"/>
        <v>0</v>
      </c>
      <c r="H878" s="28">
        <f t="shared" si="98"/>
        <v>0</v>
      </c>
      <c r="I878" s="28">
        <f t="shared" si="99"/>
        <v>0</v>
      </c>
      <c r="J878" s="28">
        <f t="shared" si="100"/>
        <v>0</v>
      </c>
      <c r="K878" s="28">
        <f t="shared" si="101"/>
        <v>0</v>
      </c>
      <c r="L878" s="28" t="str">
        <f t="shared" si="102"/>
        <v>470</v>
      </c>
    </row>
    <row r="879" spans="1:12" hidden="1">
      <c r="A879" s="30">
        <v>47</v>
      </c>
      <c r="B879" s="39">
        <v>0.625</v>
      </c>
      <c r="C879" s="30" t="s">
        <v>2043</v>
      </c>
      <c r="D879" s="30"/>
      <c r="E879" s="30"/>
      <c r="F879" s="42">
        <f t="shared" si="96"/>
        <v>0.625</v>
      </c>
      <c r="G879" s="28">
        <f t="shared" si="97"/>
        <v>0</v>
      </c>
      <c r="H879" s="28">
        <f t="shared" si="98"/>
        <v>0</v>
      </c>
      <c r="I879" s="28">
        <f t="shared" si="99"/>
        <v>0</v>
      </c>
      <c r="J879" s="28">
        <f t="shared" si="100"/>
        <v>0</v>
      </c>
      <c r="K879" s="28">
        <f t="shared" si="101"/>
        <v>0</v>
      </c>
      <c r="L879" s="28" t="str">
        <f t="shared" si="102"/>
        <v>470</v>
      </c>
    </row>
    <row r="880" spans="1:12" hidden="1">
      <c r="A880" s="30">
        <v>47</v>
      </c>
      <c r="B880" s="39">
        <v>0.66666666666666663</v>
      </c>
      <c r="C880" s="30" t="s">
        <v>637</v>
      </c>
      <c r="D880" s="30"/>
      <c r="E880" s="30"/>
      <c r="F880" s="42">
        <f t="shared" si="96"/>
        <v>0.66666666666666663</v>
      </c>
      <c r="G880" s="28">
        <f t="shared" si="97"/>
        <v>0</v>
      </c>
      <c r="H880" s="28">
        <f t="shared" si="98"/>
        <v>0</v>
      </c>
      <c r="I880" s="28">
        <f t="shared" si="99"/>
        <v>0</v>
      </c>
      <c r="J880" s="28">
        <f t="shared" si="100"/>
        <v>0</v>
      </c>
      <c r="K880" s="28">
        <f t="shared" si="101"/>
        <v>0</v>
      </c>
      <c r="L880" s="28" t="str">
        <f t="shared" si="102"/>
        <v>470</v>
      </c>
    </row>
    <row r="881" spans="1:12" hidden="1">
      <c r="A881" s="30">
        <v>47</v>
      </c>
      <c r="B881" s="39">
        <v>0.75</v>
      </c>
      <c r="C881" s="30" t="s">
        <v>2044</v>
      </c>
      <c r="D881" s="30" t="s">
        <v>2045</v>
      </c>
      <c r="E881" s="30"/>
      <c r="F881" s="42">
        <f t="shared" si="96"/>
        <v>0.75</v>
      </c>
      <c r="G881" s="28">
        <f t="shared" si="97"/>
        <v>0</v>
      </c>
      <c r="H881" s="28">
        <f t="shared" si="98"/>
        <v>0</v>
      </c>
      <c r="I881" s="28">
        <f t="shared" si="99"/>
        <v>0</v>
      </c>
      <c r="J881" s="28">
        <f t="shared" si="100"/>
        <v>0</v>
      </c>
      <c r="K881" s="28">
        <f t="shared" si="101"/>
        <v>0</v>
      </c>
      <c r="L881" s="28" t="str">
        <f t="shared" si="102"/>
        <v>470</v>
      </c>
    </row>
    <row r="882" spans="1:12">
      <c r="A882" s="30">
        <v>47</v>
      </c>
      <c r="B882" s="39">
        <v>0.75208333333333333</v>
      </c>
      <c r="C882" s="48" t="s">
        <v>2046</v>
      </c>
      <c r="D882" s="30" t="s">
        <v>2047</v>
      </c>
      <c r="E882" s="30" t="s">
        <v>2048</v>
      </c>
      <c r="F882" s="42">
        <f t="shared" si="96"/>
        <v>0.75208333333333333</v>
      </c>
      <c r="G882" s="28">
        <f t="shared" si="97"/>
        <v>1</v>
      </c>
      <c r="H882" s="28">
        <f t="shared" si="98"/>
        <v>0</v>
      </c>
      <c r="I882" s="28">
        <f t="shared" si="99"/>
        <v>0</v>
      </c>
      <c r="J882" s="28">
        <f t="shared" si="100"/>
        <v>0</v>
      </c>
      <c r="K882" s="28">
        <f t="shared" si="101"/>
        <v>1</v>
      </c>
      <c r="L882" s="28" t="str">
        <f t="shared" si="102"/>
        <v>471</v>
      </c>
    </row>
    <row r="883" spans="1:12">
      <c r="A883" s="30">
        <v>47</v>
      </c>
      <c r="B883" s="39">
        <v>0.83333333333333337</v>
      </c>
      <c r="C883" s="48" t="s">
        <v>2049</v>
      </c>
      <c r="D883" s="30" t="s">
        <v>2050</v>
      </c>
      <c r="E883" s="30" t="s">
        <v>2051</v>
      </c>
      <c r="F883" s="42">
        <f t="shared" si="96"/>
        <v>0.83333333333333337</v>
      </c>
      <c r="G883" s="28">
        <f t="shared" si="97"/>
        <v>48</v>
      </c>
      <c r="H883" s="28">
        <f t="shared" si="98"/>
        <v>0</v>
      </c>
      <c r="I883" s="28">
        <f t="shared" si="99"/>
        <v>0</v>
      </c>
      <c r="J883" s="28">
        <f t="shared" si="100"/>
        <v>0</v>
      </c>
      <c r="K883" s="28">
        <f t="shared" si="101"/>
        <v>1</v>
      </c>
      <c r="L883" s="28" t="str">
        <f t="shared" si="102"/>
        <v>471</v>
      </c>
    </row>
    <row r="884" spans="1:12" hidden="1">
      <c r="A884" s="30">
        <v>47</v>
      </c>
      <c r="B884" s="39">
        <v>0.8354166666666667</v>
      </c>
      <c r="C884" s="30" t="s">
        <v>2052</v>
      </c>
      <c r="D884" s="30"/>
      <c r="E884" s="30"/>
      <c r="F884" s="42">
        <f t="shared" si="96"/>
        <v>0.8354166666666667</v>
      </c>
      <c r="G884" s="28">
        <f t="shared" si="97"/>
        <v>0</v>
      </c>
      <c r="H884" s="28">
        <f t="shared" si="98"/>
        <v>0</v>
      </c>
      <c r="I884" s="28">
        <f t="shared" si="99"/>
        <v>0</v>
      </c>
      <c r="J884" s="28">
        <f t="shared" si="100"/>
        <v>0</v>
      </c>
      <c r="K884" s="28">
        <f t="shared" si="101"/>
        <v>0</v>
      </c>
      <c r="L884" s="28" t="str">
        <f t="shared" si="102"/>
        <v>470</v>
      </c>
    </row>
    <row r="885" spans="1:12" hidden="1">
      <c r="A885" s="30">
        <v>47</v>
      </c>
      <c r="B885" s="39">
        <v>0.87638888888888899</v>
      </c>
      <c r="C885" s="30" t="s">
        <v>2053</v>
      </c>
      <c r="D885" s="30"/>
      <c r="E885" s="30"/>
      <c r="F885" s="42">
        <f t="shared" si="96"/>
        <v>0.87638888888888899</v>
      </c>
      <c r="G885" s="28">
        <f t="shared" si="97"/>
        <v>0</v>
      </c>
      <c r="H885" s="28">
        <f t="shared" si="98"/>
        <v>0</v>
      </c>
      <c r="I885" s="28">
        <f t="shared" si="99"/>
        <v>0</v>
      </c>
      <c r="J885" s="28">
        <f t="shared" si="100"/>
        <v>0</v>
      </c>
      <c r="K885" s="28">
        <f t="shared" si="101"/>
        <v>0</v>
      </c>
      <c r="L885" s="28" t="str">
        <f t="shared" si="102"/>
        <v>470</v>
      </c>
    </row>
    <row r="886" spans="1:12" hidden="1">
      <c r="A886" s="30">
        <v>47</v>
      </c>
      <c r="B886" s="39">
        <v>0.87638888888888899</v>
      </c>
      <c r="C886" s="30" t="s">
        <v>2054</v>
      </c>
      <c r="D886" s="30"/>
      <c r="E886" s="30"/>
      <c r="F886" s="42">
        <f t="shared" si="96"/>
        <v>0.87638888888888899</v>
      </c>
      <c r="G886" s="28">
        <f t="shared" si="97"/>
        <v>0</v>
      </c>
      <c r="H886" s="28">
        <f t="shared" si="98"/>
        <v>0</v>
      </c>
      <c r="I886" s="28">
        <f t="shared" si="99"/>
        <v>0</v>
      </c>
      <c r="J886" s="28">
        <f t="shared" si="100"/>
        <v>0</v>
      </c>
      <c r="K886" s="28">
        <f t="shared" si="101"/>
        <v>0</v>
      </c>
      <c r="L886" s="28" t="str">
        <f t="shared" si="102"/>
        <v>470</v>
      </c>
    </row>
    <row r="887" spans="1:12" hidden="1">
      <c r="A887" s="30">
        <v>47</v>
      </c>
      <c r="B887" s="39">
        <v>0.91666666666666663</v>
      </c>
      <c r="C887" s="30" t="s">
        <v>11</v>
      </c>
      <c r="D887" s="30" t="s">
        <v>2055</v>
      </c>
      <c r="E887" s="30"/>
      <c r="F887" s="42">
        <f t="shared" si="96"/>
        <v>0.91666666666666663</v>
      </c>
      <c r="G887" s="28">
        <f t="shared" si="97"/>
        <v>0</v>
      </c>
      <c r="H887" s="28">
        <f t="shared" si="98"/>
        <v>0</v>
      </c>
      <c r="I887" s="28">
        <f t="shared" si="99"/>
        <v>0</v>
      </c>
      <c r="J887" s="28">
        <f t="shared" si="100"/>
        <v>0</v>
      </c>
      <c r="K887" s="28">
        <f t="shared" si="101"/>
        <v>0</v>
      </c>
      <c r="L887" s="28" t="str">
        <f t="shared" si="102"/>
        <v>470</v>
      </c>
    </row>
    <row r="888" spans="1:12" hidden="1">
      <c r="A888" s="30">
        <v>47</v>
      </c>
      <c r="B888" s="39">
        <v>0.95833333333333337</v>
      </c>
      <c r="C888" s="30" t="s">
        <v>2056</v>
      </c>
      <c r="D888" s="30" t="s">
        <v>2057</v>
      </c>
      <c r="E888" s="30" t="s">
        <v>1735</v>
      </c>
      <c r="F888" s="42">
        <f t="shared" si="96"/>
        <v>0.95833333333333337</v>
      </c>
      <c r="G888" s="28">
        <f t="shared" si="97"/>
        <v>0</v>
      </c>
      <c r="H888" s="28">
        <f t="shared" si="98"/>
        <v>0</v>
      </c>
      <c r="I888" s="28">
        <f t="shared" si="99"/>
        <v>0</v>
      </c>
      <c r="J888" s="28">
        <f t="shared" si="100"/>
        <v>0</v>
      </c>
      <c r="K888" s="28">
        <f t="shared" si="101"/>
        <v>0</v>
      </c>
      <c r="L888" s="28" t="str">
        <f t="shared" si="102"/>
        <v>470</v>
      </c>
    </row>
    <row r="889" spans="1:12" hidden="1">
      <c r="A889" s="30">
        <v>47</v>
      </c>
      <c r="B889" s="39">
        <v>4.1666666666666664E-2</v>
      </c>
      <c r="C889" s="30" t="s">
        <v>64</v>
      </c>
      <c r="D889" s="30"/>
      <c r="E889" s="30" t="s">
        <v>2058</v>
      </c>
      <c r="F889" s="42">
        <f t="shared" si="96"/>
        <v>4.1666666666666664E-2</v>
      </c>
      <c r="G889" s="28">
        <f t="shared" si="97"/>
        <v>0</v>
      </c>
      <c r="H889" s="28">
        <f t="shared" si="98"/>
        <v>0</v>
      </c>
      <c r="I889" s="28">
        <f t="shared" si="99"/>
        <v>0</v>
      </c>
      <c r="J889" s="28">
        <f t="shared" si="100"/>
        <v>0</v>
      </c>
      <c r="K889" s="28">
        <f t="shared" si="101"/>
        <v>0</v>
      </c>
      <c r="L889" s="28" t="str">
        <f t="shared" si="102"/>
        <v>470</v>
      </c>
    </row>
    <row r="890" spans="1:12" hidden="1">
      <c r="A890" s="30">
        <v>48</v>
      </c>
      <c r="B890" s="39">
        <v>0.33333333333333331</v>
      </c>
      <c r="C890" s="30" t="s">
        <v>2059</v>
      </c>
      <c r="D890" s="30" t="s">
        <v>2060</v>
      </c>
      <c r="E890" s="30" t="s">
        <v>2061</v>
      </c>
      <c r="F890" s="42">
        <f t="shared" si="96"/>
        <v>0.33333333333333331</v>
      </c>
      <c r="G890" s="28">
        <f t="shared" si="97"/>
        <v>0</v>
      </c>
      <c r="H890" s="28">
        <f t="shared" si="98"/>
        <v>0</v>
      </c>
      <c r="I890" s="28">
        <f t="shared" si="99"/>
        <v>0</v>
      </c>
      <c r="J890" s="28">
        <f t="shared" si="100"/>
        <v>0</v>
      </c>
      <c r="K890" s="28">
        <f t="shared" si="101"/>
        <v>0</v>
      </c>
      <c r="L890" s="28" t="str">
        <f t="shared" si="102"/>
        <v>480</v>
      </c>
    </row>
    <row r="891" spans="1:12" hidden="1">
      <c r="A891" s="30">
        <v>48</v>
      </c>
      <c r="B891" s="39">
        <v>0.35416666666666669</v>
      </c>
      <c r="C891" s="30" t="s">
        <v>2062</v>
      </c>
      <c r="D891" s="30" t="s">
        <v>2063</v>
      </c>
      <c r="E891" s="30" t="s">
        <v>2064</v>
      </c>
      <c r="F891" s="42">
        <f t="shared" si="96"/>
        <v>0.35416666666666669</v>
      </c>
      <c r="G891" s="28">
        <f t="shared" si="97"/>
        <v>0</v>
      </c>
      <c r="H891" s="28">
        <f t="shared" si="98"/>
        <v>0</v>
      </c>
      <c r="I891" s="28">
        <f t="shared" si="99"/>
        <v>0</v>
      </c>
      <c r="J891" s="28">
        <f t="shared" si="100"/>
        <v>0</v>
      </c>
      <c r="K891" s="28">
        <f t="shared" si="101"/>
        <v>0</v>
      </c>
      <c r="L891" s="28" t="str">
        <f t="shared" si="102"/>
        <v>480</v>
      </c>
    </row>
    <row r="892" spans="1:12" hidden="1">
      <c r="A892" s="30">
        <v>48</v>
      </c>
      <c r="B892" s="39">
        <v>0.375</v>
      </c>
      <c r="C892" s="30" t="s">
        <v>1365</v>
      </c>
      <c r="D892" s="30" t="s">
        <v>2065</v>
      </c>
      <c r="E892" s="30" t="s">
        <v>1068</v>
      </c>
      <c r="F892" s="42">
        <f t="shared" si="96"/>
        <v>0.375</v>
      </c>
      <c r="G892" s="28">
        <f t="shared" si="97"/>
        <v>0</v>
      </c>
      <c r="H892" s="28">
        <f t="shared" si="98"/>
        <v>0</v>
      </c>
      <c r="I892" s="28">
        <f t="shared" si="99"/>
        <v>0</v>
      </c>
      <c r="J892" s="28">
        <f t="shared" si="100"/>
        <v>0</v>
      </c>
      <c r="K892" s="28">
        <f t="shared" si="101"/>
        <v>0</v>
      </c>
      <c r="L892" s="28" t="str">
        <f t="shared" si="102"/>
        <v>480</v>
      </c>
    </row>
    <row r="893" spans="1:12" hidden="1">
      <c r="A893" s="30">
        <v>48</v>
      </c>
      <c r="B893" s="39">
        <v>0.44791666666666669</v>
      </c>
      <c r="C893" s="30" t="s">
        <v>2067</v>
      </c>
      <c r="D893" s="30" t="s">
        <v>2068</v>
      </c>
      <c r="E893" s="30" t="s">
        <v>2069</v>
      </c>
      <c r="F893" s="42">
        <f t="shared" si="96"/>
        <v>0.44791666666666669</v>
      </c>
      <c r="G893" s="28">
        <f t="shared" si="97"/>
        <v>0</v>
      </c>
      <c r="H893" s="28">
        <f t="shared" si="98"/>
        <v>0</v>
      </c>
      <c r="I893" s="28">
        <f t="shared" si="99"/>
        <v>0</v>
      </c>
      <c r="J893" s="28">
        <f t="shared" si="100"/>
        <v>0</v>
      </c>
      <c r="K893" s="28">
        <f t="shared" si="101"/>
        <v>0</v>
      </c>
      <c r="L893" s="28" t="str">
        <f t="shared" si="102"/>
        <v>480</v>
      </c>
    </row>
    <row r="894" spans="1:12" hidden="1">
      <c r="A894" s="30">
        <v>48</v>
      </c>
      <c r="B894" s="39">
        <v>0.45833333333333331</v>
      </c>
      <c r="C894" s="30" t="s">
        <v>637</v>
      </c>
      <c r="D894" s="30" t="s">
        <v>1076</v>
      </c>
      <c r="E894" s="30" t="s">
        <v>1077</v>
      </c>
      <c r="F894" s="42">
        <f t="shared" si="96"/>
        <v>0.45833333333333331</v>
      </c>
      <c r="G894" s="28">
        <f t="shared" si="97"/>
        <v>0</v>
      </c>
      <c r="H894" s="28">
        <f t="shared" si="98"/>
        <v>0</v>
      </c>
      <c r="I894" s="28">
        <f t="shared" si="99"/>
        <v>0</v>
      </c>
      <c r="J894" s="28">
        <f t="shared" si="100"/>
        <v>0</v>
      </c>
      <c r="K894" s="28">
        <f t="shared" si="101"/>
        <v>0</v>
      </c>
      <c r="L894" s="28" t="str">
        <f t="shared" si="102"/>
        <v>480</v>
      </c>
    </row>
    <row r="895" spans="1:12">
      <c r="A895" s="30">
        <v>48</v>
      </c>
      <c r="B895" s="39">
        <v>0.5</v>
      </c>
      <c r="C895" s="30" t="s">
        <v>2070</v>
      </c>
      <c r="D895" s="30" t="s">
        <v>2071</v>
      </c>
      <c r="E895" s="30" t="s">
        <v>2072</v>
      </c>
      <c r="F895" s="42">
        <f t="shared" si="96"/>
        <v>0.5</v>
      </c>
      <c r="G895" s="28">
        <f t="shared" si="97"/>
        <v>15</v>
      </c>
      <c r="H895" s="28">
        <f t="shared" si="98"/>
        <v>0</v>
      </c>
      <c r="I895" s="28">
        <f t="shared" si="99"/>
        <v>0</v>
      </c>
      <c r="J895" s="28">
        <f t="shared" si="100"/>
        <v>0</v>
      </c>
      <c r="K895" s="28">
        <f t="shared" si="101"/>
        <v>1</v>
      </c>
      <c r="L895" s="28" t="str">
        <f t="shared" si="102"/>
        <v>481</v>
      </c>
    </row>
    <row r="896" spans="1:12" hidden="1">
      <c r="A896" s="30">
        <v>48</v>
      </c>
      <c r="B896" s="39">
        <v>0.54166666666666663</v>
      </c>
      <c r="C896" s="30" t="s">
        <v>637</v>
      </c>
      <c r="D896" s="30" t="s">
        <v>1076</v>
      </c>
      <c r="E896" s="30" t="s">
        <v>1077</v>
      </c>
      <c r="F896" s="42">
        <f t="shared" si="96"/>
        <v>0.54166666666666663</v>
      </c>
      <c r="G896" s="28">
        <f t="shared" si="97"/>
        <v>0</v>
      </c>
      <c r="H896" s="28">
        <f t="shared" si="98"/>
        <v>0</v>
      </c>
      <c r="I896" s="28">
        <f t="shared" si="99"/>
        <v>0</v>
      </c>
      <c r="J896" s="28">
        <f t="shared" si="100"/>
        <v>0</v>
      </c>
      <c r="K896" s="28">
        <f t="shared" si="101"/>
        <v>0</v>
      </c>
      <c r="L896" s="28" t="str">
        <f t="shared" si="102"/>
        <v>480</v>
      </c>
    </row>
    <row r="897" spans="1:12" hidden="1">
      <c r="A897" s="30">
        <v>48</v>
      </c>
      <c r="B897" s="39">
        <v>0.60416666666666663</v>
      </c>
      <c r="C897" s="30" t="s">
        <v>206</v>
      </c>
      <c r="D897" s="30" t="s">
        <v>2065</v>
      </c>
      <c r="E897" s="30" t="s">
        <v>2073</v>
      </c>
      <c r="F897" s="42">
        <f t="shared" si="96"/>
        <v>0.60416666666666663</v>
      </c>
      <c r="G897" s="28">
        <f t="shared" si="97"/>
        <v>0</v>
      </c>
      <c r="H897" s="28">
        <f t="shared" si="98"/>
        <v>0</v>
      </c>
      <c r="I897" s="28">
        <f t="shared" si="99"/>
        <v>0</v>
      </c>
      <c r="J897" s="28">
        <f t="shared" si="100"/>
        <v>0</v>
      </c>
      <c r="K897" s="28">
        <f t="shared" si="101"/>
        <v>0</v>
      </c>
      <c r="L897" s="28" t="str">
        <f t="shared" si="102"/>
        <v>480</v>
      </c>
    </row>
    <row r="898" spans="1:12" hidden="1">
      <c r="A898" s="30">
        <v>48</v>
      </c>
      <c r="B898" s="39">
        <v>0.61458333333333337</v>
      </c>
      <c r="C898" s="30" t="s">
        <v>637</v>
      </c>
      <c r="D898" s="30" t="s">
        <v>1076</v>
      </c>
      <c r="E898" s="30" t="s">
        <v>1077</v>
      </c>
      <c r="F898" s="42">
        <f t="shared" si="96"/>
        <v>0.61458333333333337</v>
      </c>
      <c r="G898" s="28">
        <f t="shared" si="97"/>
        <v>0</v>
      </c>
      <c r="H898" s="28">
        <f t="shared" si="98"/>
        <v>0</v>
      </c>
      <c r="I898" s="28">
        <f t="shared" si="99"/>
        <v>0</v>
      </c>
      <c r="J898" s="28">
        <f t="shared" si="100"/>
        <v>0</v>
      </c>
      <c r="K898" s="28">
        <f t="shared" si="101"/>
        <v>0</v>
      </c>
      <c r="L898" s="28" t="str">
        <f t="shared" si="102"/>
        <v>480</v>
      </c>
    </row>
    <row r="899" spans="1:12">
      <c r="A899" s="30">
        <v>48</v>
      </c>
      <c r="B899" s="39">
        <v>0.72916666666666663</v>
      </c>
      <c r="C899" s="48" t="s">
        <v>2075</v>
      </c>
      <c r="D899" s="30" t="s">
        <v>2076</v>
      </c>
      <c r="E899" s="30" t="s">
        <v>2077</v>
      </c>
      <c r="F899" s="42">
        <f t="shared" si="96"/>
        <v>0.72916666666666663</v>
      </c>
      <c r="G899" s="28">
        <f t="shared" si="97"/>
        <v>38</v>
      </c>
      <c r="H899" s="28">
        <f t="shared" si="98"/>
        <v>0</v>
      </c>
      <c r="I899" s="28">
        <f t="shared" si="99"/>
        <v>0</v>
      </c>
      <c r="J899" s="28">
        <f t="shared" si="100"/>
        <v>0</v>
      </c>
      <c r="K899" s="28">
        <f t="shared" si="101"/>
        <v>1</v>
      </c>
      <c r="L899" s="28" t="str">
        <f t="shared" si="102"/>
        <v>481</v>
      </c>
    </row>
    <row r="900" spans="1:12" hidden="1">
      <c r="A900" s="30">
        <v>48</v>
      </c>
      <c r="B900" s="39">
        <v>0.77083333333333337</v>
      </c>
      <c r="C900" s="30" t="s">
        <v>2078</v>
      </c>
      <c r="D900" s="30" t="s">
        <v>2079</v>
      </c>
      <c r="E900" s="30" t="s">
        <v>2080</v>
      </c>
      <c r="F900" s="42">
        <f t="shared" si="96"/>
        <v>0.77083333333333337</v>
      </c>
      <c r="G900" s="28">
        <f t="shared" si="97"/>
        <v>0</v>
      </c>
      <c r="H900" s="28">
        <f t="shared" si="98"/>
        <v>0</v>
      </c>
      <c r="I900" s="28">
        <f t="shared" si="99"/>
        <v>0</v>
      </c>
      <c r="J900" s="28">
        <f t="shared" si="100"/>
        <v>0</v>
      </c>
      <c r="K900" s="28">
        <f t="shared" si="101"/>
        <v>0</v>
      </c>
      <c r="L900" s="28" t="str">
        <f t="shared" si="102"/>
        <v>480</v>
      </c>
    </row>
    <row r="901" spans="1:12" hidden="1">
      <c r="A901" s="30">
        <v>48</v>
      </c>
      <c r="B901" s="39">
        <v>0.79166666666666663</v>
      </c>
      <c r="C901" s="30" t="s">
        <v>637</v>
      </c>
      <c r="D901" s="30" t="s">
        <v>1076</v>
      </c>
      <c r="E901" s="30" t="s">
        <v>2081</v>
      </c>
      <c r="F901" s="42">
        <f t="shared" si="96"/>
        <v>0.79166666666666663</v>
      </c>
      <c r="G901" s="28">
        <f t="shared" si="97"/>
        <v>0</v>
      </c>
      <c r="H901" s="28">
        <f t="shared" si="98"/>
        <v>0</v>
      </c>
      <c r="I901" s="28">
        <f t="shared" si="99"/>
        <v>0</v>
      </c>
      <c r="J901" s="28">
        <f t="shared" si="100"/>
        <v>0</v>
      </c>
      <c r="K901" s="28">
        <f t="shared" si="101"/>
        <v>0</v>
      </c>
      <c r="L901" s="28" t="str">
        <f t="shared" si="102"/>
        <v>480</v>
      </c>
    </row>
    <row r="902" spans="1:12" hidden="1">
      <c r="A902" s="30">
        <v>48</v>
      </c>
      <c r="B902" s="39">
        <v>0.875</v>
      </c>
      <c r="C902" s="30" t="s">
        <v>11</v>
      </c>
      <c r="D902" s="30" t="s">
        <v>2082</v>
      </c>
      <c r="E902" s="30" t="s">
        <v>2083</v>
      </c>
      <c r="F902" s="42">
        <f t="shared" ref="F902:F965" si="103">B902</f>
        <v>0.875</v>
      </c>
      <c r="G902" s="28">
        <f t="shared" ref="G902:G965" si="104">IFERROR(FIND($G$4,C902),0)</f>
        <v>0</v>
      </c>
      <c r="H902" s="28">
        <f t="shared" ref="H902:H965" si="105">IFERROR(FIND($H$4,C902),0)</f>
        <v>0</v>
      </c>
      <c r="I902" s="28">
        <f t="shared" ref="I902:I965" si="106">IFERROR(FIND($I$4,C902),0)</f>
        <v>0</v>
      </c>
      <c r="J902" s="28">
        <f t="shared" ref="J902:J965" si="107">IFERROR(FIND($J$4,C902),0)</f>
        <v>0</v>
      </c>
      <c r="K902" s="28">
        <f t="shared" ref="K902:K965" si="108">IF(G902+H902+I902+J902=0,0,1)</f>
        <v>0</v>
      </c>
      <c r="L902" s="28" t="str">
        <f t="shared" ref="L902:L965" si="109">_xlfn.CONCAT(A902,K902)</f>
        <v>480</v>
      </c>
    </row>
    <row r="903" spans="1:12" hidden="1">
      <c r="A903" s="30">
        <v>48</v>
      </c>
      <c r="B903" s="39">
        <v>0.89583333333333337</v>
      </c>
      <c r="C903" s="30" t="s">
        <v>2084</v>
      </c>
      <c r="D903" s="30" t="s">
        <v>2085</v>
      </c>
      <c r="E903" s="30" t="s">
        <v>2086</v>
      </c>
      <c r="F903" s="42">
        <f t="shared" si="103"/>
        <v>0.89583333333333337</v>
      </c>
      <c r="G903" s="28">
        <f t="shared" si="104"/>
        <v>0</v>
      </c>
      <c r="H903" s="28">
        <f t="shared" si="105"/>
        <v>0</v>
      </c>
      <c r="I903" s="28">
        <f t="shared" si="106"/>
        <v>0</v>
      </c>
      <c r="J903" s="28">
        <f t="shared" si="107"/>
        <v>0</v>
      </c>
      <c r="K903" s="28">
        <f t="shared" si="108"/>
        <v>0</v>
      </c>
      <c r="L903" s="28" t="str">
        <f t="shared" si="109"/>
        <v>480</v>
      </c>
    </row>
    <row r="904" spans="1:12" hidden="1">
      <c r="A904" s="30">
        <v>48</v>
      </c>
      <c r="B904" s="39">
        <v>0.91666666666666663</v>
      </c>
      <c r="C904" s="30" t="s">
        <v>2087</v>
      </c>
      <c r="D904" s="30" t="s">
        <v>2085</v>
      </c>
      <c r="E904" s="30" t="s">
        <v>2088</v>
      </c>
      <c r="F904" s="42">
        <f t="shared" si="103"/>
        <v>0.91666666666666663</v>
      </c>
      <c r="G904" s="28">
        <f t="shared" si="104"/>
        <v>0</v>
      </c>
      <c r="H904" s="28">
        <f t="shared" si="105"/>
        <v>0</v>
      </c>
      <c r="I904" s="28">
        <f t="shared" si="106"/>
        <v>0</v>
      </c>
      <c r="J904" s="28">
        <f t="shared" si="107"/>
        <v>0</v>
      </c>
      <c r="K904" s="28">
        <f t="shared" si="108"/>
        <v>0</v>
      </c>
      <c r="L904" s="28" t="str">
        <f t="shared" si="109"/>
        <v>480</v>
      </c>
    </row>
    <row r="905" spans="1:12" hidden="1">
      <c r="A905" s="30">
        <v>48</v>
      </c>
      <c r="B905" s="39">
        <v>0</v>
      </c>
      <c r="C905" s="30" t="s">
        <v>64</v>
      </c>
      <c r="D905" s="30" t="s">
        <v>259</v>
      </c>
      <c r="E905" s="30" t="s">
        <v>168</v>
      </c>
      <c r="F905" s="42">
        <f t="shared" si="103"/>
        <v>0</v>
      </c>
      <c r="G905" s="28">
        <f t="shared" si="104"/>
        <v>0</v>
      </c>
      <c r="H905" s="28">
        <f t="shared" si="105"/>
        <v>0</v>
      </c>
      <c r="I905" s="28">
        <f t="shared" si="106"/>
        <v>0</v>
      </c>
      <c r="J905" s="28">
        <f t="shared" si="107"/>
        <v>0</v>
      </c>
      <c r="K905" s="28">
        <f t="shared" si="108"/>
        <v>0</v>
      </c>
      <c r="L905" s="28" t="str">
        <f t="shared" si="109"/>
        <v>480</v>
      </c>
    </row>
    <row r="906" spans="1:12" hidden="1">
      <c r="A906" s="30">
        <v>49</v>
      </c>
      <c r="B906" s="39">
        <v>0.29166666666666669</v>
      </c>
      <c r="C906" s="30" t="s">
        <v>2093</v>
      </c>
      <c r="D906" s="30" t="s">
        <v>2094</v>
      </c>
      <c r="E906" s="30" t="s">
        <v>2095</v>
      </c>
      <c r="F906" s="42">
        <f t="shared" si="103"/>
        <v>0.29166666666666669</v>
      </c>
      <c r="G906" s="28">
        <f t="shared" si="104"/>
        <v>0</v>
      </c>
      <c r="H906" s="28">
        <f t="shared" si="105"/>
        <v>0</v>
      </c>
      <c r="I906" s="28">
        <f t="shared" si="106"/>
        <v>0</v>
      </c>
      <c r="J906" s="28">
        <f t="shared" si="107"/>
        <v>0</v>
      </c>
      <c r="K906" s="28">
        <f t="shared" si="108"/>
        <v>0</v>
      </c>
      <c r="L906" s="28" t="str">
        <f t="shared" si="109"/>
        <v>490</v>
      </c>
    </row>
    <row r="907" spans="1:12" hidden="1">
      <c r="A907" s="30">
        <v>49</v>
      </c>
      <c r="B907" s="39">
        <v>0.3125</v>
      </c>
      <c r="C907" s="30" t="s">
        <v>11</v>
      </c>
      <c r="D907" s="30" t="s">
        <v>72</v>
      </c>
      <c r="E907" s="30" t="s">
        <v>2096</v>
      </c>
      <c r="F907" s="42">
        <f t="shared" si="103"/>
        <v>0.3125</v>
      </c>
      <c r="G907" s="28">
        <f t="shared" si="104"/>
        <v>0</v>
      </c>
      <c r="H907" s="28">
        <f t="shared" si="105"/>
        <v>0</v>
      </c>
      <c r="I907" s="28">
        <f t="shared" si="106"/>
        <v>0</v>
      </c>
      <c r="J907" s="28">
        <f t="shared" si="107"/>
        <v>0</v>
      </c>
      <c r="K907" s="28">
        <f t="shared" si="108"/>
        <v>0</v>
      </c>
      <c r="L907" s="28" t="str">
        <f t="shared" si="109"/>
        <v>490</v>
      </c>
    </row>
    <row r="908" spans="1:12" hidden="1">
      <c r="A908" s="30">
        <v>49</v>
      </c>
      <c r="B908" s="39">
        <v>0.33333333333333331</v>
      </c>
      <c r="C908" s="30" t="s">
        <v>2097</v>
      </c>
      <c r="D908" s="30" t="s">
        <v>2098</v>
      </c>
      <c r="E908" s="30" t="s">
        <v>2099</v>
      </c>
      <c r="F908" s="42">
        <f t="shared" si="103"/>
        <v>0.33333333333333331</v>
      </c>
      <c r="G908" s="28">
        <f t="shared" si="104"/>
        <v>0</v>
      </c>
      <c r="H908" s="28">
        <f t="shared" si="105"/>
        <v>0</v>
      </c>
      <c r="I908" s="28">
        <f t="shared" si="106"/>
        <v>0</v>
      </c>
      <c r="J908" s="28">
        <f t="shared" si="107"/>
        <v>0</v>
      </c>
      <c r="K908" s="28">
        <f t="shared" si="108"/>
        <v>0</v>
      </c>
      <c r="L908" s="28" t="str">
        <f t="shared" si="109"/>
        <v>490</v>
      </c>
    </row>
    <row r="909" spans="1:12">
      <c r="A909" s="30">
        <v>49</v>
      </c>
      <c r="B909" s="39">
        <v>0.35416666666666669</v>
      </c>
      <c r="C909" s="30" t="s">
        <v>2100</v>
      </c>
      <c r="D909" s="30" t="s">
        <v>2101</v>
      </c>
      <c r="E909" s="30" t="s">
        <v>2102</v>
      </c>
      <c r="F909" s="42">
        <f t="shared" si="103"/>
        <v>0.35416666666666669</v>
      </c>
      <c r="G909" s="28">
        <f t="shared" si="104"/>
        <v>1</v>
      </c>
      <c r="H909" s="28">
        <f t="shared" si="105"/>
        <v>0</v>
      </c>
      <c r="I909" s="28">
        <f t="shared" si="106"/>
        <v>0</v>
      </c>
      <c r="J909" s="28">
        <f t="shared" si="107"/>
        <v>0</v>
      </c>
      <c r="K909" s="28">
        <f t="shared" si="108"/>
        <v>1</v>
      </c>
      <c r="L909" s="28" t="str">
        <f t="shared" si="109"/>
        <v>491</v>
      </c>
    </row>
    <row r="910" spans="1:12" hidden="1">
      <c r="A910" s="30">
        <v>49</v>
      </c>
      <c r="B910" s="39">
        <v>0.39583333333333331</v>
      </c>
      <c r="C910" s="30" t="s">
        <v>2103</v>
      </c>
      <c r="D910" s="30" t="s">
        <v>2104</v>
      </c>
      <c r="E910" s="30" t="s">
        <v>2105</v>
      </c>
      <c r="F910" s="42">
        <f t="shared" si="103"/>
        <v>0.39583333333333331</v>
      </c>
      <c r="G910" s="28">
        <f t="shared" si="104"/>
        <v>0</v>
      </c>
      <c r="H910" s="28">
        <f t="shared" si="105"/>
        <v>0</v>
      </c>
      <c r="I910" s="28">
        <f t="shared" si="106"/>
        <v>0</v>
      </c>
      <c r="J910" s="28">
        <f t="shared" si="107"/>
        <v>0</v>
      </c>
      <c r="K910" s="28">
        <f t="shared" si="108"/>
        <v>0</v>
      </c>
      <c r="L910" s="28" t="str">
        <f t="shared" si="109"/>
        <v>490</v>
      </c>
    </row>
    <row r="911" spans="1:12" hidden="1">
      <c r="A911" s="30">
        <v>49</v>
      </c>
      <c r="B911" s="39">
        <v>0.41666666666666669</v>
      </c>
      <c r="C911" s="30" t="s">
        <v>2106</v>
      </c>
      <c r="D911" s="30" t="s">
        <v>2107</v>
      </c>
      <c r="E911" s="30" t="s">
        <v>2108</v>
      </c>
      <c r="F911" s="42">
        <f t="shared" si="103"/>
        <v>0.41666666666666669</v>
      </c>
      <c r="G911" s="28">
        <f t="shared" si="104"/>
        <v>0</v>
      </c>
      <c r="H911" s="28">
        <f t="shared" si="105"/>
        <v>0</v>
      </c>
      <c r="I911" s="28">
        <f t="shared" si="106"/>
        <v>0</v>
      </c>
      <c r="J911" s="28">
        <f t="shared" si="107"/>
        <v>0</v>
      </c>
      <c r="K911" s="28">
        <f t="shared" si="108"/>
        <v>0</v>
      </c>
      <c r="L911" s="28" t="str">
        <f t="shared" si="109"/>
        <v>490</v>
      </c>
    </row>
    <row r="912" spans="1:12" hidden="1">
      <c r="A912" s="30">
        <v>49</v>
      </c>
      <c r="B912" s="39">
        <v>0.45833333333333331</v>
      </c>
      <c r="C912" s="30" t="s">
        <v>2109</v>
      </c>
      <c r="D912" s="30" t="s">
        <v>399</v>
      </c>
      <c r="E912" s="30" t="s">
        <v>2110</v>
      </c>
      <c r="F912" s="42">
        <f t="shared" si="103"/>
        <v>0.45833333333333331</v>
      </c>
      <c r="G912" s="28">
        <f t="shared" si="104"/>
        <v>0</v>
      </c>
      <c r="H912" s="28">
        <f t="shared" si="105"/>
        <v>0</v>
      </c>
      <c r="I912" s="28">
        <f t="shared" si="106"/>
        <v>0</v>
      </c>
      <c r="J912" s="28">
        <f t="shared" si="107"/>
        <v>0</v>
      </c>
      <c r="K912" s="28">
        <f t="shared" si="108"/>
        <v>0</v>
      </c>
      <c r="L912" s="28" t="str">
        <f t="shared" si="109"/>
        <v>490</v>
      </c>
    </row>
    <row r="913" spans="1:12">
      <c r="A913" s="30">
        <v>49</v>
      </c>
      <c r="B913" s="39">
        <v>0.5</v>
      </c>
      <c r="C913" s="30" t="s">
        <v>2111</v>
      </c>
      <c r="D913" s="30" t="s">
        <v>2112</v>
      </c>
      <c r="E913" s="30" t="s">
        <v>2113</v>
      </c>
      <c r="F913" s="42">
        <f t="shared" si="103"/>
        <v>0.5</v>
      </c>
      <c r="G913" s="28">
        <f t="shared" si="104"/>
        <v>0</v>
      </c>
      <c r="H913" s="28">
        <f t="shared" si="105"/>
        <v>21</v>
      </c>
      <c r="I913" s="28">
        <f t="shared" si="106"/>
        <v>0</v>
      </c>
      <c r="J913" s="28">
        <f t="shared" si="107"/>
        <v>0</v>
      </c>
      <c r="K913" s="28">
        <f t="shared" si="108"/>
        <v>1</v>
      </c>
      <c r="L913" s="28" t="str">
        <f t="shared" si="109"/>
        <v>491</v>
      </c>
    </row>
    <row r="914" spans="1:12" hidden="1">
      <c r="A914" s="30">
        <v>49</v>
      </c>
      <c r="B914" s="39">
        <v>0.52083333333333337</v>
      </c>
      <c r="C914" s="30" t="s">
        <v>2114</v>
      </c>
      <c r="D914" s="30" t="s">
        <v>2115</v>
      </c>
      <c r="E914" s="30" t="s">
        <v>2116</v>
      </c>
      <c r="F914" s="42">
        <f t="shared" si="103"/>
        <v>0.52083333333333337</v>
      </c>
      <c r="G914" s="28">
        <f t="shared" si="104"/>
        <v>0</v>
      </c>
      <c r="H914" s="28">
        <f t="shared" si="105"/>
        <v>0</v>
      </c>
      <c r="I914" s="28">
        <f t="shared" si="106"/>
        <v>0</v>
      </c>
      <c r="J914" s="28">
        <f t="shared" si="107"/>
        <v>0</v>
      </c>
      <c r="K914" s="28">
        <f t="shared" si="108"/>
        <v>0</v>
      </c>
      <c r="L914" s="28" t="str">
        <f t="shared" si="109"/>
        <v>490</v>
      </c>
    </row>
    <row r="915" spans="1:12" hidden="1">
      <c r="A915" s="30">
        <v>49</v>
      </c>
      <c r="B915" s="39">
        <v>0.58333333333333337</v>
      </c>
      <c r="C915" s="30" t="s">
        <v>2106</v>
      </c>
      <c r="D915" s="30" t="s">
        <v>2117</v>
      </c>
      <c r="E915" s="30" t="s">
        <v>2118</v>
      </c>
      <c r="F915" s="42">
        <f t="shared" si="103"/>
        <v>0.58333333333333337</v>
      </c>
      <c r="G915" s="28">
        <f t="shared" si="104"/>
        <v>0</v>
      </c>
      <c r="H915" s="28">
        <f t="shared" si="105"/>
        <v>0</v>
      </c>
      <c r="I915" s="28">
        <f t="shared" si="106"/>
        <v>0</v>
      </c>
      <c r="J915" s="28">
        <f t="shared" si="107"/>
        <v>0</v>
      </c>
      <c r="K915" s="28">
        <f t="shared" si="108"/>
        <v>0</v>
      </c>
      <c r="L915" s="28" t="str">
        <f t="shared" si="109"/>
        <v>490</v>
      </c>
    </row>
    <row r="916" spans="1:12" hidden="1">
      <c r="A916" s="30">
        <v>49</v>
      </c>
      <c r="B916" s="39">
        <v>0.625</v>
      </c>
      <c r="C916" s="30" t="s">
        <v>2119</v>
      </c>
      <c r="D916" s="30" t="s">
        <v>2120</v>
      </c>
      <c r="E916" s="30" t="s">
        <v>2121</v>
      </c>
      <c r="F916" s="42">
        <f t="shared" si="103"/>
        <v>0.625</v>
      </c>
      <c r="G916" s="28">
        <f t="shared" si="104"/>
        <v>0</v>
      </c>
      <c r="H916" s="28">
        <f t="shared" si="105"/>
        <v>0</v>
      </c>
      <c r="I916" s="28">
        <f t="shared" si="106"/>
        <v>0</v>
      </c>
      <c r="J916" s="28">
        <f t="shared" si="107"/>
        <v>0</v>
      </c>
      <c r="K916" s="28">
        <f t="shared" si="108"/>
        <v>0</v>
      </c>
      <c r="L916" s="28" t="str">
        <f t="shared" si="109"/>
        <v>490</v>
      </c>
    </row>
    <row r="917" spans="1:12" hidden="1">
      <c r="A917" s="30">
        <v>49</v>
      </c>
      <c r="B917" s="39">
        <v>0.70833333333333337</v>
      </c>
      <c r="C917" s="30" t="s">
        <v>2122</v>
      </c>
      <c r="D917" s="30" t="s">
        <v>2123</v>
      </c>
      <c r="E917" s="30" t="s">
        <v>2124</v>
      </c>
      <c r="F917" s="42">
        <f t="shared" si="103"/>
        <v>0.70833333333333337</v>
      </c>
      <c r="G917" s="28">
        <f t="shared" si="104"/>
        <v>0</v>
      </c>
      <c r="H917" s="28">
        <f t="shared" si="105"/>
        <v>0</v>
      </c>
      <c r="I917" s="28">
        <f t="shared" si="106"/>
        <v>0</v>
      </c>
      <c r="J917" s="28">
        <f t="shared" si="107"/>
        <v>0</v>
      </c>
      <c r="K917" s="28">
        <f t="shared" si="108"/>
        <v>0</v>
      </c>
      <c r="L917" s="28" t="str">
        <f t="shared" si="109"/>
        <v>490</v>
      </c>
    </row>
    <row r="918" spans="1:12" hidden="1">
      <c r="A918" s="30">
        <v>49</v>
      </c>
      <c r="B918" s="39">
        <v>0.75</v>
      </c>
      <c r="C918" s="30" t="s">
        <v>581</v>
      </c>
      <c r="D918" s="30" t="s">
        <v>2125</v>
      </c>
      <c r="E918" s="30" t="s">
        <v>2126</v>
      </c>
      <c r="F918" s="42">
        <f t="shared" si="103"/>
        <v>0.75</v>
      </c>
      <c r="G918" s="28">
        <f t="shared" si="104"/>
        <v>0</v>
      </c>
      <c r="H918" s="28">
        <f t="shared" si="105"/>
        <v>0</v>
      </c>
      <c r="I918" s="28">
        <f t="shared" si="106"/>
        <v>0</v>
      </c>
      <c r="J918" s="28">
        <f t="shared" si="107"/>
        <v>0</v>
      </c>
      <c r="K918" s="28">
        <f t="shared" si="108"/>
        <v>0</v>
      </c>
      <c r="L918" s="28" t="str">
        <f t="shared" si="109"/>
        <v>490</v>
      </c>
    </row>
    <row r="919" spans="1:12">
      <c r="A919" s="30">
        <v>49</v>
      </c>
      <c r="B919" s="39">
        <v>0.8125</v>
      </c>
      <c r="C919" s="48" t="s">
        <v>362</v>
      </c>
      <c r="D919" s="30" t="s">
        <v>2127</v>
      </c>
      <c r="E919" s="30" t="s">
        <v>2128</v>
      </c>
      <c r="F919" s="42">
        <f t="shared" si="103"/>
        <v>0.8125</v>
      </c>
      <c r="G919" s="28">
        <f t="shared" si="104"/>
        <v>1</v>
      </c>
      <c r="H919" s="28">
        <f t="shared" si="105"/>
        <v>0</v>
      </c>
      <c r="I919" s="28">
        <f t="shared" si="106"/>
        <v>0</v>
      </c>
      <c r="J919" s="28">
        <f t="shared" si="107"/>
        <v>0</v>
      </c>
      <c r="K919" s="28">
        <f t="shared" si="108"/>
        <v>1</v>
      </c>
      <c r="L919" s="28" t="str">
        <f t="shared" si="109"/>
        <v>491</v>
      </c>
    </row>
    <row r="920" spans="1:12" hidden="1">
      <c r="A920" s="30">
        <v>49</v>
      </c>
      <c r="B920" s="39">
        <v>0.83333333333333337</v>
      </c>
      <c r="C920" s="30" t="s">
        <v>2129</v>
      </c>
      <c r="D920" s="30" t="s">
        <v>2130</v>
      </c>
      <c r="E920" s="30" t="s">
        <v>2131</v>
      </c>
      <c r="F920" s="42">
        <f t="shared" si="103"/>
        <v>0.83333333333333337</v>
      </c>
      <c r="G920" s="28">
        <f t="shared" si="104"/>
        <v>0</v>
      </c>
      <c r="H920" s="28">
        <f t="shared" si="105"/>
        <v>0</v>
      </c>
      <c r="I920" s="28">
        <f t="shared" si="106"/>
        <v>0</v>
      </c>
      <c r="J920" s="28">
        <f t="shared" si="107"/>
        <v>0</v>
      </c>
      <c r="K920" s="28">
        <f t="shared" si="108"/>
        <v>0</v>
      </c>
      <c r="L920" s="28" t="str">
        <f t="shared" si="109"/>
        <v>490</v>
      </c>
    </row>
    <row r="921" spans="1:12" hidden="1">
      <c r="A921" s="30">
        <v>49</v>
      </c>
      <c r="B921" s="39">
        <v>0.875</v>
      </c>
      <c r="C921" s="30" t="s">
        <v>11</v>
      </c>
      <c r="D921" s="30" t="s">
        <v>72</v>
      </c>
      <c r="E921" s="30" t="s">
        <v>2132</v>
      </c>
      <c r="F921" s="42">
        <f t="shared" si="103"/>
        <v>0.875</v>
      </c>
      <c r="G921" s="28">
        <f t="shared" si="104"/>
        <v>0</v>
      </c>
      <c r="H921" s="28">
        <f t="shared" si="105"/>
        <v>0</v>
      </c>
      <c r="I921" s="28">
        <f t="shared" si="106"/>
        <v>0</v>
      </c>
      <c r="J921" s="28">
        <f t="shared" si="107"/>
        <v>0</v>
      </c>
      <c r="K921" s="28">
        <f t="shared" si="108"/>
        <v>0</v>
      </c>
      <c r="L921" s="28" t="str">
        <f t="shared" si="109"/>
        <v>490</v>
      </c>
    </row>
    <row r="922" spans="1:12" hidden="1">
      <c r="A922" s="30">
        <v>49</v>
      </c>
      <c r="B922" s="39">
        <v>0.89583333333333337</v>
      </c>
      <c r="C922" s="30" t="s">
        <v>2133</v>
      </c>
      <c r="D922" s="30" t="s">
        <v>2134</v>
      </c>
      <c r="E922" s="30" t="s">
        <v>2135</v>
      </c>
      <c r="F922" s="42">
        <f t="shared" si="103"/>
        <v>0.89583333333333337</v>
      </c>
      <c r="G922" s="28">
        <f t="shared" si="104"/>
        <v>0</v>
      </c>
      <c r="H922" s="28">
        <f t="shared" si="105"/>
        <v>0</v>
      </c>
      <c r="I922" s="28">
        <f t="shared" si="106"/>
        <v>0</v>
      </c>
      <c r="J922" s="28">
        <f t="shared" si="107"/>
        <v>0</v>
      </c>
      <c r="K922" s="28">
        <f t="shared" si="108"/>
        <v>0</v>
      </c>
      <c r="L922" s="28" t="str">
        <f t="shared" si="109"/>
        <v>490</v>
      </c>
    </row>
    <row r="923" spans="1:12" hidden="1">
      <c r="A923" s="30">
        <v>49</v>
      </c>
      <c r="B923" s="39">
        <v>4.1666666666666664E-2</v>
      </c>
      <c r="C923" s="30" t="s">
        <v>258</v>
      </c>
      <c r="D923" s="30" t="s">
        <v>2136</v>
      </c>
      <c r="E923" s="30" t="s">
        <v>2137</v>
      </c>
      <c r="F923" s="42">
        <f t="shared" si="103"/>
        <v>4.1666666666666664E-2</v>
      </c>
      <c r="G923" s="28">
        <f t="shared" si="104"/>
        <v>0</v>
      </c>
      <c r="H923" s="28">
        <f t="shared" si="105"/>
        <v>0</v>
      </c>
      <c r="I923" s="28">
        <f t="shared" si="106"/>
        <v>0</v>
      </c>
      <c r="J923" s="28">
        <f t="shared" si="107"/>
        <v>0</v>
      </c>
      <c r="K923" s="28">
        <f t="shared" si="108"/>
        <v>0</v>
      </c>
      <c r="L923" s="28" t="str">
        <f t="shared" si="109"/>
        <v>490</v>
      </c>
    </row>
    <row r="924" spans="1:12" hidden="1">
      <c r="A924" s="30">
        <v>50</v>
      </c>
      <c r="B924" s="39">
        <v>0.27083333333333331</v>
      </c>
      <c r="C924" s="30" t="s">
        <v>7</v>
      </c>
      <c r="D924" s="30" t="s">
        <v>2138</v>
      </c>
      <c r="E924" s="30" t="s">
        <v>2139</v>
      </c>
      <c r="F924" s="42">
        <f t="shared" si="103"/>
        <v>0.27083333333333331</v>
      </c>
      <c r="G924" s="28">
        <f t="shared" si="104"/>
        <v>0</v>
      </c>
      <c r="H924" s="28">
        <f t="shared" si="105"/>
        <v>0</v>
      </c>
      <c r="I924" s="28">
        <f t="shared" si="106"/>
        <v>0</v>
      </c>
      <c r="J924" s="28">
        <f t="shared" si="107"/>
        <v>0</v>
      </c>
      <c r="K924" s="28">
        <f t="shared" si="108"/>
        <v>0</v>
      </c>
      <c r="L924" s="28" t="str">
        <f t="shared" si="109"/>
        <v>500</v>
      </c>
    </row>
    <row r="925" spans="1:12" hidden="1">
      <c r="A925" s="30">
        <v>50</v>
      </c>
      <c r="B925" s="39">
        <v>0.2951388888888889</v>
      </c>
      <c r="C925" s="30" t="s">
        <v>2140</v>
      </c>
      <c r="D925" s="30" t="s">
        <v>2141</v>
      </c>
      <c r="E925" s="30" t="s">
        <v>2142</v>
      </c>
      <c r="F925" s="42">
        <f t="shared" si="103"/>
        <v>0.2951388888888889</v>
      </c>
      <c r="G925" s="28">
        <f t="shared" si="104"/>
        <v>0</v>
      </c>
      <c r="H925" s="28">
        <f t="shared" si="105"/>
        <v>0</v>
      </c>
      <c r="I925" s="28">
        <f t="shared" si="106"/>
        <v>0</v>
      </c>
      <c r="J925" s="28">
        <f t="shared" si="107"/>
        <v>0</v>
      </c>
      <c r="K925" s="28">
        <f t="shared" si="108"/>
        <v>0</v>
      </c>
      <c r="L925" s="28" t="str">
        <f t="shared" si="109"/>
        <v>500</v>
      </c>
    </row>
    <row r="926" spans="1:12" hidden="1">
      <c r="A926" s="30">
        <v>50</v>
      </c>
      <c r="B926" s="39">
        <v>0.3125</v>
      </c>
      <c r="C926" s="30" t="s">
        <v>2143</v>
      </c>
      <c r="D926" s="30" t="s">
        <v>2144</v>
      </c>
      <c r="E926" s="30" t="s">
        <v>2145</v>
      </c>
      <c r="F926" s="42">
        <f t="shared" si="103"/>
        <v>0.3125</v>
      </c>
      <c r="G926" s="28">
        <f t="shared" si="104"/>
        <v>0</v>
      </c>
      <c r="H926" s="28">
        <f t="shared" si="105"/>
        <v>0</v>
      </c>
      <c r="I926" s="28">
        <f t="shared" si="106"/>
        <v>0</v>
      </c>
      <c r="J926" s="28">
        <f t="shared" si="107"/>
        <v>0</v>
      </c>
      <c r="K926" s="28">
        <f t="shared" si="108"/>
        <v>0</v>
      </c>
      <c r="L926" s="28" t="str">
        <f t="shared" si="109"/>
        <v>500</v>
      </c>
    </row>
    <row r="927" spans="1:12" hidden="1">
      <c r="A927" s="30">
        <v>50</v>
      </c>
      <c r="B927" s="39">
        <v>0.33333333333333331</v>
      </c>
      <c r="C927" s="30" t="s">
        <v>11</v>
      </c>
      <c r="D927" s="30" t="s">
        <v>2146</v>
      </c>
      <c r="E927" s="30" t="s">
        <v>109</v>
      </c>
      <c r="F927" s="42">
        <f t="shared" si="103"/>
        <v>0.33333333333333331</v>
      </c>
      <c r="G927" s="28">
        <f t="shared" si="104"/>
        <v>0</v>
      </c>
      <c r="H927" s="28">
        <f t="shared" si="105"/>
        <v>0</v>
      </c>
      <c r="I927" s="28">
        <f t="shared" si="106"/>
        <v>0</v>
      </c>
      <c r="J927" s="28">
        <f t="shared" si="107"/>
        <v>0</v>
      </c>
      <c r="K927" s="28">
        <f t="shared" si="108"/>
        <v>0</v>
      </c>
      <c r="L927" s="28" t="str">
        <f t="shared" si="109"/>
        <v>500</v>
      </c>
    </row>
    <row r="928" spans="1:12" hidden="1">
      <c r="A928" s="30">
        <v>50</v>
      </c>
      <c r="B928" s="39">
        <v>0.3576388888888889</v>
      </c>
      <c r="C928" s="30" t="s">
        <v>2147</v>
      </c>
      <c r="D928" s="30" t="s">
        <v>2148</v>
      </c>
      <c r="E928" s="30" t="s">
        <v>2149</v>
      </c>
      <c r="F928" s="42">
        <f t="shared" si="103"/>
        <v>0.3576388888888889</v>
      </c>
      <c r="G928" s="28">
        <f t="shared" si="104"/>
        <v>0</v>
      </c>
      <c r="H928" s="28">
        <f t="shared" si="105"/>
        <v>0</v>
      </c>
      <c r="I928" s="28">
        <f t="shared" si="106"/>
        <v>0</v>
      </c>
      <c r="J928" s="28">
        <f t="shared" si="107"/>
        <v>0</v>
      </c>
      <c r="K928" s="28">
        <f t="shared" si="108"/>
        <v>0</v>
      </c>
      <c r="L928" s="28" t="str">
        <f t="shared" si="109"/>
        <v>500</v>
      </c>
    </row>
    <row r="929" spans="1:12" hidden="1">
      <c r="A929" s="30">
        <v>50</v>
      </c>
      <c r="B929" s="39">
        <v>0.375</v>
      </c>
      <c r="C929" s="30" t="s">
        <v>2150</v>
      </c>
      <c r="D929" s="30" t="s">
        <v>2151</v>
      </c>
      <c r="E929" s="30" t="s">
        <v>2152</v>
      </c>
      <c r="F929" s="42">
        <f t="shared" si="103"/>
        <v>0.375</v>
      </c>
      <c r="G929" s="28">
        <f t="shared" si="104"/>
        <v>0</v>
      </c>
      <c r="H929" s="28">
        <f t="shared" si="105"/>
        <v>0</v>
      </c>
      <c r="I929" s="28">
        <f t="shared" si="106"/>
        <v>0</v>
      </c>
      <c r="J929" s="28">
        <f t="shared" si="107"/>
        <v>0</v>
      </c>
      <c r="K929" s="28">
        <f t="shared" si="108"/>
        <v>0</v>
      </c>
      <c r="L929" s="28" t="str">
        <f t="shared" si="109"/>
        <v>500</v>
      </c>
    </row>
    <row r="930" spans="1:12" hidden="1">
      <c r="A930" s="30">
        <v>50</v>
      </c>
      <c r="B930" s="39">
        <v>0.41666666666666669</v>
      </c>
      <c r="C930" s="30" t="s">
        <v>101</v>
      </c>
      <c r="D930" s="30" t="s">
        <v>2153</v>
      </c>
      <c r="E930" s="30" t="s">
        <v>2154</v>
      </c>
      <c r="F930" s="42">
        <f t="shared" si="103"/>
        <v>0.41666666666666669</v>
      </c>
      <c r="G930" s="28">
        <f t="shared" si="104"/>
        <v>0</v>
      </c>
      <c r="H930" s="28">
        <f t="shared" si="105"/>
        <v>0</v>
      </c>
      <c r="I930" s="28">
        <f t="shared" si="106"/>
        <v>0</v>
      </c>
      <c r="J930" s="28">
        <f t="shared" si="107"/>
        <v>0</v>
      </c>
      <c r="K930" s="28">
        <f t="shared" si="108"/>
        <v>0</v>
      </c>
      <c r="L930" s="28" t="str">
        <f t="shared" si="109"/>
        <v>500</v>
      </c>
    </row>
    <row r="931" spans="1:12" hidden="1">
      <c r="A931" s="30">
        <v>50</v>
      </c>
      <c r="B931" s="39">
        <v>0.47916666666666669</v>
      </c>
      <c r="C931" s="30" t="s">
        <v>2155</v>
      </c>
      <c r="D931" s="30" t="s">
        <v>2156</v>
      </c>
      <c r="E931" s="30" t="s">
        <v>168</v>
      </c>
      <c r="F931" s="42">
        <f t="shared" si="103"/>
        <v>0.47916666666666669</v>
      </c>
      <c r="G931" s="28">
        <f t="shared" si="104"/>
        <v>0</v>
      </c>
      <c r="H931" s="28">
        <f t="shared" si="105"/>
        <v>0</v>
      </c>
      <c r="I931" s="28">
        <f t="shared" si="106"/>
        <v>0</v>
      </c>
      <c r="J931" s="28">
        <f t="shared" si="107"/>
        <v>0</v>
      </c>
      <c r="K931" s="28">
        <f t="shared" si="108"/>
        <v>0</v>
      </c>
      <c r="L931" s="28" t="str">
        <f t="shared" si="109"/>
        <v>500</v>
      </c>
    </row>
    <row r="932" spans="1:12">
      <c r="A932" s="30">
        <v>50</v>
      </c>
      <c r="B932" s="39">
        <v>0.5</v>
      </c>
      <c r="C932" s="30" t="s">
        <v>392</v>
      </c>
      <c r="D932" s="30" t="s">
        <v>2157</v>
      </c>
      <c r="E932" s="30" t="s">
        <v>83</v>
      </c>
      <c r="F932" s="42">
        <f t="shared" si="103"/>
        <v>0.5</v>
      </c>
      <c r="G932" s="28">
        <f t="shared" si="104"/>
        <v>1</v>
      </c>
      <c r="H932" s="28">
        <f t="shared" si="105"/>
        <v>0</v>
      </c>
      <c r="I932" s="28">
        <f t="shared" si="106"/>
        <v>0</v>
      </c>
      <c r="J932" s="28">
        <f t="shared" si="107"/>
        <v>0</v>
      </c>
      <c r="K932" s="28">
        <f t="shared" si="108"/>
        <v>1</v>
      </c>
      <c r="L932" s="28" t="str">
        <f t="shared" si="109"/>
        <v>501</v>
      </c>
    </row>
    <row r="933" spans="1:12" hidden="1">
      <c r="A933" s="30">
        <v>50</v>
      </c>
      <c r="B933" s="39">
        <v>0.54166666666666663</v>
      </c>
      <c r="C933" s="30" t="s">
        <v>2158</v>
      </c>
      <c r="D933" s="30" t="s">
        <v>2159</v>
      </c>
      <c r="E933" s="30" t="s">
        <v>2160</v>
      </c>
      <c r="F933" s="42">
        <f t="shared" si="103"/>
        <v>0.54166666666666663</v>
      </c>
      <c r="G933" s="28">
        <f t="shared" si="104"/>
        <v>0</v>
      </c>
      <c r="H933" s="28">
        <f t="shared" si="105"/>
        <v>0</v>
      </c>
      <c r="I933" s="28">
        <f t="shared" si="106"/>
        <v>0</v>
      </c>
      <c r="J933" s="28">
        <f t="shared" si="107"/>
        <v>0</v>
      </c>
      <c r="K933" s="28">
        <f t="shared" si="108"/>
        <v>0</v>
      </c>
      <c r="L933" s="28" t="str">
        <f t="shared" si="109"/>
        <v>500</v>
      </c>
    </row>
    <row r="934" spans="1:12">
      <c r="A934" s="30">
        <v>50</v>
      </c>
      <c r="B934" s="39">
        <v>0.60416666666666663</v>
      </c>
      <c r="C934" s="48" t="s">
        <v>2161</v>
      </c>
      <c r="D934" s="30" t="s">
        <v>2162</v>
      </c>
      <c r="E934" s="30" t="s">
        <v>2163</v>
      </c>
      <c r="F934" s="42">
        <f t="shared" si="103"/>
        <v>0.60416666666666663</v>
      </c>
      <c r="G934" s="28">
        <f t="shared" si="104"/>
        <v>17</v>
      </c>
      <c r="H934" s="28">
        <f t="shared" si="105"/>
        <v>0</v>
      </c>
      <c r="I934" s="28">
        <f t="shared" si="106"/>
        <v>0</v>
      </c>
      <c r="J934" s="28">
        <f t="shared" si="107"/>
        <v>0</v>
      </c>
      <c r="K934" s="28">
        <f t="shared" si="108"/>
        <v>1</v>
      </c>
      <c r="L934" s="28" t="str">
        <f t="shared" si="109"/>
        <v>501</v>
      </c>
    </row>
    <row r="935" spans="1:12" hidden="1">
      <c r="A935" s="30">
        <v>50</v>
      </c>
      <c r="B935" s="39">
        <v>0.66666666666666663</v>
      </c>
      <c r="C935" s="30" t="s">
        <v>215</v>
      </c>
      <c r="D935" s="30" t="s">
        <v>2164</v>
      </c>
      <c r="E935" s="30" t="s">
        <v>2165</v>
      </c>
      <c r="F935" s="42">
        <f t="shared" si="103"/>
        <v>0.66666666666666663</v>
      </c>
      <c r="G935" s="28">
        <f t="shared" si="104"/>
        <v>0</v>
      </c>
      <c r="H935" s="28">
        <f t="shared" si="105"/>
        <v>0</v>
      </c>
      <c r="I935" s="28">
        <f t="shared" si="106"/>
        <v>0</v>
      </c>
      <c r="J935" s="28">
        <f t="shared" si="107"/>
        <v>0</v>
      </c>
      <c r="K935" s="28">
        <f t="shared" si="108"/>
        <v>0</v>
      </c>
      <c r="L935" s="28" t="str">
        <f t="shared" si="109"/>
        <v>500</v>
      </c>
    </row>
    <row r="936" spans="1:12" hidden="1">
      <c r="A936" s="30">
        <v>50</v>
      </c>
      <c r="B936" s="39">
        <v>0.75</v>
      </c>
      <c r="C936" s="30" t="s">
        <v>434</v>
      </c>
      <c r="D936" s="30" t="s">
        <v>2166</v>
      </c>
      <c r="E936" s="30" t="s">
        <v>2167</v>
      </c>
      <c r="F936" s="42">
        <f t="shared" si="103"/>
        <v>0.75</v>
      </c>
      <c r="G936" s="28">
        <f t="shared" si="104"/>
        <v>0</v>
      </c>
      <c r="H936" s="28">
        <f t="shared" si="105"/>
        <v>0</v>
      </c>
      <c r="I936" s="28">
        <f t="shared" si="106"/>
        <v>0</v>
      </c>
      <c r="J936" s="28">
        <f t="shared" si="107"/>
        <v>0</v>
      </c>
      <c r="K936" s="28">
        <f t="shared" si="108"/>
        <v>0</v>
      </c>
      <c r="L936" s="28" t="str">
        <f t="shared" si="109"/>
        <v>500</v>
      </c>
    </row>
    <row r="937" spans="1:12" hidden="1">
      <c r="A937" s="30">
        <v>50</v>
      </c>
      <c r="B937" s="39">
        <v>0.79166666666666663</v>
      </c>
      <c r="C937" s="30" t="s">
        <v>2168</v>
      </c>
      <c r="D937" s="30" t="s">
        <v>2164</v>
      </c>
      <c r="E937" s="30" t="s">
        <v>2169</v>
      </c>
      <c r="F937" s="42">
        <f t="shared" si="103"/>
        <v>0.79166666666666663</v>
      </c>
      <c r="G937" s="28">
        <f t="shared" si="104"/>
        <v>0</v>
      </c>
      <c r="H937" s="28">
        <f t="shared" si="105"/>
        <v>0</v>
      </c>
      <c r="I937" s="28">
        <f t="shared" si="106"/>
        <v>0</v>
      </c>
      <c r="J937" s="28">
        <f t="shared" si="107"/>
        <v>0</v>
      </c>
      <c r="K937" s="28">
        <f t="shared" si="108"/>
        <v>0</v>
      </c>
      <c r="L937" s="28" t="str">
        <f t="shared" si="109"/>
        <v>500</v>
      </c>
    </row>
    <row r="938" spans="1:12" hidden="1">
      <c r="A938" s="30">
        <v>50</v>
      </c>
      <c r="B938" s="39">
        <v>0.89583333333333337</v>
      </c>
      <c r="C938" s="30" t="s">
        <v>2170</v>
      </c>
      <c r="D938" s="30" t="s">
        <v>2171</v>
      </c>
      <c r="E938" s="30" t="s">
        <v>2172</v>
      </c>
      <c r="F938" s="42">
        <f t="shared" si="103"/>
        <v>0.89583333333333337</v>
      </c>
      <c r="G938" s="28">
        <f t="shared" si="104"/>
        <v>0</v>
      </c>
      <c r="H938" s="28">
        <f t="shared" si="105"/>
        <v>0</v>
      </c>
      <c r="I938" s="28">
        <f t="shared" si="106"/>
        <v>0</v>
      </c>
      <c r="J938" s="28">
        <f t="shared" si="107"/>
        <v>0</v>
      </c>
      <c r="K938" s="28">
        <f t="shared" si="108"/>
        <v>0</v>
      </c>
      <c r="L938" s="28" t="str">
        <f t="shared" si="109"/>
        <v>500</v>
      </c>
    </row>
    <row r="939" spans="1:12" hidden="1">
      <c r="A939" s="30">
        <v>50</v>
      </c>
      <c r="B939" s="39">
        <v>0.91666666666666663</v>
      </c>
      <c r="C939" s="30" t="s">
        <v>520</v>
      </c>
      <c r="D939" s="30" t="s">
        <v>2173</v>
      </c>
      <c r="E939" s="30" t="s">
        <v>2174</v>
      </c>
      <c r="F939" s="42">
        <f t="shared" si="103"/>
        <v>0.91666666666666663</v>
      </c>
      <c r="G939" s="28">
        <f t="shared" si="104"/>
        <v>0</v>
      </c>
      <c r="H939" s="28">
        <f t="shared" si="105"/>
        <v>0</v>
      </c>
      <c r="I939" s="28">
        <f t="shared" si="106"/>
        <v>0</v>
      </c>
      <c r="J939" s="28">
        <f t="shared" si="107"/>
        <v>0</v>
      </c>
      <c r="K939" s="28">
        <f t="shared" si="108"/>
        <v>0</v>
      </c>
      <c r="L939" s="28" t="str">
        <f t="shared" si="109"/>
        <v>500</v>
      </c>
    </row>
    <row r="940" spans="1:12" hidden="1">
      <c r="A940" s="30">
        <v>50</v>
      </c>
      <c r="B940" s="39">
        <v>0.97916666666666663</v>
      </c>
      <c r="C940" s="30" t="s">
        <v>2175</v>
      </c>
      <c r="D940" s="30" t="s">
        <v>2141</v>
      </c>
      <c r="E940" s="30" t="s">
        <v>2172</v>
      </c>
      <c r="F940" s="42">
        <f t="shared" si="103"/>
        <v>0.97916666666666663</v>
      </c>
      <c r="G940" s="28">
        <f t="shared" si="104"/>
        <v>0</v>
      </c>
      <c r="H940" s="28">
        <f t="shared" si="105"/>
        <v>0</v>
      </c>
      <c r="I940" s="28">
        <f t="shared" si="106"/>
        <v>0</v>
      </c>
      <c r="J940" s="28">
        <f t="shared" si="107"/>
        <v>0</v>
      </c>
      <c r="K940" s="28">
        <f t="shared" si="108"/>
        <v>0</v>
      </c>
      <c r="L940" s="28" t="str">
        <f t="shared" si="109"/>
        <v>500</v>
      </c>
    </row>
    <row r="941" spans="1:12" hidden="1">
      <c r="A941" s="30">
        <v>50</v>
      </c>
      <c r="B941" s="39">
        <v>4.1666666666666664E-2</v>
      </c>
      <c r="C941" s="30" t="s">
        <v>258</v>
      </c>
      <c r="D941" s="30" t="s">
        <v>324</v>
      </c>
      <c r="E941" s="30" t="s">
        <v>168</v>
      </c>
      <c r="F941" s="42">
        <f t="shared" si="103"/>
        <v>4.1666666666666664E-2</v>
      </c>
      <c r="G941" s="28">
        <f t="shared" si="104"/>
        <v>0</v>
      </c>
      <c r="H941" s="28">
        <f t="shared" si="105"/>
        <v>0</v>
      </c>
      <c r="I941" s="28">
        <f t="shared" si="106"/>
        <v>0</v>
      </c>
      <c r="J941" s="28">
        <f t="shared" si="107"/>
        <v>0</v>
      </c>
      <c r="K941" s="28">
        <f t="shared" si="108"/>
        <v>0</v>
      </c>
      <c r="L941" s="28" t="str">
        <f t="shared" si="109"/>
        <v>500</v>
      </c>
    </row>
    <row r="942" spans="1:12" hidden="1">
      <c r="A942" s="30">
        <v>51</v>
      </c>
      <c r="B942" s="39">
        <v>0.33333333333333331</v>
      </c>
      <c r="C942" s="30" t="s">
        <v>2177</v>
      </c>
      <c r="D942" s="30" t="s">
        <v>324</v>
      </c>
      <c r="E942" s="30" t="s">
        <v>2178</v>
      </c>
      <c r="F942" s="42">
        <f t="shared" si="103"/>
        <v>0.33333333333333331</v>
      </c>
      <c r="G942" s="28">
        <f t="shared" si="104"/>
        <v>0</v>
      </c>
      <c r="H942" s="28">
        <f t="shared" si="105"/>
        <v>0</v>
      </c>
      <c r="I942" s="28">
        <f t="shared" si="106"/>
        <v>0</v>
      </c>
      <c r="J942" s="28">
        <f t="shared" si="107"/>
        <v>0</v>
      </c>
      <c r="K942" s="28">
        <f t="shared" si="108"/>
        <v>0</v>
      </c>
      <c r="L942" s="28" t="str">
        <f t="shared" si="109"/>
        <v>510</v>
      </c>
    </row>
    <row r="943" spans="1:12" hidden="1">
      <c r="A943" s="30">
        <v>51</v>
      </c>
      <c r="B943" s="39">
        <v>0.35416666666666669</v>
      </c>
      <c r="C943" s="30" t="s">
        <v>2179</v>
      </c>
      <c r="D943" s="30" t="s">
        <v>2180</v>
      </c>
      <c r="E943" s="30" t="s">
        <v>2181</v>
      </c>
      <c r="F943" s="42">
        <f t="shared" si="103"/>
        <v>0.35416666666666669</v>
      </c>
      <c r="G943" s="28">
        <f t="shared" si="104"/>
        <v>0</v>
      </c>
      <c r="H943" s="28">
        <f t="shared" si="105"/>
        <v>0</v>
      </c>
      <c r="I943" s="28">
        <f t="shared" si="106"/>
        <v>0</v>
      </c>
      <c r="J943" s="28">
        <f t="shared" si="107"/>
        <v>0</v>
      </c>
      <c r="K943" s="28">
        <f t="shared" si="108"/>
        <v>0</v>
      </c>
      <c r="L943" s="28" t="str">
        <f t="shared" si="109"/>
        <v>510</v>
      </c>
    </row>
    <row r="944" spans="1:12">
      <c r="A944" s="30">
        <v>51</v>
      </c>
      <c r="B944" s="39">
        <v>0.3611111111111111</v>
      </c>
      <c r="C944" s="30" t="s">
        <v>2182</v>
      </c>
      <c r="D944" s="30" t="s">
        <v>193</v>
      </c>
      <c r="E944" s="30" t="s">
        <v>2183</v>
      </c>
      <c r="F944" s="42">
        <f t="shared" si="103"/>
        <v>0.3611111111111111</v>
      </c>
      <c r="G944" s="28">
        <f t="shared" si="104"/>
        <v>10</v>
      </c>
      <c r="H944" s="28">
        <f t="shared" si="105"/>
        <v>0</v>
      </c>
      <c r="I944" s="28">
        <f t="shared" si="106"/>
        <v>0</v>
      </c>
      <c r="J944" s="28">
        <f t="shared" si="107"/>
        <v>0</v>
      </c>
      <c r="K944" s="28">
        <f t="shared" si="108"/>
        <v>1</v>
      </c>
      <c r="L944" s="28" t="str">
        <f t="shared" si="109"/>
        <v>511</v>
      </c>
    </row>
    <row r="945" spans="1:12" hidden="1">
      <c r="A945" s="30">
        <v>51</v>
      </c>
      <c r="B945" s="39">
        <v>0.375</v>
      </c>
      <c r="C945" s="30" t="s">
        <v>2184</v>
      </c>
      <c r="D945" s="30" t="s">
        <v>2185</v>
      </c>
      <c r="E945" s="30" t="s">
        <v>2186</v>
      </c>
      <c r="F945" s="42">
        <f t="shared" si="103"/>
        <v>0.375</v>
      </c>
      <c r="G945" s="28">
        <f t="shared" si="104"/>
        <v>0</v>
      </c>
      <c r="H945" s="28">
        <f t="shared" si="105"/>
        <v>0</v>
      </c>
      <c r="I945" s="28">
        <f t="shared" si="106"/>
        <v>0</v>
      </c>
      <c r="J945" s="28">
        <f t="shared" si="107"/>
        <v>0</v>
      </c>
      <c r="K945" s="28">
        <f t="shared" si="108"/>
        <v>0</v>
      </c>
      <c r="L945" s="28" t="str">
        <f t="shared" si="109"/>
        <v>510</v>
      </c>
    </row>
    <row r="946" spans="1:12" hidden="1">
      <c r="A946" s="30">
        <v>51</v>
      </c>
      <c r="B946" s="39">
        <v>0.5</v>
      </c>
      <c r="C946" s="30" t="s">
        <v>2187</v>
      </c>
      <c r="D946" s="30" t="s">
        <v>2188</v>
      </c>
      <c r="E946" s="30" t="s">
        <v>402</v>
      </c>
      <c r="F946" s="42">
        <f t="shared" si="103"/>
        <v>0.5</v>
      </c>
      <c r="G946" s="28">
        <f t="shared" si="104"/>
        <v>0</v>
      </c>
      <c r="H946" s="28">
        <f t="shared" si="105"/>
        <v>0</v>
      </c>
      <c r="I946" s="28">
        <f t="shared" si="106"/>
        <v>0</v>
      </c>
      <c r="J946" s="28">
        <f t="shared" si="107"/>
        <v>0</v>
      </c>
      <c r="K946" s="28">
        <f t="shared" si="108"/>
        <v>0</v>
      </c>
      <c r="L946" s="28" t="str">
        <f t="shared" si="109"/>
        <v>510</v>
      </c>
    </row>
    <row r="947" spans="1:12">
      <c r="A947" s="30">
        <v>51</v>
      </c>
      <c r="B947" s="39">
        <v>0.50694444444444442</v>
      </c>
      <c r="C947" s="30" t="s">
        <v>2189</v>
      </c>
      <c r="D947" s="30" t="s">
        <v>2190</v>
      </c>
      <c r="E947" s="30" t="s">
        <v>2191</v>
      </c>
      <c r="F947" s="42">
        <f t="shared" si="103"/>
        <v>0.50694444444444442</v>
      </c>
      <c r="G947" s="28">
        <f t="shared" si="104"/>
        <v>12</v>
      </c>
      <c r="H947" s="28">
        <f t="shared" si="105"/>
        <v>0</v>
      </c>
      <c r="I947" s="28">
        <f t="shared" si="106"/>
        <v>0</v>
      </c>
      <c r="J947" s="28">
        <f t="shared" si="107"/>
        <v>0</v>
      </c>
      <c r="K947" s="28">
        <f t="shared" si="108"/>
        <v>1</v>
      </c>
      <c r="L947" s="28" t="str">
        <f t="shared" si="109"/>
        <v>511</v>
      </c>
    </row>
    <row r="948" spans="1:12" hidden="1">
      <c r="A948" s="30">
        <v>51</v>
      </c>
      <c r="B948" s="39">
        <v>0.52777777777777779</v>
      </c>
      <c r="C948" s="30" t="s">
        <v>11</v>
      </c>
      <c r="D948" s="30" t="s">
        <v>1170</v>
      </c>
      <c r="E948" s="30" t="s">
        <v>2192</v>
      </c>
      <c r="F948" s="42">
        <f t="shared" si="103"/>
        <v>0.52777777777777779</v>
      </c>
      <c r="G948" s="28">
        <f t="shared" si="104"/>
        <v>0</v>
      </c>
      <c r="H948" s="28">
        <f t="shared" si="105"/>
        <v>0</v>
      </c>
      <c r="I948" s="28">
        <f t="shared" si="106"/>
        <v>0</v>
      </c>
      <c r="J948" s="28">
        <f t="shared" si="107"/>
        <v>0</v>
      </c>
      <c r="K948" s="28">
        <f t="shared" si="108"/>
        <v>0</v>
      </c>
      <c r="L948" s="28" t="str">
        <f t="shared" si="109"/>
        <v>510</v>
      </c>
    </row>
    <row r="949" spans="1:12">
      <c r="A949" s="30">
        <v>51</v>
      </c>
      <c r="B949" s="39">
        <v>0.53472222222222221</v>
      </c>
      <c r="C949" s="30" t="s">
        <v>299</v>
      </c>
      <c r="D949" s="30" t="s">
        <v>2193</v>
      </c>
      <c r="E949" s="30" t="s">
        <v>83</v>
      </c>
      <c r="F949" s="42">
        <f t="shared" si="103"/>
        <v>0.53472222222222221</v>
      </c>
      <c r="G949" s="28">
        <f t="shared" si="104"/>
        <v>1</v>
      </c>
      <c r="H949" s="28">
        <f t="shared" si="105"/>
        <v>0</v>
      </c>
      <c r="I949" s="28">
        <f t="shared" si="106"/>
        <v>0</v>
      </c>
      <c r="J949" s="28">
        <f t="shared" si="107"/>
        <v>0</v>
      </c>
      <c r="K949" s="28">
        <f t="shared" si="108"/>
        <v>1</v>
      </c>
      <c r="L949" s="28" t="str">
        <f t="shared" si="109"/>
        <v>511</v>
      </c>
    </row>
    <row r="950" spans="1:12" hidden="1">
      <c r="A950" s="30">
        <v>51</v>
      </c>
      <c r="B950" s="39">
        <v>0.54166666666666663</v>
      </c>
      <c r="C950" s="30" t="s">
        <v>2194</v>
      </c>
      <c r="D950" s="30" t="s">
        <v>2195</v>
      </c>
      <c r="E950" s="30" t="s">
        <v>2186</v>
      </c>
      <c r="F950" s="42">
        <f t="shared" si="103"/>
        <v>0.54166666666666663</v>
      </c>
      <c r="G950" s="28">
        <f t="shared" si="104"/>
        <v>0</v>
      </c>
      <c r="H950" s="28">
        <f t="shared" si="105"/>
        <v>0</v>
      </c>
      <c r="I950" s="28">
        <f t="shared" si="106"/>
        <v>0</v>
      </c>
      <c r="J950" s="28">
        <f t="shared" si="107"/>
        <v>0</v>
      </c>
      <c r="K950" s="28">
        <f t="shared" si="108"/>
        <v>0</v>
      </c>
      <c r="L950" s="28" t="str">
        <f t="shared" si="109"/>
        <v>510</v>
      </c>
    </row>
    <row r="951" spans="1:12" hidden="1">
      <c r="A951" s="30">
        <v>51</v>
      </c>
      <c r="B951" s="39">
        <v>0.66666666666666663</v>
      </c>
      <c r="C951" s="30" t="s">
        <v>2196</v>
      </c>
      <c r="D951" s="30" t="s">
        <v>2195</v>
      </c>
      <c r="E951" s="30" t="s">
        <v>402</v>
      </c>
      <c r="F951" s="42">
        <f t="shared" si="103"/>
        <v>0.66666666666666663</v>
      </c>
      <c r="G951" s="28">
        <f t="shared" si="104"/>
        <v>0</v>
      </c>
      <c r="H951" s="28">
        <f t="shared" si="105"/>
        <v>0</v>
      </c>
      <c r="I951" s="28">
        <f t="shared" si="106"/>
        <v>0</v>
      </c>
      <c r="J951" s="28">
        <f t="shared" si="107"/>
        <v>0</v>
      </c>
      <c r="K951" s="28">
        <f t="shared" si="108"/>
        <v>0</v>
      </c>
      <c r="L951" s="28" t="str">
        <f t="shared" si="109"/>
        <v>510</v>
      </c>
    </row>
    <row r="952" spans="1:12">
      <c r="A952" s="30">
        <v>51</v>
      </c>
      <c r="B952" s="39">
        <v>0.66736111111111107</v>
      </c>
      <c r="C952" s="48" t="s">
        <v>2197</v>
      </c>
      <c r="D952" s="30" t="s">
        <v>2198</v>
      </c>
      <c r="E952" s="30" t="s">
        <v>2199</v>
      </c>
      <c r="F952" s="42">
        <f t="shared" si="103"/>
        <v>0.66736111111111107</v>
      </c>
      <c r="G952" s="28">
        <f t="shared" si="104"/>
        <v>20</v>
      </c>
      <c r="H952" s="28">
        <f t="shared" si="105"/>
        <v>0</v>
      </c>
      <c r="I952" s="28">
        <f t="shared" si="106"/>
        <v>0</v>
      </c>
      <c r="J952" s="28">
        <f t="shared" si="107"/>
        <v>0</v>
      </c>
      <c r="K952" s="28">
        <f t="shared" si="108"/>
        <v>1</v>
      </c>
      <c r="L952" s="28" t="str">
        <f t="shared" si="109"/>
        <v>511</v>
      </c>
    </row>
    <row r="953" spans="1:12" hidden="1">
      <c r="A953" s="30">
        <v>51</v>
      </c>
      <c r="B953" s="39">
        <v>0.68958333333333333</v>
      </c>
      <c r="C953" s="30" t="s">
        <v>2200</v>
      </c>
      <c r="D953" s="30" t="s">
        <v>2201</v>
      </c>
      <c r="E953" s="30" t="s">
        <v>2202</v>
      </c>
      <c r="F953" s="42">
        <f t="shared" si="103"/>
        <v>0.68958333333333333</v>
      </c>
      <c r="G953" s="28">
        <f t="shared" si="104"/>
        <v>0</v>
      </c>
      <c r="H953" s="28">
        <f t="shared" si="105"/>
        <v>0</v>
      </c>
      <c r="I953" s="28">
        <f t="shared" si="106"/>
        <v>0</v>
      </c>
      <c r="J953" s="28">
        <f t="shared" si="107"/>
        <v>0</v>
      </c>
      <c r="K953" s="28">
        <f t="shared" si="108"/>
        <v>0</v>
      </c>
      <c r="L953" s="28" t="str">
        <f t="shared" si="109"/>
        <v>510</v>
      </c>
    </row>
    <row r="954" spans="1:12">
      <c r="A954" s="30">
        <v>51</v>
      </c>
      <c r="B954" s="39">
        <v>0.72916666666666663</v>
      </c>
      <c r="C954" s="48" t="s">
        <v>2203</v>
      </c>
      <c r="D954" s="30" t="s">
        <v>2204</v>
      </c>
      <c r="E954" s="30" t="s">
        <v>2205</v>
      </c>
      <c r="F954" s="42">
        <f t="shared" si="103"/>
        <v>0.72916666666666663</v>
      </c>
      <c r="G954" s="28">
        <f t="shared" si="104"/>
        <v>23</v>
      </c>
      <c r="H954" s="28">
        <f t="shared" si="105"/>
        <v>0</v>
      </c>
      <c r="I954" s="28">
        <f t="shared" si="106"/>
        <v>0</v>
      </c>
      <c r="J954" s="28">
        <f t="shared" si="107"/>
        <v>0</v>
      </c>
      <c r="K954" s="28">
        <f t="shared" si="108"/>
        <v>1</v>
      </c>
      <c r="L954" s="28" t="str">
        <f t="shared" si="109"/>
        <v>511</v>
      </c>
    </row>
    <row r="955" spans="1:12" hidden="1">
      <c r="A955" s="30">
        <v>51</v>
      </c>
      <c r="B955" s="39">
        <v>0.77777777777777779</v>
      </c>
      <c r="C955" s="30" t="s">
        <v>2206</v>
      </c>
      <c r="D955" s="30" t="s">
        <v>2207</v>
      </c>
      <c r="E955" s="30" t="s">
        <v>2208</v>
      </c>
      <c r="F955" s="42">
        <f t="shared" si="103"/>
        <v>0.77777777777777779</v>
      </c>
      <c r="G955" s="28">
        <f t="shared" si="104"/>
        <v>0</v>
      </c>
      <c r="H955" s="28">
        <f t="shared" si="105"/>
        <v>0</v>
      </c>
      <c r="I955" s="28">
        <f t="shared" si="106"/>
        <v>0</v>
      </c>
      <c r="J955" s="28">
        <f t="shared" si="107"/>
        <v>0</v>
      </c>
      <c r="K955" s="28">
        <f t="shared" si="108"/>
        <v>0</v>
      </c>
      <c r="L955" s="28" t="str">
        <f t="shared" si="109"/>
        <v>510</v>
      </c>
    </row>
    <row r="956" spans="1:12" hidden="1">
      <c r="A956" s="30">
        <v>51</v>
      </c>
      <c r="B956" s="39">
        <v>0.85416666666666663</v>
      </c>
      <c r="C956" s="30" t="s">
        <v>2209</v>
      </c>
      <c r="D956" s="30" t="s">
        <v>2201</v>
      </c>
      <c r="E956" s="30" t="s">
        <v>2202</v>
      </c>
      <c r="F956" s="42">
        <f t="shared" si="103"/>
        <v>0.85416666666666663</v>
      </c>
      <c r="G956" s="28">
        <f t="shared" si="104"/>
        <v>0</v>
      </c>
      <c r="H956" s="28">
        <f t="shared" si="105"/>
        <v>0</v>
      </c>
      <c r="I956" s="28">
        <f t="shared" si="106"/>
        <v>0</v>
      </c>
      <c r="J956" s="28">
        <f t="shared" si="107"/>
        <v>0</v>
      </c>
      <c r="K956" s="28">
        <f t="shared" si="108"/>
        <v>0</v>
      </c>
      <c r="L956" s="28" t="str">
        <f t="shared" si="109"/>
        <v>510</v>
      </c>
    </row>
    <row r="957" spans="1:12" hidden="1">
      <c r="A957" s="30">
        <v>51</v>
      </c>
      <c r="B957" s="39">
        <v>0.95833333333333337</v>
      </c>
      <c r="C957" s="30" t="s">
        <v>11</v>
      </c>
      <c r="D957" s="30" t="s">
        <v>2210</v>
      </c>
      <c r="E957" s="30" t="s">
        <v>109</v>
      </c>
      <c r="F957" s="42">
        <f t="shared" si="103"/>
        <v>0.95833333333333337</v>
      </c>
      <c r="G957" s="28">
        <f t="shared" si="104"/>
        <v>0</v>
      </c>
      <c r="H957" s="28">
        <f t="shared" si="105"/>
        <v>0</v>
      </c>
      <c r="I957" s="28">
        <f t="shared" si="106"/>
        <v>0</v>
      </c>
      <c r="J957" s="28">
        <f t="shared" si="107"/>
        <v>0</v>
      </c>
      <c r="K957" s="28">
        <f t="shared" si="108"/>
        <v>0</v>
      </c>
      <c r="L957" s="28" t="str">
        <f t="shared" si="109"/>
        <v>510</v>
      </c>
    </row>
    <row r="958" spans="1:12" hidden="1">
      <c r="A958" s="30">
        <v>51</v>
      </c>
      <c r="B958" s="39">
        <v>0</v>
      </c>
      <c r="C958" s="30" t="s">
        <v>2211</v>
      </c>
      <c r="D958" s="30" t="s">
        <v>2212</v>
      </c>
      <c r="E958" s="30" t="s">
        <v>2213</v>
      </c>
      <c r="F958" s="42">
        <f t="shared" si="103"/>
        <v>0</v>
      </c>
      <c r="G958" s="28">
        <f t="shared" si="104"/>
        <v>0</v>
      </c>
      <c r="H958" s="28">
        <f t="shared" si="105"/>
        <v>0</v>
      </c>
      <c r="I958" s="28">
        <f t="shared" si="106"/>
        <v>0</v>
      </c>
      <c r="J958" s="28">
        <f t="shared" si="107"/>
        <v>0</v>
      </c>
      <c r="K958" s="28">
        <f t="shared" si="108"/>
        <v>0</v>
      </c>
      <c r="L958" s="28" t="str">
        <f t="shared" si="109"/>
        <v>510</v>
      </c>
    </row>
    <row r="959" spans="1:12" hidden="1">
      <c r="A959" s="30">
        <v>51</v>
      </c>
      <c r="B959" s="39">
        <v>0.125</v>
      </c>
      <c r="C959" s="30" t="s">
        <v>64</v>
      </c>
      <c r="D959" s="30" t="s">
        <v>2214</v>
      </c>
      <c r="E959" s="30" t="s">
        <v>2208</v>
      </c>
      <c r="F959" s="42">
        <f t="shared" si="103"/>
        <v>0.125</v>
      </c>
      <c r="G959" s="28">
        <f t="shared" si="104"/>
        <v>0</v>
      </c>
      <c r="H959" s="28">
        <f t="shared" si="105"/>
        <v>0</v>
      </c>
      <c r="I959" s="28">
        <f t="shared" si="106"/>
        <v>0</v>
      </c>
      <c r="J959" s="28">
        <f t="shared" si="107"/>
        <v>0</v>
      </c>
      <c r="K959" s="28">
        <f t="shared" si="108"/>
        <v>0</v>
      </c>
      <c r="L959" s="28" t="str">
        <f t="shared" si="109"/>
        <v>510</v>
      </c>
    </row>
    <row r="960" spans="1:12" hidden="1">
      <c r="A960" s="30">
        <v>52</v>
      </c>
      <c r="B960" s="39">
        <v>0.27083333333333331</v>
      </c>
      <c r="C960" s="30" t="s">
        <v>7</v>
      </c>
      <c r="D960" s="30" t="s">
        <v>2216</v>
      </c>
      <c r="E960" s="30" t="s">
        <v>2217</v>
      </c>
      <c r="F960" s="42">
        <f t="shared" si="103"/>
        <v>0.27083333333333331</v>
      </c>
      <c r="G960" s="28">
        <f t="shared" si="104"/>
        <v>0</v>
      </c>
      <c r="H960" s="28">
        <f t="shared" si="105"/>
        <v>0</v>
      </c>
      <c r="I960" s="28">
        <f t="shared" si="106"/>
        <v>0</v>
      </c>
      <c r="J960" s="28">
        <f t="shared" si="107"/>
        <v>0</v>
      </c>
      <c r="K960" s="28">
        <f t="shared" si="108"/>
        <v>0</v>
      </c>
      <c r="L960" s="28" t="str">
        <f t="shared" si="109"/>
        <v>520</v>
      </c>
    </row>
    <row r="961" spans="1:12" hidden="1">
      <c r="A961" s="30">
        <v>52</v>
      </c>
      <c r="B961" s="39">
        <v>0.28125</v>
      </c>
      <c r="C961" s="30" t="s">
        <v>11</v>
      </c>
      <c r="D961" s="30" t="s">
        <v>2218</v>
      </c>
      <c r="E961" s="30" t="s">
        <v>2219</v>
      </c>
      <c r="F961" s="42">
        <f t="shared" si="103"/>
        <v>0.28125</v>
      </c>
      <c r="G961" s="28">
        <f t="shared" si="104"/>
        <v>0</v>
      </c>
      <c r="H961" s="28">
        <f t="shared" si="105"/>
        <v>0</v>
      </c>
      <c r="I961" s="28">
        <f t="shared" si="106"/>
        <v>0</v>
      </c>
      <c r="J961" s="28">
        <f t="shared" si="107"/>
        <v>0</v>
      </c>
      <c r="K961" s="28">
        <f t="shared" si="108"/>
        <v>0</v>
      </c>
      <c r="L961" s="28" t="str">
        <f t="shared" si="109"/>
        <v>520</v>
      </c>
    </row>
    <row r="962" spans="1:12" hidden="1">
      <c r="A962" s="30">
        <v>52</v>
      </c>
      <c r="B962" s="39">
        <v>0.2951388888888889</v>
      </c>
      <c r="C962" s="30" t="s">
        <v>273</v>
      </c>
      <c r="D962" s="30" t="s">
        <v>2220</v>
      </c>
      <c r="E962" s="30" t="s">
        <v>2221</v>
      </c>
      <c r="F962" s="42">
        <f t="shared" si="103"/>
        <v>0.2951388888888889</v>
      </c>
      <c r="G962" s="28">
        <f t="shared" si="104"/>
        <v>0</v>
      </c>
      <c r="H962" s="28">
        <f t="shared" si="105"/>
        <v>0</v>
      </c>
      <c r="I962" s="28">
        <f t="shared" si="106"/>
        <v>0</v>
      </c>
      <c r="J962" s="28">
        <f t="shared" si="107"/>
        <v>0</v>
      </c>
      <c r="K962" s="28">
        <f t="shared" si="108"/>
        <v>0</v>
      </c>
      <c r="L962" s="28" t="str">
        <f t="shared" si="109"/>
        <v>520</v>
      </c>
    </row>
    <row r="963" spans="1:12" hidden="1">
      <c r="A963" s="30">
        <v>52</v>
      </c>
      <c r="B963" s="39">
        <v>0.30555555555555552</v>
      </c>
      <c r="C963" s="30" t="s">
        <v>2222</v>
      </c>
      <c r="D963" s="30" t="s">
        <v>2223</v>
      </c>
      <c r="E963" s="30" t="s">
        <v>2224</v>
      </c>
      <c r="F963" s="42">
        <f t="shared" si="103"/>
        <v>0.30555555555555552</v>
      </c>
      <c r="G963" s="28">
        <f t="shared" si="104"/>
        <v>0</v>
      </c>
      <c r="H963" s="28">
        <f t="shared" si="105"/>
        <v>0</v>
      </c>
      <c r="I963" s="28">
        <f t="shared" si="106"/>
        <v>0</v>
      </c>
      <c r="J963" s="28">
        <f t="shared" si="107"/>
        <v>0</v>
      </c>
      <c r="K963" s="28">
        <f t="shared" si="108"/>
        <v>0</v>
      </c>
      <c r="L963" s="28" t="str">
        <f t="shared" si="109"/>
        <v>520</v>
      </c>
    </row>
    <row r="964" spans="1:12" hidden="1">
      <c r="A964" s="30">
        <v>52</v>
      </c>
      <c r="B964" s="39">
        <v>0.3298611111111111</v>
      </c>
      <c r="C964" s="30" t="s">
        <v>388</v>
      </c>
      <c r="D964" s="30" t="s">
        <v>2225</v>
      </c>
      <c r="E964" s="30" t="s">
        <v>2226</v>
      </c>
      <c r="F964" s="42">
        <f t="shared" si="103"/>
        <v>0.3298611111111111</v>
      </c>
      <c r="G964" s="28">
        <f t="shared" si="104"/>
        <v>0</v>
      </c>
      <c r="H964" s="28">
        <f t="shared" si="105"/>
        <v>0</v>
      </c>
      <c r="I964" s="28">
        <f t="shared" si="106"/>
        <v>0</v>
      </c>
      <c r="J964" s="28">
        <f t="shared" si="107"/>
        <v>0</v>
      </c>
      <c r="K964" s="28">
        <f t="shared" si="108"/>
        <v>0</v>
      </c>
      <c r="L964" s="28" t="str">
        <f t="shared" si="109"/>
        <v>520</v>
      </c>
    </row>
    <row r="965" spans="1:12" hidden="1">
      <c r="A965" s="30">
        <v>52</v>
      </c>
      <c r="B965" s="39">
        <v>0.33333333333333331</v>
      </c>
      <c r="C965" s="30" t="s">
        <v>2227</v>
      </c>
      <c r="D965" s="30" t="s">
        <v>2228</v>
      </c>
      <c r="E965" s="30" t="s">
        <v>2229</v>
      </c>
      <c r="F965" s="42">
        <f t="shared" si="103"/>
        <v>0.33333333333333331</v>
      </c>
      <c r="G965" s="28">
        <f t="shared" si="104"/>
        <v>0</v>
      </c>
      <c r="H965" s="28">
        <f t="shared" si="105"/>
        <v>0</v>
      </c>
      <c r="I965" s="28">
        <f t="shared" si="106"/>
        <v>0</v>
      </c>
      <c r="J965" s="28">
        <f t="shared" si="107"/>
        <v>0</v>
      </c>
      <c r="K965" s="28">
        <f t="shared" si="108"/>
        <v>0</v>
      </c>
      <c r="L965" s="28" t="str">
        <f t="shared" si="109"/>
        <v>520</v>
      </c>
    </row>
    <row r="966" spans="1:12">
      <c r="A966" s="30">
        <v>52</v>
      </c>
      <c r="B966" s="39">
        <v>0.34375</v>
      </c>
      <c r="C966" s="30" t="s">
        <v>344</v>
      </c>
      <c r="D966" s="30" t="s">
        <v>2230</v>
      </c>
      <c r="E966" s="30" t="s">
        <v>2231</v>
      </c>
      <c r="F966" s="42">
        <f t="shared" ref="F966:F1029" si="110">B966</f>
        <v>0.34375</v>
      </c>
      <c r="G966" s="28">
        <f t="shared" ref="G966:G1029" si="111">IFERROR(FIND($G$4,C966),0)</f>
        <v>1</v>
      </c>
      <c r="H966" s="28">
        <f t="shared" ref="H966:H1029" si="112">IFERROR(FIND($H$4,C966),0)</f>
        <v>0</v>
      </c>
      <c r="I966" s="28">
        <f t="shared" ref="I966:I1029" si="113">IFERROR(FIND($I$4,C966),0)</f>
        <v>0</v>
      </c>
      <c r="J966" s="28">
        <f t="shared" ref="J966:J1029" si="114">IFERROR(FIND($J$4,C966),0)</f>
        <v>0</v>
      </c>
      <c r="K966" s="28">
        <f t="shared" ref="K966:K1029" si="115">IF(G966+H966+I966+J966=0,0,1)</f>
        <v>1</v>
      </c>
      <c r="L966" s="28" t="str">
        <f t="shared" ref="L966:L1029" si="116">_xlfn.CONCAT(A966,K966)</f>
        <v>521</v>
      </c>
    </row>
    <row r="967" spans="1:12" hidden="1">
      <c r="A967" s="30">
        <v>52</v>
      </c>
      <c r="B967" s="39">
        <v>0.35416666666666669</v>
      </c>
      <c r="C967" s="30" t="s">
        <v>348</v>
      </c>
      <c r="D967" s="30" t="s">
        <v>2232</v>
      </c>
      <c r="E967" s="30" t="s">
        <v>2233</v>
      </c>
      <c r="F967" s="42">
        <f t="shared" si="110"/>
        <v>0.35416666666666669</v>
      </c>
      <c r="G967" s="28">
        <f t="shared" si="111"/>
        <v>0</v>
      </c>
      <c r="H967" s="28">
        <f t="shared" si="112"/>
        <v>0</v>
      </c>
      <c r="I967" s="28">
        <f t="shared" si="113"/>
        <v>0</v>
      </c>
      <c r="J967" s="28">
        <f t="shared" si="114"/>
        <v>0</v>
      </c>
      <c r="K967" s="28">
        <f t="shared" si="115"/>
        <v>0</v>
      </c>
      <c r="L967" s="28" t="str">
        <f t="shared" si="116"/>
        <v>520</v>
      </c>
    </row>
    <row r="968" spans="1:12">
      <c r="A968" s="30">
        <v>52</v>
      </c>
      <c r="B968" s="39">
        <v>0.47916666666666669</v>
      </c>
      <c r="C968" s="30" t="s">
        <v>392</v>
      </c>
      <c r="D968" s="30" t="s">
        <v>2230</v>
      </c>
      <c r="E968" s="30" t="s">
        <v>2231</v>
      </c>
      <c r="F968" s="42">
        <f t="shared" si="110"/>
        <v>0.47916666666666669</v>
      </c>
      <c r="G968" s="28">
        <f t="shared" si="111"/>
        <v>1</v>
      </c>
      <c r="H968" s="28">
        <f t="shared" si="112"/>
        <v>0</v>
      </c>
      <c r="I968" s="28">
        <f t="shared" si="113"/>
        <v>0</v>
      </c>
      <c r="J968" s="28">
        <f t="shared" si="114"/>
        <v>0</v>
      </c>
      <c r="K968" s="28">
        <f t="shared" si="115"/>
        <v>1</v>
      </c>
      <c r="L968" s="28" t="str">
        <f t="shared" si="116"/>
        <v>521</v>
      </c>
    </row>
    <row r="969" spans="1:12" hidden="1">
      <c r="A969" s="30">
        <v>52</v>
      </c>
      <c r="B969" s="39">
        <v>0.50694444444444442</v>
      </c>
      <c r="C969" s="30" t="s">
        <v>2234</v>
      </c>
      <c r="D969" s="30" t="s">
        <v>2235</v>
      </c>
      <c r="E969" s="30" t="s">
        <v>2236</v>
      </c>
      <c r="F969" s="42">
        <f t="shared" si="110"/>
        <v>0.50694444444444442</v>
      </c>
      <c r="G969" s="28">
        <f t="shared" si="111"/>
        <v>0</v>
      </c>
      <c r="H969" s="28">
        <f t="shared" si="112"/>
        <v>0</v>
      </c>
      <c r="I969" s="28">
        <f t="shared" si="113"/>
        <v>0</v>
      </c>
      <c r="J969" s="28">
        <f t="shared" si="114"/>
        <v>0</v>
      </c>
      <c r="K969" s="28">
        <f t="shared" si="115"/>
        <v>0</v>
      </c>
      <c r="L969" s="28" t="str">
        <f t="shared" si="116"/>
        <v>520</v>
      </c>
    </row>
    <row r="970" spans="1:12" hidden="1">
      <c r="A970" s="30">
        <v>52</v>
      </c>
      <c r="B970" s="39">
        <v>0.54166666666666663</v>
      </c>
      <c r="C970" s="30" t="s">
        <v>2237</v>
      </c>
      <c r="D970" s="30" t="s">
        <v>2232</v>
      </c>
      <c r="E970" s="30" t="s">
        <v>2233</v>
      </c>
      <c r="F970" s="42">
        <f t="shared" si="110"/>
        <v>0.54166666666666663</v>
      </c>
      <c r="G970" s="28">
        <f t="shared" si="111"/>
        <v>0</v>
      </c>
      <c r="H970" s="28">
        <f t="shared" si="112"/>
        <v>0</v>
      </c>
      <c r="I970" s="28">
        <f t="shared" si="113"/>
        <v>0</v>
      </c>
      <c r="J970" s="28">
        <f t="shared" si="114"/>
        <v>0</v>
      </c>
      <c r="K970" s="28">
        <f t="shared" si="115"/>
        <v>0</v>
      </c>
      <c r="L970" s="28" t="str">
        <f t="shared" si="116"/>
        <v>520</v>
      </c>
    </row>
    <row r="971" spans="1:12" hidden="1">
      <c r="A971" s="30">
        <v>52</v>
      </c>
      <c r="B971" s="39">
        <v>0.70833333333333337</v>
      </c>
      <c r="C971" s="30" t="s">
        <v>47</v>
      </c>
      <c r="D971" s="30" t="s">
        <v>2238</v>
      </c>
      <c r="E971" s="30" t="s">
        <v>2239</v>
      </c>
      <c r="F971" s="42">
        <f t="shared" si="110"/>
        <v>0.70833333333333337</v>
      </c>
      <c r="G971" s="28">
        <f t="shared" si="111"/>
        <v>0</v>
      </c>
      <c r="H971" s="28">
        <f t="shared" si="112"/>
        <v>0</v>
      </c>
      <c r="I971" s="28">
        <f t="shared" si="113"/>
        <v>0</v>
      </c>
      <c r="J971" s="28">
        <f t="shared" si="114"/>
        <v>0</v>
      </c>
      <c r="K971" s="28">
        <f t="shared" si="115"/>
        <v>0</v>
      </c>
      <c r="L971" s="28" t="str">
        <f t="shared" si="116"/>
        <v>520</v>
      </c>
    </row>
    <row r="972" spans="1:12" hidden="1">
      <c r="A972" s="30">
        <v>52</v>
      </c>
      <c r="B972" s="39">
        <v>0.73958333333333337</v>
      </c>
      <c r="C972" s="30" t="s">
        <v>2053</v>
      </c>
      <c r="D972" s="30" t="s">
        <v>645</v>
      </c>
      <c r="E972" s="30" t="s">
        <v>2240</v>
      </c>
      <c r="F972" s="42">
        <f t="shared" si="110"/>
        <v>0.73958333333333337</v>
      </c>
      <c r="G972" s="28">
        <f t="shared" si="111"/>
        <v>0</v>
      </c>
      <c r="H972" s="28">
        <f t="shared" si="112"/>
        <v>0</v>
      </c>
      <c r="I972" s="28">
        <f t="shared" si="113"/>
        <v>0</v>
      </c>
      <c r="J972" s="28">
        <f t="shared" si="114"/>
        <v>0</v>
      </c>
      <c r="K972" s="28">
        <f t="shared" si="115"/>
        <v>0</v>
      </c>
      <c r="L972" s="28" t="str">
        <f t="shared" si="116"/>
        <v>520</v>
      </c>
    </row>
    <row r="973" spans="1:12" hidden="1">
      <c r="A973" s="30">
        <v>52</v>
      </c>
      <c r="B973" s="39">
        <v>0.76041666666666663</v>
      </c>
      <c r="C973" s="30" t="s">
        <v>581</v>
      </c>
      <c r="D973" s="30" t="s">
        <v>2241</v>
      </c>
      <c r="E973" s="30" t="s">
        <v>2242</v>
      </c>
      <c r="F973" s="42">
        <f t="shared" si="110"/>
        <v>0.76041666666666663</v>
      </c>
      <c r="G973" s="28">
        <f t="shared" si="111"/>
        <v>0</v>
      </c>
      <c r="H973" s="28">
        <f t="shared" si="112"/>
        <v>0</v>
      </c>
      <c r="I973" s="28">
        <f t="shared" si="113"/>
        <v>0</v>
      </c>
      <c r="J973" s="28">
        <f t="shared" si="114"/>
        <v>0</v>
      </c>
      <c r="K973" s="28">
        <f t="shared" si="115"/>
        <v>0</v>
      </c>
      <c r="L973" s="28" t="str">
        <f t="shared" si="116"/>
        <v>520</v>
      </c>
    </row>
    <row r="974" spans="1:12" hidden="1">
      <c r="A974" s="30">
        <v>52</v>
      </c>
      <c r="B974" s="39">
        <v>0.83333333333333337</v>
      </c>
      <c r="C974" s="30" t="s">
        <v>2243</v>
      </c>
      <c r="D974" s="30" t="s">
        <v>645</v>
      </c>
      <c r="E974" s="30" t="s">
        <v>2244</v>
      </c>
      <c r="F974" s="42">
        <f t="shared" si="110"/>
        <v>0.83333333333333337</v>
      </c>
      <c r="G974" s="28">
        <f t="shared" si="111"/>
        <v>0</v>
      </c>
      <c r="H974" s="28">
        <f t="shared" si="112"/>
        <v>0</v>
      </c>
      <c r="I974" s="28">
        <f t="shared" si="113"/>
        <v>0</v>
      </c>
      <c r="J974" s="28">
        <f t="shared" si="114"/>
        <v>0</v>
      </c>
      <c r="K974" s="28">
        <f t="shared" si="115"/>
        <v>0</v>
      </c>
      <c r="L974" s="28" t="str">
        <f t="shared" si="116"/>
        <v>520</v>
      </c>
    </row>
    <row r="975" spans="1:12" hidden="1">
      <c r="A975" s="30">
        <v>52</v>
      </c>
      <c r="B975" s="39">
        <v>0.84375</v>
      </c>
      <c r="C975" s="30" t="s">
        <v>11</v>
      </c>
      <c r="D975" s="30" t="s">
        <v>2245</v>
      </c>
      <c r="E975" s="30" t="s">
        <v>2246</v>
      </c>
      <c r="F975" s="42">
        <f t="shared" si="110"/>
        <v>0.84375</v>
      </c>
      <c r="G975" s="28">
        <f t="shared" si="111"/>
        <v>0</v>
      </c>
      <c r="H975" s="28">
        <f t="shared" si="112"/>
        <v>0</v>
      </c>
      <c r="I975" s="28">
        <f t="shared" si="113"/>
        <v>0</v>
      </c>
      <c r="J975" s="28">
        <f t="shared" si="114"/>
        <v>0</v>
      </c>
      <c r="K975" s="28">
        <f t="shared" si="115"/>
        <v>0</v>
      </c>
      <c r="L975" s="28" t="str">
        <f t="shared" si="116"/>
        <v>520</v>
      </c>
    </row>
    <row r="976" spans="1:12" hidden="1">
      <c r="A976" s="30">
        <v>52</v>
      </c>
      <c r="B976" s="39">
        <v>0.85416666666666663</v>
      </c>
      <c r="C976" s="30" t="s">
        <v>215</v>
      </c>
      <c r="D976" s="30" t="s">
        <v>2245</v>
      </c>
      <c r="E976" s="30" t="s">
        <v>2233</v>
      </c>
      <c r="F976" s="42">
        <f t="shared" si="110"/>
        <v>0.85416666666666663</v>
      </c>
      <c r="G976" s="28">
        <f t="shared" si="111"/>
        <v>0</v>
      </c>
      <c r="H976" s="28">
        <f t="shared" si="112"/>
        <v>0</v>
      </c>
      <c r="I976" s="28">
        <f t="shared" si="113"/>
        <v>0</v>
      </c>
      <c r="J976" s="28">
        <f t="shared" si="114"/>
        <v>0</v>
      </c>
      <c r="K976" s="28">
        <f t="shared" si="115"/>
        <v>0</v>
      </c>
      <c r="L976" s="28" t="str">
        <f t="shared" si="116"/>
        <v>520</v>
      </c>
    </row>
    <row r="977" spans="1:12" hidden="1">
      <c r="A977" s="30">
        <v>52</v>
      </c>
      <c r="B977" s="39">
        <v>0.91666666666666663</v>
      </c>
      <c r="C977" s="30" t="s">
        <v>2247</v>
      </c>
      <c r="D977" s="30" t="s">
        <v>2245</v>
      </c>
      <c r="E977" s="30" t="s">
        <v>2248</v>
      </c>
      <c r="F977" s="42">
        <f t="shared" si="110"/>
        <v>0.91666666666666663</v>
      </c>
      <c r="G977" s="28">
        <f t="shared" si="111"/>
        <v>0</v>
      </c>
      <c r="H977" s="28">
        <f t="shared" si="112"/>
        <v>0</v>
      </c>
      <c r="I977" s="28">
        <f t="shared" si="113"/>
        <v>0</v>
      </c>
      <c r="J977" s="28">
        <f t="shared" si="114"/>
        <v>0</v>
      </c>
      <c r="K977" s="28">
        <f t="shared" si="115"/>
        <v>0</v>
      </c>
      <c r="L977" s="28" t="str">
        <f t="shared" si="116"/>
        <v>520</v>
      </c>
    </row>
    <row r="978" spans="1:12" hidden="1">
      <c r="A978" s="30">
        <v>52</v>
      </c>
      <c r="B978" s="39">
        <v>0</v>
      </c>
      <c r="C978" s="30" t="s">
        <v>258</v>
      </c>
      <c r="D978" s="30" t="s">
        <v>2249</v>
      </c>
      <c r="E978" s="30" t="s">
        <v>2250</v>
      </c>
      <c r="F978" s="42">
        <f t="shared" si="110"/>
        <v>0</v>
      </c>
      <c r="G978" s="28">
        <f t="shared" si="111"/>
        <v>0</v>
      </c>
      <c r="H978" s="28">
        <f t="shared" si="112"/>
        <v>0</v>
      </c>
      <c r="I978" s="28">
        <f t="shared" si="113"/>
        <v>0</v>
      </c>
      <c r="J978" s="28">
        <f t="shared" si="114"/>
        <v>0</v>
      </c>
      <c r="K978" s="28">
        <f t="shared" si="115"/>
        <v>0</v>
      </c>
      <c r="L978" s="28" t="str">
        <f t="shared" si="116"/>
        <v>520</v>
      </c>
    </row>
    <row r="979" spans="1:12" hidden="1">
      <c r="A979" s="30">
        <v>53</v>
      </c>
      <c r="B979" s="39">
        <v>0.29166666666666669</v>
      </c>
      <c r="C979" s="30" t="s">
        <v>7</v>
      </c>
      <c r="D979" s="30" t="s">
        <v>259</v>
      </c>
      <c r="E979" s="30"/>
      <c r="F979" s="42">
        <f t="shared" si="110"/>
        <v>0.29166666666666669</v>
      </c>
      <c r="G979" s="28">
        <f t="shared" si="111"/>
        <v>0</v>
      </c>
      <c r="H979" s="28">
        <f t="shared" si="112"/>
        <v>0</v>
      </c>
      <c r="I979" s="28">
        <f t="shared" si="113"/>
        <v>0</v>
      </c>
      <c r="J979" s="28">
        <f t="shared" si="114"/>
        <v>0</v>
      </c>
      <c r="K979" s="28">
        <f t="shared" si="115"/>
        <v>0</v>
      </c>
      <c r="L979" s="28" t="str">
        <f t="shared" si="116"/>
        <v>530</v>
      </c>
    </row>
    <row r="980" spans="1:12" hidden="1">
      <c r="A980" s="30">
        <v>53</v>
      </c>
      <c r="B980" s="39">
        <v>0.3125</v>
      </c>
      <c r="C980" s="30" t="s">
        <v>404</v>
      </c>
      <c r="D980" s="30" t="s">
        <v>405</v>
      </c>
      <c r="E980" s="30" t="s">
        <v>406</v>
      </c>
      <c r="F980" s="42">
        <f t="shared" si="110"/>
        <v>0.3125</v>
      </c>
      <c r="G980" s="28">
        <f t="shared" si="111"/>
        <v>0</v>
      </c>
      <c r="H980" s="28">
        <f t="shared" si="112"/>
        <v>0</v>
      </c>
      <c r="I980" s="28">
        <f t="shared" si="113"/>
        <v>0</v>
      </c>
      <c r="J980" s="28">
        <f t="shared" si="114"/>
        <v>0</v>
      </c>
      <c r="K980" s="28">
        <f t="shared" si="115"/>
        <v>0</v>
      </c>
      <c r="L980" s="28" t="str">
        <f t="shared" si="116"/>
        <v>530</v>
      </c>
    </row>
    <row r="981" spans="1:12" hidden="1">
      <c r="A981" s="30">
        <v>53</v>
      </c>
      <c r="B981" s="39">
        <v>0.33333333333333331</v>
      </c>
      <c r="C981" s="30" t="s">
        <v>407</v>
      </c>
      <c r="D981" s="30" t="s">
        <v>408</v>
      </c>
      <c r="E981" s="30"/>
      <c r="F981" s="42">
        <f t="shared" si="110"/>
        <v>0.33333333333333331</v>
      </c>
      <c r="G981" s="28">
        <f t="shared" si="111"/>
        <v>0</v>
      </c>
      <c r="H981" s="28">
        <f t="shared" si="112"/>
        <v>0</v>
      </c>
      <c r="I981" s="28">
        <f t="shared" si="113"/>
        <v>0</v>
      </c>
      <c r="J981" s="28">
        <f t="shared" si="114"/>
        <v>0</v>
      </c>
      <c r="K981" s="28">
        <f t="shared" si="115"/>
        <v>0</v>
      </c>
      <c r="L981" s="28" t="str">
        <f t="shared" si="116"/>
        <v>530</v>
      </c>
    </row>
    <row r="982" spans="1:12" hidden="1">
      <c r="A982" s="30">
        <v>53</v>
      </c>
      <c r="B982" s="39">
        <v>0.375</v>
      </c>
      <c r="C982" s="30" t="s">
        <v>409</v>
      </c>
      <c r="D982" s="30" t="s">
        <v>410</v>
      </c>
      <c r="E982" s="30" t="s">
        <v>411</v>
      </c>
      <c r="F982" s="42">
        <f t="shared" si="110"/>
        <v>0.375</v>
      </c>
      <c r="G982" s="28">
        <f t="shared" si="111"/>
        <v>0</v>
      </c>
      <c r="H982" s="28">
        <f t="shared" si="112"/>
        <v>0</v>
      </c>
      <c r="I982" s="28">
        <f t="shared" si="113"/>
        <v>0</v>
      </c>
      <c r="J982" s="28">
        <f t="shared" si="114"/>
        <v>0</v>
      </c>
      <c r="K982" s="28">
        <f t="shared" si="115"/>
        <v>0</v>
      </c>
      <c r="L982" s="28" t="str">
        <f t="shared" si="116"/>
        <v>530</v>
      </c>
    </row>
    <row r="983" spans="1:12" hidden="1">
      <c r="A983" s="30">
        <v>53</v>
      </c>
      <c r="B983" s="39">
        <v>0.41666666666666669</v>
      </c>
      <c r="C983" s="30" t="s">
        <v>412</v>
      </c>
      <c r="D983" s="30" t="s">
        <v>413</v>
      </c>
      <c r="E983" s="30" t="s">
        <v>414</v>
      </c>
      <c r="F983" s="42">
        <f t="shared" si="110"/>
        <v>0.41666666666666669</v>
      </c>
      <c r="G983" s="28">
        <f t="shared" si="111"/>
        <v>0</v>
      </c>
      <c r="H983" s="28">
        <f t="shared" si="112"/>
        <v>0</v>
      </c>
      <c r="I983" s="28">
        <f t="shared" si="113"/>
        <v>0</v>
      </c>
      <c r="J983" s="28">
        <f t="shared" si="114"/>
        <v>0</v>
      </c>
      <c r="K983" s="28">
        <f t="shared" si="115"/>
        <v>0</v>
      </c>
      <c r="L983" s="28" t="str">
        <f t="shared" si="116"/>
        <v>530</v>
      </c>
    </row>
    <row r="984" spans="1:12">
      <c r="A984" s="30">
        <v>53</v>
      </c>
      <c r="B984" s="39">
        <v>0.5</v>
      </c>
      <c r="C984" s="30" t="s">
        <v>415</v>
      </c>
      <c r="D984" s="30" t="s">
        <v>416</v>
      </c>
      <c r="E984" s="30" t="s">
        <v>417</v>
      </c>
      <c r="F984" s="42">
        <f t="shared" si="110"/>
        <v>0.5</v>
      </c>
      <c r="G984" s="28">
        <f t="shared" si="111"/>
        <v>0</v>
      </c>
      <c r="H984" s="28">
        <f t="shared" si="112"/>
        <v>7</v>
      </c>
      <c r="I984" s="28">
        <f t="shared" si="113"/>
        <v>0</v>
      </c>
      <c r="J984" s="28">
        <f t="shared" si="114"/>
        <v>0</v>
      </c>
      <c r="K984" s="28">
        <f t="shared" si="115"/>
        <v>1</v>
      </c>
      <c r="L984" s="28" t="str">
        <f t="shared" si="116"/>
        <v>531</v>
      </c>
    </row>
    <row r="985" spans="1:12" hidden="1">
      <c r="A985" s="30">
        <v>53</v>
      </c>
      <c r="B985" s="39">
        <v>0.52083333333333337</v>
      </c>
      <c r="C985" s="30" t="s">
        <v>418</v>
      </c>
      <c r="D985" s="30" t="s">
        <v>419</v>
      </c>
      <c r="E985" s="30" t="s">
        <v>168</v>
      </c>
      <c r="F985" s="42">
        <f t="shared" si="110"/>
        <v>0.52083333333333337</v>
      </c>
      <c r="G985" s="28">
        <f t="shared" si="111"/>
        <v>0</v>
      </c>
      <c r="H985" s="28">
        <f t="shared" si="112"/>
        <v>0</v>
      </c>
      <c r="I985" s="28">
        <f t="shared" si="113"/>
        <v>0</v>
      </c>
      <c r="J985" s="28">
        <f t="shared" si="114"/>
        <v>0</v>
      </c>
      <c r="K985" s="28">
        <f t="shared" si="115"/>
        <v>0</v>
      </c>
      <c r="L985" s="28" t="str">
        <f t="shared" si="116"/>
        <v>530</v>
      </c>
    </row>
    <row r="986" spans="1:12" hidden="1">
      <c r="A986" s="30">
        <v>53</v>
      </c>
      <c r="B986" s="39">
        <v>0.54166666666666663</v>
      </c>
      <c r="C986" s="30" t="s">
        <v>420</v>
      </c>
      <c r="D986" s="30" t="s">
        <v>421</v>
      </c>
      <c r="E986" s="30"/>
      <c r="F986" s="42">
        <f t="shared" si="110"/>
        <v>0.54166666666666663</v>
      </c>
      <c r="G986" s="28">
        <f t="shared" si="111"/>
        <v>0</v>
      </c>
      <c r="H986" s="28">
        <f t="shared" si="112"/>
        <v>0</v>
      </c>
      <c r="I986" s="28">
        <f t="shared" si="113"/>
        <v>0</v>
      </c>
      <c r="J986" s="28">
        <f t="shared" si="114"/>
        <v>0</v>
      </c>
      <c r="K986" s="28">
        <f t="shared" si="115"/>
        <v>0</v>
      </c>
      <c r="L986" s="28" t="str">
        <f t="shared" si="116"/>
        <v>530</v>
      </c>
    </row>
    <row r="987" spans="1:12" hidden="1">
      <c r="A987" s="30">
        <v>53</v>
      </c>
      <c r="B987" s="39">
        <v>0.58333333333333337</v>
      </c>
      <c r="C987" s="30" t="s">
        <v>422</v>
      </c>
      <c r="D987" s="30"/>
      <c r="E987" s="30" t="s">
        <v>423</v>
      </c>
      <c r="F987" s="42">
        <f t="shared" si="110"/>
        <v>0.58333333333333337</v>
      </c>
      <c r="G987" s="28">
        <f t="shared" si="111"/>
        <v>0</v>
      </c>
      <c r="H987" s="28">
        <f t="shared" si="112"/>
        <v>0</v>
      </c>
      <c r="I987" s="28">
        <f t="shared" si="113"/>
        <v>0</v>
      </c>
      <c r="J987" s="28">
        <f t="shared" si="114"/>
        <v>0</v>
      </c>
      <c r="K987" s="28">
        <f t="shared" si="115"/>
        <v>0</v>
      </c>
      <c r="L987" s="28" t="str">
        <f t="shared" si="116"/>
        <v>530</v>
      </c>
    </row>
    <row r="988" spans="1:12" hidden="1">
      <c r="A988" s="30">
        <v>53</v>
      </c>
      <c r="B988" s="39">
        <v>0.625</v>
      </c>
      <c r="C988" s="30" t="s">
        <v>424</v>
      </c>
      <c r="D988" s="30" t="s">
        <v>425</v>
      </c>
      <c r="E988" s="30" t="s">
        <v>426</v>
      </c>
      <c r="F988" s="42">
        <f t="shared" si="110"/>
        <v>0.625</v>
      </c>
      <c r="G988" s="28">
        <f t="shared" si="111"/>
        <v>0</v>
      </c>
      <c r="H988" s="28">
        <f t="shared" si="112"/>
        <v>0</v>
      </c>
      <c r="I988" s="28">
        <f t="shared" si="113"/>
        <v>0</v>
      </c>
      <c r="J988" s="28">
        <f t="shared" si="114"/>
        <v>0</v>
      </c>
      <c r="K988" s="28">
        <f t="shared" si="115"/>
        <v>0</v>
      </c>
      <c r="L988" s="28" t="str">
        <f t="shared" si="116"/>
        <v>530</v>
      </c>
    </row>
    <row r="989" spans="1:12" hidden="1">
      <c r="A989" s="30">
        <v>53</v>
      </c>
      <c r="B989" s="39">
        <v>0.66666666666666663</v>
      </c>
      <c r="C989" s="30" t="s">
        <v>427</v>
      </c>
      <c r="D989" s="30" t="s">
        <v>428</v>
      </c>
      <c r="E989" s="30" t="s">
        <v>429</v>
      </c>
      <c r="F989" s="42">
        <f t="shared" si="110"/>
        <v>0.66666666666666663</v>
      </c>
      <c r="G989" s="28">
        <f t="shared" si="111"/>
        <v>0</v>
      </c>
      <c r="H989" s="28">
        <f t="shared" si="112"/>
        <v>0</v>
      </c>
      <c r="I989" s="28">
        <f t="shared" si="113"/>
        <v>0</v>
      </c>
      <c r="J989" s="28">
        <f t="shared" si="114"/>
        <v>0</v>
      </c>
      <c r="K989" s="28">
        <f t="shared" si="115"/>
        <v>0</v>
      </c>
      <c r="L989" s="28" t="str">
        <f t="shared" si="116"/>
        <v>530</v>
      </c>
    </row>
    <row r="990" spans="1:12" hidden="1">
      <c r="A990" s="30">
        <v>53</v>
      </c>
      <c r="B990" s="39">
        <v>0.70833333333333337</v>
      </c>
      <c r="C990" s="30" t="s">
        <v>430</v>
      </c>
      <c r="D990" s="30"/>
      <c r="E990" s="30" t="s">
        <v>431</v>
      </c>
      <c r="F990" s="42">
        <f t="shared" si="110"/>
        <v>0.70833333333333337</v>
      </c>
      <c r="G990" s="28">
        <f t="shared" si="111"/>
        <v>0</v>
      </c>
      <c r="H990" s="28">
        <f t="shared" si="112"/>
        <v>0</v>
      </c>
      <c r="I990" s="28">
        <f t="shared" si="113"/>
        <v>0</v>
      </c>
      <c r="J990" s="28">
        <f t="shared" si="114"/>
        <v>0</v>
      </c>
      <c r="K990" s="28">
        <f t="shared" si="115"/>
        <v>0</v>
      </c>
      <c r="L990" s="28" t="str">
        <f t="shared" si="116"/>
        <v>530</v>
      </c>
    </row>
    <row r="991" spans="1:12" hidden="1">
      <c r="A991" s="30">
        <v>53</v>
      </c>
      <c r="B991" s="39">
        <v>0.75</v>
      </c>
      <c r="C991" s="30" t="s">
        <v>432</v>
      </c>
      <c r="D991" s="30" t="s">
        <v>433</v>
      </c>
      <c r="E991" s="30"/>
      <c r="F991" s="42">
        <f t="shared" si="110"/>
        <v>0.75</v>
      </c>
      <c r="G991" s="28">
        <f t="shared" si="111"/>
        <v>0</v>
      </c>
      <c r="H991" s="28">
        <f t="shared" si="112"/>
        <v>0</v>
      </c>
      <c r="I991" s="28">
        <f t="shared" si="113"/>
        <v>0</v>
      </c>
      <c r="J991" s="28">
        <f t="shared" si="114"/>
        <v>0</v>
      </c>
      <c r="K991" s="28">
        <f t="shared" si="115"/>
        <v>0</v>
      </c>
      <c r="L991" s="28" t="str">
        <f t="shared" si="116"/>
        <v>530</v>
      </c>
    </row>
    <row r="992" spans="1:12" hidden="1">
      <c r="A992" s="30">
        <v>53</v>
      </c>
      <c r="B992" s="39">
        <v>0.79166666666666663</v>
      </c>
      <c r="C992" s="30" t="s">
        <v>434</v>
      </c>
      <c r="D992" s="30" t="s">
        <v>435</v>
      </c>
      <c r="E992" s="30"/>
      <c r="F992" s="42">
        <f t="shared" si="110"/>
        <v>0.79166666666666663</v>
      </c>
      <c r="G992" s="28">
        <f t="shared" si="111"/>
        <v>0</v>
      </c>
      <c r="H992" s="28">
        <f t="shared" si="112"/>
        <v>0</v>
      </c>
      <c r="I992" s="28">
        <f t="shared" si="113"/>
        <v>0</v>
      </c>
      <c r="J992" s="28">
        <f t="shared" si="114"/>
        <v>0</v>
      </c>
      <c r="K992" s="28">
        <f t="shared" si="115"/>
        <v>0</v>
      </c>
      <c r="L992" s="28" t="str">
        <f t="shared" si="116"/>
        <v>530</v>
      </c>
    </row>
    <row r="993" spans="1:12">
      <c r="A993" s="30">
        <v>53</v>
      </c>
      <c r="B993" s="39">
        <v>0.83333333333333337</v>
      </c>
      <c r="C993" s="48" t="s">
        <v>436</v>
      </c>
      <c r="D993" s="30"/>
      <c r="E993" s="30" t="s">
        <v>437</v>
      </c>
      <c r="F993" s="42">
        <f t="shared" si="110"/>
        <v>0.83333333333333337</v>
      </c>
      <c r="G993" s="28">
        <f t="shared" si="111"/>
        <v>0</v>
      </c>
      <c r="H993" s="28">
        <f t="shared" si="112"/>
        <v>7</v>
      </c>
      <c r="I993" s="28">
        <f t="shared" si="113"/>
        <v>0</v>
      </c>
      <c r="J993" s="28">
        <f t="shared" si="114"/>
        <v>0</v>
      </c>
      <c r="K993" s="28">
        <f t="shared" si="115"/>
        <v>1</v>
      </c>
      <c r="L993" s="28" t="str">
        <f t="shared" si="116"/>
        <v>531</v>
      </c>
    </row>
    <row r="994" spans="1:12" hidden="1">
      <c r="A994" s="30">
        <v>53</v>
      </c>
      <c r="B994" s="39">
        <v>0.875</v>
      </c>
      <c r="C994" s="30" t="s">
        <v>11</v>
      </c>
      <c r="D994" s="30" t="s">
        <v>438</v>
      </c>
      <c r="E994" s="30"/>
      <c r="F994" s="42">
        <f t="shared" si="110"/>
        <v>0.875</v>
      </c>
      <c r="G994" s="28">
        <f t="shared" si="111"/>
        <v>0</v>
      </c>
      <c r="H994" s="28">
        <f t="shared" si="112"/>
        <v>0</v>
      </c>
      <c r="I994" s="28">
        <f t="shared" si="113"/>
        <v>0</v>
      </c>
      <c r="J994" s="28">
        <f t="shared" si="114"/>
        <v>0</v>
      </c>
      <c r="K994" s="28">
        <f t="shared" si="115"/>
        <v>0</v>
      </c>
      <c r="L994" s="28" t="str">
        <f t="shared" si="116"/>
        <v>530</v>
      </c>
    </row>
    <row r="995" spans="1:12" hidden="1">
      <c r="A995" s="30">
        <v>53</v>
      </c>
      <c r="B995" s="39">
        <v>0.91666666666666663</v>
      </c>
      <c r="C995" s="30" t="s">
        <v>439</v>
      </c>
      <c r="D995" s="30" t="s">
        <v>440</v>
      </c>
      <c r="E995" s="30" t="s">
        <v>441</v>
      </c>
      <c r="F995" s="42">
        <f t="shared" si="110"/>
        <v>0.91666666666666663</v>
      </c>
      <c r="G995" s="28">
        <f t="shared" si="111"/>
        <v>0</v>
      </c>
      <c r="H995" s="28">
        <f t="shared" si="112"/>
        <v>0</v>
      </c>
      <c r="I995" s="28">
        <f t="shared" si="113"/>
        <v>0</v>
      </c>
      <c r="J995" s="28">
        <f t="shared" si="114"/>
        <v>0</v>
      </c>
      <c r="K995" s="28">
        <f t="shared" si="115"/>
        <v>0</v>
      </c>
      <c r="L995" s="28" t="str">
        <f t="shared" si="116"/>
        <v>530</v>
      </c>
    </row>
    <row r="996" spans="1:12" hidden="1">
      <c r="A996" s="30">
        <v>53</v>
      </c>
      <c r="B996" s="39">
        <v>0.95833333333333337</v>
      </c>
      <c r="C996" s="30" t="s">
        <v>443</v>
      </c>
      <c r="D996" s="30" t="s">
        <v>444</v>
      </c>
      <c r="E996" s="30" t="s">
        <v>445</v>
      </c>
      <c r="F996" s="42">
        <f t="shared" si="110"/>
        <v>0.95833333333333337</v>
      </c>
      <c r="G996" s="28">
        <f t="shared" si="111"/>
        <v>0</v>
      </c>
      <c r="H996" s="28">
        <f t="shared" si="112"/>
        <v>0</v>
      </c>
      <c r="I996" s="28">
        <f t="shared" si="113"/>
        <v>0</v>
      </c>
      <c r="J996" s="28">
        <f t="shared" si="114"/>
        <v>0</v>
      </c>
      <c r="K996" s="28">
        <f t="shared" si="115"/>
        <v>0</v>
      </c>
      <c r="L996" s="28" t="str">
        <f t="shared" si="116"/>
        <v>530</v>
      </c>
    </row>
    <row r="997" spans="1:12" hidden="1">
      <c r="A997" s="30">
        <v>53</v>
      </c>
      <c r="B997" s="39">
        <v>0</v>
      </c>
      <c r="C997" s="30" t="s">
        <v>223</v>
      </c>
      <c r="D997" s="30"/>
      <c r="E997" s="30" t="s">
        <v>168</v>
      </c>
      <c r="F997" s="42">
        <f t="shared" si="110"/>
        <v>0</v>
      </c>
      <c r="G997" s="28">
        <f t="shared" si="111"/>
        <v>0</v>
      </c>
      <c r="H997" s="28">
        <f t="shared" si="112"/>
        <v>0</v>
      </c>
      <c r="I997" s="28">
        <f t="shared" si="113"/>
        <v>0</v>
      </c>
      <c r="J997" s="28">
        <f t="shared" si="114"/>
        <v>0</v>
      </c>
      <c r="K997" s="28">
        <f t="shared" si="115"/>
        <v>0</v>
      </c>
      <c r="L997" s="28" t="str">
        <f t="shared" si="116"/>
        <v>530</v>
      </c>
    </row>
    <row r="998" spans="1:12" hidden="1">
      <c r="A998" s="30">
        <v>54</v>
      </c>
      <c r="B998" s="39">
        <v>0.25</v>
      </c>
      <c r="C998" s="30" t="s">
        <v>7</v>
      </c>
      <c r="D998" s="30" t="s">
        <v>595</v>
      </c>
      <c r="E998" s="30" t="s">
        <v>2253</v>
      </c>
      <c r="F998" s="42">
        <f t="shared" si="110"/>
        <v>0.25</v>
      </c>
      <c r="G998" s="28">
        <f t="shared" si="111"/>
        <v>0</v>
      </c>
      <c r="H998" s="28">
        <f t="shared" si="112"/>
        <v>0</v>
      </c>
      <c r="I998" s="28">
        <f t="shared" si="113"/>
        <v>0</v>
      </c>
      <c r="J998" s="28">
        <f t="shared" si="114"/>
        <v>0</v>
      </c>
      <c r="K998" s="28">
        <f t="shared" si="115"/>
        <v>0</v>
      </c>
      <c r="L998" s="28" t="str">
        <f t="shared" si="116"/>
        <v>540</v>
      </c>
    </row>
    <row r="999" spans="1:12" hidden="1">
      <c r="A999" s="30">
        <v>54</v>
      </c>
      <c r="B999" s="39">
        <v>0.26041666666666669</v>
      </c>
      <c r="C999" s="30" t="s">
        <v>11</v>
      </c>
      <c r="D999" s="30" t="s">
        <v>2254</v>
      </c>
      <c r="E999" s="30" t="s">
        <v>2255</v>
      </c>
      <c r="F999" s="42">
        <f t="shared" si="110"/>
        <v>0.26041666666666669</v>
      </c>
      <c r="G999" s="28">
        <f t="shared" si="111"/>
        <v>0</v>
      </c>
      <c r="H999" s="28">
        <f t="shared" si="112"/>
        <v>0</v>
      </c>
      <c r="I999" s="28">
        <f t="shared" si="113"/>
        <v>0</v>
      </c>
      <c r="J999" s="28">
        <f t="shared" si="114"/>
        <v>0</v>
      </c>
      <c r="K999" s="28">
        <f t="shared" si="115"/>
        <v>0</v>
      </c>
      <c r="L999" s="28" t="str">
        <f t="shared" si="116"/>
        <v>540</v>
      </c>
    </row>
    <row r="1000" spans="1:12" hidden="1">
      <c r="A1000" s="30">
        <v>54</v>
      </c>
      <c r="B1000" s="39">
        <v>0.27083333333333331</v>
      </c>
      <c r="C1000" s="30" t="s">
        <v>121</v>
      </c>
      <c r="D1000" s="30" t="s">
        <v>2256</v>
      </c>
      <c r="E1000" s="30" t="s">
        <v>2257</v>
      </c>
      <c r="F1000" s="42">
        <f t="shared" si="110"/>
        <v>0.27083333333333331</v>
      </c>
      <c r="G1000" s="28">
        <f t="shared" si="111"/>
        <v>0</v>
      </c>
      <c r="H1000" s="28">
        <f t="shared" si="112"/>
        <v>0</v>
      </c>
      <c r="I1000" s="28">
        <f t="shared" si="113"/>
        <v>0</v>
      </c>
      <c r="J1000" s="28">
        <f t="shared" si="114"/>
        <v>0</v>
      </c>
      <c r="K1000" s="28">
        <f t="shared" si="115"/>
        <v>0</v>
      </c>
      <c r="L1000" s="28" t="str">
        <f t="shared" si="116"/>
        <v>540</v>
      </c>
    </row>
    <row r="1001" spans="1:12" hidden="1">
      <c r="A1001" s="30">
        <v>54</v>
      </c>
      <c r="B1001" s="39">
        <v>0.29166666666666669</v>
      </c>
      <c r="C1001" s="30" t="s">
        <v>388</v>
      </c>
      <c r="D1001" s="30" t="s">
        <v>2258</v>
      </c>
      <c r="E1001" s="30" t="s">
        <v>2259</v>
      </c>
      <c r="F1001" s="42">
        <f t="shared" si="110"/>
        <v>0.29166666666666669</v>
      </c>
      <c r="G1001" s="28">
        <f t="shared" si="111"/>
        <v>0</v>
      </c>
      <c r="H1001" s="28">
        <f t="shared" si="112"/>
        <v>0</v>
      </c>
      <c r="I1001" s="28">
        <f t="shared" si="113"/>
        <v>0</v>
      </c>
      <c r="J1001" s="28">
        <f t="shared" si="114"/>
        <v>0</v>
      </c>
      <c r="K1001" s="28">
        <f t="shared" si="115"/>
        <v>0</v>
      </c>
      <c r="L1001" s="28" t="str">
        <f t="shared" si="116"/>
        <v>540</v>
      </c>
    </row>
    <row r="1002" spans="1:12">
      <c r="A1002" s="30">
        <v>54</v>
      </c>
      <c r="B1002" s="39">
        <v>0.30208333333333331</v>
      </c>
      <c r="C1002" s="30" t="s">
        <v>2260</v>
      </c>
      <c r="D1002" s="30" t="s">
        <v>193</v>
      </c>
      <c r="E1002" s="30" t="s">
        <v>17</v>
      </c>
      <c r="F1002" s="42">
        <f t="shared" si="110"/>
        <v>0.30208333333333331</v>
      </c>
      <c r="G1002" s="28">
        <f t="shared" si="111"/>
        <v>1</v>
      </c>
      <c r="H1002" s="28">
        <f t="shared" si="112"/>
        <v>0</v>
      </c>
      <c r="I1002" s="28">
        <f t="shared" si="113"/>
        <v>0</v>
      </c>
      <c r="J1002" s="28">
        <f t="shared" si="114"/>
        <v>0</v>
      </c>
      <c r="K1002" s="28">
        <f t="shared" si="115"/>
        <v>1</v>
      </c>
      <c r="L1002" s="28" t="str">
        <f t="shared" si="116"/>
        <v>541</v>
      </c>
    </row>
    <row r="1003" spans="1:12" hidden="1">
      <c r="A1003" s="30">
        <v>54</v>
      </c>
      <c r="B1003" s="39">
        <v>0.3125</v>
      </c>
      <c r="C1003" s="30" t="s">
        <v>2261</v>
      </c>
      <c r="D1003" s="30" t="s">
        <v>2262</v>
      </c>
      <c r="E1003" s="30" t="s">
        <v>2263</v>
      </c>
      <c r="F1003" s="42">
        <f t="shared" si="110"/>
        <v>0.3125</v>
      </c>
      <c r="G1003" s="28">
        <f t="shared" si="111"/>
        <v>0</v>
      </c>
      <c r="H1003" s="28">
        <f t="shared" si="112"/>
        <v>0</v>
      </c>
      <c r="I1003" s="28">
        <f t="shared" si="113"/>
        <v>0</v>
      </c>
      <c r="J1003" s="28">
        <f t="shared" si="114"/>
        <v>0</v>
      </c>
      <c r="K1003" s="28">
        <f t="shared" si="115"/>
        <v>0</v>
      </c>
      <c r="L1003" s="28" t="str">
        <f t="shared" si="116"/>
        <v>540</v>
      </c>
    </row>
    <row r="1004" spans="1:12" hidden="1">
      <c r="A1004" s="30">
        <v>54</v>
      </c>
      <c r="B1004" s="39">
        <v>0.32291666666666669</v>
      </c>
      <c r="C1004" s="30" t="s">
        <v>2264</v>
      </c>
      <c r="D1004" s="30" t="s">
        <v>2265</v>
      </c>
      <c r="E1004" s="30" t="s">
        <v>2266</v>
      </c>
      <c r="F1004" s="42">
        <f t="shared" si="110"/>
        <v>0.32291666666666669</v>
      </c>
      <c r="G1004" s="28">
        <f t="shared" si="111"/>
        <v>0</v>
      </c>
      <c r="H1004" s="28">
        <f t="shared" si="112"/>
        <v>0</v>
      </c>
      <c r="I1004" s="28">
        <f t="shared" si="113"/>
        <v>0</v>
      </c>
      <c r="J1004" s="28">
        <f t="shared" si="114"/>
        <v>0</v>
      </c>
      <c r="K1004" s="28">
        <f t="shared" si="115"/>
        <v>0</v>
      </c>
      <c r="L1004" s="28" t="str">
        <f t="shared" si="116"/>
        <v>540</v>
      </c>
    </row>
    <row r="1005" spans="1:12" hidden="1">
      <c r="A1005" s="30">
        <v>54</v>
      </c>
      <c r="B1005" s="39">
        <v>0.33333333333333331</v>
      </c>
      <c r="C1005" s="30" t="s">
        <v>2267</v>
      </c>
      <c r="D1005" s="30" t="s">
        <v>2268</v>
      </c>
      <c r="E1005" s="30" t="s">
        <v>2269</v>
      </c>
      <c r="F1005" s="42">
        <f t="shared" si="110"/>
        <v>0.33333333333333331</v>
      </c>
      <c r="G1005" s="28">
        <f t="shared" si="111"/>
        <v>0</v>
      </c>
      <c r="H1005" s="28">
        <f t="shared" si="112"/>
        <v>0</v>
      </c>
      <c r="I1005" s="28">
        <f t="shared" si="113"/>
        <v>0</v>
      </c>
      <c r="J1005" s="28">
        <f t="shared" si="114"/>
        <v>0</v>
      </c>
      <c r="K1005" s="28">
        <f t="shared" si="115"/>
        <v>0</v>
      </c>
      <c r="L1005" s="28" t="str">
        <f t="shared" si="116"/>
        <v>540</v>
      </c>
    </row>
    <row r="1006" spans="1:12" hidden="1">
      <c r="A1006" s="30">
        <v>54</v>
      </c>
      <c r="B1006" s="39">
        <v>0.35416666666666669</v>
      </c>
      <c r="C1006" s="30" t="s">
        <v>2270</v>
      </c>
      <c r="D1006" s="30" t="s">
        <v>259</v>
      </c>
      <c r="E1006" s="30" t="s">
        <v>2271</v>
      </c>
      <c r="F1006" s="42">
        <f t="shared" si="110"/>
        <v>0.35416666666666669</v>
      </c>
      <c r="G1006" s="28">
        <f t="shared" si="111"/>
        <v>0</v>
      </c>
      <c r="H1006" s="28">
        <f t="shared" si="112"/>
        <v>0</v>
      </c>
      <c r="I1006" s="28">
        <f t="shared" si="113"/>
        <v>0</v>
      </c>
      <c r="J1006" s="28">
        <f t="shared" si="114"/>
        <v>0</v>
      </c>
      <c r="K1006" s="28">
        <f t="shared" si="115"/>
        <v>0</v>
      </c>
      <c r="L1006" s="28" t="str">
        <f t="shared" si="116"/>
        <v>540</v>
      </c>
    </row>
    <row r="1007" spans="1:12" hidden="1">
      <c r="A1007" s="30">
        <v>54</v>
      </c>
      <c r="B1007" s="39">
        <v>0.36458333333333331</v>
      </c>
      <c r="C1007" s="30" t="s">
        <v>2272</v>
      </c>
      <c r="D1007" s="30" t="s">
        <v>2273</v>
      </c>
      <c r="E1007" s="30" t="s">
        <v>2274</v>
      </c>
      <c r="F1007" s="42">
        <f t="shared" si="110"/>
        <v>0.36458333333333331</v>
      </c>
      <c r="G1007" s="28">
        <f t="shared" si="111"/>
        <v>0</v>
      </c>
      <c r="H1007" s="28">
        <f t="shared" si="112"/>
        <v>0</v>
      </c>
      <c r="I1007" s="28">
        <f t="shared" si="113"/>
        <v>0</v>
      </c>
      <c r="J1007" s="28">
        <f t="shared" si="114"/>
        <v>0</v>
      </c>
      <c r="K1007" s="28">
        <f t="shared" si="115"/>
        <v>0</v>
      </c>
      <c r="L1007" s="28" t="str">
        <f t="shared" si="116"/>
        <v>540</v>
      </c>
    </row>
    <row r="1008" spans="1:12" hidden="1">
      <c r="A1008" s="30">
        <v>54</v>
      </c>
      <c r="B1008" s="39">
        <v>0.375</v>
      </c>
      <c r="C1008" s="30" t="s">
        <v>2275</v>
      </c>
      <c r="D1008" s="30" t="s">
        <v>2276</v>
      </c>
      <c r="E1008" s="30" t="s">
        <v>2269</v>
      </c>
      <c r="F1008" s="42">
        <f t="shared" si="110"/>
        <v>0.375</v>
      </c>
      <c r="G1008" s="28">
        <f t="shared" si="111"/>
        <v>0</v>
      </c>
      <c r="H1008" s="28">
        <f t="shared" si="112"/>
        <v>0</v>
      </c>
      <c r="I1008" s="28">
        <f t="shared" si="113"/>
        <v>0</v>
      </c>
      <c r="J1008" s="28">
        <f t="shared" si="114"/>
        <v>0</v>
      </c>
      <c r="K1008" s="28">
        <f t="shared" si="115"/>
        <v>0</v>
      </c>
      <c r="L1008" s="28" t="str">
        <f t="shared" si="116"/>
        <v>540</v>
      </c>
    </row>
    <row r="1009" spans="1:12" hidden="1">
      <c r="A1009" s="30">
        <v>54</v>
      </c>
      <c r="B1009" s="39">
        <v>0.40277777777777773</v>
      </c>
      <c r="C1009" s="30" t="s">
        <v>2277</v>
      </c>
      <c r="D1009" s="30" t="s">
        <v>2278</v>
      </c>
      <c r="E1009" s="30" t="s">
        <v>2279</v>
      </c>
      <c r="F1009" s="42">
        <f t="shared" si="110"/>
        <v>0.40277777777777773</v>
      </c>
      <c r="G1009" s="28">
        <f t="shared" si="111"/>
        <v>0</v>
      </c>
      <c r="H1009" s="28">
        <f t="shared" si="112"/>
        <v>0</v>
      </c>
      <c r="I1009" s="28">
        <f t="shared" si="113"/>
        <v>0</v>
      </c>
      <c r="J1009" s="28">
        <f t="shared" si="114"/>
        <v>0</v>
      </c>
      <c r="K1009" s="28">
        <f t="shared" si="115"/>
        <v>0</v>
      </c>
      <c r="L1009" s="28" t="str">
        <f t="shared" si="116"/>
        <v>540</v>
      </c>
    </row>
    <row r="1010" spans="1:12" hidden="1">
      <c r="A1010" s="30">
        <v>54</v>
      </c>
      <c r="B1010" s="39">
        <v>0.41666666666666669</v>
      </c>
      <c r="C1010" s="30" t="s">
        <v>2280</v>
      </c>
      <c r="D1010" s="30" t="s">
        <v>399</v>
      </c>
      <c r="E1010" s="30" t="s">
        <v>2281</v>
      </c>
      <c r="F1010" s="42">
        <f t="shared" si="110"/>
        <v>0.41666666666666669</v>
      </c>
      <c r="G1010" s="28">
        <f t="shared" si="111"/>
        <v>0</v>
      </c>
      <c r="H1010" s="28">
        <f t="shared" si="112"/>
        <v>0</v>
      </c>
      <c r="I1010" s="28">
        <f t="shared" si="113"/>
        <v>0</v>
      </c>
      <c r="J1010" s="28">
        <f t="shared" si="114"/>
        <v>0</v>
      </c>
      <c r="K1010" s="28">
        <f t="shared" si="115"/>
        <v>0</v>
      </c>
      <c r="L1010" s="28" t="str">
        <f t="shared" si="116"/>
        <v>540</v>
      </c>
    </row>
    <row r="1011" spans="1:12" hidden="1">
      <c r="A1011" s="30">
        <v>54</v>
      </c>
      <c r="B1011" s="39">
        <v>0.45833333333333331</v>
      </c>
      <c r="C1011" s="30" t="s">
        <v>2282</v>
      </c>
      <c r="D1011" s="30" t="s">
        <v>2283</v>
      </c>
      <c r="E1011" s="30" t="s">
        <v>2284</v>
      </c>
      <c r="F1011" s="42">
        <f t="shared" si="110"/>
        <v>0.45833333333333331</v>
      </c>
      <c r="G1011" s="28">
        <f t="shared" si="111"/>
        <v>0</v>
      </c>
      <c r="H1011" s="28">
        <f t="shared" si="112"/>
        <v>0</v>
      </c>
      <c r="I1011" s="28">
        <f t="shared" si="113"/>
        <v>0</v>
      </c>
      <c r="J1011" s="28">
        <f t="shared" si="114"/>
        <v>0</v>
      </c>
      <c r="K1011" s="28">
        <f t="shared" si="115"/>
        <v>0</v>
      </c>
      <c r="L1011" s="28" t="str">
        <f t="shared" si="116"/>
        <v>540</v>
      </c>
    </row>
    <row r="1012" spans="1:12">
      <c r="A1012" s="30">
        <v>54</v>
      </c>
      <c r="B1012" s="39">
        <v>0.47916666666666669</v>
      </c>
      <c r="C1012" s="30" t="s">
        <v>2285</v>
      </c>
      <c r="D1012" s="30" t="s">
        <v>193</v>
      </c>
      <c r="E1012" s="30" t="s">
        <v>17</v>
      </c>
      <c r="F1012" s="42">
        <f t="shared" si="110"/>
        <v>0.47916666666666669</v>
      </c>
      <c r="G1012" s="28">
        <f t="shared" si="111"/>
        <v>10</v>
      </c>
      <c r="H1012" s="28">
        <f t="shared" si="112"/>
        <v>0</v>
      </c>
      <c r="I1012" s="28">
        <f t="shared" si="113"/>
        <v>0</v>
      </c>
      <c r="J1012" s="28">
        <f t="shared" si="114"/>
        <v>0</v>
      </c>
      <c r="K1012" s="28">
        <f t="shared" si="115"/>
        <v>1</v>
      </c>
      <c r="L1012" s="28" t="str">
        <f t="shared" si="116"/>
        <v>541</v>
      </c>
    </row>
    <row r="1013" spans="1:12">
      <c r="A1013" s="30">
        <v>54</v>
      </c>
      <c r="B1013" s="39">
        <v>0.5</v>
      </c>
      <c r="C1013" s="30" t="s">
        <v>2286</v>
      </c>
      <c r="D1013" s="30" t="s">
        <v>259</v>
      </c>
      <c r="E1013" s="30" t="s">
        <v>168</v>
      </c>
      <c r="F1013" s="42">
        <f t="shared" si="110"/>
        <v>0.5</v>
      </c>
      <c r="G1013" s="28">
        <f t="shared" si="111"/>
        <v>12</v>
      </c>
      <c r="H1013" s="28">
        <f t="shared" si="112"/>
        <v>0</v>
      </c>
      <c r="I1013" s="28">
        <f t="shared" si="113"/>
        <v>0</v>
      </c>
      <c r="J1013" s="28">
        <f t="shared" si="114"/>
        <v>0</v>
      </c>
      <c r="K1013" s="28">
        <f t="shared" si="115"/>
        <v>1</v>
      </c>
      <c r="L1013" s="28" t="str">
        <f t="shared" si="116"/>
        <v>541</v>
      </c>
    </row>
    <row r="1014" spans="1:12" hidden="1">
      <c r="A1014" s="30">
        <v>54</v>
      </c>
      <c r="B1014" s="39">
        <v>0.51041666666666663</v>
      </c>
      <c r="C1014" s="30" t="s">
        <v>2287</v>
      </c>
      <c r="D1014" s="30" t="s">
        <v>399</v>
      </c>
      <c r="E1014" s="30" t="s">
        <v>2288</v>
      </c>
      <c r="F1014" s="42">
        <f t="shared" si="110"/>
        <v>0.51041666666666663</v>
      </c>
      <c r="G1014" s="28">
        <f t="shared" si="111"/>
        <v>0</v>
      </c>
      <c r="H1014" s="28">
        <f t="shared" si="112"/>
        <v>0</v>
      </c>
      <c r="I1014" s="28">
        <f t="shared" si="113"/>
        <v>0</v>
      </c>
      <c r="J1014" s="28">
        <f t="shared" si="114"/>
        <v>0</v>
      </c>
      <c r="K1014" s="28">
        <f t="shared" si="115"/>
        <v>0</v>
      </c>
      <c r="L1014" s="28" t="str">
        <f t="shared" si="116"/>
        <v>540</v>
      </c>
    </row>
    <row r="1015" spans="1:12" hidden="1">
      <c r="A1015" s="30">
        <v>54</v>
      </c>
      <c r="B1015" s="39">
        <v>0.52083333333333337</v>
      </c>
      <c r="C1015" s="30" t="s">
        <v>2289</v>
      </c>
      <c r="D1015" s="30" t="s">
        <v>2290</v>
      </c>
      <c r="E1015" s="30" t="s">
        <v>2291</v>
      </c>
      <c r="F1015" s="42">
        <f t="shared" si="110"/>
        <v>0.52083333333333337</v>
      </c>
      <c r="G1015" s="28">
        <f t="shared" si="111"/>
        <v>0</v>
      </c>
      <c r="H1015" s="28">
        <f t="shared" si="112"/>
        <v>0</v>
      </c>
      <c r="I1015" s="28">
        <f t="shared" si="113"/>
        <v>0</v>
      </c>
      <c r="J1015" s="28">
        <f t="shared" si="114"/>
        <v>0</v>
      </c>
      <c r="K1015" s="28">
        <f t="shared" si="115"/>
        <v>0</v>
      </c>
      <c r="L1015" s="28" t="str">
        <f t="shared" si="116"/>
        <v>540</v>
      </c>
    </row>
    <row r="1016" spans="1:12">
      <c r="A1016" s="30">
        <v>54</v>
      </c>
      <c r="B1016" s="39">
        <v>0.54166666666666663</v>
      </c>
      <c r="C1016" s="30" t="s">
        <v>2292</v>
      </c>
      <c r="D1016" s="30" t="s">
        <v>2293</v>
      </c>
      <c r="E1016" s="30" t="s">
        <v>109</v>
      </c>
      <c r="F1016" s="42">
        <f t="shared" si="110"/>
        <v>0.54166666666666663</v>
      </c>
      <c r="G1016" s="28">
        <f t="shared" si="111"/>
        <v>20</v>
      </c>
      <c r="H1016" s="28">
        <f t="shared" si="112"/>
        <v>0</v>
      </c>
      <c r="I1016" s="28">
        <f t="shared" si="113"/>
        <v>0</v>
      </c>
      <c r="J1016" s="28">
        <f t="shared" si="114"/>
        <v>0</v>
      </c>
      <c r="K1016" s="28">
        <f t="shared" si="115"/>
        <v>1</v>
      </c>
      <c r="L1016" s="28" t="str">
        <f t="shared" si="116"/>
        <v>541</v>
      </c>
    </row>
    <row r="1017" spans="1:12" hidden="1">
      <c r="A1017" s="30">
        <v>54</v>
      </c>
      <c r="B1017" s="39">
        <v>0.55208333333333337</v>
      </c>
      <c r="C1017" s="30" t="s">
        <v>637</v>
      </c>
      <c r="D1017" s="30" t="s">
        <v>2294</v>
      </c>
      <c r="E1017" s="30" t="s">
        <v>2295</v>
      </c>
      <c r="F1017" s="42">
        <f t="shared" si="110"/>
        <v>0.55208333333333337</v>
      </c>
      <c r="G1017" s="28">
        <f t="shared" si="111"/>
        <v>0</v>
      </c>
      <c r="H1017" s="28">
        <f t="shared" si="112"/>
        <v>0</v>
      </c>
      <c r="I1017" s="28">
        <f t="shared" si="113"/>
        <v>0</v>
      </c>
      <c r="J1017" s="28">
        <f t="shared" si="114"/>
        <v>0</v>
      </c>
      <c r="K1017" s="28">
        <f t="shared" si="115"/>
        <v>0</v>
      </c>
      <c r="L1017" s="28" t="str">
        <f t="shared" si="116"/>
        <v>540</v>
      </c>
    </row>
    <row r="1018" spans="1:12" hidden="1">
      <c r="A1018" s="30">
        <v>54</v>
      </c>
      <c r="B1018" s="39">
        <v>0.58333333333333337</v>
      </c>
      <c r="C1018" s="30" t="s">
        <v>2296</v>
      </c>
      <c r="D1018" s="30" t="s">
        <v>2297</v>
      </c>
      <c r="E1018" s="30" t="s">
        <v>2298</v>
      </c>
      <c r="F1018" s="42">
        <f t="shared" si="110"/>
        <v>0.58333333333333337</v>
      </c>
      <c r="G1018" s="28">
        <f t="shared" si="111"/>
        <v>0</v>
      </c>
      <c r="H1018" s="28">
        <f t="shared" si="112"/>
        <v>0</v>
      </c>
      <c r="I1018" s="28">
        <f t="shared" si="113"/>
        <v>0</v>
      </c>
      <c r="J1018" s="28">
        <f t="shared" si="114"/>
        <v>0</v>
      </c>
      <c r="K1018" s="28">
        <f t="shared" si="115"/>
        <v>0</v>
      </c>
      <c r="L1018" s="28" t="str">
        <f t="shared" si="116"/>
        <v>540</v>
      </c>
    </row>
    <row r="1019" spans="1:12" hidden="1">
      <c r="A1019" s="30">
        <v>54</v>
      </c>
      <c r="B1019" s="39">
        <v>0.625</v>
      </c>
      <c r="C1019" s="30" t="s">
        <v>2299</v>
      </c>
      <c r="D1019" s="30" t="s">
        <v>2300</v>
      </c>
      <c r="E1019" s="30" t="s">
        <v>2301</v>
      </c>
      <c r="F1019" s="42">
        <f t="shared" si="110"/>
        <v>0.625</v>
      </c>
      <c r="G1019" s="28">
        <f t="shared" si="111"/>
        <v>0</v>
      </c>
      <c r="H1019" s="28">
        <f t="shared" si="112"/>
        <v>0</v>
      </c>
      <c r="I1019" s="28">
        <f t="shared" si="113"/>
        <v>0</v>
      </c>
      <c r="J1019" s="28">
        <f t="shared" si="114"/>
        <v>0</v>
      </c>
      <c r="K1019" s="28">
        <f t="shared" si="115"/>
        <v>0</v>
      </c>
      <c r="L1019" s="28" t="str">
        <f t="shared" si="116"/>
        <v>540</v>
      </c>
    </row>
    <row r="1020" spans="1:12" hidden="1">
      <c r="A1020" s="30">
        <v>54</v>
      </c>
      <c r="B1020" s="39">
        <v>0.66666666666666663</v>
      </c>
      <c r="C1020" s="30" t="s">
        <v>1078</v>
      </c>
      <c r="D1020" s="30" t="s">
        <v>2302</v>
      </c>
      <c r="E1020" s="30" t="s">
        <v>2303</v>
      </c>
      <c r="F1020" s="42">
        <f t="shared" si="110"/>
        <v>0.66666666666666663</v>
      </c>
      <c r="G1020" s="28">
        <f t="shared" si="111"/>
        <v>0</v>
      </c>
      <c r="H1020" s="28">
        <f t="shared" si="112"/>
        <v>0</v>
      </c>
      <c r="I1020" s="28">
        <f t="shared" si="113"/>
        <v>0</v>
      </c>
      <c r="J1020" s="28">
        <f t="shared" si="114"/>
        <v>0</v>
      </c>
      <c r="K1020" s="28">
        <f t="shared" si="115"/>
        <v>0</v>
      </c>
      <c r="L1020" s="28" t="str">
        <f t="shared" si="116"/>
        <v>540</v>
      </c>
    </row>
    <row r="1021" spans="1:12" hidden="1">
      <c r="A1021" s="30">
        <v>54</v>
      </c>
      <c r="B1021" s="39">
        <v>0.69444444444444453</v>
      </c>
      <c r="C1021" s="30" t="s">
        <v>2304</v>
      </c>
      <c r="D1021" s="30" t="s">
        <v>399</v>
      </c>
      <c r="E1021" s="30" t="s">
        <v>168</v>
      </c>
      <c r="F1021" s="42">
        <f t="shared" si="110"/>
        <v>0.69444444444444453</v>
      </c>
      <c r="G1021" s="28">
        <f t="shared" si="111"/>
        <v>0</v>
      </c>
      <c r="H1021" s="28">
        <f t="shared" si="112"/>
        <v>0</v>
      </c>
      <c r="I1021" s="28">
        <f t="shared" si="113"/>
        <v>0</v>
      </c>
      <c r="J1021" s="28">
        <f t="shared" si="114"/>
        <v>0</v>
      </c>
      <c r="K1021" s="28">
        <f t="shared" si="115"/>
        <v>0</v>
      </c>
      <c r="L1021" s="28" t="str">
        <f t="shared" si="116"/>
        <v>540</v>
      </c>
    </row>
    <row r="1022" spans="1:12" hidden="1">
      <c r="A1022" s="30">
        <v>54</v>
      </c>
      <c r="B1022" s="39">
        <v>0.72916666666666663</v>
      </c>
      <c r="C1022" s="30" t="s">
        <v>2305</v>
      </c>
      <c r="D1022" s="30" t="s">
        <v>1076</v>
      </c>
      <c r="E1022" s="30" t="s">
        <v>2306</v>
      </c>
      <c r="F1022" s="42">
        <f t="shared" si="110"/>
        <v>0.72916666666666663</v>
      </c>
      <c r="G1022" s="28">
        <f t="shared" si="111"/>
        <v>0</v>
      </c>
      <c r="H1022" s="28">
        <f t="shared" si="112"/>
        <v>0</v>
      </c>
      <c r="I1022" s="28">
        <f t="shared" si="113"/>
        <v>0</v>
      </c>
      <c r="J1022" s="28">
        <f t="shared" si="114"/>
        <v>0</v>
      </c>
      <c r="K1022" s="28">
        <f t="shared" si="115"/>
        <v>0</v>
      </c>
      <c r="L1022" s="28" t="str">
        <f t="shared" si="116"/>
        <v>540</v>
      </c>
    </row>
    <row r="1023" spans="1:12" hidden="1">
      <c r="A1023" s="30">
        <v>54</v>
      </c>
      <c r="B1023" s="39">
        <v>0.73611111111111116</v>
      </c>
      <c r="C1023" s="30" t="s">
        <v>2307</v>
      </c>
      <c r="D1023" s="30" t="s">
        <v>2308</v>
      </c>
      <c r="E1023" s="30" t="s">
        <v>2309</v>
      </c>
      <c r="F1023" s="42">
        <f t="shared" si="110"/>
        <v>0.73611111111111116</v>
      </c>
      <c r="G1023" s="28">
        <f t="shared" si="111"/>
        <v>0</v>
      </c>
      <c r="H1023" s="28">
        <f t="shared" si="112"/>
        <v>0</v>
      </c>
      <c r="I1023" s="28">
        <f t="shared" si="113"/>
        <v>0</v>
      </c>
      <c r="J1023" s="28">
        <f t="shared" si="114"/>
        <v>0</v>
      </c>
      <c r="K1023" s="28">
        <f t="shared" si="115"/>
        <v>0</v>
      </c>
      <c r="L1023" s="28" t="str">
        <f t="shared" si="116"/>
        <v>540</v>
      </c>
    </row>
    <row r="1024" spans="1:12">
      <c r="A1024" s="30">
        <v>54</v>
      </c>
      <c r="B1024" s="39">
        <v>0.77083333333333337</v>
      </c>
      <c r="C1024" s="48" t="s">
        <v>362</v>
      </c>
      <c r="D1024" s="30" t="s">
        <v>193</v>
      </c>
      <c r="E1024" s="30" t="s">
        <v>194</v>
      </c>
      <c r="F1024" s="42">
        <f t="shared" si="110"/>
        <v>0.77083333333333337</v>
      </c>
      <c r="G1024" s="28">
        <f t="shared" si="111"/>
        <v>1</v>
      </c>
      <c r="H1024" s="28">
        <f t="shared" si="112"/>
        <v>0</v>
      </c>
      <c r="I1024" s="28">
        <f t="shared" si="113"/>
        <v>0</v>
      </c>
      <c r="J1024" s="28">
        <f t="shared" si="114"/>
        <v>0</v>
      </c>
      <c r="K1024" s="28">
        <f t="shared" si="115"/>
        <v>1</v>
      </c>
      <c r="L1024" s="28" t="str">
        <f t="shared" si="116"/>
        <v>541</v>
      </c>
    </row>
    <row r="1025" spans="1:12" hidden="1">
      <c r="A1025" s="30">
        <v>54</v>
      </c>
      <c r="B1025" s="39">
        <v>0.79166666666666663</v>
      </c>
      <c r="C1025" s="30" t="s">
        <v>769</v>
      </c>
      <c r="D1025" s="30" t="s">
        <v>2310</v>
      </c>
      <c r="E1025" s="30" t="s">
        <v>166</v>
      </c>
      <c r="F1025" s="42">
        <f t="shared" si="110"/>
        <v>0.79166666666666663</v>
      </c>
      <c r="G1025" s="28">
        <f t="shared" si="111"/>
        <v>0</v>
      </c>
      <c r="H1025" s="28">
        <f t="shared" si="112"/>
        <v>0</v>
      </c>
      <c r="I1025" s="28">
        <f t="shared" si="113"/>
        <v>0</v>
      </c>
      <c r="J1025" s="28">
        <f t="shared" si="114"/>
        <v>0</v>
      </c>
      <c r="K1025" s="28">
        <f t="shared" si="115"/>
        <v>0</v>
      </c>
      <c r="L1025" s="28" t="str">
        <f t="shared" si="116"/>
        <v>540</v>
      </c>
    </row>
    <row r="1026" spans="1:12" hidden="1">
      <c r="A1026" s="30">
        <v>54</v>
      </c>
      <c r="B1026" s="39">
        <v>0.8125</v>
      </c>
      <c r="C1026" s="30" t="s">
        <v>11</v>
      </c>
      <c r="D1026" s="30" t="s">
        <v>2311</v>
      </c>
      <c r="E1026" s="30" t="s">
        <v>109</v>
      </c>
      <c r="F1026" s="42">
        <f t="shared" si="110"/>
        <v>0.8125</v>
      </c>
      <c r="G1026" s="28">
        <f t="shared" si="111"/>
        <v>0</v>
      </c>
      <c r="H1026" s="28">
        <f t="shared" si="112"/>
        <v>0</v>
      </c>
      <c r="I1026" s="28">
        <f t="shared" si="113"/>
        <v>0</v>
      </c>
      <c r="J1026" s="28">
        <f t="shared" si="114"/>
        <v>0</v>
      </c>
      <c r="K1026" s="28">
        <f t="shared" si="115"/>
        <v>0</v>
      </c>
      <c r="L1026" s="28" t="str">
        <f t="shared" si="116"/>
        <v>540</v>
      </c>
    </row>
    <row r="1027" spans="1:12" hidden="1">
      <c r="A1027" s="30">
        <v>54</v>
      </c>
      <c r="B1027" s="39">
        <v>0.83333333333333337</v>
      </c>
      <c r="C1027" s="30" t="s">
        <v>2312</v>
      </c>
      <c r="D1027" s="30" t="s">
        <v>2313</v>
      </c>
      <c r="E1027" s="30" t="s">
        <v>166</v>
      </c>
      <c r="F1027" s="42">
        <f t="shared" si="110"/>
        <v>0.83333333333333337</v>
      </c>
      <c r="G1027" s="28">
        <f t="shared" si="111"/>
        <v>0</v>
      </c>
      <c r="H1027" s="28">
        <f t="shared" si="112"/>
        <v>0</v>
      </c>
      <c r="I1027" s="28">
        <f t="shared" si="113"/>
        <v>0</v>
      </c>
      <c r="J1027" s="28">
        <f t="shared" si="114"/>
        <v>0</v>
      </c>
      <c r="K1027" s="28">
        <f t="shared" si="115"/>
        <v>0</v>
      </c>
      <c r="L1027" s="28" t="str">
        <f t="shared" si="116"/>
        <v>540</v>
      </c>
    </row>
    <row r="1028" spans="1:12">
      <c r="A1028" s="30">
        <v>54</v>
      </c>
      <c r="B1028" s="39">
        <v>0.875</v>
      </c>
      <c r="C1028" s="48" t="s">
        <v>2314</v>
      </c>
      <c r="D1028" s="30" t="s">
        <v>2315</v>
      </c>
      <c r="E1028" s="30" t="s">
        <v>2316</v>
      </c>
      <c r="F1028" s="42">
        <f t="shared" si="110"/>
        <v>0.875</v>
      </c>
      <c r="G1028" s="28">
        <f t="shared" si="111"/>
        <v>16</v>
      </c>
      <c r="H1028" s="28">
        <f t="shared" si="112"/>
        <v>0</v>
      </c>
      <c r="I1028" s="28">
        <f t="shared" si="113"/>
        <v>0</v>
      </c>
      <c r="J1028" s="28">
        <f t="shared" si="114"/>
        <v>0</v>
      </c>
      <c r="K1028" s="28">
        <f t="shared" si="115"/>
        <v>1</v>
      </c>
      <c r="L1028" s="28" t="str">
        <f t="shared" si="116"/>
        <v>541</v>
      </c>
    </row>
    <row r="1029" spans="1:12" hidden="1">
      <c r="A1029" s="30">
        <v>54</v>
      </c>
      <c r="B1029" s="39">
        <v>0.91666666666666663</v>
      </c>
      <c r="C1029" s="30" t="s">
        <v>2317</v>
      </c>
      <c r="D1029" s="30" t="s">
        <v>1187</v>
      </c>
      <c r="E1029" s="30" t="s">
        <v>2318</v>
      </c>
      <c r="F1029" s="42">
        <f t="shared" si="110"/>
        <v>0.91666666666666663</v>
      </c>
      <c r="G1029" s="28">
        <f t="shared" si="111"/>
        <v>0</v>
      </c>
      <c r="H1029" s="28">
        <f t="shared" si="112"/>
        <v>0</v>
      </c>
      <c r="I1029" s="28">
        <f t="shared" si="113"/>
        <v>0</v>
      </c>
      <c r="J1029" s="28">
        <f t="shared" si="114"/>
        <v>0</v>
      </c>
      <c r="K1029" s="28">
        <f t="shared" si="115"/>
        <v>0</v>
      </c>
      <c r="L1029" s="28" t="str">
        <f t="shared" si="116"/>
        <v>540</v>
      </c>
    </row>
    <row r="1030" spans="1:12" hidden="1">
      <c r="A1030" s="30">
        <v>54</v>
      </c>
      <c r="B1030" s="39">
        <v>0.9375</v>
      </c>
      <c r="C1030" s="30" t="s">
        <v>2319</v>
      </c>
      <c r="D1030" s="30" t="s">
        <v>2320</v>
      </c>
      <c r="E1030" s="30" t="s">
        <v>2321</v>
      </c>
      <c r="F1030" s="42">
        <f t="shared" ref="F1030:F1031" si="117">B1030</f>
        <v>0.9375</v>
      </c>
      <c r="G1030" s="28">
        <f t="shared" ref="G1030:G1031" si="118">IFERROR(FIND($G$4,C1030),0)</f>
        <v>0</v>
      </c>
      <c r="H1030" s="28">
        <f t="shared" ref="H1030:H1031" si="119">IFERROR(FIND($H$4,C1030),0)</f>
        <v>0</v>
      </c>
      <c r="I1030" s="28">
        <f t="shared" ref="I1030:I1031" si="120">IFERROR(FIND($I$4,C1030),0)</f>
        <v>0</v>
      </c>
      <c r="J1030" s="28">
        <f t="shared" ref="J1030:J1031" si="121">IFERROR(FIND($J$4,C1030),0)</f>
        <v>0</v>
      </c>
      <c r="K1030" s="28">
        <f t="shared" ref="K1030:K1031" si="122">IF(G1030+H1030+I1030+J1030=0,0,1)</f>
        <v>0</v>
      </c>
      <c r="L1030" s="28" t="str">
        <f t="shared" ref="L1030:L1031" si="123">_xlfn.CONCAT(A1030,K1030)</f>
        <v>540</v>
      </c>
    </row>
    <row r="1031" spans="1:12" hidden="1">
      <c r="A1031" s="30">
        <v>54</v>
      </c>
      <c r="B1031" s="39">
        <v>0.95833333333333337</v>
      </c>
      <c r="C1031" s="30" t="s">
        <v>258</v>
      </c>
      <c r="D1031" s="30" t="s">
        <v>2311</v>
      </c>
      <c r="E1031" s="30" t="s">
        <v>168</v>
      </c>
      <c r="F1031" s="42">
        <f t="shared" si="117"/>
        <v>0.95833333333333337</v>
      </c>
      <c r="G1031" s="28">
        <f t="shared" si="118"/>
        <v>0</v>
      </c>
      <c r="H1031" s="28">
        <f t="shared" si="119"/>
        <v>0</v>
      </c>
      <c r="I1031" s="28">
        <f t="shared" si="120"/>
        <v>0</v>
      </c>
      <c r="J1031" s="28">
        <f t="shared" si="121"/>
        <v>0</v>
      </c>
      <c r="K1031" s="28">
        <f t="shared" si="122"/>
        <v>0</v>
      </c>
      <c r="L1031" s="28" t="str">
        <f t="shared" si="123"/>
        <v>540</v>
      </c>
    </row>
  </sheetData>
  <autoFilter ref="A4:K1031" xr:uid="{ED5546EC-7209-49E6-BED8-ED54D8463BB7}">
    <filterColumn colId="10">
      <filters>
        <filter val="1"/>
      </filters>
    </filterColumn>
  </autoFilter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6453-52C2-4B75-B516-8899840DDEAB}">
  <dimension ref="E15:X143"/>
  <sheetViews>
    <sheetView tabSelected="1" topLeftCell="G73" workbookViewId="0">
      <selection activeCell="O71" sqref="O71"/>
    </sheetView>
  </sheetViews>
  <sheetFormatPr defaultRowHeight="14.4"/>
  <cols>
    <col min="5" max="5" width="58.77734375" bestFit="1" customWidth="1"/>
    <col min="6" max="6" width="50.109375" bestFit="1" customWidth="1"/>
    <col min="9" max="9" width="8.88671875" customWidth="1"/>
    <col min="12" max="19" width="20" customWidth="1"/>
    <col min="20" max="22" width="19.88671875" customWidth="1"/>
    <col min="23" max="23" width="19.88671875" style="28" customWidth="1"/>
    <col min="24" max="24" width="19.88671875" customWidth="1"/>
  </cols>
  <sheetData>
    <row r="15" spans="5:6">
      <c r="E15" t="s">
        <v>2</v>
      </c>
      <c r="F15" t="s">
        <v>3</v>
      </c>
    </row>
    <row r="16" spans="5:6">
      <c r="E16" t="s">
        <v>53</v>
      </c>
      <c r="F16" t="s">
        <v>17</v>
      </c>
    </row>
    <row r="17" spans="5:9">
      <c r="E17" t="s">
        <v>92</v>
      </c>
      <c r="F17" t="s">
        <v>83</v>
      </c>
    </row>
    <row r="18" spans="5:9">
      <c r="E18" t="s">
        <v>137</v>
      </c>
      <c r="F18" t="s">
        <v>158</v>
      </c>
    </row>
    <row r="19" spans="5:9">
      <c r="E19" t="s">
        <v>160</v>
      </c>
      <c r="F19" t="s">
        <v>161</v>
      </c>
    </row>
    <row r="20" spans="5:9">
      <c r="E20" t="s">
        <v>193</v>
      </c>
      <c r="F20" t="s">
        <v>83</v>
      </c>
      <c r="I20" s="28" t="s">
        <v>2378</v>
      </c>
    </row>
    <row r="21" spans="5:9">
      <c r="E21" t="s">
        <v>309</v>
      </c>
      <c r="F21" t="s">
        <v>278</v>
      </c>
    </row>
    <row r="22" spans="5:9">
      <c r="E22" t="s">
        <v>345</v>
      </c>
      <c r="F22" t="s">
        <v>346</v>
      </c>
    </row>
    <row r="23" spans="5:9">
      <c r="E23" t="s">
        <v>397</v>
      </c>
      <c r="F23" t="s">
        <v>83</v>
      </c>
    </row>
    <row r="24" spans="5:9">
      <c r="F24" t="s">
        <v>437</v>
      </c>
    </row>
    <row r="25" spans="5:9">
      <c r="E25" t="s">
        <v>473</v>
      </c>
      <c r="F25" t="s">
        <v>474</v>
      </c>
    </row>
    <row r="26" spans="5:9">
      <c r="E26" t="s">
        <v>193</v>
      </c>
      <c r="F26" t="s">
        <v>507</v>
      </c>
    </row>
    <row r="27" spans="5:9">
      <c r="E27" t="s">
        <v>569</v>
      </c>
      <c r="F27" t="s">
        <v>570</v>
      </c>
    </row>
    <row r="28" spans="5:9">
      <c r="E28" t="s">
        <v>578</v>
      </c>
      <c r="F28" t="s">
        <v>579</v>
      </c>
    </row>
    <row r="29" spans="5:9">
      <c r="E29" t="s">
        <v>193</v>
      </c>
      <c r="F29" t="s">
        <v>652</v>
      </c>
    </row>
    <row r="30" spans="5:9">
      <c r="E30" t="s">
        <v>709</v>
      </c>
    </row>
    <row r="31" spans="5:9">
      <c r="E31" t="s">
        <v>754</v>
      </c>
      <c r="F31" t="s">
        <v>755</v>
      </c>
    </row>
    <row r="33" spans="5:24">
      <c r="F33" t="s">
        <v>850</v>
      </c>
      <c r="L33" t="s">
        <v>2378</v>
      </c>
      <c r="M33" t="s">
        <v>2385</v>
      </c>
      <c r="N33" t="s">
        <v>2379</v>
      </c>
      <c r="O33" t="s">
        <v>2380</v>
      </c>
      <c r="P33" t="s">
        <v>2381</v>
      </c>
      <c r="Q33" t="s">
        <v>2382</v>
      </c>
      <c r="R33" t="s">
        <v>1081</v>
      </c>
      <c r="S33" t="s">
        <v>193</v>
      </c>
      <c r="T33" t="s">
        <v>2383</v>
      </c>
      <c r="U33" t="s">
        <v>122</v>
      </c>
      <c r="V33" t="s">
        <v>1269</v>
      </c>
      <c r="W33" s="28" t="s">
        <v>2386</v>
      </c>
      <c r="X33" t="s">
        <v>2384</v>
      </c>
    </row>
    <row r="34" spans="5:24">
      <c r="E34" t="s">
        <v>160</v>
      </c>
      <c r="F34" t="s">
        <v>161</v>
      </c>
      <c r="L34">
        <f>COUNTIF(L35:L50,"*")</f>
        <v>3</v>
      </c>
      <c r="M34" s="28">
        <f t="shared" ref="M34:X34" si="0">COUNTIF(M35:M50,"*")</f>
        <v>7</v>
      </c>
      <c r="N34" s="28">
        <f t="shared" si="0"/>
        <v>2</v>
      </c>
      <c r="O34" s="28">
        <f t="shared" si="0"/>
        <v>2</v>
      </c>
      <c r="P34" s="28">
        <f t="shared" si="0"/>
        <v>4</v>
      </c>
      <c r="Q34" s="28">
        <f t="shared" si="0"/>
        <v>7</v>
      </c>
      <c r="R34" s="28">
        <f t="shared" si="0"/>
        <v>3</v>
      </c>
      <c r="S34" s="28">
        <f t="shared" si="0"/>
        <v>12</v>
      </c>
      <c r="T34" s="28">
        <f t="shared" si="0"/>
        <v>4</v>
      </c>
      <c r="U34" s="28">
        <f t="shared" si="0"/>
        <v>3</v>
      </c>
      <c r="V34" s="28">
        <f t="shared" si="0"/>
        <v>4</v>
      </c>
      <c r="W34" s="28">
        <f t="shared" si="0"/>
        <v>2</v>
      </c>
      <c r="X34" s="28">
        <f t="shared" si="0"/>
        <v>3</v>
      </c>
    </row>
    <row r="35" spans="5:24">
      <c r="E35" t="s">
        <v>884</v>
      </c>
      <c r="F35" t="s">
        <v>885</v>
      </c>
      <c r="L35" s="28" t="s">
        <v>160</v>
      </c>
      <c r="M35" s="28" t="s">
        <v>309</v>
      </c>
      <c r="N35" s="28" t="s">
        <v>884</v>
      </c>
      <c r="P35" s="28" t="s">
        <v>397</v>
      </c>
      <c r="Q35" s="28" t="s">
        <v>1436</v>
      </c>
      <c r="R35" s="28" t="s">
        <v>1081</v>
      </c>
      <c r="S35" s="28" t="s">
        <v>193</v>
      </c>
      <c r="T35" s="28" t="s">
        <v>473</v>
      </c>
      <c r="U35" s="28" t="s">
        <v>137</v>
      </c>
      <c r="V35" s="28" t="s">
        <v>709</v>
      </c>
      <c r="W35" s="28" t="s">
        <v>2050</v>
      </c>
      <c r="X35" s="28" t="s">
        <v>1170</v>
      </c>
    </row>
    <row r="36" spans="5:24">
      <c r="E36" t="s">
        <v>887</v>
      </c>
      <c r="F36" t="s">
        <v>888</v>
      </c>
      <c r="L36" s="28" t="s">
        <v>160</v>
      </c>
      <c r="M36" s="28" t="s">
        <v>1067</v>
      </c>
      <c r="N36" s="28" t="s">
        <v>2198</v>
      </c>
      <c r="O36" s="28" t="s">
        <v>1433</v>
      </c>
      <c r="P36" s="28" t="s">
        <v>922</v>
      </c>
      <c r="R36" s="28" t="s">
        <v>92</v>
      </c>
      <c r="S36" s="28" t="s">
        <v>754</v>
      </c>
      <c r="T36" s="28" t="s">
        <v>2047</v>
      </c>
      <c r="U36" s="28" t="s">
        <v>1316</v>
      </c>
      <c r="V36" s="28" t="s">
        <v>1513</v>
      </c>
      <c r="W36" s="28" t="s">
        <v>1433</v>
      </c>
      <c r="X36" s="28" t="s">
        <v>1135</v>
      </c>
    </row>
    <row r="37" spans="5:24">
      <c r="E37" t="s">
        <v>922</v>
      </c>
      <c r="F37" t="s">
        <v>923</v>
      </c>
      <c r="M37" s="28" t="s">
        <v>1640</v>
      </c>
      <c r="O37" s="28" t="s">
        <v>27</v>
      </c>
      <c r="P37" s="28" t="s">
        <v>2127</v>
      </c>
      <c r="Q37" s="28" t="s">
        <v>1717</v>
      </c>
      <c r="R37" s="52" t="s">
        <v>578</v>
      </c>
      <c r="S37" s="52" t="s">
        <v>578</v>
      </c>
      <c r="T37" s="28" t="s">
        <v>1008</v>
      </c>
      <c r="U37" s="28" t="s">
        <v>2076</v>
      </c>
      <c r="V37" s="28" t="s">
        <v>1143</v>
      </c>
      <c r="X37" s="28" t="s">
        <v>1795</v>
      </c>
    </row>
    <row r="38" spans="5:24">
      <c r="F38" t="s">
        <v>960</v>
      </c>
      <c r="L38" s="52" t="s">
        <v>1592</v>
      </c>
      <c r="M38" s="28" t="s">
        <v>53</v>
      </c>
      <c r="N38" s="28"/>
      <c r="P38" s="28" t="s">
        <v>2162</v>
      </c>
      <c r="Q38" s="52" t="s">
        <v>1592</v>
      </c>
      <c r="R38" s="52"/>
      <c r="S38" s="28" t="s">
        <v>193</v>
      </c>
      <c r="T38" s="28" t="s">
        <v>1726</v>
      </c>
      <c r="V38" s="28" t="s">
        <v>887</v>
      </c>
    </row>
    <row r="39" spans="5:24">
      <c r="E39" t="s">
        <v>1008</v>
      </c>
      <c r="F39" t="s">
        <v>1009</v>
      </c>
      <c r="M39" s="28" t="s">
        <v>345</v>
      </c>
      <c r="Q39" s="28" t="s">
        <v>1604</v>
      </c>
      <c r="S39" s="28" t="s">
        <v>193</v>
      </c>
    </row>
    <row r="40" spans="5:24">
      <c r="E40" t="s">
        <v>27</v>
      </c>
      <c r="F40" t="s">
        <v>1049</v>
      </c>
      <c r="K40" s="28"/>
      <c r="M40" s="28" t="s">
        <v>2023</v>
      </c>
      <c r="Q40" s="28" t="s">
        <v>1510</v>
      </c>
      <c r="S40" s="28" t="s">
        <v>193</v>
      </c>
    </row>
    <row r="41" spans="5:24">
      <c r="E41" t="s">
        <v>1081</v>
      </c>
      <c r="F41" t="s">
        <v>1082</v>
      </c>
      <c r="M41" s="28" t="s">
        <v>1267</v>
      </c>
      <c r="Q41" s="28" t="s">
        <v>1472</v>
      </c>
      <c r="S41" s="28" t="s">
        <v>193</v>
      </c>
    </row>
    <row r="42" spans="5:24">
      <c r="E42" t="s">
        <v>193</v>
      </c>
      <c r="F42" t="s">
        <v>2020</v>
      </c>
      <c r="K42" s="28"/>
      <c r="Q42" s="28" t="s">
        <v>1935</v>
      </c>
      <c r="S42" s="28" t="s">
        <v>2315</v>
      </c>
    </row>
    <row r="43" spans="5:24">
      <c r="E43" t="s">
        <v>2023</v>
      </c>
      <c r="F43" t="s">
        <v>2024</v>
      </c>
      <c r="N43" s="28"/>
      <c r="S43" s="28" t="s">
        <v>193</v>
      </c>
    </row>
    <row r="44" spans="5:24">
      <c r="E44" t="s">
        <v>1982</v>
      </c>
      <c r="F44" t="s">
        <v>1983</v>
      </c>
      <c r="S44" s="28" t="s">
        <v>2204</v>
      </c>
    </row>
    <row r="45" spans="5:24">
      <c r="E45" t="s">
        <v>1935</v>
      </c>
      <c r="F45" t="s">
        <v>1936</v>
      </c>
      <c r="S45" s="28" t="s">
        <v>569</v>
      </c>
    </row>
    <row r="46" spans="5:24">
      <c r="F46" t="s">
        <v>1896</v>
      </c>
      <c r="S46" s="28" t="s">
        <v>1982</v>
      </c>
    </row>
    <row r="47" spans="5:24">
      <c r="F47" t="s">
        <v>1852</v>
      </c>
    </row>
    <row r="48" spans="5:24">
      <c r="F48" t="s">
        <v>1841</v>
      </c>
    </row>
    <row r="49" spans="5:11">
      <c r="E49" t="s">
        <v>1795</v>
      </c>
      <c r="F49" t="s">
        <v>1796</v>
      </c>
    </row>
    <row r="50" spans="5:11">
      <c r="E50" t="s">
        <v>1472</v>
      </c>
      <c r="F50" t="s">
        <v>1473</v>
      </c>
    </row>
    <row r="51" spans="5:11">
      <c r="E51" t="s">
        <v>1510</v>
      </c>
      <c r="F51" t="s">
        <v>96</v>
      </c>
    </row>
    <row r="52" spans="5:11">
      <c r="E52" t="s">
        <v>1513</v>
      </c>
      <c r="F52" t="s">
        <v>1514</v>
      </c>
      <c r="K52" s="28"/>
    </row>
    <row r="53" spans="5:11">
      <c r="F53" t="s">
        <v>96</v>
      </c>
    </row>
    <row r="54" spans="5:11">
      <c r="E54" t="s">
        <v>1592</v>
      </c>
      <c r="F54" t="s">
        <v>1593</v>
      </c>
    </row>
    <row r="55" spans="5:11">
      <c r="E55" t="s">
        <v>1604</v>
      </c>
      <c r="F55" t="s">
        <v>83</v>
      </c>
    </row>
    <row r="56" spans="5:11">
      <c r="E56" t="s">
        <v>1640</v>
      </c>
      <c r="F56" t="s">
        <v>1641</v>
      </c>
    </row>
    <row r="57" spans="5:11">
      <c r="E57" t="s">
        <v>1717</v>
      </c>
      <c r="F57" t="s">
        <v>1718</v>
      </c>
    </row>
    <row r="58" spans="5:11">
      <c r="E58" t="s">
        <v>1726</v>
      </c>
      <c r="F58" t="s">
        <v>1727</v>
      </c>
    </row>
    <row r="60" spans="5:11">
      <c r="E60" t="s">
        <v>1170</v>
      </c>
      <c r="F60" t="s">
        <v>83</v>
      </c>
    </row>
    <row r="61" spans="5:11">
      <c r="F61" t="s">
        <v>1227</v>
      </c>
    </row>
    <row r="62" spans="5:11">
      <c r="E62" t="s">
        <v>1267</v>
      </c>
      <c r="F62" t="s">
        <v>1268</v>
      </c>
    </row>
    <row r="63" spans="5:11">
      <c r="E63" t="s">
        <v>1316</v>
      </c>
      <c r="F63" t="s">
        <v>1317</v>
      </c>
    </row>
    <row r="64" spans="5:11">
      <c r="F64" t="s">
        <v>1339</v>
      </c>
      <c r="K64" s="28"/>
    </row>
    <row r="65" spans="5:22">
      <c r="E65" t="s">
        <v>193</v>
      </c>
      <c r="F65" t="s">
        <v>1376</v>
      </c>
    </row>
    <row r="66" spans="5:22">
      <c r="E66" t="s">
        <v>1067</v>
      </c>
      <c r="F66" t="s">
        <v>1368</v>
      </c>
    </row>
    <row r="67" spans="5:22">
      <c r="F67" t="s">
        <v>1401</v>
      </c>
    </row>
    <row r="68" spans="5:22">
      <c r="E68" t="s">
        <v>1433</v>
      </c>
      <c r="F68" t="s">
        <v>1434</v>
      </c>
    </row>
    <row r="69" spans="5:22">
      <c r="E69" t="s">
        <v>1436</v>
      </c>
    </row>
    <row r="70" spans="5:22">
      <c r="L70" t="s">
        <v>2387</v>
      </c>
      <c r="M70" t="s">
        <v>2388</v>
      </c>
      <c r="N70" t="s">
        <v>2389</v>
      </c>
      <c r="O70" t="s">
        <v>2392</v>
      </c>
      <c r="P70" t="s">
        <v>2390</v>
      </c>
      <c r="Q70" s="28" t="s">
        <v>161</v>
      </c>
      <c r="R70" s="28" t="s">
        <v>83</v>
      </c>
      <c r="S70" t="s">
        <v>62</v>
      </c>
      <c r="T70" t="s">
        <v>158</v>
      </c>
      <c r="U70" t="s">
        <v>2391</v>
      </c>
      <c r="V70" t="s">
        <v>2384</v>
      </c>
    </row>
    <row r="71" spans="5:22">
      <c r="E71" t="s">
        <v>1135</v>
      </c>
      <c r="F71" t="s">
        <v>1136</v>
      </c>
      <c r="L71" s="28">
        <f t="shared" ref="L71:S71" si="1">COUNTIF(L72:L96,"*")</f>
        <v>2</v>
      </c>
      <c r="M71" s="28">
        <f t="shared" si="1"/>
        <v>1</v>
      </c>
      <c r="N71" s="28">
        <f t="shared" si="1"/>
        <v>3</v>
      </c>
      <c r="O71" s="28">
        <f t="shared" si="1"/>
        <v>9</v>
      </c>
      <c r="P71" s="28">
        <f t="shared" si="1"/>
        <v>3</v>
      </c>
      <c r="Q71" s="28">
        <f t="shared" si="1"/>
        <v>9</v>
      </c>
      <c r="R71" s="28">
        <f t="shared" si="1"/>
        <v>20</v>
      </c>
      <c r="S71" s="28">
        <f t="shared" si="1"/>
        <v>8</v>
      </c>
      <c r="T71" s="28">
        <f>COUNTIF(T72:T96,"*")</f>
        <v>4</v>
      </c>
      <c r="U71" s="28">
        <f t="shared" ref="U71:V71" si="2">COUNTIF(U72:U96,"*")</f>
        <v>2</v>
      </c>
      <c r="V71" s="28">
        <f t="shared" si="2"/>
        <v>2</v>
      </c>
    </row>
    <row r="72" spans="5:22">
      <c r="E72" t="s">
        <v>1143</v>
      </c>
      <c r="F72" t="s">
        <v>1144</v>
      </c>
      <c r="L72" s="28" t="s">
        <v>1434</v>
      </c>
      <c r="M72" s="28" t="s">
        <v>1049</v>
      </c>
      <c r="N72" s="28" t="s">
        <v>278</v>
      </c>
      <c r="O72" s="28" t="s">
        <v>579</v>
      </c>
      <c r="P72" s="28" t="s">
        <v>755</v>
      </c>
      <c r="Q72" s="28" t="s">
        <v>437</v>
      </c>
      <c r="R72" s="28" t="s">
        <v>83</v>
      </c>
      <c r="S72" s="28" t="s">
        <v>1718</v>
      </c>
      <c r="T72" s="28" t="s">
        <v>158</v>
      </c>
      <c r="U72" s="28" t="s">
        <v>2020</v>
      </c>
      <c r="V72" s="28" t="s">
        <v>2199</v>
      </c>
    </row>
    <row r="73" spans="5:22">
      <c r="E73" t="s">
        <v>2047</v>
      </c>
      <c r="F73" t="s">
        <v>2048</v>
      </c>
      <c r="L73" s="28" t="s">
        <v>1514</v>
      </c>
      <c r="N73" s="28" t="s">
        <v>1136</v>
      </c>
      <c r="O73" s="28" t="s">
        <v>2048</v>
      </c>
      <c r="P73" s="28" t="s">
        <v>1852</v>
      </c>
      <c r="Q73" s="28" t="s">
        <v>161</v>
      </c>
      <c r="R73" s="28" t="s">
        <v>17</v>
      </c>
      <c r="S73" s="28" t="s">
        <v>1593</v>
      </c>
      <c r="T73" s="28" t="s">
        <v>885</v>
      </c>
      <c r="U73" s="28" t="s">
        <v>1796</v>
      </c>
      <c r="V73" s="28" t="s">
        <v>1009</v>
      </c>
    </row>
    <row r="74" spans="5:22">
      <c r="E74" t="s">
        <v>2050</v>
      </c>
      <c r="F74" t="s">
        <v>2051</v>
      </c>
      <c r="N74" s="28" t="s">
        <v>2051</v>
      </c>
      <c r="O74" s="28" t="s">
        <v>2163</v>
      </c>
      <c r="P74" s="28" t="s">
        <v>1082</v>
      </c>
      <c r="Q74" s="28" t="s">
        <v>161</v>
      </c>
      <c r="R74" s="28" t="s">
        <v>83</v>
      </c>
      <c r="S74" s="28" t="s">
        <v>96</v>
      </c>
      <c r="T74" s="28" t="s">
        <v>1317</v>
      </c>
    </row>
    <row r="75" spans="5:22">
      <c r="E75" t="s">
        <v>2076</v>
      </c>
      <c r="F75" t="s">
        <v>2077</v>
      </c>
      <c r="O75" s="28" t="s">
        <v>888</v>
      </c>
      <c r="Q75" s="28" t="s">
        <v>1144</v>
      </c>
      <c r="R75" s="28" t="s">
        <v>83</v>
      </c>
      <c r="S75" s="28" t="s">
        <v>96</v>
      </c>
      <c r="T75" s="28" t="s">
        <v>923</v>
      </c>
    </row>
    <row r="76" spans="5:22">
      <c r="E76" t="s">
        <v>2127</v>
      </c>
      <c r="F76" t="s">
        <v>2128</v>
      </c>
      <c r="O76" s="28" t="s">
        <v>1727</v>
      </c>
      <c r="Q76" s="52" t="s">
        <v>1339</v>
      </c>
      <c r="R76" s="52" t="s">
        <v>1339</v>
      </c>
      <c r="S76" s="28" t="s">
        <v>2077</v>
      </c>
    </row>
    <row r="77" spans="5:22">
      <c r="E77" t="s">
        <v>2162</v>
      </c>
      <c r="F77" t="s">
        <v>2163</v>
      </c>
      <c r="O77" s="28" t="s">
        <v>1641</v>
      </c>
      <c r="Q77" s="28" t="s">
        <v>1376</v>
      </c>
      <c r="R77" s="28" t="s">
        <v>83</v>
      </c>
      <c r="S77" s="28" t="s">
        <v>1896</v>
      </c>
    </row>
    <row r="78" spans="5:22">
      <c r="E78" t="s">
        <v>2198</v>
      </c>
      <c r="F78" t="s">
        <v>2199</v>
      </c>
      <c r="O78" s="28" t="s">
        <v>1227</v>
      </c>
      <c r="Q78" s="28" t="s">
        <v>1401</v>
      </c>
      <c r="R78" s="28" t="s">
        <v>346</v>
      </c>
      <c r="S78" s="28" t="s">
        <v>1936</v>
      </c>
    </row>
    <row r="79" spans="5:22">
      <c r="E79" t="s">
        <v>2204</v>
      </c>
      <c r="F79" t="s">
        <v>2205</v>
      </c>
      <c r="O79" s="28" t="s">
        <v>2024</v>
      </c>
      <c r="Q79" s="28" t="s">
        <v>474</v>
      </c>
      <c r="R79" s="28" t="s">
        <v>507</v>
      </c>
      <c r="S79" s="28" t="s">
        <v>1473</v>
      </c>
    </row>
    <row r="80" spans="5:22">
      <c r="F80" t="s">
        <v>437</v>
      </c>
      <c r="O80" s="28" t="s">
        <v>1983</v>
      </c>
      <c r="Q80" s="28" t="s">
        <v>437</v>
      </c>
      <c r="R80" s="28" t="s">
        <v>652</v>
      </c>
    </row>
    <row r="81" spans="5:18">
      <c r="E81" t="s">
        <v>193</v>
      </c>
      <c r="F81" t="s">
        <v>194</v>
      </c>
      <c r="R81" s="28" t="s">
        <v>83</v>
      </c>
    </row>
    <row r="82" spans="5:18">
      <c r="E82" t="s">
        <v>2315</v>
      </c>
      <c r="F82" t="s">
        <v>2316</v>
      </c>
      <c r="R82" s="28" t="s">
        <v>1268</v>
      </c>
    </row>
    <row r="83" spans="5:18">
      <c r="R83" s="28" t="s">
        <v>2128</v>
      </c>
    </row>
    <row r="84" spans="5:18">
      <c r="P84" s="28"/>
      <c r="R84" s="28" t="s">
        <v>194</v>
      </c>
    </row>
    <row r="85" spans="5:18">
      <c r="R85" s="28" t="s">
        <v>2205</v>
      </c>
    </row>
    <row r="86" spans="5:18">
      <c r="R86" s="28" t="s">
        <v>1841</v>
      </c>
    </row>
    <row r="87" spans="5:18">
      <c r="R87" s="28" t="s">
        <v>1368</v>
      </c>
    </row>
    <row r="88" spans="5:18">
      <c r="R88" s="28" t="s">
        <v>570</v>
      </c>
    </row>
    <row r="89" spans="5:18">
      <c r="R89" s="28" t="s">
        <v>850</v>
      </c>
    </row>
    <row r="90" spans="5:18">
      <c r="L90" s="28"/>
      <c r="R90" s="28" t="s">
        <v>960</v>
      </c>
    </row>
    <row r="91" spans="5:18">
      <c r="R91" s="28" t="s">
        <v>83</v>
      </c>
    </row>
    <row r="92" spans="5:18">
      <c r="L92" s="28"/>
    </row>
    <row r="142" spans="12:12">
      <c r="L142" s="28" t="s">
        <v>2316</v>
      </c>
    </row>
    <row r="143" spans="12:12">
      <c r="L143" s="28"/>
    </row>
  </sheetData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8267-A3C0-444B-81DA-658358AF1431}">
  <dimension ref="D1:F53"/>
  <sheetViews>
    <sheetView topLeftCell="A25" workbookViewId="0">
      <selection activeCell="J67" sqref="J67"/>
    </sheetView>
  </sheetViews>
  <sheetFormatPr defaultRowHeight="14.4"/>
  <sheetData>
    <row r="1" spans="4:6" s="28" customFormat="1"/>
    <row r="2" spans="4:6" s="28" customFormat="1"/>
    <row r="3" spans="4:6" s="28" customFormat="1"/>
    <row r="4" spans="4:6" s="28" customFormat="1"/>
    <row r="5" spans="4:6" s="28" customFormat="1"/>
    <row r="6" spans="4:6" s="28" customFormat="1">
      <c r="D6" s="39">
        <v>2.0833333333331001E-2</v>
      </c>
      <c r="E6" s="41">
        <f t="shared" ref="E6:E52" si="0">D6</f>
        <v>2.0833333333331001E-2</v>
      </c>
      <c r="F6" s="33">
        <f>E6</f>
        <v>2.0833333333331001E-2</v>
      </c>
    </row>
    <row r="7" spans="4:6" s="28" customFormat="1">
      <c r="D7" s="39">
        <v>4.1666666666664999E-2</v>
      </c>
      <c r="E7" s="41">
        <f t="shared" si="0"/>
        <v>4.1666666666664999E-2</v>
      </c>
    </row>
    <row r="8" spans="4:6" s="28" customFormat="1">
      <c r="D8" s="39">
        <v>6.2499999999999001E-2</v>
      </c>
      <c r="E8" s="41">
        <f t="shared" si="0"/>
        <v>6.2499999999999001E-2</v>
      </c>
    </row>
    <row r="9" spans="4:6">
      <c r="D9" s="39">
        <v>8.3333333333332996E-2</v>
      </c>
      <c r="E9" s="41">
        <f t="shared" si="0"/>
        <v>8.3333333333332996E-2</v>
      </c>
    </row>
    <row r="10" spans="4:6">
      <c r="D10" s="39">
        <v>0.104166666666667</v>
      </c>
      <c r="E10" s="41">
        <f t="shared" si="0"/>
        <v>0.104166666666667</v>
      </c>
    </row>
    <row r="11" spans="4:6">
      <c r="D11" s="39">
        <v>0.125000000000001</v>
      </c>
      <c r="E11" s="41">
        <f t="shared" si="0"/>
        <v>0.125000000000001</v>
      </c>
    </row>
    <row r="12" spans="4:6">
      <c r="D12" s="39">
        <v>0.14583333333333401</v>
      </c>
      <c r="E12" s="41">
        <f t="shared" si="0"/>
        <v>0.14583333333333401</v>
      </c>
    </row>
    <row r="13" spans="4:6">
      <c r="D13" s="39">
        <v>0.16666666666666699</v>
      </c>
      <c r="E13" s="41">
        <f t="shared" si="0"/>
        <v>0.16666666666666699</v>
      </c>
    </row>
    <row r="14" spans="4:6">
      <c r="D14" s="39">
        <v>0.1875</v>
      </c>
      <c r="E14" s="41">
        <f t="shared" si="0"/>
        <v>0.1875</v>
      </c>
    </row>
    <row r="15" spans="4:6">
      <c r="D15" s="39">
        <v>0.20833333333333401</v>
      </c>
      <c r="E15" s="41">
        <f t="shared" si="0"/>
        <v>0.20833333333333401</v>
      </c>
    </row>
    <row r="16" spans="4:6">
      <c r="D16" s="39">
        <v>0.22916666666666699</v>
      </c>
      <c r="E16" s="41">
        <f t="shared" si="0"/>
        <v>0.22916666666666699</v>
      </c>
    </row>
    <row r="17" spans="4:5">
      <c r="D17" s="39">
        <v>0.25</v>
      </c>
      <c r="E17" s="41">
        <f t="shared" si="0"/>
        <v>0.25</v>
      </c>
    </row>
    <row r="18" spans="4:5">
      <c r="D18" s="39">
        <v>0.27083333333333298</v>
      </c>
      <c r="E18" s="41">
        <f t="shared" si="0"/>
        <v>0.27083333333333298</v>
      </c>
    </row>
    <row r="19" spans="4:5">
      <c r="D19" s="39">
        <v>0.29166666666666702</v>
      </c>
      <c r="E19" s="41">
        <f t="shared" si="0"/>
        <v>0.29166666666666702</v>
      </c>
    </row>
    <row r="20" spans="4:5">
      <c r="D20" s="39">
        <v>0.3125</v>
      </c>
      <c r="E20" s="41">
        <f t="shared" si="0"/>
        <v>0.3125</v>
      </c>
    </row>
    <row r="21" spans="4:5">
      <c r="D21" s="39">
        <v>0.33333333333333298</v>
      </c>
      <c r="E21" s="41">
        <f t="shared" si="0"/>
        <v>0.33333333333333298</v>
      </c>
    </row>
    <row r="22" spans="4:5">
      <c r="D22" s="39">
        <v>0.35416666666666669</v>
      </c>
      <c r="E22" s="41">
        <f t="shared" si="0"/>
        <v>0.35416666666666669</v>
      </c>
    </row>
    <row r="23" spans="4:5">
      <c r="D23" s="39">
        <v>0.375</v>
      </c>
      <c r="E23" s="41">
        <f t="shared" si="0"/>
        <v>0.375</v>
      </c>
    </row>
    <row r="24" spans="4:5">
      <c r="D24" s="39">
        <v>0.39583333333333298</v>
      </c>
      <c r="E24" s="41">
        <f t="shared" si="0"/>
        <v>0.39583333333333298</v>
      </c>
    </row>
    <row r="25" spans="4:5">
      <c r="D25" s="39">
        <v>0.41666666666666702</v>
      </c>
      <c r="E25" s="41">
        <f t="shared" si="0"/>
        <v>0.41666666666666702</v>
      </c>
    </row>
    <row r="26" spans="4:5">
      <c r="D26" s="39">
        <v>0.4375</v>
      </c>
      <c r="E26" s="41">
        <f t="shared" si="0"/>
        <v>0.4375</v>
      </c>
    </row>
    <row r="27" spans="4:5">
      <c r="D27" s="39">
        <v>0.45833333333333398</v>
      </c>
      <c r="E27" s="41">
        <f t="shared" si="0"/>
        <v>0.45833333333333398</v>
      </c>
    </row>
    <row r="28" spans="4:5">
      <c r="D28" s="39">
        <v>0.47916666666666702</v>
      </c>
      <c r="E28" s="41">
        <f t="shared" si="0"/>
        <v>0.47916666666666702</v>
      </c>
    </row>
    <row r="29" spans="4:5">
      <c r="D29" s="39">
        <v>0.5</v>
      </c>
      <c r="E29" s="41">
        <f t="shared" si="0"/>
        <v>0.5</v>
      </c>
    </row>
    <row r="30" spans="4:5">
      <c r="D30" s="39">
        <v>0.52083333333333404</v>
      </c>
      <c r="E30" s="41">
        <f t="shared" si="0"/>
        <v>0.52083333333333404</v>
      </c>
    </row>
    <row r="31" spans="4:5">
      <c r="D31" s="39">
        <v>0.54166666666666696</v>
      </c>
      <c r="E31" s="41">
        <f t="shared" si="0"/>
        <v>0.54166666666666696</v>
      </c>
    </row>
    <row r="32" spans="4:5">
      <c r="D32" s="39">
        <v>0.5625</v>
      </c>
      <c r="E32" s="41">
        <f t="shared" si="0"/>
        <v>0.5625</v>
      </c>
    </row>
    <row r="33" spans="4:5">
      <c r="D33" s="39">
        <v>0.58333333333333304</v>
      </c>
      <c r="E33" s="41">
        <f t="shared" si="0"/>
        <v>0.58333333333333304</v>
      </c>
    </row>
    <row r="34" spans="4:5">
      <c r="D34" s="39">
        <v>0.60416666666666696</v>
      </c>
      <c r="E34" s="41">
        <f t="shared" si="0"/>
        <v>0.60416666666666696</v>
      </c>
    </row>
    <row r="35" spans="4:5">
      <c r="D35" s="39">
        <v>0.625</v>
      </c>
      <c r="E35" s="41">
        <f t="shared" si="0"/>
        <v>0.625</v>
      </c>
    </row>
    <row r="36" spans="4:5">
      <c r="D36" s="39">
        <v>0.64583333333333304</v>
      </c>
      <c r="E36" s="41">
        <f t="shared" si="0"/>
        <v>0.64583333333333304</v>
      </c>
    </row>
    <row r="37" spans="4:5">
      <c r="D37" s="39">
        <v>0.66666666666666696</v>
      </c>
      <c r="E37" s="41">
        <f t="shared" si="0"/>
        <v>0.66666666666666696</v>
      </c>
    </row>
    <row r="38" spans="4:5">
      <c r="D38" s="39">
        <v>0.6875</v>
      </c>
      <c r="E38" s="41">
        <f t="shared" si="0"/>
        <v>0.6875</v>
      </c>
    </row>
    <row r="39" spans="4:5">
      <c r="D39" s="39">
        <v>0.70833333333333304</v>
      </c>
      <c r="E39" s="41">
        <f t="shared" si="0"/>
        <v>0.70833333333333304</v>
      </c>
    </row>
    <row r="40" spans="4:5">
      <c r="D40" s="39">
        <v>0.72916666666666596</v>
      </c>
      <c r="E40" s="41">
        <f t="shared" si="0"/>
        <v>0.72916666666666596</v>
      </c>
    </row>
    <row r="41" spans="4:5">
      <c r="D41" s="39">
        <v>0.749999999999999</v>
      </c>
      <c r="E41" s="41">
        <f t="shared" si="0"/>
        <v>0.749999999999999</v>
      </c>
    </row>
    <row r="42" spans="4:5">
      <c r="D42" s="39">
        <v>0.77083333333333204</v>
      </c>
      <c r="E42" s="41">
        <f t="shared" si="0"/>
        <v>0.77083333333333204</v>
      </c>
    </row>
    <row r="43" spans="4:5">
      <c r="D43" s="39">
        <v>0.79166666666666496</v>
      </c>
      <c r="E43" s="41">
        <f t="shared" si="0"/>
        <v>0.79166666666666496</v>
      </c>
    </row>
    <row r="44" spans="4:5">
      <c r="D44" s="39">
        <v>0.812499999999998</v>
      </c>
      <c r="E44" s="41">
        <f t="shared" si="0"/>
        <v>0.812499999999998</v>
      </c>
    </row>
    <row r="45" spans="4:5">
      <c r="D45" s="39">
        <v>0.83333333333333104</v>
      </c>
      <c r="E45" s="41">
        <f t="shared" si="0"/>
        <v>0.83333333333333104</v>
      </c>
    </row>
    <row r="46" spans="4:5">
      <c r="D46" s="39">
        <v>0.85416666666666397</v>
      </c>
      <c r="E46" s="41">
        <f t="shared" si="0"/>
        <v>0.85416666666666397</v>
      </c>
    </row>
    <row r="47" spans="4:5">
      <c r="D47" s="39">
        <v>0.874999999999997</v>
      </c>
      <c r="E47" s="41">
        <f t="shared" si="0"/>
        <v>0.874999999999997</v>
      </c>
    </row>
    <row r="48" spans="4:5">
      <c r="D48" s="39">
        <v>0.89583333333333004</v>
      </c>
      <c r="E48" s="41">
        <f t="shared" si="0"/>
        <v>0.89583333333333004</v>
      </c>
    </row>
    <row r="49" spans="4:5">
      <c r="D49" s="39">
        <v>0.91666666666666297</v>
      </c>
      <c r="E49" s="41">
        <f t="shared" si="0"/>
        <v>0.91666666666666297</v>
      </c>
    </row>
    <row r="50" spans="4:5">
      <c r="D50" s="39">
        <v>0.937499999999996</v>
      </c>
      <c r="E50" s="41">
        <f t="shared" si="0"/>
        <v>0.937499999999996</v>
      </c>
    </row>
    <row r="51" spans="4:5">
      <c r="D51" s="39">
        <v>0.95833333333332904</v>
      </c>
      <c r="E51" s="41">
        <f t="shared" si="0"/>
        <v>0.95833333333332904</v>
      </c>
    </row>
    <row r="52" spans="4:5">
      <c r="D52" s="39">
        <v>0.97916666666666297</v>
      </c>
      <c r="E52" s="41">
        <f t="shared" si="0"/>
        <v>0.97916666666666297</v>
      </c>
    </row>
    <row r="53" spans="4:5">
      <c r="D53" s="39">
        <v>0.999999999999997</v>
      </c>
      <c r="E53" s="41">
        <f>D53</f>
        <v>0.999999999999997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27F9-F4D8-4E6E-81E4-F09E7CFFF13C}">
  <dimension ref="D2:E55"/>
  <sheetViews>
    <sheetView topLeftCell="A28" workbookViewId="0">
      <selection activeCell="E62" sqref="E62"/>
    </sheetView>
  </sheetViews>
  <sheetFormatPr defaultRowHeight="14.4"/>
  <cols>
    <col min="4" max="4" width="24.88671875" bestFit="1" customWidth="1"/>
  </cols>
  <sheetData>
    <row r="2" spans="4:5">
      <c r="D2" t="s">
        <v>5</v>
      </c>
      <c r="E2">
        <v>1</v>
      </c>
    </row>
    <row r="3" spans="4:5">
      <c r="D3" t="s">
        <v>65</v>
      </c>
      <c r="E3">
        <v>2</v>
      </c>
    </row>
    <row r="4" spans="4:5">
      <c r="D4" t="s">
        <v>103</v>
      </c>
      <c r="E4" s="28">
        <v>3</v>
      </c>
    </row>
    <row r="5" spans="4:5">
      <c r="D5" t="s">
        <v>169</v>
      </c>
      <c r="E5" s="28">
        <v>4</v>
      </c>
    </row>
    <row r="6" spans="4:5">
      <c r="D6" t="s">
        <v>225</v>
      </c>
      <c r="E6" s="28">
        <v>5</v>
      </c>
    </row>
    <row r="7" spans="4:5">
      <c r="D7" t="s">
        <v>260</v>
      </c>
      <c r="E7" s="28">
        <v>6</v>
      </c>
    </row>
    <row r="8" spans="4:5">
      <c r="D8" t="s">
        <v>322</v>
      </c>
      <c r="E8" s="28">
        <v>7</v>
      </c>
    </row>
    <row r="9" spans="4:5">
      <c r="D9" t="s">
        <v>377</v>
      </c>
      <c r="E9" s="28">
        <v>8</v>
      </c>
    </row>
    <row r="10" spans="4:5">
      <c r="D10" t="s">
        <v>403</v>
      </c>
      <c r="E10" s="28">
        <v>9</v>
      </c>
    </row>
    <row r="11" spans="4:5">
      <c r="D11" t="s">
        <v>446</v>
      </c>
      <c r="E11" s="28">
        <v>10</v>
      </c>
    </row>
    <row r="12" spans="4:5">
      <c r="D12" t="s">
        <v>495</v>
      </c>
      <c r="E12" s="28">
        <v>11</v>
      </c>
    </row>
    <row r="13" spans="4:5">
      <c r="D13" t="s">
        <v>525</v>
      </c>
      <c r="E13" s="28">
        <v>12</v>
      </c>
    </row>
    <row r="14" spans="4:5">
      <c r="D14" t="s">
        <v>593</v>
      </c>
      <c r="E14" s="28">
        <v>13</v>
      </c>
    </row>
    <row r="15" spans="4:5">
      <c r="D15" t="s">
        <v>666</v>
      </c>
      <c r="E15" s="28">
        <v>14</v>
      </c>
    </row>
    <row r="16" spans="4:5">
      <c r="D16" t="s">
        <v>725</v>
      </c>
      <c r="E16" s="28">
        <v>15</v>
      </c>
    </row>
    <row r="17" spans="4:5">
      <c r="D17" t="s">
        <v>775</v>
      </c>
      <c r="E17" s="28">
        <v>16</v>
      </c>
    </row>
    <row r="18" spans="4:5">
      <c r="D18" t="s">
        <v>823</v>
      </c>
      <c r="E18" s="28">
        <v>17</v>
      </c>
    </row>
    <row r="19" spans="4:5">
      <c r="D19" t="s">
        <v>858</v>
      </c>
      <c r="E19" s="28">
        <v>18</v>
      </c>
    </row>
    <row r="20" spans="4:5">
      <c r="D20" t="s">
        <v>896</v>
      </c>
      <c r="E20" s="28">
        <v>19</v>
      </c>
    </row>
    <row r="21" spans="4:5">
      <c r="D21" t="s">
        <v>940</v>
      </c>
      <c r="E21" s="28">
        <v>20</v>
      </c>
    </row>
    <row r="22" spans="4:5">
      <c r="D22" t="s">
        <v>966</v>
      </c>
      <c r="E22" s="28">
        <v>21</v>
      </c>
    </row>
    <row r="23" spans="4:5">
      <c r="D23" t="s">
        <v>967</v>
      </c>
      <c r="E23" s="28">
        <v>22</v>
      </c>
    </row>
    <row r="24" spans="4:5">
      <c r="D24" t="s">
        <v>1020</v>
      </c>
      <c r="E24" s="28">
        <v>23</v>
      </c>
    </row>
    <row r="25" spans="4:5">
      <c r="D25" t="s">
        <v>1054</v>
      </c>
      <c r="E25" s="28">
        <v>24</v>
      </c>
    </row>
    <row r="26" spans="4:5">
      <c r="D26" t="s">
        <v>2002</v>
      </c>
      <c r="E26" s="28">
        <v>25</v>
      </c>
    </row>
    <row r="27" spans="4:5">
      <c r="D27" t="s">
        <v>1943</v>
      </c>
      <c r="E27" s="28">
        <v>26</v>
      </c>
    </row>
    <row r="28" spans="4:5">
      <c r="D28" t="s">
        <v>1903</v>
      </c>
      <c r="E28" s="28">
        <v>27</v>
      </c>
    </row>
    <row r="29" spans="4:5">
      <c r="D29" t="s">
        <v>1875</v>
      </c>
      <c r="E29" s="28">
        <v>28</v>
      </c>
    </row>
    <row r="30" spans="4:5">
      <c r="D30" t="s">
        <v>1843</v>
      </c>
      <c r="E30" s="28">
        <v>29</v>
      </c>
    </row>
    <row r="31" spans="4:5">
      <c r="D31" t="s">
        <v>1814</v>
      </c>
      <c r="E31" s="28">
        <v>30</v>
      </c>
    </row>
    <row r="32" spans="4:5">
      <c r="D32" t="s">
        <v>1740</v>
      </c>
      <c r="E32" s="28">
        <v>31</v>
      </c>
    </row>
    <row r="33" spans="4:5">
      <c r="D33" t="s">
        <v>1444</v>
      </c>
      <c r="E33" s="28">
        <v>32</v>
      </c>
    </row>
    <row r="34" spans="4:5">
      <c r="D34" t="s">
        <v>1486</v>
      </c>
      <c r="E34" s="28">
        <v>33</v>
      </c>
    </row>
    <row r="35" spans="4:5">
      <c r="D35" t="s">
        <v>1519</v>
      </c>
      <c r="E35" s="28">
        <v>34</v>
      </c>
    </row>
    <row r="36" spans="4:5">
      <c r="D36" t="s">
        <v>1620</v>
      </c>
      <c r="E36" s="28">
        <v>35</v>
      </c>
    </row>
    <row r="37" spans="4:5">
      <c r="D37" t="s">
        <v>1681</v>
      </c>
      <c r="E37" s="28">
        <v>36</v>
      </c>
    </row>
    <row r="38" spans="4:5">
      <c r="D38" t="s">
        <v>1647</v>
      </c>
      <c r="E38" s="28">
        <v>37</v>
      </c>
    </row>
    <row r="39" spans="4:5">
      <c r="D39" t="s">
        <v>1159</v>
      </c>
      <c r="E39" s="28">
        <v>38</v>
      </c>
    </row>
    <row r="40" spans="4:5">
      <c r="D40" t="s">
        <v>1191</v>
      </c>
      <c r="E40" s="28">
        <v>39</v>
      </c>
    </row>
    <row r="41" spans="4:5">
      <c r="D41" t="s">
        <v>1235</v>
      </c>
      <c r="E41" s="28">
        <v>40</v>
      </c>
    </row>
    <row r="42" spans="4:5">
      <c r="D42" t="s">
        <v>1284</v>
      </c>
      <c r="E42" s="28">
        <v>41</v>
      </c>
    </row>
    <row r="43" spans="4:5">
      <c r="D43" t="s">
        <v>1329</v>
      </c>
      <c r="E43" s="28">
        <v>42</v>
      </c>
    </row>
    <row r="44" spans="4:5">
      <c r="D44" t="s">
        <v>1358</v>
      </c>
      <c r="E44" s="28">
        <v>43</v>
      </c>
    </row>
    <row r="45" spans="4:5">
      <c r="D45" t="s">
        <v>1387</v>
      </c>
      <c r="E45" s="28">
        <v>44</v>
      </c>
    </row>
    <row r="46" spans="4:5">
      <c r="D46" t="s">
        <v>1413</v>
      </c>
      <c r="E46" s="28">
        <v>45</v>
      </c>
    </row>
    <row r="47" spans="4:5">
      <c r="D47" t="s">
        <v>1090</v>
      </c>
      <c r="E47" s="28">
        <v>46</v>
      </c>
    </row>
    <row r="48" spans="4:5">
      <c r="D48" t="s">
        <v>2090</v>
      </c>
      <c r="E48" s="28">
        <v>47</v>
      </c>
    </row>
    <row r="49" spans="4:5">
      <c r="D49" s="29" t="s">
        <v>2091</v>
      </c>
      <c r="E49" s="28">
        <v>48</v>
      </c>
    </row>
    <row r="50" spans="4:5">
      <c r="D50" s="29" t="s">
        <v>2092</v>
      </c>
      <c r="E50" s="28">
        <v>49</v>
      </c>
    </row>
    <row r="51" spans="4:5">
      <c r="D51" s="29" t="s">
        <v>2176</v>
      </c>
      <c r="E51" s="28">
        <v>50</v>
      </c>
    </row>
    <row r="52" spans="4:5">
      <c r="D52" s="29" t="s">
        <v>2215</v>
      </c>
      <c r="E52" s="28">
        <v>51</v>
      </c>
    </row>
    <row r="53" spans="4:5">
      <c r="D53" s="29" t="s">
        <v>2251</v>
      </c>
      <c r="E53" s="28">
        <v>52</v>
      </c>
    </row>
    <row r="54" spans="4:5">
      <c r="D54" s="29" t="s">
        <v>2252</v>
      </c>
      <c r="E54" s="28">
        <v>53</v>
      </c>
    </row>
    <row r="55" spans="4:5">
      <c r="D55" s="29" t="s">
        <v>2322</v>
      </c>
      <c r="E55" s="28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89CC-CF8A-4B95-B2BA-AC603F2620DB}">
  <dimension ref="A3:B48"/>
  <sheetViews>
    <sheetView workbookViewId="0">
      <selection activeCell="B50" sqref="B50"/>
    </sheetView>
  </sheetViews>
  <sheetFormatPr defaultRowHeight="14.4"/>
  <cols>
    <col min="1" max="1" width="37.44140625" bestFit="1" customWidth="1"/>
    <col min="2" max="2" width="12.44140625" bestFit="1" customWidth="1"/>
    <col min="3" max="3" width="22.44140625" bestFit="1" customWidth="1"/>
    <col min="4" max="4" width="11.88671875" bestFit="1" customWidth="1"/>
    <col min="5" max="5" width="26.109375" bestFit="1" customWidth="1"/>
    <col min="6" max="6" width="26.21875" bestFit="1" customWidth="1"/>
    <col min="7" max="7" width="15.44140625" bestFit="1" customWidth="1"/>
    <col min="8" max="8" width="41.33203125" bestFit="1" customWidth="1"/>
    <col min="9" max="9" width="21.77734375" bestFit="1" customWidth="1"/>
    <col min="10" max="10" width="19.21875" bestFit="1" customWidth="1"/>
    <col min="11" max="11" width="34.33203125" bestFit="1" customWidth="1"/>
    <col min="12" max="12" width="26.77734375" bestFit="1" customWidth="1"/>
    <col min="13" max="13" width="43.33203125" bestFit="1" customWidth="1"/>
    <col min="14" max="14" width="17" bestFit="1" customWidth="1"/>
    <col min="15" max="15" width="20.77734375" bestFit="1" customWidth="1"/>
    <col min="16" max="16" width="29.5546875" bestFit="1" customWidth="1"/>
    <col min="17" max="17" width="49.77734375" bestFit="1" customWidth="1"/>
    <col min="18" max="18" width="26" bestFit="1" customWidth="1"/>
    <col min="19" max="19" width="13.88671875" bestFit="1" customWidth="1"/>
    <col min="20" max="20" width="15.6640625" bestFit="1" customWidth="1"/>
    <col min="21" max="21" width="8.6640625" bestFit="1" customWidth="1"/>
    <col min="22" max="22" width="29.6640625" bestFit="1" customWidth="1"/>
    <col min="23" max="23" width="16.6640625" bestFit="1" customWidth="1"/>
    <col min="24" max="24" width="30.44140625" bestFit="1" customWidth="1"/>
    <col min="25" max="25" width="91.88671875" bestFit="1" customWidth="1"/>
    <col min="26" max="26" width="57.44140625" bestFit="1" customWidth="1"/>
    <col min="27" max="27" width="51.21875" bestFit="1" customWidth="1"/>
    <col min="28" max="28" width="87.21875" bestFit="1" customWidth="1"/>
    <col min="29" max="29" width="22.5546875" bestFit="1" customWidth="1"/>
    <col min="30" max="30" width="11.21875" bestFit="1" customWidth="1"/>
    <col min="31" max="31" width="24.88671875" bestFit="1" customWidth="1"/>
    <col min="32" max="32" width="34.88671875" bestFit="1" customWidth="1"/>
    <col min="33" max="33" width="11.77734375" bestFit="1" customWidth="1"/>
    <col min="34" max="34" width="35.5546875" bestFit="1" customWidth="1"/>
    <col min="35" max="35" width="37.21875" bestFit="1" customWidth="1"/>
    <col min="36" max="36" width="39.21875" bestFit="1" customWidth="1"/>
    <col min="37" max="37" width="65.44140625" bestFit="1" customWidth="1"/>
    <col min="38" max="38" width="9.33203125" bestFit="1" customWidth="1"/>
    <col min="39" max="39" width="19.88671875" bestFit="1" customWidth="1"/>
    <col min="40" max="40" width="29.88671875" bestFit="1" customWidth="1"/>
    <col min="41" max="41" width="48.6640625" bestFit="1" customWidth="1"/>
    <col min="42" max="42" width="19.33203125" bestFit="1" customWidth="1"/>
    <col min="43" max="43" width="20" bestFit="1" customWidth="1"/>
    <col min="44" max="44" width="26.21875" bestFit="1" customWidth="1"/>
    <col min="45" max="45" width="24.88671875" bestFit="1" customWidth="1"/>
    <col min="46" max="46" width="25.21875" bestFit="1" customWidth="1"/>
    <col min="47" max="47" width="22.77734375" bestFit="1" customWidth="1"/>
    <col min="48" max="48" width="11.109375" bestFit="1" customWidth="1"/>
    <col min="49" max="49" width="20.109375" bestFit="1" customWidth="1"/>
    <col min="50" max="50" width="29.33203125" bestFit="1" customWidth="1"/>
    <col min="51" max="51" width="11.109375" bestFit="1" customWidth="1"/>
    <col min="52" max="52" width="54" bestFit="1" customWidth="1"/>
    <col min="53" max="53" width="45.44140625" bestFit="1" customWidth="1"/>
    <col min="54" max="54" width="23.77734375" bestFit="1" customWidth="1"/>
    <col min="55" max="55" width="27" bestFit="1" customWidth="1"/>
    <col min="56" max="56" width="30" bestFit="1" customWidth="1"/>
    <col min="57" max="57" width="27.44140625" bestFit="1" customWidth="1"/>
    <col min="58" max="58" width="30.21875" bestFit="1" customWidth="1"/>
    <col min="59" max="59" width="28.21875" bestFit="1" customWidth="1"/>
    <col min="60" max="60" width="55.44140625" bestFit="1" customWidth="1"/>
    <col min="61" max="61" width="39.88671875" bestFit="1" customWidth="1"/>
    <col min="62" max="62" width="27" bestFit="1" customWidth="1"/>
    <col min="63" max="63" width="15.109375" bestFit="1" customWidth="1"/>
    <col min="64" max="64" width="20.88671875" bestFit="1" customWidth="1"/>
    <col min="65" max="65" width="46.77734375" bestFit="1" customWidth="1"/>
    <col min="66" max="66" width="16.6640625" bestFit="1" customWidth="1"/>
    <col min="67" max="67" width="19.44140625" bestFit="1" customWidth="1"/>
    <col min="68" max="68" width="32.33203125" bestFit="1" customWidth="1"/>
    <col min="69" max="69" width="43.88671875" bestFit="1" customWidth="1"/>
    <col min="70" max="70" width="11.6640625" bestFit="1" customWidth="1"/>
    <col min="71" max="71" width="22.5546875" bestFit="1" customWidth="1"/>
    <col min="72" max="72" width="57.109375" bestFit="1" customWidth="1"/>
    <col min="73" max="73" width="76.77734375" bestFit="1" customWidth="1"/>
    <col min="74" max="74" width="23.77734375" bestFit="1" customWidth="1"/>
    <col min="75" max="75" width="35.5546875" bestFit="1" customWidth="1"/>
    <col min="76" max="76" width="30.109375" bestFit="1" customWidth="1"/>
    <col min="77" max="77" width="10.6640625" bestFit="1" customWidth="1"/>
    <col min="78" max="78" width="36.5546875" bestFit="1" customWidth="1"/>
    <col min="79" max="79" width="50.6640625" bestFit="1" customWidth="1"/>
    <col min="80" max="80" width="28.44140625" bestFit="1" customWidth="1"/>
    <col min="81" max="81" width="19.5546875" bestFit="1" customWidth="1"/>
    <col min="82" max="82" width="50.44140625" bestFit="1" customWidth="1"/>
    <col min="83" max="83" width="9.21875" bestFit="1" customWidth="1"/>
    <col min="84" max="84" width="4.77734375" bestFit="1" customWidth="1"/>
    <col min="85" max="85" width="12.5546875" bestFit="1" customWidth="1"/>
    <col min="86" max="86" width="15" bestFit="1" customWidth="1"/>
    <col min="87" max="87" width="13.33203125" bestFit="1" customWidth="1"/>
    <col min="88" max="88" width="12.5546875" bestFit="1" customWidth="1"/>
    <col min="89" max="89" width="14.21875" bestFit="1" customWidth="1"/>
    <col min="90" max="90" width="8.44140625" bestFit="1" customWidth="1"/>
    <col min="91" max="91" width="19.21875" bestFit="1" customWidth="1"/>
    <col min="92" max="92" width="14.33203125" bestFit="1" customWidth="1"/>
    <col min="93" max="93" width="13.5546875" bestFit="1" customWidth="1"/>
    <col min="94" max="94" width="10" bestFit="1" customWidth="1"/>
    <col min="95" max="95" width="14.88671875" bestFit="1" customWidth="1"/>
    <col min="96" max="96" width="42.33203125" bestFit="1" customWidth="1"/>
    <col min="97" max="97" width="12" bestFit="1" customWidth="1"/>
    <col min="98" max="98" width="54.5546875" bestFit="1" customWidth="1"/>
    <col min="99" max="99" width="28.33203125" bestFit="1" customWidth="1"/>
    <col min="100" max="100" width="30.77734375" bestFit="1" customWidth="1"/>
    <col min="101" max="101" width="36.109375" bestFit="1" customWidth="1"/>
    <col min="102" max="102" width="43" bestFit="1" customWidth="1"/>
    <col min="103" max="103" width="14.88671875" bestFit="1" customWidth="1"/>
    <col min="104" max="104" width="9.21875" bestFit="1" customWidth="1"/>
    <col min="105" max="105" width="24" bestFit="1" customWidth="1"/>
    <col min="106" max="106" width="17.88671875" bestFit="1" customWidth="1"/>
    <col min="107" max="107" width="16.6640625" bestFit="1" customWidth="1"/>
    <col min="108" max="108" width="11.88671875" bestFit="1" customWidth="1"/>
    <col min="109" max="109" width="17.6640625" bestFit="1" customWidth="1"/>
    <col min="110" max="110" width="38.21875" bestFit="1" customWidth="1"/>
    <col min="111" max="111" width="26" bestFit="1" customWidth="1"/>
    <col min="112" max="112" width="7" bestFit="1" customWidth="1"/>
    <col min="113" max="113" width="16.44140625" bestFit="1" customWidth="1"/>
    <col min="114" max="114" width="24.109375" bestFit="1" customWidth="1"/>
    <col min="115" max="115" width="14.88671875" bestFit="1" customWidth="1"/>
    <col min="116" max="116" width="13.6640625" bestFit="1" customWidth="1"/>
    <col min="117" max="117" width="16.5546875" bestFit="1" customWidth="1"/>
    <col min="118" max="118" width="12.109375" bestFit="1" customWidth="1"/>
    <col min="119" max="119" width="32.6640625" bestFit="1" customWidth="1"/>
    <col min="120" max="120" width="16.44140625" bestFit="1" customWidth="1"/>
    <col min="121" max="121" width="18.33203125" bestFit="1" customWidth="1"/>
    <col min="122" max="122" width="26.88671875" bestFit="1" customWidth="1"/>
    <col min="123" max="123" width="28.77734375" bestFit="1" customWidth="1"/>
    <col min="124" max="124" width="13.21875" bestFit="1" customWidth="1"/>
    <col min="125" max="126" width="9.5546875" bestFit="1" customWidth="1"/>
    <col min="127" max="127" width="15.88671875" bestFit="1" customWidth="1"/>
    <col min="128" max="128" width="32.21875" bestFit="1" customWidth="1"/>
    <col min="129" max="129" width="13.21875" bestFit="1" customWidth="1"/>
    <col min="130" max="130" width="14.6640625" bestFit="1" customWidth="1"/>
    <col min="131" max="131" width="32.109375" bestFit="1" customWidth="1"/>
    <col min="132" max="132" width="44.77734375" bestFit="1" customWidth="1"/>
    <col min="133" max="133" width="14.33203125" bestFit="1" customWidth="1"/>
    <col min="134" max="134" width="25.109375" bestFit="1" customWidth="1"/>
    <col min="135" max="135" width="17.5546875" bestFit="1" customWidth="1"/>
    <col min="136" max="136" width="9.21875" bestFit="1" customWidth="1"/>
    <col min="137" max="137" width="19.6640625" bestFit="1" customWidth="1"/>
    <col min="138" max="138" width="26.44140625" bestFit="1" customWidth="1"/>
    <col min="139" max="139" width="20.88671875" bestFit="1" customWidth="1"/>
    <col min="140" max="140" width="10.6640625" bestFit="1" customWidth="1"/>
    <col min="141" max="141" width="26.5546875" bestFit="1" customWidth="1"/>
    <col min="142" max="142" width="27.88671875" bestFit="1" customWidth="1"/>
    <col min="143" max="143" width="19.109375" bestFit="1" customWidth="1"/>
    <col min="144" max="144" width="16.77734375" bestFit="1" customWidth="1"/>
    <col min="145" max="145" width="24" bestFit="1" customWidth="1"/>
    <col min="146" max="146" width="23.77734375" bestFit="1" customWidth="1"/>
    <col min="147" max="147" width="7.5546875" bestFit="1" customWidth="1"/>
    <col min="148" max="148" width="7.88671875" bestFit="1" customWidth="1"/>
    <col min="149" max="149" width="120" bestFit="1" customWidth="1"/>
    <col min="150" max="150" width="20.6640625" bestFit="1" customWidth="1"/>
    <col min="151" max="151" width="14.44140625" bestFit="1" customWidth="1"/>
    <col min="152" max="152" width="9.77734375" bestFit="1" customWidth="1"/>
    <col min="153" max="153" width="13.77734375" bestFit="1" customWidth="1"/>
    <col min="154" max="154" width="22.6640625" bestFit="1" customWidth="1"/>
    <col min="155" max="155" width="24.44140625" bestFit="1" customWidth="1"/>
    <col min="156" max="156" width="42.109375" bestFit="1" customWidth="1"/>
    <col min="157" max="157" width="50.5546875" bestFit="1" customWidth="1"/>
    <col min="158" max="158" width="12.109375" bestFit="1" customWidth="1"/>
    <col min="159" max="159" width="6.6640625" bestFit="1" customWidth="1"/>
    <col min="160" max="160" width="12.88671875" bestFit="1" customWidth="1"/>
    <col min="161" max="161" width="23.5546875" bestFit="1" customWidth="1"/>
    <col min="162" max="162" width="40.77734375" bestFit="1" customWidth="1"/>
    <col min="163" max="163" width="17.21875" bestFit="1" customWidth="1"/>
    <col min="164" max="164" width="13.6640625" bestFit="1" customWidth="1"/>
    <col min="165" max="165" width="4.33203125" bestFit="1" customWidth="1"/>
    <col min="166" max="166" width="4.88671875" bestFit="1" customWidth="1"/>
    <col min="167" max="167" width="21.44140625" bestFit="1" customWidth="1"/>
    <col min="168" max="168" width="9.77734375" bestFit="1" customWidth="1"/>
    <col min="169" max="169" width="64.5546875" bestFit="1" customWidth="1"/>
    <col min="170" max="170" width="9.44140625" bestFit="1" customWidth="1"/>
    <col min="171" max="171" width="21.77734375" bestFit="1" customWidth="1"/>
    <col min="172" max="172" width="26.33203125" bestFit="1" customWidth="1"/>
    <col min="173" max="173" width="37.5546875" bestFit="1" customWidth="1"/>
    <col min="174" max="174" width="16.44140625" bestFit="1" customWidth="1"/>
    <col min="175" max="175" width="30.21875" bestFit="1" customWidth="1"/>
    <col min="176" max="176" width="18.6640625" bestFit="1" customWidth="1"/>
    <col min="177" max="177" width="20.44140625" bestFit="1" customWidth="1"/>
    <col min="178" max="178" width="7.44140625" bestFit="1" customWidth="1"/>
    <col min="179" max="179" width="14.77734375" bestFit="1" customWidth="1"/>
    <col min="180" max="180" width="12" bestFit="1" customWidth="1"/>
    <col min="181" max="181" width="8.21875" bestFit="1" customWidth="1"/>
    <col min="182" max="182" width="8.77734375" bestFit="1" customWidth="1"/>
    <col min="183" max="183" width="14.88671875" bestFit="1" customWidth="1"/>
    <col min="184" max="184" width="25.109375" bestFit="1" customWidth="1"/>
    <col min="185" max="185" width="21.109375" bestFit="1" customWidth="1"/>
    <col min="186" max="186" width="14.5546875" bestFit="1" customWidth="1"/>
    <col min="187" max="187" width="16.6640625" bestFit="1" customWidth="1"/>
    <col min="188" max="188" width="31.5546875" bestFit="1" customWidth="1"/>
    <col min="189" max="189" width="27.33203125" bestFit="1" customWidth="1"/>
    <col min="190" max="190" width="26.5546875" bestFit="1" customWidth="1"/>
    <col min="191" max="191" width="20.88671875" bestFit="1" customWidth="1"/>
    <col min="192" max="192" width="16.6640625" bestFit="1" customWidth="1"/>
    <col min="193" max="193" width="19.109375" bestFit="1" customWidth="1"/>
    <col min="194" max="194" width="23.44140625" bestFit="1" customWidth="1"/>
    <col min="195" max="195" width="8.109375" bestFit="1" customWidth="1"/>
    <col min="196" max="196" width="23.21875" bestFit="1" customWidth="1"/>
    <col min="197" max="197" width="29.6640625" bestFit="1" customWidth="1"/>
    <col min="198" max="198" width="18.33203125" bestFit="1" customWidth="1"/>
    <col min="199" max="199" width="9.21875" bestFit="1" customWidth="1"/>
    <col min="200" max="200" width="14.44140625" bestFit="1" customWidth="1"/>
    <col min="201" max="201" width="14.5546875" bestFit="1" customWidth="1"/>
    <col min="202" max="202" width="12.88671875" bestFit="1" customWidth="1"/>
    <col min="203" max="203" width="15.88671875" bestFit="1" customWidth="1"/>
    <col min="204" max="204" width="6.33203125" bestFit="1" customWidth="1"/>
    <col min="205" max="205" width="7.44140625" bestFit="1" customWidth="1"/>
    <col min="206" max="206" width="8.109375" bestFit="1" customWidth="1"/>
    <col min="207" max="207" width="17.33203125" bestFit="1" customWidth="1"/>
    <col min="208" max="208" width="13.6640625" bestFit="1" customWidth="1"/>
    <col min="209" max="209" width="16" bestFit="1" customWidth="1"/>
    <col min="210" max="210" width="9.33203125" bestFit="1" customWidth="1"/>
    <col min="211" max="211" width="12.5546875" bestFit="1" customWidth="1"/>
    <col min="212" max="212" width="13.88671875" bestFit="1" customWidth="1"/>
    <col min="213" max="213" width="11.109375" bestFit="1" customWidth="1"/>
    <col min="214" max="214" width="13.21875" bestFit="1" customWidth="1"/>
    <col min="215" max="215" width="13.33203125" bestFit="1" customWidth="1"/>
    <col min="216" max="216" width="28.5546875" bestFit="1" customWidth="1"/>
    <col min="217" max="217" width="13.109375" bestFit="1" customWidth="1"/>
    <col min="218" max="218" width="15.109375" bestFit="1" customWidth="1"/>
    <col min="219" max="219" width="9.109375" bestFit="1" customWidth="1"/>
    <col min="220" max="220" width="28.33203125" bestFit="1" customWidth="1"/>
    <col min="221" max="221" width="8.77734375" bestFit="1" customWidth="1"/>
    <col min="222" max="222" width="32.5546875" bestFit="1" customWidth="1"/>
    <col min="223" max="223" width="17.33203125" bestFit="1" customWidth="1"/>
    <col min="224" max="224" width="25.5546875" bestFit="1" customWidth="1"/>
    <col min="225" max="225" width="23.5546875" bestFit="1" customWidth="1"/>
    <col min="226" max="226" width="23.6640625" bestFit="1" customWidth="1"/>
    <col min="227" max="227" width="18.6640625" bestFit="1" customWidth="1"/>
    <col min="228" max="228" width="22.88671875" bestFit="1" customWidth="1"/>
    <col min="229" max="229" width="35.33203125" bestFit="1" customWidth="1"/>
    <col min="230" max="230" width="52.33203125" bestFit="1" customWidth="1"/>
    <col min="231" max="231" width="24.21875" bestFit="1" customWidth="1"/>
    <col min="232" max="232" width="38.5546875" bestFit="1" customWidth="1"/>
    <col min="233" max="233" width="28.33203125" bestFit="1" customWidth="1"/>
    <col min="234" max="234" width="20.88671875" bestFit="1" customWidth="1"/>
    <col min="235" max="235" width="30.5546875" bestFit="1" customWidth="1"/>
    <col min="236" max="236" width="8" bestFit="1" customWidth="1"/>
    <col min="237" max="237" width="23.6640625" bestFit="1" customWidth="1"/>
    <col min="238" max="238" width="15.5546875" bestFit="1" customWidth="1"/>
    <col min="239" max="239" width="27.77734375" bestFit="1" customWidth="1"/>
    <col min="240" max="240" width="21" bestFit="1" customWidth="1"/>
    <col min="241" max="241" width="23.77734375" bestFit="1" customWidth="1"/>
    <col min="242" max="242" width="25.44140625" bestFit="1" customWidth="1"/>
    <col min="243" max="243" width="15.5546875" bestFit="1" customWidth="1"/>
    <col min="244" max="244" width="7.33203125" bestFit="1" customWidth="1"/>
    <col min="245" max="245" width="40.33203125" bestFit="1" customWidth="1"/>
    <col min="246" max="246" width="11" bestFit="1" customWidth="1"/>
    <col min="247" max="247" width="5.88671875" bestFit="1" customWidth="1"/>
    <col min="248" max="248" width="19.77734375" bestFit="1" customWidth="1"/>
    <col min="249" max="249" width="11.33203125" bestFit="1" customWidth="1"/>
    <col min="250" max="250" width="53.109375" bestFit="1" customWidth="1"/>
    <col min="251" max="251" width="9.77734375" bestFit="1" customWidth="1"/>
    <col min="252" max="253" width="21.33203125" bestFit="1" customWidth="1"/>
    <col min="254" max="254" width="16.6640625" bestFit="1" customWidth="1"/>
    <col min="255" max="255" width="24.21875" bestFit="1" customWidth="1"/>
    <col min="256" max="256" width="8" bestFit="1" customWidth="1"/>
    <col min="257" max="257" width="35.88671875" bestFit="1" customWidth="1"/>
    <col min="258" max="258" width="39.21875" bestFit="1" customWidth="1"/>
    <col min="259" max="259" width="27.5546875" bestFit="1" customWidth="1"/>
    <col min="260" max="260" width="21.5546875" bestFit="1" customWidth="1"/>
    <col min="261" max="261" width="27.77734375" bestFit="1" customWidth="1"/>
    <col min="262" max="262" width="30.6640625" bestFit="1" customWidth="1"/>
    <col min="263" max="263" width="62.21875" bestFit="1" customWidth="1"/>
    <col min="264" max="264" width="18.21875" bestFit="1" customWidth="1"/>
    <col min="265" max="265" width="65" bestFit="1" customWidth="1"/>
    <col min="266" max="266" width="22.21875" bestFit="1" customWidth="1"/>
    <col min="267" max="267" width="26.77734375" bestFit="1" customWidth="1"/>
    <col min="268" max="268" width="23.77734375" bestFit="1" customWidth="1"/>
    <col min="269" max="269" width="44" bestFit="1" customWidth="1"/>
    <col min="270" max="270" width="14.5546875" bestFit="1" customWidth="1"/>
    <col min="271" max="271" width="27.33203125" bestFit="1" customWidth="1"/>
    <col min="272" max="272" width="25" bestFit="1" customWidth="1"/>
    <col min="273" max="273" width="35.33203125" bestFit="1" customWidth="1"/>
    <col min="274" max="274" width="8.21875" bestFit="1" customWidth="1"/>
    <col min="275" max="275" width="25.44140625" bestFit="1" customWidth="1"/>
    <col min="276" max="276" width="23.44140625" bestFit="1" customWidth="1"/>
    <col min="277" max="277" width="24.6640625" bestFit="1" customWidth="1"/>
    <col min="278" max="278" width="19.21875" bestFit="1" customWidth="1"/>
    <col min="279" max="279" width="19.77734375" bestFit="1" customWidth="1"/>
    <col min="280" max="280" width="21.109375" bestFit="1" customWidth="1"/>
    <col min="281" max="281" width="23" bestFit="1" customWidth="1"/>
    <col min="282" max="282" width="42.6640625" bestFit="1" customWidth="1"/>
    <col min="283" max="283" width="32.77734375" bestFit="1" customWidth="1"/>
    <col min="284" max="284" width="60.109375" bestFit="1" customWidth="1"/>
    <col min="285" max="285" width="32.109375" bestFit="1" customWidth="1"/>
    <col min="286" max="286" width="30.44140625" bestFit="1" customWidth="1"/>
    <col min="287" max="287" width="22.6640625" bestFit="1" customWidth="1"/>
    <col min="288" max="288" width="14.88671875" bestFit="1" customWidth="1"/>
    <col min="289" max="289" width="16.109375" bestFit="1" customWidth="1"/>
    <col min="290" max="290" width="28" bestFit="1" customWidth="1"/>
    <col min="291" max="291" width="13.109375" bestFit="1" customWidth="1"/>
    <col min="292" max="292" width="25.44140625" bestFit="1" customWidth="1"/>
    <col min="293" max="293" width="11.5546875" bestFit="1" customWidth="1"/>
    <col min="294" max="294" width="19.21875" bestFit="1" customWidth="1"/>
    <col min="295" max="295" width="23.109375" bestFit="1" customWidth="1"/>
    <col min="296" max="296" width="12.5546875" bestFit="1" customWidth="1"/>
    <col min="297" max="297" width="15.44140625" bestFit="1" customWidth="1"/>
    <col min="298" max="298" width="29.88671875" bestFit="1" customWidth="1"/>
    <col min="299" max="299" width="38.5546875" bestFit="1" customWidth="1"/>
    <col min="300" max="300" width="23.109375" bestFit="1" customWidth="1"/>
    <col min="301" max="301" width="25.88671875" bestFit="1" customWidth="1"/>
    <col min="302" max="302" width="38.88671875" bestFit="1" customWidth="1"/>
    <col min="303" max="303" width="28.109375" bestFit="1" customWidth="1"/>
    <col min="304" max="304" width="46.21875" bestFit="1" customWidth="1"/>
    <col min="305" max="305" width="11.33203125" bestFit="1" customWidth="1"/>
    <col min="306" max="306" width="24.77734375" bestFit="1" customWidth="1"/>
    <col min="307" max="307" width="34.6640625" bestFit="1" customWidth="1"/>
    <col min="308" max="308" width="6.77734375" bestFit="1" customWidth="1"/>
    <col min="309" max="309" width="6.6640625" bestFit="1" customWidth="1"/>
    <col min="310" max="310" width="17.44140625" bestFit="1" customWidth="1"/>
    <col min="311" max="311" width="6.77734375" bestFit="1" customWidth="1"/>
    <col min="312" max="312" width="14.44140625" bestFit="1" customWidth="1"/>
    <col min="313" max="313" width="10.5546875" bestFit="1" customWidth="1"/>
    <col min="314" max="314" width="10.33203125" bestFit="1" customWidth="1"/>
    <col min="315" max="315" width="11.109375" bestFit="1" customWidth="1"/>
    <col min="316" max="316" width="8" bestFit="1" customWidth="1"/>
    <col min="317" max="317" width="14.44140625" bestFit="1" customWidth="1"/>
    <col min="318" max="318" width="28.6640625" bestFit="1" customWidth="1"/>
    <col min="319" max="319" width="20.21875" bestFit="1" customWidth="1"/>
    <col min="320" max="320" width="19.88671875" bestFit="1" customWidth="1"/>
    <col min="321" max="321" width="7.109375" bestFit="1" customWidth="1"/>
    <col min="322" max="322" width="4.21875" bestFit="1" customWidth="1"/>
    <col min="323" max="323" width="4.77734375" bestFit="1" customWidth="1"/>
    <col min="324" max="324" width="28.21875" bestFit="1" customWidth="1"/>
    <col min="325" max="325" width="11.88671875" bestFit="1" customWidth="1"/>
    <col min="326" max="326" width="17.33203125" bestFit="1" customWidth="1"/>
    <col min="327" max="327" width="23.77734375" bestFit="1" customWidth="1"/>
    <col min="328" max="328" width="12.77734375" bestFit="1" customWidth="1"/>
    <col min="329" max="329" width="17.6640625" bestFit="1" customWidth="1"/>
    <col min="330" max="330" width="16.33203125" bestFit="1" customWidth="1"/>
    <col min="331" max="331" width="16" bestFit="1" customWidth="1"/>
    <col min="332" max="332" width="9.21875" bestFit="1" customWidth="1"/>
    <col min="333" max="333" width="21" bestFit="1" customWidth="1"/>
    <col min="334" max="334" width="15.88671875" bestFit="1" customWidth="1"/>
    <col min="335" max="335" width="42.5546875" bestFit="1" customWidth="1"/>
    <col min="336" max="336" width="7.33203125" bestFit="1" customWidth="1"/>
    <col min="337" max="337" width="28.5546875" bestFit="1" customWidth="1"/>
    <col min="338" max="338" width="14.21875" bestFit="1" customWidth="1"/>
    <col min="339" max="339" width="25.77734375" bestFit="1" customWidth="1"/>
    <col min="340" max="340" width="14.109375" bestFit="1" customWidth="1"/>
    <col min="341" max="341" width="8.6640625" bestFit="1" customWidth="1"/>
    <col min="342" max="342" width="98.6640625" bestFit="1" customWidth="1"/>
    <col min="343" max="343" width="9.77734375" bestFit="1" customWidth="1"/>
    <col min="344" max="344" width="18.33203125" bestFit="1" customWidth="1"/>
    <col min="345" max="345" width="10.88671875" bestFit="1" customWidth="1"/>
    <col min="346" max="346" width="11.21875" bestFit="1" customWidth="1"/>
    <col min="347" max="347" width="15" bestFit="1" customWidth="1"/>
    <col min="348" max="348" width="13.5546875" bestFit="1" customWidth="1"/>
    <col min="349" max="349" width="12.6640625" bestFit="1" customWidth="1"/>
    <col min="350" max="350" width="27.77734375" bestFit="1" customWidth="1"/>
    <col min="351" max="351" width="11.109375" bestFit="1" customWidth="1"/>
    <col min="352" max="352" width="15.6640625" bestFit="1" customWidth="1"/>
    <col min="353" max="353" width="28.6640625" bestFit="1" customWidth="1"/>
    <col min="354" max="354" width="29.33203125" bestFit="1" customWidth="1"/>
    <col min="355" max="355" width="21.77734375" bestFit="1" customWidth="1"/>
    <col min="356" max="356" width="4.88671875" bestFit="1" customWidth="1"/>
    <col min="357" max="357" width="21.77734375" bestFit="1" customWidth="1"/>
    <col min="358" max="358" width="22.109375" bestFit="1" customWidth="1"/>
    <col min="359" max="359" width="24.44140625" bestFit="1" customWidth="1"/>
    <col min="360" max="360" width="56.109375" bestFit="1" customWidth="1"/>
    <col min="361" max="361" width="23" bestFit="1" customWidth="1"/>
    <col min="362" max="362" width="12.77734375" bestFit="1" customWidth="1"/>
    <col min="363" max="363" width="14.6640625" bestFit="1" customWidth="1"/>
    <col min="364" max="364" width="34" bestFit="1" customWidth="1"/>
    <col min="365" max="365" width="16.77734375" bestFit="1" customWidth="1"/>
    <col min="366" max="366" width="48" bestFit="1" customWidth="1"/>
    <col min="367" max="367" width="14.21875" bestFit="1" customWidth="1"/>
    <col min="368" max="368" width="17" bestFit="1" customWidth="1"/>
    <col min="369" max="369" width="8.109375" bestFit="1" customWidth="1"/>
    <col min="370" max="370" width="19.21875" bestFit="1" customWidth="1"/>
    <col min="371" max="371" width="31.77734375" bestFit="1" customWidth="1"/>
    <col min="372" max="372" width="38.77734375" bestFit="1" customWidth="1"/>
    <col min="373" max="373" width="24.21875" bestFit="1" customWidth="1"/>
    <col min="374" max="374" width="16.6640625" bestFit="1" customWidth="1"/>
    <col min="375" max="375" width="4.109375" bestFit="1" customWidth="1"/>
    <col min="376" max="376" width="23.5546875" bestFit="1" customWidth="1"/>
    <col min="377" max="377" width="20.44140625" bestFit="1" customWidth="1"/>
    <col min="378" max="378" width="30.109375" bestFit="1" customWidth="1"/>
    <col min="379" max="379" width="60.5546875" bestFit="1" customWidth="1"/>
    <col min="380" max="380" width="28" bestFit="1" customWidth="1"/>
    <col min="381" max="381" width="13.33203125" bestFit="1" customWidth="1"/>
    <col min="382" max="382" width="15.6640625" bestFit="1" customWidth="1"/>
    <col min="383" max="383" width="21.6640625" bestFit="1" customWidth="1"/>
    <col min="384" max="384" width="12" bestFit="1" customWidth="1"/>
    <col min="385" max="385" width="38" bestFit="1" customWidth="1"/>
    <col min="386" max="386" width="18.21875" bestFit="1" customWidth="1"/>
    <col min="387" max="387" width="13.21875" bestFit="1" customWidth="1"/>
    <col min="388" max="388" width="4.6640625" bestFit="1" customWidth="1"/>
    <col min="389" max="389" width="26.88671875" bestFit="1" customWidth="1"/>
    <col min="390" max="390" width="24.77734375" bestFit="1" customWidth="1"/>
    <col min="391" max="391" width="21.5546875" bestFit="1" customWidth="1"/>
    <col min="392" max="392" width="16.77734375" bestFit="1" customWidth="1"/>
    <col min="393" max="393" width="21.77734375" bestFit="1" customWidth="1"/>
    <col min="394" max="394" width="18.44140625" bestFit="1" customWidth="1"/>
    <col min="395" max="395" width="14.88671875" bestFit="1" customWidth="1"/>
    <col min="396" max="396" width="33.6640625" bestFit="1" customWidth="1"/>
    <col min="397" max="397" width="18.21875" bestFit="1" customWidth="1"/>
    <col min="398" max="398" width="13.6640625" bestFit="1" customWidth="1"/>
    <col min="399" max="399" width="8.77734375" bestFit="1" customWidth="1"/>
    <col min="400" max="400" width="9.33203125" bestFit="1" customWidth="1"/>
    <col min="401" max="401" width="26.44140625" bestFit="1" customWidth="1"/>
    <col min="402" max="402" width="20.44140625" bestFit="1" customWidth="1"/>
    <col min="403" max="403" width="7.109375" bestFit="1" customWidth="1"/>
    <col min="404" max="404" width="63.21875" bestFit="1" customWidth="1"/>
    <col min="405" max="405" width="149.44140625" bestFit="1" customWidth="1"/>
    <col min="406" max="406" width="23" bestFit="1" customWidth="1"/>
    <col min="407" max="407" width="25.77734375" bestFit="1" customWidth="1"/>
    <col min="408" max="408" width="26" bestFit="1" customWidth="1"/>
    <col min="409" max="409" width="23.33203125" bestFit="1" customWidth="1"/>
    <col min="410" max="410" width="34.33203125" bestFit="1" customWidth="1"/>
    <col min="411" max="411" width="34.44140625" bestFit="1" customWidth="1"/>
    <col min="412" max="412" width="14.5546875" bestFit="1" customWidth="1"/>
    <col min="413" max="413" width="26.77734375" bestFit="1" customWidth="1"/>
    <col min="414" max="414" width="22.5546875" bestFit="1" customWidth="1"/>
    <col min="415" max="415" width="22.6640625" bestFit="1" customWidth="1"/>
    <col min="416" max="416" width="11" bestFit="1" customWidth="1"/>
    <col min="417" max="417" width="35.5546875" bestFit="1" customWidth="1"/>
    <col min="418" max="418" width="28.5546875" bestFit="1" customWidth="1"/>
    <col min="419" max="419" width="31.109375" bestFit="1" customWidth="1"/>
    <col min="420" max="420" width="65.88671875" bestFit="1" customWidth="1"/>
    <col min="421" max="421" width="14.5546875" bestFit="1" customWidth="1"/>
    <col min="422" max="422" width="24.88671875" bestFit="1" customWidth="1"/>
    <col min="423" max="423" width="25.109375" bestFit="1" customWidth="1"/>
    <col min="424" max="424" width="16.33203125" bestFit="1" customWidth="1"/>
    <col min="425" max="425" width="17.5546875" bestFit="1" customWidth="1"/>
    <col min="426" max="426" width="5.88671875" bestFit="1" customWidth="1"/>
    <col min="427" max="427" width="30.6640625" bestFit="1" customWidth="1"/>
    <col min="428" max="428" width="35" bestFit="1" customWidth="1"/>
    <col min="429" max="429" width="13.33203125" bestFit="1" customWidth="1"/>
    <col min="430" max="430" width="13.109375" bestFit="1" customWidth="1"/>
    <col min="431" max="431" width="14.5546875" bestFit="1" customWidth="1"/>
    <col min="432" max="432" width="44.88671875" bestFit="1" customWidth="1"/>
    <col min="433" max="433" width="22.33203125" bestFit="1" customWidth="1"/>
    <col min="434" max="434" width="15.109375" bestFit="1" customWidth="1"/>
    <col min="435" max="435" width="17.44140625" bestFit="1" customWidth="1"/>
    <col min="436" max="436" width="24.5546875" bestFit="1" customWidth="1"/>
    <col min="437" max="437" width="32.33203125" bestFit="1" customWidth="1"/>
    <col min="438" max="438" width="8.33203125" bestFit="1" customWidth="1"/>
    <col min="439" max="439" width="17.44140625" bestFit="1" customWidth="1"/>
    <col min="440" max="440" width="15" bestFit="1" customWidth="1"/>
    <col min="441" max="441" width="35.33203125" bestFit="1" customWidth="1"/>
    <col min="442" max="442" width="66.6640625" bestFit="1" customWidth="1"/>
    <col min="443" max="443" width="17.6640625" bestFit="1" customWidth="1"/>
    <col min="444" max="444" width="6" bestFit="1" customWidth="1"/>
    <col min="445" max="445" width="17.21875" bestFit="1" customWidth="1"/>
    <col min="446" max="446" width="19.6640625" bestFit="1" customWidth="1"/>
    <col min="447" max="447" width="9.88671875" bestFit="1" customWidth="1"/>
    <col min="448" max="448" width="22.21875" bestFit="1" customWidth="1"/>
    <col min="449" max="449" width="4.5546875" bestFit="1" customWidth="1"/>
    <col min="450" max="450" width="24.21875" bestFit="1" customWidth="1"/>
    <col min="451" max="451" width="12.109375" bestFit="1" customWidth="1"/>
    <col min="452" max="452" width="15.77734375" bestFit="1" customWidth="1"/>
    <col min="453" max="453" width="19.109375" bestFit="1" customWidth="1"/>
    <col min="454" max="454" width="21.109375" bestFit="1" customWidth="1"/>
    <col min="455" max="455" width="49.6640625" bestFit="1" customWidth="1"/>
    <col min="456" max="456" width="8" bestFit="1" customWidth="1"/>
    <col min="457" max="457" width="36.6640625" bestFit="1" customWidth="1"/>
    <col min="458" max="458" width="30.44140625" bestFit="1" customWidth="1"/>
    <col min="459" max="459" width="25.109375" bestFit="1" customWidth="1"/>
    <col min="460" max="460" width="27.21875" bestFit="1" customWidth="1"/>
    <col min="461" max="461" width="26.77734375" bestFit="1" customWidth="1"/>
    <col min="462" max="462" width="24.44140625" bestFit="1" customWidth="1"/>
    <col min="463" max="463" width="21.77734375" bestFit="1" customWidth="1"/>
    <col min="464" max="464" width="39.88671875" bestFit="1" customWidth="1"/>
    <col min="465" max="465" width="21.5546875" bestFit="1" customWidth="1"/>
    <col min="466" max="466" width="10.33203125" bestFit="1" customWidth="1"/>
    <col min="467" max="467" width="17.77734375" bestFit="1" customWidth="1"/>
    <col min="468" max="468" width="22.77734375" bestFit="1" customWidth="1"/>
    <col min="469" max="469" width="41.6640625" bestFit="1" customWidth="1"/>
    <col min="470" max="470" width="20" bestFit="1" customWidth="1"/>
    <col min="471" max="471" width="35" bestFit="1" customWidth="1"/>
    <col min="472" max="472" width="18" bestFit="1" customWidth="1"/>
    <col min="473" max="473" width="24.5546875" bestFit="1" customWidth="1"/>
    <col min="474" max="474" width="23.77734375" bestFit="1" customWidth="1"/>
    <col min="475" max="475" width="59.44140625" bestFit="1" customWidth="1"/>
    <col min="476" max="476" width="12.21875" bestFit="1" customWidth="1"/>
    <col min="477" max="477" width="20.109375" bestFit="1" customWidth="1"/>
    <col min="478" max="478" width="27.77734375" bestFit="1" customWidth="1"/>
    <col min="479" max="479" width="32.44140625" bestFit="1" customWidth="1"/>
    <col min="480" max="480" width="22.109375" bestFit="1" customWidth="1"/>
    <col min="481" max="481" width="6.109375" bestFit="1" customWidth="1"/>
    <col min="482" max="482" width="7.33203125" bestFit="1" customWidth="1"/>
    <col min="483" max="483" width="38" bestFit="1" customWidth="1"/>
    <col min="484" max="484" width="21.33203125" bestFit="1" customWidth="1"/>
    <col min="485" max="485" width="18" bestFit="1" customWidth="1"/>
    <col min="486" max="486" width="41" bestFit="1" customWidth="1"/>
    <col min="487" max="487" width="17.77734375" bestFit="1" customWidth="1"/>
    <col min="488" max="488" width="6.5546875" bestFit="1" customWidth="1"/>
    <col min="489" max="489" width="25" bestFit="1" customWidth="1"/>
    <col min="490" max="490" width="29.33203125" bestFit="1" customWidth="1"/>
    <col min="491" max="491" width="14.109375" bestFit="1" customWidth="1"/>
    <col min="492" max="492" width="41.6640625" bestFit="1" customWidth="1"/>
    <col min="493" max="493" width="40.5546875" bestFit="1" customWidth="1"/>
    <col min="494" max="494" width="19.5546875" bestFit="1" customWidth="1"/>
    <col min="495" max="495" width="14.5546875" bestFit="1" customWidth="1"/>
    <col min="496" max="496" width="32.44140625" bestFit="1" customWidth="1"/>
    <col min="497" max="497" width="24.77734375" bestFit="1" customWidth="1"/>
    <col min="498" max="498" width="13.77734375" bestFit="1" customWidth="1"/>
    <col min="499" max="499" width="37.21875" bestFit="1" customWidth="1"/>
    <col min="500" max="500" width="32.109375" bestFit="1" customWidth="1"/>
    <col min="501" max="501" width="18.33203125" bestFit="1" customWidth="1"/>
    <col min="502" max="502" width="26.5546875" bestFit="1" customWidth="1"/>
    <col min="503" max="503" width="19.88671875" bestFit="1" customWidth="1"/>
    <col min="504" max="504" width="19.44140625" bestFit="1" customWidth="1"/>
    <col min="505" max="505" width="20.77734375" bestFit="1" customWidth="1"/>
    <col min="506" max="506" width="27.5546875" bestFit="1" customWidth="1"/>
    <col min="507" max="507" width="10.77734375" bestFit="1" customWidth="1"/>
    <col min="508" max="508" width="12.88671875" bestFit="1" customWidth="1"/>
    <col min="509" max="509" width="11.44140625" bestFit="1" customWidth="1"/>
    <col min="510" max="510" width="8.5546875" bestFit="1" customWidth="1"/>
    <col min="511" max="511" width="19" bestFit="1" customWidth="1"/>
    <col min="512" max="512" width="23.44140625" bestFit="1" customWidth="1"/>
    <col min="513" max="513" width="15.5546875" bestFit="1" customWidth="1"/>
    <col min="514" max="514" width="13.77734375" bestFit="1" customWidth="1"/>
    <col min="515" max="515" width="50.88671875" bestFit="1" customWidth="1"/>
    <col min="516" max="516" width="35.33203125" bestFit="1" customWidth="1"/>
    <col min="517" max="517" width="21.6640625" bestFit="1" customWidth="1"/>
    <col min="518" max="518" width="39.21875" bestFit="1" customWidth="1"/>
    <col min="519" max="519" width="29.33203125" bestFit="1" customWidth="1"/>
    <col min="520" max="520" width="26.33203125" bestFit="1" customWidth="1"/>
    <col min="521" max="521" width="37.109375" bestFit="1" customWidth="1"/>
    <col min="522" max="522" width="20.88671875" bestFit="1" customWidth="1"/>
    <col min="523" max="523" width="34.77734375" bestFit="1" customWidth="1"/>
    <col min="524" max="524" width="32.109375" bestFit="1" customWidth="1"/>
    <col min="525" max="525" width="14.21875" bestFit="1" customWidth="1"/>
    <col min="526" max="526" width="23.33203125" bestFit="1" customWidth="1"/>
    <col min="527" max="527" width="32.109375" bestFit="1" customWidth="1"/>
    <col min="528" max="528" width="26.109375" bestFit="1" customWidth="1"/>
    <col min="529" max="529" width="38.5546875" bestFit="1" customWidth="1"/>
    <col min="530" max="530" width="18.44140625" bestFit="1" customWidth="1"/>
    <col min="531" max="531" width="6" bestFit="1" customWidth="1"/>
    <col min="532" max="532" width="12.5546875" bestFit="1" customWidth="1"/>
    <col min="533" max="533" width="18.109375" bestFit="1" customWidth="1"/>
    <col min="534" max="534" width="18" bestFit="1" customWidth="1"/>
    <col min="535" max="535" width="13.5546875" bestFit="1" customWidth="1"/>
    <col min="536" max="536" width="17.77734375" bestFit="1" customWidth="1"/>
    <col min="537" max="537" width="16.33203125" bestFit="1" customWidth="1"/>
    <col min="539" max="539" width="34.33203125" bestFit="1" customWidth="1"/>
    <col min="540" max="540" width="42.109375" bestFit="1" customWidth="1"/>
    <col min="541" max="541" width="8.21875" bestFit="1" customWidth="1"/>
    <col min="542" max="542" width="7.109375" bestFit="1" customWidth="1"/>
    <col min="543" max="543" width="20.33203125" bestFit="1" customWidth="1"/>
    <col min="544" max="544" width="39.77734375" bestFit="1" customWidth="1"/>
    <col min="545" max="545" width="14.6640625" bestFit="1" customWidth="1"/>
    <col min="546" max="546" width="15.5546875" bestFit="1" customWidth="1"/>
    <col min="547" max="547" width="18.88671875" bestFit="1" customWidth="1"/>
    <col min="548" max="548" width="39" bestFit="1" customWidth="1"/>
    <col min="549" max="549" width="3.5546875" bestFit="1" customWidth="1"/>
    <col min="550" max="550" width="11.5546875" bestFit="1" customWidth="1"/>
    <col min="551" max="551" width="12.5546875" bestFit="1" customWidth="1"/>
    <col min="552" max="552" width="24" bestFit="1" customWidth="1"/>
    <col min="553" max="553" width="27.88671875" bestFit="1" customWidth="1"/>
    <col min="554" max="554" width="35" bestFit="1" customWidth="1"/>
    <col min="555" max="555" width="7.6640625" bestFit="1" customWidth="1"/>
    <col min="556" max="556" width="27.109375" bestFit="1" customWidth="1"/>
    <col min="557" max="557" width="20.109375" bestFit="1" customWidth="1"/>
    <col min="558" max="558" width="7" bestFit="1" customWidth="1"/>
    <col min="559" max="559" width="17.33203125" bestFit="1" customWidth="1"/>
    <col min="560" max="560" width="13.6640625" bestFit="1" customWidth="1"/>
    <col min="561" max="561" width="17.77734375" bestFit="1" customWidth="1"/>
    <col min="562" max="562" width="36.6640625" bestFit="1" customWidth="1"/>
    <col min="563" max="563" width="12.88671875" bestFit="1" customWidth="1"/>
    <col min="564" max="564" width="10.77734375" bestFit="1" customWidth="1"/>
    <col min="565" max="565" width="12.109375" bestFit="1" customWidth="1"/>
    <col min="566" max="566" width="19.33203125" bestFit="1" customWidth="1"/>
    <col min="567" max="567" width="11.33203125" bestFit="1" customWidth="1"/>
    <col min="568" max="568" width="15.33203125" bestFit="1" customWidth="1"/>
    <col min="569" max="569" width="14.6640625" bestFit="1" customWidth="1"/>
    <col min="570" max="570" width="10.5546875" bestFit="1" customWidth="1"/>
    <col min="571" max="571" width="34.33203125" bestFit="1" customWidth="1"/>
    <col min="572" max="572" width="43.88671875" bestFit="1" customWidth="1"/>
    <col min="573" max="573" width="20" bestFit="1" customWidth="1"/>
    <col min="574" max="574" width="19.109375" bestFit="1" customWidth="1"/>
    <col min="575" max="575" width="11.88671875" bestFit="1" customWidth="1"/>
    <col min="576" max="576" width="14.5546875" bestFit="1" customWidth="1"/>
    <col min="577" max="577" width="13.44140625" bestFit="1" customWidth="1"/>
    <col min="578" max="578" width="17.77734375" bestFit="1" customWidth="1"/>
    <col min="579" max="579" width="22.88671875" bestFit="1" customWidth="1"/>
    <col min="580" max="580" width="16.21875" bestFit="1" customWidth="1"/>
    <col min="581" max="581" width="33.109375" bestFit="1" customWidth="1"/>
    <col min="582" max="582" width="37.77734375" bestFit="1" customWidth="1"/>
    <col min="583" max="583" width="24.77734375" bestFit="1" customWidth="1"/>
    <col min="584" max="584" width="9.88671875" bestFit="1" customWidth="1"/>
    <col min="585" max="585" width="12.44140625" bestFit="1" customWidth="1"/>
    <col min="586" max="586" width="41.5546875" bestFit="1" customWidth="1"/>
    <col min="587" max="587" width="11.44140625" bestFit="1" customWidth="1"/>
    <col min="588" max="588" width="23.44140625" bestFit="1" customWidth="1"/>
    <col min="589" max="589" width="11.88671875" bestFit="1" customWidth="1"/>
    <col min="590" max="590" width="38.44140625" bestFit="1" customWidth="1"/>
    <col min="591" max="591" width="4.6640625" bestFit="1" customWidth="1"/>
    <col min="592" max="592" width="23.5546875" bestFit="1" customWidth="1"/>
    <col min="593" max="593" width="19.88671875" bestFit="1" customWidth="1"/>
    <col min="594" max="594" width="13.6640625" bestFit="1" customWidth="1"/>
    <col min="595" max="595" width="10.44140625" bestFit="1" customWidth="1"/>
    <col min="596" max="596" width="24.77734375" bestFit="1" customWidth="1"/>
    <col min="597" max="597" width="12.109375" bestFit="1" customWidth="1"/>
    <col min="598" max="598" width="32.21875" bestFit="1" customWidth="1"/>
    <col min="599" max="599" width="26.5546875" bestFit="1" customWidth="1"/>
    <col min="600" max="600" width="49" bestFit="1" customWidth="1"/>
    <col min="601" max="602" width="26" bestFit="1" customWidth="1"/>
    <col min="603" max="603" width="20.5546875" bestFit="1" customWidth="1"/>
    <col min="604" max="604" width="13.21875" bestFit="1" customWidth="1"/>
    <col min="605" max="605" width="26.5546875" bestFit="1" customWidth="1"/>
    <col min="606" max="606" width="26.44140625" bestFit="1" customWidth="1"/>
    <col min="607" max="607" width="50.77734375" bestFit="1" customWidth="1"/>
    <col min="608" max="608" width="15.77734375" bestFit="1" customWidth="1"/>
    <col min="609" max="609" width="10.77734375" bestFit="1" customWidth="1"/>
    <col min="610" max="610" width="15.77734375" bestFit="1" customWidth="1"/>
    <col min="611" max="611" width="14.109375" bestFit="1" customWidth="1"/>
    <col min="612" max="612" width="24.44140625" bestFit="1" customWidth="1"/>
    <col min="613" max="613" width="9.21875" bestFit="1" customWidth="1"/>
    <col min="614" max="614" width="13.6640625" bestFit="1" customWidth="1"/>
    <col min="615" max="615" width="28.77734375" bestFit="1" customWidth="1"/>
    <col min="616" max="616" width="18.33203125" bestFit="1" customWidth="1"/>
    <col min="617" max="617" width="7" bestFit="1" customWidth="1"/>
    <col min="618" max="618" width="10.77734375" bestFit="1" customWidth="1"/>
  </cols>
  <sheetData>
    <row r="3" spans="1:2">
      <c r="A3" s="40" t="s">
        <v>2325</v>
      </c>
      <c r="B3" t="s">
        <v>2329</v>
      </c>
    </row>
    <row r="4" spans="1:2">
      <c r="A4" s="43" t="s">
        <v>2330</v>
      </c>
      <c r="B4" s="1">
        <v>13</v>
      </c>
    </row>
    <row r="5" spans="1:2">
      <c r="A5" s="43" t="s">
        <v>2331</v>
      </c>
      <c r="B5" s="1">
        <v>7</v>
      </c>
    </row>
    <row r="6" spans="1:2">
      <c r="A6" s="43" t="s">
        <v>2332</v>
      </c>
      <c r="B6" s="1">
        <v>4</v>
      </c>
    </row>
    <row r="7" spans="1:2">
      <c r="A7" s="43" t="s">
        <v>2333</v>
      </c>
      <c r="B7" s="1">
        <v>1</v>
      </c>
    </row>
    <row r="8" spans="1:2">
      <c r="A8" s="43" t="s">
        <v>2334</v>
      </c>
      <c r="B8" s="1"/>
    </row>
    <row r="9" spans="1:2">
      <c r="A9" s="43" t="s">
        <v>2335</v>
      </c>
      <c r="B9" s="1">
        <v>2</v>
      </c>
    </row>
    <row r="10" spans="1:2">
      <c r="A10" s="43" t="s">
        <v>2336</v>
      </c>
      <c r="B10" s="1">
        <v>6</v>
      </c>
    </row>
    <row r="11" spans="1:2">
      <c r="A11" s="43" t="s">
        <v>2337</v>
      </c>
      <c r="B11" s="1">
        <v>4</v>
      </c>
    </row>
    <row r="12" spans="1:2">
      <c r="A12" s="43" t="s">
        <v>2338</v>
      </c>
      <c r="B12" s="1">
        <v>19</v>
      </c>
    </row>
    <row r="13" spans="1:2">
      <c r="A13" s="43" t="s">
        <v>2339</v>
      </c>
      <c r="B13" s="1">
        <v>29</v>
      </c>
    </row>
    <row r="14" spans="1:2">
      <c r="A14" s="43" t="s">
        <v>2340</v>
      </c>
      <c r="B14" s="1">
        <v>40</v>
      </c>
    </row>
    <row r="15" spans="1:2">
      <c r="A15" s="43" t="s">
        <v>2341</v>
      </c>
      <c r="B15" s="1">
        <v>33</v>
      </c>
    </row>
    <row r="16" spans="1:2">
      <c r="A16" s="43" t="s">
        <v>2342</v>
      </c>
      <c r="B16" s="1">
        <v>53</v>
      </c>
    </row>
    <row r="17" spans="1:2">
      <c r="A17" s="43" t="s">
        <v>2343</v>
      </c>
      <c r="B17" s="1">
        <v>37</v>
      </c>
    </row>
    <row r="18" spans="1:2">
      <c r="A18" s="43" t="s">
        <v>2344</v>
      </c>
      <c r="B18" s="1">
        <v>48</v>
      </c>
    </row>
    <row r="19" spans="1:2">
      <c r="A19" s="43" t="s">
        <v>2345</v>
      </c>
      <c r="B19" s="1">
        <v>24</v>
      </c>
    </row>
    <row r="20" spans="1:2">
      <c r="A20" s="43" t="s">
        <v>2346</v>
      </c>
      <c r="B20" s="1">
        <v>19</v>
      </c>
    </row>
    <row r="21" spans="1:2">
      <c r="A21" s="43" t="s">
        <v>2347</v>
      </c>
      <c r="B21" s="1">
        <v>7</v>
      </c>
    </row>
    <row r="22" spans="1:2">
      <c r="A22" s="43" t="s">
        <v>2348</v>
      </c>
      <c r="B22" s="1">
        <v>13</v>
      </c>
    </row>
    <row r="23" spans="1:2">
      <c r="A23" s="43" t="s">
        <v>2349</v>
      </c>
      <c r="B23" s="1">
        <v>7</v>
      </c>
    </row>
    <row r="24" spans="1:2">
      <c r="A24" s="43" t="s">
        <v>2350</v>
      </c>
      <c r="B24" s="1">
        <v>44</v>
      </c>
    </row>
    <row r="25" spans="1:2">
      <c r="A25" s="43" t="s">
        <v>2351</v>
      </c>
      <c r="B25" s="1">
        <v>27</v>
      </c>
    </row>
    <row r="26" spans="1:2">
      <c r="A26" s="43" t="s">
        <v>2352</v>
      </c>
      <c r="B26" s="1">
        <v>32</v>
      </c>
    </row>
    <row r="27" spans="1:2">
      <c r="A27" s="43" t="s">
        <v>2353</v>
      </c>
      <c r="B27" s="1">
        <v>9</v>
      </c>
    </row>
    <row r="28" spans="1:2">
      <c r="A28" s="43" t="s">
        <v>2354</v>
      </c>
      <c r="B28" s="1">
        <v>17</v>
      </c>
    </row>
    <row r="29" spans="1:2">
      <c r="A29" s="43" t="s">
        <v>2355</v>
      </c>
      <c r="B29" s="1">
        <v>9</v>
      </c>
    </row>
    <row r="30" spans="1:2">
      <c r="A30" s="43" t="s">
        <v>2356</v>
      </c>
      <c r="B30" s="1">
        <v>13</v>
      </c>
    </row>
    <row r="31" spans="1:2">
      <c r="A31" s="43" t="s">
        <v>2357</v>
      </c>
      <c r="B31" s="1">
        <v>7</v>
      </c>
    </row>
    <row r="32" spans="1:2">
      <c r="A32" s="43" t="s">
        <v>2358</v>
      </c>
      <c r="B32" s="1">
        <v>15</v>
      </c>
    </row>
    <row r="33" spans="1:2">
      <c r="A33" s="43" t="s">
        <v>2359</v>
      </c>
      <c r="B33" s="1">
        <v>5</v>
      </c>
    </row>
    <row r="34" spans="1:2">
      <c r="A34" s="43" t="s">
        <v>2360</v>
      </c>
      <c r="B34" s="1">
        <v>16</v>
      </c>
    </row>
    <row r="35" spans="1:2">
      <c r="A35" s="43" t="s">
        <v>2361</v>
      </c>
      <c r="B35" s="1">
        <v>14</v>
      </c>
    </row>
    <row r="36" spans="1:2">
      <c r="A36" s="43" t="s">
        <v>2362</v>
      </c>
      <c r="B36" s="1">
        <v>28</v>
      </c>
    </row>
    <row r="37" spans="1:2">
      <c r="A37" s="43" t="s">
        <v>2363</v>
      </c>
      <c r="B37" s="1">
        <v>18</v>
      </c>
    </row>
    <row r="38" spans="1:2">
      <c r="A38" s="43" t="s">
        <v>2364</v>
      </c>
      <c r="B38" s="1">
        <v>22</v>
      </c>
    </row>
    <row r="39" spans="1:2">
      <c r="A39" s="43" t="s">
        <v>2365</v>
      </c>
      <c r="B39" s="1">
        <v>20</v>
      </c>
    </row>
    <row r="40" spans="1:2">
      <c r="A40" s="43" t="s">
        <v>2366</v>
      </c>
      <c r="B40" s="1">
        <v>34</v>
      </c>
    </row>
    <row r="41" spans="1:2">
      <c r="A41" s="43" t="s">
        <v>2367</v>
      </c>
      <c r="B41" s="1">
        <v>14</v>
      </c>
    </row>
    <row r="42" spans="1:2">
      <c r="A42" s="43" t="s">
        <v>2368</v>
      </c>
      <c r="B42" s="1">
        <v>27</v>
      </c>
    </row>
    <row r="43" spans="1:2">
      <c r="A43" s="43" t="s">
        <v>2369</v>
      </c>
      <c r="B43" s="1">
        <v>23</v>
      </c>
    </row>
    <row r="44" spans="1:2">
      <c r="A44" s="43" t="s">
        <v>2370</v>
      </c>
      <c r="B44" s="1">
        <v>19</v>
      </c>
    </row>
    <row r="45" spans="1:2">
      <c r="A45" s="43" t="s">
        <v>2371</v>
      </c>
      <c r="B45" s="1">
        <v>9</v>
      </c>
    </row>
    <row r="46" spans="1:2">
      <c r="A46" s="43" t="s">
        <v>2372</v>
      </c>
      <c r="B46" s="1">
        <v>15</v>
      </c>
    </row>
    <row r="47" spans="1:2">
      <c r="A47" s="43" t="s">
        <v>2373</v>
      </c>
      <c r="B47" s="1">
        <v>8</v>
      </c>
    </row>
    <row r="48" spans="1:2">
      <c r="A48" s="43" t="s">
        <v>2326</v>
      </c>
      <c r="B48" s="1">
        <v>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DEF4-6B20-4F16-8310-87F52DC87CAF}">
  <sheetPr>
    <tabColor theme="9" tint="-0.249977111117893"/>
  </sheetPr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EDDC-3906-4546-93FD-249BCECC39D7}">
  <dimension ref="A3:XI205"/>
  <sheetViews>
    <sheetView topLeftCell="WZ1" workbookViewId="0">
      <selection activeCell="WZ6" sqref="WZ6"/>
    </sheetView>
  </sheetViews>
  <sheetFormatPr defaultRowHeight="14.4"/>
  <cols>
    <col min="1" max="1" width="37.44140625" bestFit="1" customWidth="1"/>
    <col min="2" max="2" width="15.5546875" hidden="1" customWidth="1"/>
    <col min="3" max="3" width="22.44140625" hidden="1" customWidth="1"/>
    <col min="4" max="4" width="11.88671875" hidden="1" customWidth="1"/>
    <col min="5" max="5" width="26.109375" hidden="1" customWidth="1"/>
    <col min="6" max="6" width="26.21875" hidden="1" customWidth="1"/>
    <col min="7" max="7" width="15.44140625" hidden="1" customWidth="1"/>
    <col min="8" max="8" width="41.33203125" hidden="1" customWidth="1"/>
    <col min="9" max="9" width="21.77734375" hidden="1" customWidth="1"/>
    <col min="10" max="10" width="19.21875" hidden="1" customWidth="1"/>
    <col min="11" max="11" width="34.33203125" hidden="1" customWidth="1"/>
    <col min="12" max="12" width="26.77734375" hidden="1" customWidth="1"/>
    <col min="13" max="13" width="43.33203125" hidden="1" customWidth="1"/>
    <col min="14" max="14" width="17" hidden="1" customWidth="1"/>
    <col min="15" max="15" width="20.77734375" hidden="1" customWidth="1"/>
    <col min="16" max="16" width="29.5546875" hidden="1" customWidth="1"/>
    <col min="17" max="17" width="49.77734375" hidden="1" customWidth="1"/>
    <col min="18" max="18" width="26" hidden="1" customWidth="1"/>
    <col min="19" max="19" width="13.88671875" hidden="1" customWidth="1"/>
    <col min="20" max="20" width="15.6640625" hidden="1" customWidth="1"/>
    <col min="21" max="21" width="8.6640625" hidden="1" customWidth="1"/>
    <col min="22" max="22" width="29.6640625" hidden="1" customWidth="1"/>
    <col min="23" max="23" width="16.6640625" hidden="1" customWidth="1"/>
    <col min="24" max="24" width="30.44140625" hidden="1" customWidth="1"/>
    <col min="25" max="25" width="91.88671875" hidden="1" customWidth="1"/>
    <col min="26" max="26" width="57.44140625" hidden="1" customWidth="1"/>
    <col min="27" max="27" width="51.21875" hidden="1" customWidth="1"/>
    <col min="28" max="28" width="87.21875" hidden="1" customWidth="1"/>
    <col min="29" max="29" width="22.5546875" hidden="1" customWidth="1"/>
    <col min="30" max="30" width="11.21875" hidden="1" customWidth="1"/>
    <col min="31" max="31" width="24.88671875" hidden="1" customWidth="1"/>
    <col min="32" max="32" width="34.88671875" hidden="1" customWidth="1"/>
    <col min="33" max="33" width="11.77734375" hidden="1" customWidth="1"/>
    <col min="34" max="34" width="35.5546875" hidden="1" customWidth="1"/>
    <col min="35" max="35" width="37.21875" hidden="1" customWidth="1"/>
    <col min="36" max="36" width="39.21875" hidden="1" customWidth="1"/>
    <col min="37" max="37" width="65.44140625" hidden="1" customWidth="1"/>
    <col min="38" max="38" width="9.33203125" hidden="1" customWidth="1"/>
    <col min="39" max="39" width="19.88671875" hidden="1" customWidth="1"/>
    <col min="40" max="40" width="29.88671875" hidden="1" customWidth="1"/>
    <col min="41" max="41" width="48.6640625" hidden="1" customWidth="1"/>
    <col min="42" max="42" width="19.33203125" hidden="1" customWidth="1"/>
    <col min="43" max="43" width="20" hidden="1" customWidth="1"/>
    <col min="44" max="44" width="26.21875" hidden="1" customWidth="1"/>
    <col min="45" max="45" width="24.88671875" hidden="1" customWidth="1"/>
    <col min="46" max="46" width="25.21875" hidden="1" customWidth="1"/>
    <col min="47" max="47" width="22.77734375" hidden="1" customWidth="1"/>
    <col min="48" max="48" width="11.109375" hidden="1" customWidth="1"/>
    <col min="49" max="49" width="20.109375" hidden="1" customWidth="1"/>
    <col min="50" max="50" width="29.33203125" hidden="1" customWidth="1"/>
    <col min="51" max="51" width="11.109375" hidden="1" customWidth="1"/>
    <col min="52" max="52" width="54" hidden="1" customWidth="1"/>
    <col min="53" max="53" width="45.44140625" hidden="1" customWidth="1"/>
    <col min="54" max="54" width="23.77734375" hidden="1" customWidth="1"/>
    <col min="55" max="55" width="27" hidden="1" customWidth="1"/>
    <col min="56" max="56" width="30" hidden="1" customWidth="1"/>
    <col min="57" max="57" width="27.44140625" hidden="1" customWidth="1"/>
    <col min="58" max="58" width="30.21875" hidden="1" customWidth="1"/>
    <col min="59" max="59" width="28.21875" hidden="1" customWidth="1"/>
    <col min="60" max="60" width="55.44140625" hidden="1" customWidth="1"/>
    <col min="61" max="61" width="39.88671875" hidden="1" customWidth="1"/>
    <col min="62" max="62" width="27" hidden="1" customWidth="1"/>
    <col min="63" max="63" width="15.109375" hidden="1" customWidth="1"/>
    <col min="64" max="64" width="20.88671875" hidden="1" customWidth="1"/>
    <col min="65" max="65" width="46.77734375" hidden="1" customWidth="1"/>
    <col min="66" max="66" width="16.6640625" hidden="1" customWidth="1"/>
    <col min="67" max="67" width="19.44140625" hidden="1" customWidth="1"/>
    <col min="68" max="68" width="32.33203125" hidden="1" customWidth="1"/>
    <col min="69" max="69" width="43.88671875" hidden="1" customWidth="1"/>
    <col min="70" max="70" width="11.6640625" hidden="1" customWidth="1"/>
    <col min="71" max="71" width="22.5546875" hidden="1" customWidth="1"/>
    <col min="72" max="72" width="57.109375" hidden="1" customWidth="1"/>
    <col min="73" max="73" width="76.77734375" hidden="1" customWidth="1"/>
    <col min="74" max="74" width="23.77734375" hidden="1" customWidth="1"/>
    <col min="75" max="75" width="35.5546875" hidden="1" customWidth="1"/>
    <col min="76" max="76" width="30.109375" hidden="1" customWidth="1"/>
    <col min="77" max="77" width="10.6640625" hidden="1" customWidth="1"/>
    <col min="78" max="78" width="36.5546875" hidden="1" customWidth="1"/>
    <col min="79" max="79" width="50.6640625" hidden="1" customWidth="1"/>
    <col min="80" max="80" width="28.44140625" hidden="1" customWidth="1"/>
    <col min="81" max="81" width="19.5546875" hidden="1" customWidth="1"/>
    <col min="82" max="82" width="50.44140625" hidden="1" customWidth="1"/>
    <col min="83" max="83" width="9.21875" hidden="1" customWidth="1"/>
    <col min="84" max="84" width="4.77734375" hidden="1" customWidth="1"/>
    <col min="85" max="85" width="12.5546875" hidden="1" customWidth="1"/>
    <col min="86" max="86" width="15" hidden="1" customWidth="1"/>
    <col min="87" max="87" width="13.33203125" hidden="1" customWidth="1"/>
    <col min="88" max="88" width="12.5546875" hidden="1" customWidth="1"/>
    <col min="89" max="89" width="14.21875" hidden="1" customWidth="1"/>
    <col min="90" max="90" width="8.44140625" hidden="1" customWidth="1"/>
    <col min="91" max="91" width="19.21875" hidden="1" customWidth="1"/>
    <col min="92" max="92" width="14.33203125" hidden="1" customWidth="1"/>
    <col min="93" max="93" width="13.5546875" hidden="1" customWidth="1"/>
    <col min="94" max="94" width="10" hidden="1" customWidth="1"/>
    <col min="95" max="95" width="14.88671875" hidden="1" customWidth="1"/>
    <col min="96" max="96" width="42.33203125" hidden="1" customWidth="1"/>
    <col min="97" max="97" width="12" hidden="1" customWidth="1"/>
    <col min="98" max="98" width="54.5546875" hidden="1" customWidth="1"/>
    <col min="99" max="99" width="28.33203125" hidden="1" customWidth="1"/>
    <col min="100" max="100" width="30.77734375" hidden="1" customWidth="1"/>
    <col min="101" max="101" width="36.109375" hidden="1" customWidth="1"/>
    <col min="102" max="102" width="43" hidden="1" customWidth="1"/>
    <col min="103" max="103" width="14.88671875" hidden="1" customWidth="1"/>
    <col min="104" max="104" width="9.21875" hidden="1" customWidth="1"/>
    <col min="105" max="105" width="24" hidden="1" customWidth="1"/>
    <col min="106" max="106" width="17.88671875" hidden="1" customWidth="1"/>
    <col min="107" max="107" width="16.6640625" hidden="1" customWidth="1"/>
    <col min="108" max="108" width="11.88671875" hidden="1" customWidth="1"/>
    <col min="109" max="109" width="17.6640625" hidden="1" customWidth="1"/>
    <col min="110" max="110" width="38.21875" hidden="1" customWidth="1"/>
    <col min="111" max="111" width="26" hidden="1" customWidth="1"/>
    <col min="112" max="112" width="7" hidden="1" customWidth="1"/>
    <col min="113" max="113" width="16.44140625" hidden="1" customWidth="1"/>
    <col min="114" max="114" width="24.109375" hidden="1" customWidth="1"/>
    <col min="115" max="115" width="14.88671875" hidden="1" customWidth="1"/>
    <col min="116" max="116" width="13.6640625" hidden="1" customWidth="1"/>
    <col min="117" max="117" width="16.5546875" hidden="1" customWidth="1"/>
    <col min="118" max="118" width="12.109375" hidden="1" customWidth="1"/>
    <col min="119" max="119" width="32.6640625" hidden="1" customWidth="1"/>
    <col min="120" max="120" width="16.44140625" hidden="1" customWidth="1"/>
    <col min="121" max="121" width="18.33203125" hidden="1" customWidth="1"/>
    <col min="122" max="122" width="26.88671875" hidden="1" customWidth="1"/>
    <col min="123" max="123" width="28.77734375" hidden="1" customWidth="1"/>
    <col min="124" max="124" width="13.21875" hidden="1" customWidth="1"/>
    <col min="125" max="126" width="9.5546875" hidden="1" customWidth="1"/>
    <col min="127" max="127" width="15.88671875" hidden="1" customWidth="1"/>
    <col min="128" max="128" width="32.21875" hidden="1" customWidth="1"/>
    <col min="129" max="129" width="13.21875" hidden="1" customWidth="1"/>
    <col min="130" max="130" width="14.6640625" hidden="1" customWidth="1"/>
    <col min="131" max="131" width="32.109375" hidden="1" customWidth="1"/>
    <col min="132" max="132" width="44.77734375" hidden="1" customWidth="1"/>
    <col min="133" max="133" width="14.33203125" hidden="1" customWidth="1"/>
    <col min="134" max="134" width="25.109375" hidden="1" customWidth="1"/>
    <col min="135" max="135" width="17.5546875" hidden="1" customWidth="1"/>
    <col min="136" max="136" width="9.21875" hidden="1" customWidth="1"/>
    <col min="137" max="137" width="19.6640625" hidden="1" customWidth="1"/>
    <col min="138" max="138" width="26.44140625" hidden="1" customWidth="1"/>
    <col min="139" max="139" width="20.88671875" hidden="1" customWidth="1"/>
    <col min="140" max="140" width="10.6640625" hidden="1" customWidth="1"/>
    <col min="141" max="141" width="26.5546875" hidden="1" customWidth="1"/>
    <col min="142" max="142" width="27.88671875" hidden="1" customWidth="1"/>
    <col min="143" max="143" width="19.109375" hidden="1" customWidth="1"/>
    <col min="144" max="144" width="16.77734375" hidden="1" customWidth="1"/>
    <col min="145" max="145" width="24" hidden="1" customWidth="1"/>
    <col min="146" max="146" width="23.77734375" hidden="1" customWidth="1"/>
    <col min="147" max="147" width="7.5546875" hidden="1" customWidth="1"/>
    <col min="148" max="148" width="7.88671875" hidden="1" customWidth="1"/>
    <col min="149" max="149" width="120" hidden="1" customWidth="1"/>
    <col min="150" max="150" width="20.6640625" hidden="1" customWidth="1"/>
    <col min="151" max="151" width="14.44140625" hidden="1" customWidth="1"/>
    <col min="152" max="152" width="9.77734375" hidden="1" customWidth="1"/>
    <col min="153" max="153" width="13.77734375" hidden="1" customWidth="1"/>
    <col min="154" max="154" width="22.6640625" hidden="1" customWidth="1"/>
    <col min="155" max="155" width="24.44140625" hidden="1" customWidth="1"/>
    <col min="156" max="156" width="42.109375" hidden="1" customWidth="1"/>
    <col min="157" max="157" width="50.5546875" hidden="1" customWidth="1"/>
    <col min="158" max="158" width="12.109375" hidden="1" customWidth="1"/>
    <col min="159" max="159" width="6.6640625" hidden="1" customWidth="1"/>
    <col min="160" max="160" width="12.88671875" hidden="1" customWidth="1"/>
    <col min="161" max="161" width="23.5546875" hidden="1" customWidth="1"/>
    <col min="162" max="162" width="40.77734375" hidden="1" customWidth="1"/>
    <col min="163" max="163" width="17.21875" hidden="1" customWidth="1"/>
    <col min="164" max="164" width="13.6640625" hidden="1" customWidth="1"/>
    <col min="165" max="165" width="4.33203125" hidden="1" customWidth="1"/>
    <col min="166" max="166" width="4.88671875" hidden="1" customWidth="1"/>
    <col min="167" max="167" width="21.44140625" hidden="1" customWidth="1"/>
    <col min="168" max="168" width="9.77734375" hidden="1" customWidth="1"/>
    <col min="169" max="169" width="64.5546875" hidden="1" customWidth="1"/>
    <col min="170" max="170" width="9.44140625" hidden="1" customWidth="1"/>
    <col min="171" max="171" width="21.77734375" hidden="1" customWidth="1"/>
    <col min="172" max="172" width="26.33203125" hidden="1" customWidth="1"/>
    <col min="173" max="173" width="37.5546875" hidden="1" customWidth="1"/>
    <col min="174" max="174" width="16.44140625" hidden="1" customWidth="1"/>
    <col min="175" max="175" width="30.21875" hidden="1" customWidth="1"/>
    <col min="176" max="176" width="18.6640625" hidden="1" customWidth="1"/>
    <col min="177" max="177" width="20.44140625" hidden="1" customWidth="1"/>
    <col min="178" max="178" width="7.44140625" hidden="1" customWidth="1"/>
    <col min="179" max="179" width="14.77734375" hidden="1" customWidth="1"/>
    <col min="180" max="180" width="12" hidden="1" customWidth="1"/>
    <col min="181" max="181" width="8.21875" hidden="1" customWidth="1"/>
    <col min="182" max="182" width="8.77734375" hidden="1" customWidth="1"/>
    <col min="183" max="183" width="14.88671875" hidden="1" customWidth="1"/>
    <col min="184" max="184" width="25.109375" hidden="1" customWidth="1"/>
    <col min="185" max="185" width="21.109375" hidden="1" customWidth="1"/>
    <col min="186" max="186" width="14.5546875" hidden="1" customWidth="1"/>
    <col min="187" max="187" width="16.6640625" hidden="1" customWidth="1"/>
    <col min="188" max="188" width="31.5546875" hidden="1" customWidth="1"/>
    <col min="189" max="189" width="27.33203125" hidden="1" customWidth="1"/>
    <col min="190" max="190" width="26.5546875" hidden="1" customWidth="1"/>
    <col min="191" max="191" width="20.88671875" hidden="1" customWidth="1"/>
    <col min="192" max="192" width="16.6640625" hidden="1" customWidth="1"/>
    <col min="193" max="193" width="19.109375" hidden="1" customWidth="1"/>
    <col min="194" max="194" width="23.44140625" hidden="1" customWidth="1"/>
    <col min="195" max="195" width="8.109375" hidden="1" customWidth="1"/>
    <col min="196" max="196" width="23.21875" hidden="1" customWidth="1"/>
    <col min="197" max="197" width="29.6640625" hidden="1" customWidth="1"/>
    <col min="198" max="198" width="18.33203125" hidden="1" customWidth="1"/>
    <col min="199" max="199" width="9.21875" hidden="1" customWidth="1"/>
    <col min="200" max="200" width="14.44140625" hidden="1" customWidth="1"/>
    <col min="201" max="201" width="14.5546875" hidden="1" customWidth="1"/>
    <col min="202" max="202" width="12.88671875" hidden="1" customWidth="1"/>
    <col min="203" max="203" width="15.88671875" hidden="1" customWidth="1"/>
    <col min="204" max="204" width="6.33203125" hidden="1" customWidth="1"/>
    <col min="205" max="205" width="7.44140625" hidden="1" customWidth="1"/>
    <col min="206" max="206" width="8.109375" hidden="1" customWidth="1"/>
    <col min="207" max="207" width="17.33203125" hidden="1" customWidth="1"/>
    <col min="208" max="208" width="13.6640625" hidden="1" customWidth="1"/>
    <col min="209" max="209" width="16" hidden="1" customWidth="1"/>
    <col min="210" max="210" width="9.33203125" hidden="1" customWidth="1"/>
    <col min="211" max="211" width="12.5546875" hidden="1" customWidth="1"/>
    <col min="212" max="212" width="13.88671875" hidden="1" customWidth="1"/>
    <col min="213" max="213" width="11.109375" hidden="1" customWidth="1"/>
    <col min="214" max="214" width="13.21875" hidden="1" customWidth="1"/>
    <col min="215" max="215" width="13.33203125" hidden="1" customWidth="1"/>
    <col min="216" max="216" width="28.5546875" hidden="1" customWidth="1"/>
    <col min="217" max="217" width="13.109375" hidden="1" customWidth="1"/>
    <col min="218" max="218" width="15.109375" hidden="1" customWidth="1"/>
    <col min="219" max="219" width="9.109375" hidden="1" customWidth="1"/>
    <col min="220" max="220" width="28.33203125" hidden="1" customWidth="1"/>
    <col min="221" max="221" width="8.77734375" hidden="1" customWidth="1"/>
    <col min="222" max="222" width="32.5546875" hidden="1" customWidth="1"/>
    <col min="223" max="223" width="17.33203125" hidden="1" customWidth="1"/>
    <col min="224" max="224" width="25.5546875" hidden="1" customWidth="1"/>
    <col min="225" max="225" width="23.5546875" hidden="1" customWidth="1"/>
    <col min="226" max="226" width="23.6640625" hidden="1" customWidth="1"/>
    <col min="227" max="227" width="18.6640625" hidden="1" customWidth="1"/>
    <col min="228" max="228" width="22.88671875" hidden="1" customWidth="1"/>
    <col min="229" max="229" width="35.33203125" hidden="1" customWidth="1"/>
    <col min="230" max="230" width="52.33203125" hidden="1" customWidth="1"/>
    <col min="231" max="231" width="24.21875" hidden="1" customWidth="1"/>
    <col min="232" max="232" width="38.5546875" hidden="1" customWidth="1"/>
    <col min="233" max="233" width="28.33203125" hidden="1" customWidth="1"/>
    <col min="234" max="234" width="20.88671875" hidden="1" customWidth="1"/>
    <col min="235" max="235" width="30.5546875" hidden="1" customWidth="1"/>
    <col min="236" max="236" width="8" hidden="1" customWidth="1"/>
    <col min="237" max="237" width="23.6640625" hidden="1" customWidth="1"/>
    <col min="238" max="238" width="15.5546875" hidden="1" customWidth="1"/>
    <col min="239" max="239" width="27.77734375" hidden="1" customWidth="1"/>
    <col min="240" max="240" width="21" hidden="1" customWidth="1"/>
    <col min="241" max="241" width="23.77734375" hidden="1" customWidth="1"/>
    <col min="242" max="242" width="25.44140625" hidden="1" customWidth="1"/>
    <col min="243" max="243" width="15.5546875" hidden="1" customWidth="1"/>
    <col min="244" max="244" width="7.33203125" hidden="1" customWidth="1"/>
    <col min="245" max="245" width="40.33203125" hidden="1" customWidth="1"/>
    <col min="246" max="246" width="11" hidden="1" customWidth="1"/>
    <col min="247" max="247" width="5.88671875" hidden="1" customWidth="1"/>
    <col min="248" max="248" width="19.77734375" hidden="1" customWidth="1"/>
    <col min="249" max="249" width="11.33203125" hidden="1" customWidth="1"/>
    <col min="250" max="250" width="53.109375" hidden="1" customWidth="1"/>
    <col min="251" max="251" width="9.77734375" hidden="1" customWidth="1"/>
    <col min="252" max="253" width="21.33203125" hidden="1" customWidth="1"/>
    <col min="254" max="254" width="16.6640625" hidden="1" customWidth="1"/>
    <col min="255" max="255" width="24.21875" hidden="1" customWidth="1"/>
    <col min="256" max="256" width="8" hidden="1" customWidth="1"/>
    <col min="257" max="257" width="35.88671875" hidden="1" customWidth="1"/>
    <col min="258" max="258" width="39.21875" hidden="1" customWidth="1"/>
    <col min="259" max="259" width="27.5546875" hidden="1" customWidth="1"/>
    <col min="260" max="260" width="21.5546875" hidden="1" customWidth="1"/>
    <col min="261" max="261" width="27.77734375" hidden="1" customWidth="1"/>
    <col min="262" max="262" width="30.6640625" hidden="1" customWidth="1"/>
    <col min="263" max="263" width="62.21875" hidden="1" customWidth="1"/>
    <col min="264" max="264" width="18.21875" hidden="1" customWidth="1"/>
    <col min="265" max="265" width="65" hidden="1" customWidth="1"/>
    <col min="266" max="266" width="22.21875" hidden="1" customWidth="1"/>
    <col min="267" max="267" width="26.77734375" hidden="1" customWidth="1"/>
    <col min="268" max="268" width="23.77734375" hidden="1" customWidth="1"/>
    <col min="269" max="269" width="44" hidden="1" customWidth="1"/>
    <col min="270" max="270" width="14.5546875" hidden="1" customWidth="1"/>
    <col min="271" max="271" width="27.33203125" hidden="1" customWidth="1"/>
    <col min="272" max="272" width="25" hidden="1" customWidth="1"/>
    <col min="273" max="273" width="35.33203125" hidden="1" customWidth="1"/>
    <col min="274" max="274" width="8.21875" hidden="1" customWidth="1"/>
    <col min="275" max="275" width="25.44140625" hidden="1" customWidth="1"/>
    <col min="276" max="276" width="23.44140625" hidden="1" customWidth="1"/>
    <col min="277" max="277" width="24.6640625" hidden="1" customWidth="1"/>
    <col min="278" max="278" width="19.21875" hidden="1" customWidth="1"/>
    <col min="279" max="279" width="19.77734375" hidden="1" customWidth="1"/>
    <col min="280" max="280" width="21.109375" hidden="1" customWidth="1"/>
    <col min="281" max="281" width="23" hidden="1" customWidth="1"/>
    <col min="282" max="282" width="42.6640625" hidden="1" customWidth="1"/>
    <col min="283" max="283" width="32.77734375" hidden="1" customWidth="1"/>
    <col min="284" max="284" width="60.109375" hidden="1" customWidth="1"/>
    <col min="285" max="285" width="32.109375" hidden="1" customWidth="1"/>
    <col min="286" max="286" width="30.44140625" hidden="1" customWidth="1"/>
    <col min="287" max="287" width="22.6640625" hidden="1" customWidth="1"/>
    <col min="288" max="288" width="14.88671875" hidden="1" customWidth="1"/>
    <col min="289" max="289" width="16.109375" hidden="1" customWidth="1"/>
    <col min="290" max="290" width="28" hidden="1" customWidth="1"/>
    <col min="291" max="291" width="13.109375" hidden="1" customWidth="1"/>
    <col min="292" max="292" width="25.44140625" hidden="1" customWidth="1"/>
    <col min="293" max="293" width="11.5546875" hidden="1" customWidth="1"/>
    <col min="294" max="294" width="19.21875" hidden="1" customWidth="1"/>
    <col min="295" max="295" width="23.109375" hidden="1" customWidth="1"/>
    <col min="296" max="296" width="12.5546875" hidden="1" customWidth="1"/>
    <col min="297" max="297" width="15.44140625" hidden="1" customWidth="1"/>
    <col min="298" max="298" width="29.88671875" hidden="1" customWidth="1"/>
    <col min="299" max="299" width="38.5546875" hidden="1" customWidth="1"/>
    <col min="300" max="300" width="23.109375" hidden="1" customWidth="1"/>
    <col min="301" max="301" width="25.88671875" hidden="1" customWidth="1"/>
    <col min="302" max="302" width="38.88671875" hidden="1" customWidth="1"/>
    <col min="303" max="303" width="28.109375" hidden="1" customWidth="1"/>
    <col min="304" max="304" width="46.21875" hidden="1" customWidth="1"/>
    <col min="305" max="305" width="11.33203125" hidden="1" customWidth="1"/>
    <col min="306" max="306" width="24.77734375" hidden="1" customWidth="1"/>
    <col min="307" max="307" width="34.6640625" hidden="1" customWidth="1"/>
    <col min="308" max="308" width="6.77734375" hidden="1" customWidth="1"/>
    <col min="309" max="309" width="6.6640625" hidden="1" customWidth="1"/>
    <col min="310" max="310" width="17.44140625" hidden="1" customWidth="1"/>
    <col min="311" max="311" width="6.77734375" hidden="1" customWidth="1"/>
    <col min="312" max="312" width="14.44140625" hidden="1" customWidth="1"/>
    <col min="313" max="313" width="10.5546875" hidden="1" customWidth="1"/>
    <col min="314" max="314" width="10.33203125" hidden="1" customWidth="1"/>
    <col min="315" max="315" width="11.109375" hidden="1" customWidth="1"/>
    <col min="316" max="316" width="8" hidden="1" customWidth="1"/>
    <col min="317" max="317" width="14.44140625" hidden="1" customWidth="1"/>
    <col min="318" max="318" width="28.6640625" hidden="1" customWidth="1"/>
    <col min="319" max="319" width="20.21875" hidden="1" customWidth="1"/>
    <col min="320" max="320" width="19.88671875" hidden="1" customWidth="1"/>
    <col min="321" max="321" width="7.109375" hidden="1" customWidth="1"/>
    <col min="322" max="322" width="4.21875" hidden="1" customWidth="1"/>
    <col min="323" max="323" width="4.77734375" hidden="1" customWidth="1"/>
    <col min="324" max="324" width="28.21875" hidden="1" customWidth="1"/>
    <col min="325" max="325" width="11.88671875" hidden="1" customWidth="1"/>
    <col min="326" max="326" width="17.33203125" hidden="1" customWidth="1"/>
    <col min="327" max="327" width="23.77734375" hidden="1" customWidth="1"/>
    <col min="328" max="328" width="12.77734375" hidden="1" customWidth="1"/>
    <col min="329" max="329" width="17.6640625" hidden="1" customWidth="1"/>
    <col min="330" max="330" width="16.33203125" hidden="1" customWidth="1"/>
    <col min="331" max="331" width="16" hidden="1" customWidth="1"/>
    <col min="332" max="332" width="9.21875" hidden="1" customWidth="1"/>
    <col min="333" max="333" width="21" hidden="1" customWidth="1"/>
    <col min="334" max="334" width="15.88671875" hidden="1" customWidth="1"/>
    <col min="335" max="335" width="42.5546875" hidden="1" customWidth="1"/>
    <col min="336" max="336" width="7.33203125" hidden="1" customWidth="1"/>
    <col min="337" max="337" width="28.5546875" hidden="1" customWidth="1"/>
    <col min="338" max="338" width="14.21875" hidden="1" customWidth="1"/>
    <col min="339" max="339" width="25.77734375" hidden="1" customWidth="1"/>
    <col min="340" max="340" width="14.109375" hidden="1" customWidth="1"/>
    <col min="341" max="341" width="8.6640625" hidden="1" customWidth="1"/>
    <col min="342" max="342" width="98.6640625" hidden="1" customWidth="1"/>
    <col min="343" max="343" width="9.77734375" hidden="1" customWidth="1"/>
    <col min="344" max="344" width="18.33203125" hidden="1" customWidth="1"/>
    <col min="345" max="345" width="10.88671875" hidden="1" customWidth="1"/>
    <col min="346" max="346" width="11.21875" hidden="1" customWidth="1"/>
    <col min="347" max="347" width="15" hidden="1" customWidth="1"/>
    <col min="348" max="348" width="13.5546875" hidden="1" customWidth="1"/>
    <col min="349" max="349" width="12.6640625" hidden="1" customWidth="1"/>
    <col min="350" max="350" width="27.77734375" hidden="1" customWidth="1"/>
    <col min="351" max="351" width="11.109375" hidden="1" customWidth="1"/>
    <col min="352" max="352" width="15.6640625" hidden="1" customWidth="1"/>
    <col min="353" max="353" width="28.6640625" hidden="1" customWidth="1"/>
    <col min="354" max="354" width="29.33203125" hidden="1" customWidth="1"/>
    <col min="355" max="355" width="21.77734375" hidden="1" customWidth="1"/>
    <col min="356" max="356" width="4.88671875" hidden="1" customWidth="1"/>
    <col min="357" max="357" width="21.77734375" hidden="1" customWidth="1"/>
    <col min="358" max="358" width="22.109375" hidden="1" customWidth="1"/>
    <col min="359" max="359" width="24.44140625" hidden="1" customWidth="1"/>
    <col min="360" max="360" width="56.109375" hidden="1" customWidth="1"/>
    <col min="361" max="361" width="23" hidden="1" customWidth="1"/>
    <col min="362" max="362" width="12.77734375" hidden="1" customWidth="1"/>
    <col min="363" max="363" width="14.6640625" hidden="1" customWidth="1"/>
    <col min="364" max="364" width="34" hidden="1" customWidth="1"/>
    <col min="365" max="365" width="16.77734375" hidden="1" customWidth="1"/>
    <col min="366" max="366" width="48" hidden="1" customWidth="1"/>
    <col min="367" max="367" width="14.21875" hidden="1" customWidth="1"/>
    <col min="368" max="368" width="17" hidden="1" customWidth="1"/>
    <col min="369" max="369" width="8.109375" hidden="1" customWidth="1"/>
    <col min="370" max="370" width="19.21875" hidden="1" customWidth="1"/>
    <col min="371" max="371" width="31.77734375" hidden="1" customWidth="1"/>
    <col min="372" max="372" width="38.77734375" hidden="1" customWidth="1"/>
    <col min="373" max="373" width="24.21875" hidden="1" customWidth="1"/>
    <col min="374" max="374" width="16.6640625" hidden="1" customWidth="1"/>
    <col min="375" max="375" width="4.109375" hidden="1" customWidth="1"/>
    <col min="376" max="376" width="23.5546875" hidden="1" customWidth="1"/>
    <col min="377" max="377" width="20.44140625" hidden="1" customWidth="1"/>
    <col min="378" max="378" width="30.109375" hidden="1" customWidth="1"/>
    <col min="379" max="379" width="60.5546875" hidden="1" customWidth="1"/>
    <col min="380" max="380" width="28" hidden="1" customWidth="1"/>
    <col min="381" max="381" width="13.33203125" hidden="1" customWidth="1"/>
    <col min="382" max="382" width="15.6640625" hidden="1" customWidth="1"/>
    <col min="383" max="383" width="21.6640625" hidden="1" customWidth="1"/>
    <col min="384" max="384" width="12" hidden="1" customWidth="1"/>
    <col min="385" max="385" width="38" hidden="1" customWidth="1"/>
    <col min="386" max="386" width="18.21875" hidden="1" customWidth="1"/>
    <col min="387" max="387" width="13.21875" hidden="1" customWidth="1"/>
    <col min="388" max="388" width="4.6640625" hidden="1" customWidth="1"/>
    <col min="389" max="389" width="26.88671875" hidden="1" customWidth="1"/>
    <col min="390" max="390" width="24.77734375" hidden="1" customWidth="1"/>
    <col min="391" max="391" width="21.5546875" hidden="1" customWidth="1"/>
    <col min="392" max="392" width="16.77734375" hidden="1" customWidth="1"/>
    <col min="393" max="393" width="21.77734375" hidden="1" customWidth="1"/>
    <col min="394" max="394" width="18.44140625" hidden="1" customWidth="1"/>
    <col min="395" max="395" width="14.88671875" hidden="1" customWidth="1"/>
    <col min="396" max="396" width="33.6640625" hidden="1" customWidth="1"/>
    <col min="397" max="397" width="18.21875" hidden="1" customWidth="1"/>
    <col min="398" max="398" width="13.6640625" hidden="1" customWidth="1"/>
    <col min="399" max="399" width="8.77734375" hidden="1" customWidth="1"/>
    <col min="400" max="400" width="9.33203125" hidden="1" customWidth="1"/>
    <col min="401" max="401" width="26.44140625" hidden="1" customWidth="1"/>
    <col min="402" max="402" width="20.44140625" hidden="1" customWidth="1"/>
    <col min="403" max="403" width="7.109375" hidden="1" customWidth="1"/>
    <col min="404" max="404" width="63.21875" hidden="1" customWidth="1"/>
    <col min="405" max="405" width="149.44140625" hidden="1" customWidth="1"/>
    <col min="406" max="406" width="23" hidden="1" customWidth="1"/>
    <col min="407" max="407" width="25.77734375" hidden="1" customWidth="1"/>
    <col min="408" max="408" width="26" hidden="1" customWidth="1"/>
    <col min="409" max="409" width="23.33203125" hidden="1" customWidth="1"/>
    <col min="410" max="410" width="34.33203125" hidden="1" customWidth="1"/>
    <col min="411" max="411" width="34.44140625" hidden="1" customWidth="1"/>
    <col min="412" max="412" width="14.5546875" hidden="1" customWidth="1"/>
    <col min="413" max="413" width="26.77734375" hidden="1" customWidth="1"/>
    <col min="414" max="414" width="22.5546875" hidden="1" customWidth="1"/>
    <col min="415" max="415" width="22.6640625" hidden="1" customWidth="1"/>
    <col min="416" max="416" width="11" hidden="1" customWidth="1"/>
    <col min="417" max="417" width="35.5546875" hidden="1" customWidth="1"/>
    <col min="418" max="418" width="28.5546875" hidden="1" customWidth="1"/>
    <col min="419" max="419" width="31.109375" hidden="1" customWidth="1"/>
    <col min="420" max="420" width="65.88671875" hidden="1" customWidth="1"/>
    <col min="421" max="421" width="14.5546875" hidden="1" customWidth="1"/>
    <col min="422" max="422" width="24.88671875" hidden="1" customWidth="1"/>
    <col min="423" max="423" width="25.109375" hidden="1" customWidth="1"/>
    <col min="424" max="424" width="16.33203125" hidden="1" customWidth="1"/>
    <col min="425" max="425" width="17.5546875" hidden="1" customWidth="1"/>
    <col min="426" max="426" width="5.88671875" hidden="1" customWidth="1"/>
    <col min="427" max="427" width="30.6640625" hidden="1" customWidth="1"/>
    <col min="428" max="428" width="35" hidden="1" customWidth="1"/>
    <col min="429" max="429" width="13.33203125" hidden="1" customWidth="1"/>
    <col min="430" max="430" width="13.109375" hidden="1" customWidth="1"/>
    <col min="431" max="431" width="14.5546875" hidden="1" customWidth="1"/>
    <col min="432" max="432" width="44.88671875" hidden="1" customWidth="1"/>
    <col min="433" max="433" width="22.33203125" hidden="1" customWidth="1"/>
    <col min="434" max="434" width="15.109375" hidden="1" customWidth="1"/>
    <col min="435" max="435" width="17.44140625" hidden="1" customWidth="1"/>
    <col min="436" max="436" width="24.5546875" hidden="1" customWidth="1"/>
    <col min="437" max="437" width="32.33203125" hidden="1" customWidth="1"/>
    <col min="438" max="438" width="8.33203125" hidden="1" customWidth="1"/>
    <col min="439" max="439" width="17.44140625" hidden="1" customWidth="1"/>
    <col min="440" max="440" width="15" hidden="1" customWidth="1"/>
    <col min="441" max="441" width="35.33203125" hidden="1" customWidth="1"/>
    <col min="442" max="442" width="66.6640625" hidden="1" customWidth="1"/>
    <col min="443" max="443" width="17.6640625" hidden="1" customWidth="1"/>
    <col min="444" max="444" width="6" hidden="1" customWidth="1"/>
    <col min="445" max="445" width="17.21875" hidden="1" customWidth="1"/>
    <col min="446" max="446" width="19.6640625" hidden="1" customWidth="1"/>
    <col min="447" max="447" width="9.88671875" hidden="1" customWidth="1"/>
    <col min="448" max="448" width="22.21875" hidden="1" customWidth="1"/>
    <col min="449" max="449" width="4.5546875" hidden="1" customWidth="1"/>
    <col min="450" max="450" width="24.21875" hidden="1" customWidth="1"/>
    <col min="451" max="451" width="12.109375" hidden="1" customWidth="1"/>
    <col min="452" max="452" width="15.77734375" hidden="1" customWidth="1"/>
    <col min="453" max="453" width="19.109375" hidden="1" customWidth="1"/>
    <col min="454" max="454" width="21.109375" hidden="1" customWidth="1"/>
    <col min="455" max="455" width="49.6640625" hidden="1" customWidth="1"/>
    <col min="456" max="456" width="8" hidden="1" customWidth="1"/>
    <col min="457" max="457" width="36.6640625" hidden="1" customWidth="1"/>
    <col min="458" max="458" width="30.44140625" hidden="1" customWidth="1"/>
    <col min="459" max="459" width="25.109375" hidden="1" customWidth="1"/>
    <col min="460" max="460" width="27.21875" hidden="1" customWidth="1"/>
    <col min="461" max="461" width="26.77734375" hidden="1" customWidth="1"/>
    <col min="462" max="462" width="24.44140625" hidden="1" customWidth="1"/>
    <col min="463" max="463" width="21.77734375" hidden="1" customWidth="1"/>
    <col min="464" max="464" width="39.88671875" hidden="1" customWidth="1"/>
    <col min="465" max="465" width="21.5546875" hidden="1" customWidth="1"/>
    <col min="466" max="466" width="10.33203125" hidden="1" customWidth="1"/>
    <col min="467" max="467" width="17.77734375" hidden="1" customWidth="1"/>
    <col min="468" max="468" width="22.77734375" hidden="1" customWidth="1"/>
    <col min="469" max="469" width="41.6640625" hidden="1" customWidth="1"/>
    <col min="470" max="470" width="20" hidden="1" customWidth="1"/>
    <col min="471" max="471" width="35" hidden="1" customWidth="1"/>
    <col min="472" max="472" width="18" hidden="1" customWidth="1"/>
    <col min="473" max="473" width="24.5546875" hidden="1" customWidth="1"/>
    <col min="474" max="474" width="23.77734375" hidden="1" customWidth="1"/>
    <col min="475" max="475" width="59.44140625" hidden="1" customWidth="1"/>
    <col min="476" max="476" width="12.21875" hidden="1" customWidth="1"/>
    <col min="477" max="477" width="20.109375" hidden="1" customWidth="1"/>
    <col min="478" max="478" width="27.77734375" hidden="1" customWidth="1"/>
    <col min="479" max="479" width="32.44140625" hidden="1" customWidth="1"/>
    <col min="480" max="480" width="22.109375" hidden="1" customWidth="1"/>
    <col min="481" max="481" width="6.109375" hidden="1" customWidth="1"/>
    <col min="482" max="482" width="7.33203125" hidden="1" customWidth="1"/>
    <col min="483" max="483" width="38" hidden="1" customWidth="1"/>
    <col min="484" max="484" width="21.33203125" hidden="1" customWidth="1"/>
    <col min="485" max="485" width="18" hidden="1" customWidth="1"/>
    <col min="486" max="486" width="41" hidden="1" customWidth="1"/>
    <col min="487" max="487" width="17.77734375" hidden="1" customWidth="1"/>
    <col min="488" max="488" width="6.5546875" hidden="1" customWidth="1"/>
    <col min="489" max="489" width="25" hidden="1" customWidth="1"/>
    <col min="490" max="490" width="29.33203125" hidden="1" customWidth="1"/>
    <col min="491" max="491" width="14.109375" hidden="1" customWidth="1"/>
    <col min="492" max="492" width="41.6640625" hidden="1" customWidth="1"/>
    <col min="493" max="493" width="40.5546875" hidden="1" customWidth="1"/>
    <col min="494" max="494" width="19.5546875" hidden="1" customWidth="1"/>
    <col min="495" max="495" width="14.5546875" hidden="1" customWidth="1"/>
    <col min="496" max="496" width="32.44140625" hidden="1" customWidth="1"/>
    <col min="497" max="497" width="24.77734375" hidden="1" customWidth="1"/>
    <col min="498" max="498" width="13.77734375" hidden="1" customWidth="1"/>
    <col min="499" max="499" width="37.21875" hidden="1" customWidth="1"/>
    <col min="500" max="500" width="32.109375" hidden="1" customWidth="1"/>
    <col min="501" max="501" width="18.33203125" hidden="1" customWidth="1"/>
    <col min="502" max="502" width="26.5546875" hidden="1" customWidth="1"/>
    <col min="503" max="503" width="19.88671875" hidden="1" customWidth="1"/>
    <col min="504" max="504" width="19.44140625" hidden="1" customWidth="1"/>
    <col min="505" max="505" width="20.77734375" hidden="1" customWidth="1"/>
    <col min="506" max="506" width="27.5546875" hidden="1" customWidth="1"/>
    <col min="507" max="507" width="10.77734375" hidden="1" customWidth="1"/>
    <col min="508" max="508" width="12.88671875" hidden="1" customWidth="1"/>
    <col min="509" max="509" width="11.44140625" hidden="1" customWidth="1"/>
    <col min="510" max="510" width="8.5546875" hidden="1" customWidth="1"/>
    <col min="511" max="511" width="19" hidden="1" customWidth="1"/>
    <col min="512" max="512" width="23.44140625" hidden="1" customWidth="1"/>
    <col min="513" max="513" width="15.5546875" hidden="1" customWidth="1"/>
    <col min="514" max="514" width="13.77734375" hidden="1" customWidth="1"/>
    <col min="515" max="515" width="50.88671875" hidden="1" customWidth="1"/>
    <col min="516" max="516" width="35.33203125" hidden="1" customWidth="1"/>
    <col min="517" max="517" width="21.6640625" hidden="1" customWidth="1"/>
    <col min="518" max="518" width="39.21875" hidden="1" customWidth="1"/>
    <col min="519" max="519" width="29.33203125" hidden="1" customWidth="1"/>
    <col min="520" max="520" width="26.33203125" hidden="1" customWidth="1"/>
    <col min="521" max="521" width="37.109375" hidden="1" customWidth="1"/>
    <col min="522" max="522" width="20.88671875" hidden="1" customWidth="1"/>
    <col min="523" max="523" width="34.77734375" hidden="1" customWidth="1"/>
    <col min="524" max="524" width="32.109375" hidden="1" customWidth="1"/>
    <col min="525" max="525" width="14.21875" hidden="1" customWidth="1"/>
    <col min="526" max="526" width="23.33203125" hidden="1" customWidth="1"/>
    <col min="527" max="527" width="32.109375" hidden="1" customWidth="1"/>
    <col min="528" max="528" width="26.109375" hidden="1" customWidth="1"/>
    <col min="529" max="529" width="38.5546875" hidden="1" customWidth="1"/>
    <col min="530" max="530" width="18.44140625" hidden="1" customWidth="1"/>
    <col min="531" max="531" width="6" hidden="1" customWidth="1"/>
    <col min="532" max="532" width="12.5546875" hidden="1" customWidth="1"/>
    <col min="533" max="533" width="18.109375" hidden="1" customWidth="1"/>
    <col min="534" max="534" width="18" hidden="1" customWidth="1"/>
    <col min="535" max="535" width="13.5546875" hidden="1" customWidth="1"/>
    <col min="536" max="536" width="17.77734375" hidden="1" customWidth="1"/>
    <col min="537" max="537" width="16.33203125" hidden="1" customWidth="1"/>
    <col min="538" max="538" width="8.88671875" hidden="1" customWidth="1"/>
    <col min="539" max="539" width="34.33203125" hidden="1" customWidth="1"/>
    <col min="540" max="540" width="42.109375" hidden="1" customWidth="1"/>
    <col min="541" max="541" width="8.21875" hidden="1" customWidth="1"/>
    <col min="542" max="542" width="7.109375" hidden="1" customWidth="1"/>
    <col min="543" max="543" width="20.33203125" hidden="1" customWidth="1"/>
    <col min="544" max="544" width="39.77734375" hidden="1" customWidth="1"/>
    <col min="545" max="545" width="14.6640625" hidden="1" customWidth="1"/>
    <col min="546" max="546" width="15.5546875" hidden="1" customWidth="1"/>
    <col min="547" max="547" width="18.88671875" hidden="1" customWidth="1"/>
    <col min="548" max="548" width="39" hidden="1" customWidth="1"/>
    <col min="549" max="549" width="3.5546875" hidden="1" customWidth="1"/>
    <col min="550" max="550" width="11.5546875" hidden="1" customWidth="1"/>
    <col min="551" max="551" width="12.5546875" hidden="1" customWidth="1"/>
    <col min="552" max="552" width="24" hidden="1" customWidth="1"/>
    <col min="553" max="553" width="27.88671875" hidden="1" customWidth="1"/>
    <col min="554" max="554" width="35" hidden="1" customWidth="1"/>
    <col min="555" max="555" width="7.6640625" hidden="1" customWidth="1"/>
    <col min="556" max="556" width="27.109375" hidden="1" customWidth="1"/>
    <col min="557" max="557" width="20.109375" hidden="1" customWidth="1"/>
    <col min="558" max="558" width="7" hidden="1" customWidth="1"/>
    <col min="559" max="559" width="17.33203125" hidden="1" customWidth="1"/>
    <col min="560" max="560" width="13.6640625" hidden="1" customWidth="1"/>
    <col min="561" max="561" width="17.77734375" hidden="1" customWidth="1"/>
    <col min="562" max="562" width="36.6640625" hidden="1" customWidth="1"/>
    <col min="563" max="563" width="12.88671875" hidden="1" customWidth="1"/>
    <col min="564" max="564" width="10.77734375" hidden="1" customWidth="1"/>
    <col min="565" max="565" width="12.109375" hidden="1" customWidth="1"/>
    <col min="566" max="566" width="19.33203125" hidden="1" customWidth="1"/>
    <col min="567" max="567" width="11.33203125" hidden="1" customWidth="1"/>
    <col min="568" max="568" width="15.33203125" hidden="1" customWidth="1"/>
    <col min="569" max="569" width="14.6640625" hidden="1" customWidth="1"/>
    <col min="570" max="570" width="10.5546875" hidden="1" customWidth="1"/>
    <col min="571" max="571" width="34.33203125" hidden="1" customWidth="1"/>
    <col min="572" max="572" width="43.88671875" hidden="1" customWidth="1"/>
    <col min="573" max="573" width="20" hidden="1" customWidth="1"/>
    <col min="574" max="574" width="19.109375" hidden="1" customWidth="1"/>
    <col min="575" max="575" width="11.88671875" hidden="1" customWidth="1"/>
    <col min="576" max="576" width="14.5546875" hidden="1" customWidth="1"/>
    <col min="577" max="577" width="13.44140625" hidden="1" customWidth="1"/>
    <col min="578" max="578" width="17.77734375" hidden="1" customWidth="1"/>
    <col min="579" max="579" width="22.88671875" hidden="1" customWidth="1"/>
    <col min="580" max="580" width="16.21875" hidden="1" customWidth="1"/>
    <col min="581" max="581" width="33.109375" hidden="1" customWidth="1"/>
    <col min="582" max="582" width="37.77734375" hidden="1" customWidth="1"/>
    <col min="583" max="583" width="24.77734375" hidden="1" customWidth="1"/>
    <col min="584" max="584" width="9.88671875" hidden="1" customWidth="1"/>
    <col min="585" max="585" width="12.44140625" hidden="1" customWidth="1"/>
    <col min="586" max="586" width="41.5546875" hidden="1" customWidth="1"/>
    <col min="587" max="587" width="11.44140625" hidden="1" customWidth="1"/>
    <col min="588" max="588" width="23.44140625" hidden="1" customWidth="1"/>
    <col min="589" max="589" width="11.88671875" hidden="1" customWidth="1"/>
    <col min="590" max="590" width="38.44140625" hidden="1" customWidth="1"/>
    <col min="591" max="591" width="4.6640625" hidden="1" customWidth="1"/>
    <col min="592" max="592" width="23.5546875" hidden="1" customWidth="1"/>
    <col min="593" max="593" width="19.88671875" hidden="1" customWidth="1"/>
    <col min="594" max="594" width="13.6640625" hidden="1" customWidth="1"/>
    <col min="595" max="595" width="10.44140625" hidden="1" customWidth="1"/>
    <col min="596" max="596" width="24.77734375" hidden="1" customWidth="1"/>
    <col min="597" max="597" width="12.109375" hidden="1" customWidth="1"/>
    <col min="598" max="598" width="32.21875" hidden="1" customWidth="1"/>
    <col min="599" max="599" width="26.5546875" hidden="1" customWidth="1"/>
    <col min="600" max="600" width="49" hidden="1" customWidth="1"/>
    <col min="601" max="602" width="26" hidden="1" customWidth="1"/>
    <col min="603" max="603" width="20.5546875" hidden="1" customWidth="1"/>
    <col min="604" max="604" width="13.21875" hidden="1" customWidth="1"/>
    <col min="605" max="605" width="26.5546875" hidden="1" customWidth="1"/>
    <col min="606" max="606" width="26.44140625" hidden="1" customWidth="1"/>
    <col min="607" max="607" width="50.77734375" hidden="1" customWidth="1"/>
    <col min="608" max="608" width="15.77734375" hidden="1" customWidth="1"/>
    <col min="609" max="609" width="10.77734375" hidden="1" customWidth="1"/>
    <col min="610" max="610" width="15.77734375" hidden="1" customWidth="1"/>
    <col min="611" max="611" width="14.109375" hidden="1" customWidth="1"/>
    <col min="612" max="612" width="24.44140625" hidden="1" customWidth="1"/>
    <col min="613" max="613" width="9.21875" hidden="1" customWidth="1"/>
    <col min="614" max="614" width="13.6640625" hidden="1" customWidth="1"/>
    <col min="615" max="615" width="28.77734375" hidden="1" customWidth="1"/>
    <col min="616" max="616" width="18.33203125" hidden="1" customWidth="1"/>
    <col min="617" max="618" width="10.77734375" bestFit="1" customWidth="1"/>
    <col min="623" max="623" width="13.6640625" bestFit="1" customWidth="1"/>
    <col min="624" max="624" width="37.44140625" bestFit="1" customWidth="1"/>
    <col min="625" max="625" width="9" customWidth="1"/>
  </cols>
  <sheetData>
    <row r="3" spans="1:633">
      <c r="A3" s="40" t="s">
        <v>2329</v>
      </c>
      <c r="B3" s="40" t="s">
        <v>2328</v>
      </c>
      <c r="WV3">
        <v>2.0833333333333301E-2</v>
      </c>
    </row>
    <row r="4" spans="1:633">
      <c r="A4" s="40" t="s">
        <v>2325</v>
      </c>
      <c r="B4" s="28" t="s">
        <v>705</v>
      </c>
      <c r="C4" s="28" t="s">
        <v>714</v>
      </c>
      <c r="D4" s="28" t="s">
        <v>695</v>
      </c>
      <c r="E4" s="28" t="s">
        <v>1321</v>
      </c>
      <c r="F4" s="28" t="s">
        <v>687</v>
      </c>
      <c r="G4" s="28" t="s">
        <v>1862</v>
      </c>
      <c r="H4" s="28" t="s">
        <v>992</v>
      </c>
      <c r="I4" s="28" t="s">
        <v>692</v>
      </c>
      <c r="J4" s="28" t="s">
        <v>854</v>
      </c>
      <c r="K4" s="28" t="s">
        <v>954</v>
      </c>
      <c r="L4" s="28" t="s">
        <v>980</v>
      </c>
      <c r="M4" s="28" t="s">
        <v>1859</v>
      </c>
      <c r="N4" s="28" t="s">
        <v>1865</v>
      </c>
      <c r="O4" s="28" t="s">
        <v>1864</v>
      </c>
      <c r="P4" s="28" t="s">
        <v>946</v>
      </c>
      <c r="Q4" s="28" t="s">
        <v>689</v>
      </c>
      <c r="R4" s="28" t="s">
        <v>2012</v>
      </c>
      <c r="S4" s="28" t="s">
        <v>1914</v>
      </c>
      <c r="T4" s="28" t="s">
        <v>1014</v>
      </c>
      <c r="U4" s="28" t="s">
        <v>711</v>
      </c>
      <c r="V4" s="28" t="s">
        <v>669</v>
      </c>
      <c r="W4" s="28" t="s">
        <v>1202</v>
      </c>
      <c r="X4" s="28" t="s">
        <v>1476</v>
      </c>
      <c r="Y4" s="28" t="s">
        <v>1449</v>
      </c>
      <c r="Z4" s="28" t="s">
        <v>1906</v>
      </c>
      <c r="AA4" s="28" t="s">
        <v>1939</v>
      </c>
      <c r="AB4" s="28" t="s">
        <v>1446</v>
      </c>
      <c r="AC4" s="28" t="s">
        <v>1482</v>
      </c>
      <c r="AD4" s="28" t="s">
        <v>1004</v>
      </c>
      <c r="AE4" s="28" t="s">
        <v>1001</v>
      </c>
      <c r="AF4" s="28" t="s">
        <v>983</v>
      </c>
      <c r="AG4" s="28" t="s">
        <v>1215</v>
      </c>
      <c r="AH4" s="28" t="s">
        <v>1472</v>
      </c>
      <c r="AI4" s="28" t="s">
        <v>1208</v>
      </c>
      <c r="AJ4" s="28" t="s">
        <v>1467</v>
      </c>
      <c r="AK4" s="28" t="s">
        <v>988</v>
      </c>
      <c r="AL4" s="28" t="s">
        <v>679</v>
      </c>
      <c r="AM4" s="28" t="s">
        <v>698</v>
      </c>
      <c r="AN4" s="28" t="s">
        <v>835</v>
      </c>
      <c r="AO4" s="28" t="s">
        <v>825</v>
      </c>
      <c r="AP4" s="28" t="s">
        <v>683</v>
      </c>
      <c r="AQ4" s="28" t="s">
        <v>961</v>
      </c>
      <c r="AR4" s="28" t="s">
        <v>703</v>
      </c>
      <c r="AS4" s="28" t="s">
        <v>700</v>
      </c>
      <c r="AT4" s="28" t="s">
        <v>952</v>
      </c>
      <c r="AU4" s="28" t="s">
        <v>844</v>
      </c>
      <c r="AV4" s="28" t="s">
        <v>720</v>
      </c>
      <c r="AW4" s="28" t="s">
        <v>723</v>
      </c>
      <c r="AX4" s="28" t="s">
        <v>839</v>
      </c>
      <c r="AY4" s="28" t="s">
        <v>1917</v>
      </c>
      <c r="AZ4" s="28" t="s">
        <v>1929</v>
      </c>
      <c r="BA4" s="28" t="s">
        <v>1460</v>
      </c>
      <c r="BB4" s="28" t="s">
        <v>673</v>
      </c>
      <c r="BC4" s="28" t="s">
        <v>707</v>
      </c>
      <c r="BD4" s="28" t="s">
        <v>717</v>
      </c>
      <c r="BE4" s="28" t="s">
        <v>1200</v>
      </c>
      <c r="BF4" s="28" t="s">
        <v>1366</v>
      </c>
      <c r="BG4" s="28" t="s">
        <v>1911</v>
      </c>
      <c r="BH4" s="28" t="s">
        <v>1762</v>
      </c>
      <c r="BI4" s="28" t="s">
        <v>1301</v>
      </c>
      <c r="BJ4" s="28" t="s">
        <v>421</v>
      </c>
      <c r="BK4" s="28" t="s">
        <v>1778</v>
      </c>
      <c r="BL4" s="28" t="s">
        <v>1927</v>
      </c>
      <c r="BM4" s="28" t="s">
        <v>681</v>
      </c>
      <c r="BN4" s="28" t="s">
        <v>1008</v>
      </c>
      <c r="BO4" s="28" t="s">
        <v>970</v>
      </c>
      <c r="BP4" s="28" t="s">
        <v>974</v>
      </c>
      <c r="BQ4" s="28" t="s">
        <v>1845</v>
      </c>
      <c r="BR4" s="28" t="s">
        <v>709</v>
      </c>
      <c r="BS4" s="28" t="s">
        <v>1935</v>
      </c>
      <c r="BT4" s="28" t="s">
        <v>1931</v>
      </c>
      <c r="BU4" s="28" t="s">
        <v>685</v>
      </c>
      <c r="BV4" s="28" t="s">
        <v>1221</v>
      </c>
      <c r="BW4" s="28" t="s">
        <v>1851</v>
      </c>
      <c r="BX4" s="28" t="s">
        <v>950</v>
      </c>
      <c r="BY4" s="28" t="s">
        <v>944</v>
      </c>
      <c r="BZ4" s="28" t="s">
        <v>964</v>
      </c>
      <c r="CA4" s="28" t="s">
        <v>1011</v>
      </c>
      <c r="CB4" s="28" t="s">
        <v>996</v>
      </c>
      <c r="CC4" s="28" t="s">
        <v>2120</v>
      </c>
      <c r="CD4" s="28" t="s">
        <v>1311</v>
      </c>
      <c r="CE4" s="28" t="s">
        <v>222</v>
      </c>
      <c r="CF4" s="28" t="s">
        <v>621</v>
      </c>
      <c r="CG4" s="28" t="s">
        <v>1370</v>
      </c>
      <c r="CH4" s="28" t="s">
        <v>57</v>
      </c>
      <c r="CI4" s="28" t="s">
        <v>1379</v>
      </c>
      <c r="CJ4" s="28" t="s">
        <v>334</v>
      </c>
      <c r="CK4" s="28" t="s">
        <v>1081</v>
      </c>
      <c r="CL4" s="28" t="s">
        <v>473</v>
      </c>
      <c r="CM4" s="28" t="s">
        <v>554</v>
      </c>
      <c r="CN4" s="28" t="s">
        <v>341</v>
      </c>
      <c r="CO4" s="28" t="s">
        <v>1640</v>
      </c>
      <c r="CP4" s="28" t="s">
        <v>1798</v>
      </c>
      <c r="CQ4" s="28" t="s">
        <v>2249</v>
      </c>
      <c r="CR4" s="28" t="s">
        <v>440</v>
      </c>
      <c r="CS4" s="28" t="s">
        <v>865</v>
      </c>
      <c r="CT4" s="28" t="s">
        <v>1971</v>
      </c>
      <c r="CU4" s="28" t="s">
        <v>1752</v>
      </c>
      <c r="CV4" s="28" t="s">
        <v>548</v>
      </c>
      <c r="CW4" s="28" t="s">
        <v>868</v>
      </c>
      <c r="CX4" s="28" t="s">
        <v>1965</v>
      </c>
      <c r="CY4" s="28" t="s">
        <v>2014</v>
      </c>
      <c r="CZ4" s="28" t="s">
        <v>1767</v>
      </c>
      <c r="DA4" s="28" t="s">
        <v>300</v>
      </c>
      <c r="DB4" s="28" t="s">
        <v>79</v>
      </c>
      <c r="DC4" s="28" t="s">
        <v>904</v>
      </c>
      <c r="DD4" s="28" t="s">
        <v>433</v>
      </c>
      <c r="DE4" s="28" t="s">
        <v>1997</v>
      </c>
      <c r="DF4" s="28" t="s">
        <v>405</v>
      </c>
      <c r="DG4" s="28" t="s">
        <v>280</v>
      </c>
      <c r="DH4" s="28" t="s">
        <v>216</v>
      </c>
      <c r="DI4" s="28" t="s">
        <v>289</v>
      </c>
      <c r="DJ4" s="28" t="s">
        <v>1989</v>
      </c>
      <c r="DK4" s="28" t="s">
        <v>1993</v>
      </c>
      <c r="DL4" s="28" t="s">
        <v>2245</v>
      </c>
      <c r="DM4" s="28" t="s">
        <v>173</v>
      </c>
      <c r="DN4" s="28" t="s">
        <v>1337</v>
      </c>
      <c r="DO4" s="28" t="s">
        <v>2256</v>
      </c>
      <c r="DP4" s="28" t="s">
        <v>137</v>
      </c>
      <c r="DQ4" s="28" t="s">
        <v>1638</v>
      </c>
      <c r="DR4" s="28" t="s">
        <v>284</v>
      </c>
      <c r="DS4" s="28" t="s">
        <v>787</v>
      </c>
      <c r="DT4" s="28" t="s">
        <v>111</v>
      </c>
      <c r="DU4" s="28" t="s">
        <v>1543</v>
      </c>
      <c r="DV4" s="28" t="s">
        <v>1560</v>
      </c>
      <c r="DW4" s="28" t="s">
        <v>770</v>
      </c>
      <c r="DX4" s="28" t="s">
        <v>791</v>
      </c>
      <c r="DY4" s="28" t="s">
        <v>1571</v>
      </c>
      <c r="DZ4" s="28" t="s">
        <v>1734</v>
      </c>
      <c r="EA4" s="28" t="s">
        <v>890</v>
      </c>
      <c r="EB4" s="28" t="s">
        <v>115</v>
      </c>
      <c r="EC4" s="28" t="s">
        <v>118</v>
      </c>
      <c r="ED4" s="28" t="s">
        <v>381</v>
      </c>
      <c r="EE4" s="28" t="s">
        <v>155</v>
      </c>
      <c r="EF4" s="28" t="s">
        <v>152</v>
      </c>
      <c r="EG4" s="28" t="s">
        <v>757</v>
      </c>
      <c r="EH4" s="28" t="s">
        <v>2190</v>
      </c>
      <c r="EI4" s="28" t="s">
        <v>165</v>
      </c>
      <c r="EJ4" s="28" t="s">
        <v>521</v>
      </c>
      <c r="EK4" s="28" t="s">
        <v>1546</v>
      </c>
      <c r="EL4" s="28" t="s">
        <v>2258</v>
      </c>
      <c r="EM4" s="28" t="s">
        <v>213</v>
      </c>
      <c r="EN4" s="28" t="s">
        <v>1362</v>
      </c>
      <c r="EO4" s="28" t="s">
        <v>2045</v>
      </c>
      <c r="EP4" s="28" t="s">
        <v>1029</v>
      </c>
      <c r="EQ4" s="28" t="s">
        <v>1828</v>
      </c>
      <c r="ER4" s="28" t="s">
        <v>877</v>
      </c>
      <c r="ES4" s="28" t="s">
        <v>1949</v>
      </c>
      <c r="ET4" s="28" t="s">
        <v>408</v>
      </c>
      <c r="EU4" s="28" t="s">
        <v>1423</v>
      </c>
      <c r="EV4" s="28" t="s">
        <v>368</v>
      </c>
      <c r="EW4" s="28" t="s">
        <v>1646</v>
      </c>
      <c r="EX4" s="28" t="s">
        <v>2157</v>
      </c>
      <c r="EY4" s="28" t="s">
        <v>2162</v>
      </c>
      <c r="EZ4" s="28" t="s">
        <v>2230</v>
      </c>
      <c r="FA4" s="28" t="s">
        <v>2265</v>
      </c>
      <c r="FB4" s="28" t="s">
        <v>1173</v>
      </c>
      <c r="FC4" s="28" t="s">
        <v>2164</v>
      </c>
      <c r="FD4" s="28" t="s">
        <v>560</v>
      </c>
      <c r="FE4" s="28" t="s">
        <v>1809</v>
      </c>
      <c r="FF4" s="28" t="s">
        <v>1429</v>
      </c>
      <c r="FG4" s="28" t="s">
        <v>2104</v>
      </c>
      <c r="FH4" s="28" t="s">
        <v>259</v>
      </c>
      <c r="FI4" s="28" t="s">
        <v>511</v>
      </c>
      <c r="FJ4" s="28" t="s">
        <v>2320</v>
      </c>
      <c r="FK4" s="28" t="s">
        <v>2293</v>
      </c>
      <c r="FL4" s="28" t="s">
        <v>1346</v>
      </c>
      <c r="FM4" s="28" t="s">
        <v>635</v>
      </c>
      <c r="FN4" s="28" t="s">
        <v>739</v>
      </c>
      <c r="FO4" s="28" t="s">
        <v>448</v>
      </c>
      <c r="FP4" s="28" t="s">
        <v>1355</v>
      </c>
      <c r="FQ4" s="28" t="s">
        <v>1331</v>
      </c>
      <c r="FR4" s="28" t="s">
        <v>2216</v>
      </c>
      <c r="FS4" s="28" t="s">
        <v>2094</v>
      </c>
      <c r="FT4" s="28" t="s">
        <v>2098</v>
      </c>
      <c r="FU4" s="28" t="s">
        <v>2101</v>
      </c>
      <c r="FV4" s="28" t="s">
        <v>2204</v>
      </c>
      <c r="FW4" s="28" t="s">
        <v>1773</v>
      </c>
      <c r="FX4" s="28" t="s">
        <v>324</v>
      </c>
      <c r="FY4" s="28" t="s">
        <v>1553</v>
      </c>
      <c r="FZ4" s="28" t="s">
        <v>1613</v>
      </c>
      <c r="GA4" s="28" t="s">
        <v>2057</v>
      </c>
      <c r="GB4" s="28" t="s">
        <v>2156</v>
      </c>
      <c r="GC4" s="28" t="s">
        <v>1575</v>
      </c>
      <c r="GD4" s="28" t="s">
        <v>1359</v>
      </c>
      <c r="GE4" s="28" t="s">
        <v>773</v>
      </c>
      <c r="GF4" s="28" t="s">
        <v>776</v>
      </c>
      <c r="GG4" s="28" t="s">
        <v>916</v>
      </c>
      <c r="GH4" s="28" t="s">
        <v>1236</v>
      </c>
      <c r="GI4" s="28" t="s">
        <v>2018</v>
      </c>
      <c r="GJ4" s="28" t="s">
        <v>1635</v>
      </c>
      <c r="GK4" s="28" t="s">
        <v>1812</v>
      </c>
      <c r="GL4" s="28" t="s">
        <v>2004</v>
      </c>
      <c r="GM4" s="28" t="s">
        <v>727</v>
      </c>
      <c r="GN4" s="28" t="s">
        <v>1894</v>
      </c>
      <c r="GO4" s="28" t="s">
        <v>1682</v>
      </c>
      <c r="GP4" s="28" t="s">
        <v>595</v>
      </c>
      <c r="GQ4" s="28" t="s">
        <v>497</v>
      </c>
      <c r="GR4" s="28" t="s">
        <v>1619</v>
      </c>
      <c r="GS4" s="28" t="s">
        <v>2254</v>
      </c>
      <c r="GT4" s="28" t="s">
        <v>1622</v>
      </c>
      <c r="GU4" s="28" t="s">
        <v>227</v>
      </c>
      <c r="GV4" s="28" t="s">
        <v>1021</v>
      </c>
      <c r="GW4" s="28" t="s">
        <v>631</v>
      </c>
      <c r="GX4" s="28" t="s">
        <v>1759</v>
      </c>
      <c r="GY4" s="28" t="s">
        <v>1076</v>
      </c>
      <c r="GZ4" s="28" t="s">
        <v>2294</v>
      </c>
      <c r="HA4" s="28" t="s">
        <v>239</v>
      </c>
      <c r="HB4" s="28" t="s">
        <v>1039</v>
      </c>
      <c r="HC4" s="28" t="s">
        <v>197</v>
      </c>
      <c r="HD4" s="28" t="s">
        <v>1294</v>
      </c>
      <c r="HE4" s="28" t="s">
        <v>2276</v>
      </c>
      <c r="HF4" s="28" t="s">
        <v>608</v>
      </c>
      <c r="HG4" s="28" t="s">
        <v>1281</v>
      </c>
      <c r="HH4" s="28" t="s">
        <v>2232</v>
      </c>
      <c r="HI4" s="28" t="s">
        <v>277</v>
      </c>
      <c r="HJ4" s="28" t="s">
        <v>1058</v>
      </c>
      <c r="HK4" s="28" t="s">
        <v>1245</v>
      </c>
      <c r="HL4" s="28" t="s">
        <v>1023</v>
      </c>
      <c r="HM4" s="28" t="s">
        <v>1748</v>
      </c>
      <c r="HN4" s="28" t="s">
        <v>1801</v>
      </c>
      <c r="HO4" s="28" t="s">
        <v>1953</v>
      </c>
      <c r="HP4" s="28" t="s">
        <v>189</v>
      </c>
      <c r="HQ4" s="28" t="s">
        <v>88</v>
      </c>
      <c r="HR4" s="28" t="s">
        <v>1676</v>
      </c>
      <c r="HS4" s="28" t="s">
        <v>1404</v>
      </c>
      <c r="HT4" s="28" t="s">
        <v>269</v>
      </c>
      <c r="HU4" s="28" t="s">
        <v>274</v>
      </c>
      <c r="HV4" s="28" t="s">
        <v>1125</v>
      </c>
      <c r="HW4" s="28" t="s">
        <v>1714</v>
      </c>
      <c r="HX4" s="28" t="s">
        <v>461</v>
      </c>
      <c r="HY4" s="28" t="s">
        <v>2297</v>
      </c>
      <c r="HZ4" s="28" t="s">
        <v>894</v>
      </c>
      <c r="IA4" s="28" t="s">
        <v>649</v>
      </c>
      <c r="IB4" s="28" t="s">
        <v>477</v>
      </c>
      <c r="IC4" s="28" t="s">
        <v>1532</v>
      </c>
      <c r="ID4" s="28" t="s">
        <v>492</v>
      </c>
      <c r="IE4" s="28" t="s">
        <v>186</v>
      </c>
      <c r="IF4" s="28" t="s">
        <v>750</v>
      </c>
      <c r="IG4" s="28" t="s">
        <v>1663</v>
      </c>
      <c r="IH4" s="28" t="s">
        <v>532</v>
      </c>
      <c r="II4" s="28" t="s">
        <v>315</v>
      </c>
      <c r="IJ4" s="28" t="s">
        <v>1975</v>
      </c>
      <c r="IK4" s="28" t="s">
        <v>286</v>
      </c>
      <c r="IL4" s="28" t="s">
        <v>1042</v>
      </c>
      <c r="IM4" s="28" t="s">
        <v>413</v>
      </c>
      <c r="IN4" s="28" t="s">
        <v>612</v>
      </c>
      <c r="IO4" s="28" t="s">
        <v>926</v>
      </c>
      <c r="IP4" s="28" t="s">
        <v>1316</v>
      </c>
      <c r="IQ4" s="28" t="s">
        <v>2076</v>
      </c>
      <c r="IR4" s="28" t="s">
        <v>372</v>
      </c>
      <c r="IS4" s="28" t="s">
        <v>464</v>
      </c>
      <c r="IT4" s="28" t="s">
        <v>1135</v>
      </c>
      <c r="IU4" s="28" t="s">
        <v>1673</v>
      </c>
      <c r="IV4" s="28" t="s">
        <v>303</v>
      </c>
      <c r="IW4" s="28" t="s">
        <v>2238</v>
      </c>
      <c r="IX4" s="28" t="s">
        <v>2159</v>
      </c>
      <c r="IY4" s="28" t="s">
        <v>2180</v>
      </c>
      <c r="IZ4" s="28" t="s">
        <v>1550</v>
      </c>
      <c r="JA4" s="28" t="s">
        <v>2214</v>
      </c>
      <c r="JB4" s="28" t="s">
        <v>1500</v>
      </c>
      <c r="JC4" s="28" t="s">
        <v>1297</v>
      </c>
      <c r="JD4" s="28" t="s">
        <v>1660</v>
      </c>
      <c r="JE4" s="28" t="s">
        <v>543</v>
      </c>
      <c r="JF4" s="28" t="s">
        <v>330</v>
      </c>
      <c r="JG4" s="28" t="s">
        <v>1303</v>
      </c>
      <c r="JH4" s="28" t="s">
        <v>901</v>
      </c>
      <c r="JI4" s="28" t="s">
        <v>16</v>
      </c>
      <c r="JJ4" s="28" t="s">
        <v>353</v>
      </c>
      <c r="JK4" s="28" t="s">
        <v>1440</v>
      </c>
      <c r="JL4" s="28" t="s">
        <v>1771</v>
      </c>
      <c r="JM4" s="28" t="s">
        <v>2047</v>
      </c>
      <c r="JN4" s="28" t="s">
        <v>1726</v>
      </c>
      <c r="JO4" s="28" t="s">
        <v>663</v>
      </c>
      <c r="JP4" s="28" t="s">
        <v>2212</v>
      </c>
      <c r="JQ4" s="28" t="s">
        <v>1156</v>
      </c>
      <c r="JR4" s="28" t="s">
        <v>585</v>
      </c>
      <c r="JS4" s="28" t="s">
        <v>1832</v>
      </c>
      <c r="JT4" s="28" t="s">
        <v>2268</v>
      </c>
      <c r="JU4" s="28" t="s">
        <v>1789</v>
      </c>
      <c r="JV4" s="28" t="s">
        <v>1341</v>
      </c>
      <c r="JW4" s="28" t="s">
        <v>1343</v>
      </c>
      <c r="JX4" s="28" t="s">
        <v>1698</v>
      </c>
      <c r="JY4" s="28" t="s">
        <v>2033</v>
      </c>
      <c r="JZ4" s="28" t="s">
        <v>1418</v>
      </c>
      <c r="KA4" s="28" t="s">
        <v>1248</v>
      </c>
      <c r="KB4" s="28" t="s">
        <v>1795</v>
      </c>
      <c r="KC4" s="28" t="s">
        <v>763</v>
      </c>
      <c r="KD4" s="28" t="s">
        <v>509</v>
      </c>
      <c r="KE4" s="28" t="s">
        <v>1272</v>
      </c>
      <c r="KF4" s="28" t="s">
        <v>82</v>
      </c>
      <c r="KG4" s="28" t="s">
        <v>1129</v>
      </c>
      <c r="KH4" s="28" t="s">
        <v>588</v>
      </c>
      <c r="KI4" s="28" t="s">
        <v>1616</v>
      </c>
      <c r="KJ4" s="28" t="s">
        <v>1737</v>
      </c>
      <c r="KK4" s="28" t="s">
        <v>1745</v>
      </c>
      <c r="KL4" s="28" t="s">
        <v>419</v>
      </c>
      <c r="KM4" s="28" t="s">
        <v>887</v>
      </c>
      <c r="KN4" s="28" t="s">
        <v>1982</v>
      </c>
      <c r="KO4" s="28" t="s">
        <v>1111</v>
      </c>
      <c r="KP4" s="28" t="s">
        <v>1092</v>
      </c>
      <c r="KQ4" s="28" t="s">
        <v>2007</v>
      </c>
      <c r="KR4" s="28" t="s">
        <v>1385</v>
      </c>
      <c r="KS4" s="28" t="s">
        <v>70</v>
      </c>
      <c r="KT4" s="28" t="s">
        <v>318</v>
      </c>
      <c r="KU4" s="28" t="s">
        <v>207</v>
      </c>
      <c r="KV4" s="28" t="s">
        <v>390</v>
      </c>
      <c r="KW4" s="28" t="s">
        <v>1566</v>
      </c>
      <c r="KX4" s="28" t="s">
        <v>379</v>
      </c>
      <c r="KY4" s="28" t="s">
        <v>1883</v>
      </c>
      <c r="KZ4" s="28" t="s">
        <v>1878</v>
      </c>
      <c r="LA4" s="28" t="s">
        <v>1074</v>
      </c>
      <c r="LB4" s="28" t="s">
        <v>1510</v>
      </c>
      <c r="LC4" s="28" t="s">
        <v>177</v>
      </c>
      <c r="LD4" s="28" t="s">
        <v>1034</v>
      </c>
      <c r="LE4" s="28" t="s">
        <v>1427</v>
      </c>
      <c r="LF4" s="28" t="s">
        <v>1628</v>
      </c>
      <c r="LG4" s="28" t="s">
        <v>619</v>
      </c>
      <c r="LH4" s="28" t="s">
        <v>2079</v>
      </c>
      <c r="LI4" s="28" t="s">
        <v>2308</v>
      </c>
      <c r="LJ4" s="28" t="s">
        <v>2065</v>
      </c>
      <c r="LK4" s="28" t="s">
        <v>572</v>
      </c>
      <c r="LL4" s="28" t="s">
        <v>2262</v>
      </c>
      <c r="LM4" s="28" t="s">
        <v>1598</v>
      </c>
      <c r="LN4" s="28" t="s">
        <v>1061</v>
      </c>
      <c r="LO4" s="28" t="s">
        <v>2302</v>
      </c>
      <c r="LP4" s="28" t="s">
        <v>1079</v>
      </c>
      <c r="LQ4" s="28" t="s">
        <v>349</v>
      </c>
      <c r="LR4" s="28" t="s">
        <v>1382</v>
      </c>
      <c r="LS4" s="28" t="s">
        <v>545</v>
      </c>
      <c r="LT4" s="28" t="s">
        <v>345</v>
      </c>
      <c r="LU4" s="28" t="s">
        <v>1103</v>
      </c>
      <c r="LV4" s="28" t="s">
        <v>1670</v>
      </c>
      <c r="LW4" s="28" t="s">
        <v>1096</v>
      </c>
      <c r="LX4" s="28" t="s">
        <v>2171</v>
      </c>
      <c r="LY4" s="28" t="s">
        <v>203</v>
      </c>
      <c r="LZ4" s="28" t="s">
        <v>1314</v>
      </c>
      <c r="MA4" s="28" t="s">
        <v>1318</v>
      </c>
      <c r="MB4" s="28" t="s">
        <v>200</v>
      </c>
      <c r="MC4" s="28" t="s">
        <v>871</v>
      </c>
      <c r="MD4" s="28" t="s">
        <v>536</v>
      </c>
      <c r="ME4" s="28" t="s">
        <v>1592</v>
      </c>
      <c r="MF4" s="28" t="s">
        <v>219</v>
      </c>
      <c r="MG4" s="28" t="s">
        <v>2023</v>
      </c>
      <c r="MH4" s="28" t="s">
        <v>183</v>
      </c>
      <c r="MI4" s="28" t="s">
        <v>2228</v>
      </c>
      <c r="MJ4" s="28" t="s">
        <v>2193</v>
      </c>
      <c r="MK4" s="28" t="s">
        <v>2151</v>
      </c>
      <c r="ML4" s="28" t="s">
        <v>528</v>
      </c>
      <c r="MM4" s="28" t="s">
        <v>1890</v>
      </c>
      <c r="MN4" s="28" t="s">
        <v>1383</v>
      </c>
      <c r="MO4" s="28" t="s">
        <v>1978</v>
      </c>
      <c r="MP4" s="28" t="s">
        <v>2201</v>
      </c>
      <c r="MQ4" s="28" t="s">
        <v>160</v>
      </c>
      <c r="MR4" s="28" t="s">
        <v>2130</v>
      </c>
      <c r="MS4" s="28" t="s">
        <v>623</v>
      </c>
      <c r="MT4" s="28" t="s">
        <v>517</v>
      </c>
      <c r="MU4" s="28" t="s">
        <v>884</v>
      </c>
      <c r="MV4" s="28" t="s">
        <v>1630</v>
      </c>
      <c r="MW4" s="28" t="s">
        <v>1632</v>
      </c>
      <c r="MX4" s="28" t="s">
        <v>564</v>
      </c>
      <c r="MY4" s="28" t="s">
        <v>2198</v>
      </c>
      <c r="MZ4" s="28" t="s">
        <v>27</v>
      </c>
      <c r="NA4" s="28" t="s">
        <v>2039</v>
      </c>
      <c r="NB4" s="28" t="s">
        <v>1107</v>
      </c>
      <c r="NC4" s="28" t="s">
        <v>488</v>
      </c>
      <c r="ND4" s="28" t="s">
        <v>1886</v>
      </c>
      <c r="NE4" s="28" t="s">
        <v>1701</v>
      </c>
      <c r="NF4" s="28" t="s">
        <v>1709</v>
      </c>
      <c r="NG4" s="28" t="s">
        <v>2123</v>
      </c>
      <c r="NH4" s="28" t="s">
        <v>1654</v>
      </c>
      <c r="NI4" s="28" t="s">
        <v>127</v>
      </c>
      <c r="NJ4" s="28" t="s">
        <v>1985</v>
      </c>
      <c r="NK4" s="28" t="s">
        <v>180</v>
      </c>
      <c r="NL4" s="28" t="s">
        <v>1987</v>
      </c>
      <c r="NM4" s="28" t="s">
        <v>1557</v>
      </c>
      <c r="NN4" s="28" t="s">
        <v>1262</v>
      </c>
      <c r="NO4" s="28" t="s">
        <v>639</v>
      </c>
      <c r="NP4" s="28" t="s">
        <v>255</v>
      </c>
      <c r="NQ4" s="28" t="s">
        <v>1050</v>
      </c>
      <c r="NR4" s="28" t="s">
        <v>435</v>
      </c>
      <c r="NS4" s="28" t="s">
        <v>146</v>
      </c>
      <c r="NT4" s="28" t="s">
        <v>1899</v>
      </c>
      <c r="NU4" s="28" t="s">
        <v>938</v>
      </c>
      <c r="NV4" s="28" t="s">
        <v>1189</v>
      </c>
      <c r="NW4" s="28" t="s">
        <v>2195</v>
      </c>
      <c r="NX4" s="28" t="s">
        <v>410</v>
      </c>
      <c r="NY4" s="28" t="s">
        <v>428</v>
      </c>
      <c r="NZ4" s="28" t="s">
        <v>1286</v>
      </c>
      <c r="OA4" s="28" t="s">
        <v>600</v>
      </c>
      <c r="OB4" s="28" t="s">
        <v>92</v>
      </c>
      <c r="OC4" s="28" t="s">
        <v>2144</v>
      </c>
      <c r="OD4" s="28" t="s">
        <v>292</v>
      </c>
      <c r="OE4" s="28" t="s">
        <v>296</v>
      </c>
      <c r="OF4" s="28" t="s">
        <v>252</v>
      </c>
      <c r="OG4" s="28" t="s">
        <v>2112</v>
      </c>
      <c r="OH4" s="28" t="s">
        <v>249</v>
      </c>
      <c r="OI4" s="28" t="s">
        <v>231</v>
      </c>
      <c r="OJ4" s="28" t="s">
        <v>2063</v>
      </c>
      <c r="OK4" s="28" t="s">
        <v>2138</v>
      </c>
      <c r="OL4" s="28" t="s">
        <v>603</v>
      </c>
      <c r="OM4" s="28" t="s">
        <v>1656</v>
      </c>
      <c r="ON4" s="28" t="s">
        <v>880</v>
      </c>
      <c r="OO4" s="28" t="s">
        <v>797</v>
      </c>
      <c r="OP4" s="28" t="s">
        <v>1539</v>
      </c>
      <c r="OQ4" s="28" t="s">
        <v>735</v>
      </c>
      <c r="OR4" s="28" t="s">
        <v>8</v>
      </c>
      <c r="OS4" s="28" t="s">
        <v>1536</v>
      </c>
      <c r="OT4" s="28" t="s">
        <v>1527</v>
      </c>
      <c r="OU4" s="28" t="s">
        <v>504</v>
      </c>
      <c r="OV4" s="28" t="s">
        <v>455</v>
      </c>
      <c r="OW4" s="28" t="s">
        <v>484</v>
      </c>
      <c r="OX4" s="28" t="s">
        <v>523</v>
      </c>
      <c r="OY4" s="28" t="s">
        <v>1414</v>
      </c>
      <c r="OZ4" s="28" t="s">
        <v>2032</v>
      </c>
      <c r="PA4" s="28" t="s">
        <v>1530</v>
      </c>
      <c r="PB4" s="28" t="s">
        <v>458</v>
      </c>
      <c r="PC4" s="28" t="s">
        <v>746</v>
      </c>
      <c r="PD4" s="28" t="s">
        <v>499</v>
      </c>
      <c r="PE4" s="28" t="s">
        <v>731</v>
      </c>
      <c r="PF4" s="28" t="s">
        <v>451</v>
      </c>
      <c r="PG4" s="28" t="s">
        <v>309</v>
      </c>
      <c r="PH4" s="28" t="s">
        <v>2166</v>
      </c>
      <c r="PI4" s="28" t="s">
        <v>1252</v>
      </c>
      <c r="PJ4" s="28" t="s">
        <v>48</v>
      </c>
      <c r="PK4" s="28" t="s">
        <v>899</v>
      </c>
      <c r="PL4" s="28" t="s">
        <v>2185</v>
      </c>
      <c r="PM4" s="28" t="s">
        <v>444</v>
      </c>
      <c r="PN4" s="28" t="s">
        <v>1045</v>
      </c>
      <c r="PO4" s="28" t="s">
        <v>2136</v>
      </c>
      <c r="PP4" s="28" t="s">
        <v>908</v>
      </c>
      <c r="PQ4" s="28" t="s">
        <v>1176</v>
      </c>
      <c r="PR4" s="28" t="s">
        <v>550</v>
      </c>
      <c r="PS4" s="28" t="s">
        <v>1064</v>
      </c>
      <c r="PT4" s="28" t="s">
        <v>759</v>
      </c>
      <c r="PU4" s="28" t="s">
        <v>383</v>
      </c>
      <c r="PV4" s="28" t="s">
        <v>501</v>
      </c>
      <c r="PW4" s="28" t="s">
        <v>12</v>
      </c>
      <c r="PX4" s="28" t="s">
        <v>2218</v>
      </c>
      <c r="PY4" s="28" t="s">
        <v>306</v>
      </c>
      <c r="PZ4" s="28" t="s">
        <v>2273</v>
      </c>
      <c r="QA4" s="28" t="s">
        <v>122</v>
      </c>
      <c r="QB4" s="28" t="s">
        <v>1624</v>
      </c>
      <c r="QC4" s="28" t="s">
        <v>503</v>
      </c>
      <c r="QD4" s="28" t="s">
        <v>515</v>
      </c>
      <c r="QE4" s="28" t="s">
        <v>1122</v>
      </c>
      <c r="QF4" s="28" t="s">
        <v>1170</v>
      </c>
      <c r="QG4" s="28" t="s">
        <v>1694</v>
      </c>
      <c r="QH4" s="28" t="s">
        <v>2283</v>
      </c>
      <c r="QI4" s="28" t="s">
        <v>1579</v>
      </c>
      <c r="QJ4" s="28" t="s">
        <v>2115</v>
      </c>
      <c r="QK4" s="28" t="s">
        <v>1420</v>
      </c>
      <c r="QL4" s="28" t="s">
        <v>1691</v>
      </c>
      <c r="QM4" s="28" t="s">
        <v>20</v>
      </c>
      <c r="QN4" s="28" t="s">
        <v>2241</v>
      </c>
      <c r="QO4" s="28" t="s">
        <v>359</v>
      </c>
      <c r="QP4" s="28" t="s">
        <v>1308</v>
      </c>
      <c r="QQ4" s="28" t="s">
        <v>393</v>
      </c>
      <c r="QR4" s="28" t="s">
        <v>1433</v>
      </c>
      <c r="QS4" s="28" t="s">
        <v>913</v>
      </c>
      <c r="QT4" s="28" t="s">
        <v>1585</v>
      </c>
      <c r="QU4" s="28" t="s">
        <v>1516</v>
      </c>
      <c r="QV4" s="28" t="s">
        <v>266</v>
      </c>
      <c r="QW4" s="28" t="s">
        <v>1517</v>
      </c>
      <c r="QX4" s="28" t="s">
        <v>2085</v>
      </c>
      <c r="QY4" s="28" t="s">
        <v>1492</v>
      </c>
      <c r="QZ4" s="28" t="s">
        <v>1506</v>
      </c>
      <c r="RA4" s="28" t="s">
        <v>1741</v>
      </c>
      <c r="RB4" s="28" t="s">
        <v>2127</v>
      </c>
      <c r="RC4" s="28" t="s">
        <v>1897</v>
      </c>
      <c r="RD4" s="28" t="s">
        <v>2030</v>
      </c>
      <c r="RE4" s="28" t="s">
        <v>1642</v>
      </c>
      <c r="RF4" s="28" t="s">
        <v>2060</v>
      </c>
      <c r="RG4" s="28" t="s">
        <v>61</v>
      </c>
      <c r="RH4" s="28" t="s">
        <v>2082</v>
      </c>
      <c r="RI4" s="28" t="s">
        <v>1679</v>
      </c>
      <c r="RJ4" s="28" t="s">
        <v>1648</v>
      </c>
      <c r="RK4" s="28" t="s">
        <v>2300</v>
      </c>
      <c r="RL4" s="28" t="s">
        <v>1391</v>
      </c>
      <c r="RM4" s="28" t="s">
        <v>1187</v>
      </c>
      <c r="RN4" s="28" t="s">
        <v>2117</v>
      </c>
      <c r="RO4" s="28" t="s">
        <v>2134</v>
      </c>
      <c r="RP4" s="28" t="s">
        <v>1276</v>
      </c>
      <c r="RQ4" s="28" t="s">
        <v>1324</v>
      </c>
      <c r="RR4" s="28" t="s">
        <v>2107</v>
      </c>
      <c r="RS4" s="28" t="s">
        <v>1958</v>
      </c>
      <c r="RT4" s="28" t="s">
        <v>2207</v>
      </c>
      <c r="RU4" s="28" t="s">
        <v>1805</v>
      </c>
      <c r="RV4" s="28" t="s">
        <v>262</v>
      </c>
      <c r="RW4" s="28" t="s">
        <v>1756</v>
      </c>
      <c r="RX4" s="28" t="s">
        <v>2220</v>
      </c>
      <c r="RY4" s="28" t="s">
        <v>1388</v>
      </c>
      <c r="RZ4" s="28" t="s">
        <v>1582</v>
      </c>
      <c r="SA4" s="28" t="s">
        <v>1352</v>
      </c>
      <c r="SB4" s="28" t="s">
        <v>922</v>
      </c>
      <c r="SC4" s="28" t="s">
        <v>397</v>
      </c>
      <c r="SD4" s="28" t="s">
        <v>2278</v>
      </c>
      <c r="SE4" s="28" t="s">
        <v>44</v>
      </c>
      <c r="SF4" s="28" t="s">
        <v>932</v>
      </c>
      <c r="SG4" s="28" t="s">
        <v>99</v>
      </c>
      <c r="SH4" s="28" t="s">
        <v>1290</v>
      </c>
      <c r="SI4" s="28" t="s">
        <v>860</v>
      </c>
      <c r="SJ4" s="28" t="s">
        <v>1242</v>
      </c>
      <c r="SK4" s="28" t="s">
        <v>1563</v>
      </c>
      <c r="SL4" s="28" t="s">
        <v>1825</v>
      </c>
      <c r="SM4" s="28" t="s">
        <v>1722</v>
      </c>
      <c r="SN4" s="28" t="s">
        <v>1165</v>
      </c>
      <c r="SO4" s="28" t="s">
        <v>1269</v>
      </c>
      <c r="SP4" s="28" t="s">
        <v>1239</v>
      </c>
      <c r="SQ4" s="28" t="s">
        <v>1279</v>
      </c>
      <c r="SR4" s="28" t="s">
        <v>1513</v>
      </c>
      <c r="SS4" s="28" t="s">
        <v>1818</v>
      </c>
      <c r="ST4" s="28" t="s">
        <v>874</v>
      </c>
      <c r="SU4" s="28" t="s">
        <v>425</v>
      </c>
      <c r="SV4" s="28" t="s">
        <v>1114</v>
      </c>
      <c r="SW4" s="28" t="s">
        <v>1118</v>
      </c>
      <c r="SX4" s="28" t="s">
        <v>1839</v>
      </c>
      <c r="SY4" s="28" t="s">
        <v>1139</v>
      </c>
      <c r="SZ4" s="28" t="s">
        <v>919</v>
      </c>
      <c r="TA4" s="28" t="s">
        <v>1412</v>
      </c>
      <c r="TB4" s="28" t="s">
        <v>1731</v>
      </c>
      <c r="TC4" s="28" t="s">
        <v>2055</v>
      </c>
      <c r="TD4" s="28" t="s">
        <v>1026</v>
      </c>
      <c r="TE4" s="28" t="s">
        <v>1037</v>
      </c>
      <c r="TF4" s="28" t="s">
        <v>2141</v>
      </c>
      <c r="TG4" s="28" t="s">
        <v>1712</v>
      </c>
      <c r="TH4" s="28" t="s">
        <v>2153</v>
      </c>
      <c r="TI4" s="28" t="s">
        <v>265</v>
      </c>
      <c r="TJ4" s="28" t="s">
        <v>72</v>
      </c>
      <c r="TK4" s="28" t="s">
        <v>311</v>
      </c>
      <c r="TL4" s="28" t="s">
        <v>1150</v>
      </c>
      <c r="TM4" s="28" t="s">
        <v>2146</v>
      </c>
      <c r="TN4" s="28" t="s">
        <v>539</v>
      </c>
      <c r="TO4" s="28" t="s">
        <v>171</v>
      </c>
      <c r="TP4" s="28" t="s">
        <v>2290</v>
      </c>
      <c r="TQ4" s="28" t="s">
        <v>1052</v>
      </c>
      <c r="TR4" s="28" t="s">
        <v>338</v>
      </c>
      <c r="TS4" s="28" t="s">
        <v>1705</v>
      </c>
      <c r="TT4" s="28" t="s">
        <v>656</v>
      </c>
      <c r="TU4" s="28" t="s">
        <v>2235</v>
      </c>
      <c r="TV4" s="28" t="s">
        <v>615</v>
      </c>
      <c r="TW4" s="28" t="s">
        <v>1836</v>
      </c>
      <c r="TX4" s="28" t="s">
        <v>75</v>
      </c>
      <c r="TY4" s="28" t="s">
        <v>1327</v>
      </c>
      <c r="TZ4" s="28" t="s">
        <v>1891</v>
      </c>
      <c r="UA4" s="28" t="s">
        <v>766</v>
      </c>
      <c r="UB4" s="28" t="s">
        <v>193</v>
      </c>
      <c r="UC4" s="28" t="s">
        <v>578</v>
      </c>
      <c r="UD4" s="28" t="s">
        <v>569</v>
      </c>
      <c r="UE4" s="28" t="s">
        <v>2068</v>
      </c>
      <c r="UF4" s="28" t="s">
        <v>2071</v>
      </c>
      <c r="UG4" s="28" t="s">
        <v>754</v>
      </c>
      <c r="UH4" s="28" t="s">
        <v>2315</v>
      </c>
      <c r="UI4" s="28" t="s">
        <v>1799</v>
      </c>
      <c r="UJ4" s="28" t="s">
        <v>2225</v>
      </c>
      <c r="UK4" s="28" t="s">
        <v>399</v>
      </c>
      <c r="UL4" s="28" t="s">
        <v>1604</v>
      </c>
      <c r="UM4" s="28" t="s">
        <v>2313</v>
      </c>
      <c r="UN4" s="28" t="s">
        <v>1147</v>
      </c>
      <c r="UO4" s="28" t="s">
        <v>929</v>
      </c>
      <c r="UP4" s="28" t="s">
        <v>582</v>
      </c>
      <c r="UQ4" s="28" t="s">
        <v>556</v>
      </c>
      <c r="UR4" s="28" t="s">
        <v>2148</v>
      </c>
      <c r="US4" s="28" t="s">
        <v>1083</v>
      </c>
      <c r="UT4" s="28" t="s">
        <v>2310</v>
      </c>
      <c r="UU4" s="28" t="s">
        <v>1588</v>
      </c>
      <c r="UV4" s="28" t="s">
        <v>2125</v>
      </c>
      <c r="UW4" s="28" t="s">
        <v>642</v>
      </c>
      <c r="UX4" s="28" t="s">
        <v>480</v>
      </c>
      <c r="UY4" s="28" t="s">
        <v>470</v>
      </c>
      <c r="UZ4" s="28" t="s">
        <v>365</v>
      </c>
      <c r="VA4" s="28" t="s">
        <v>375</v>
      </c>
      <c r="VB4" s="28" t="s">
        <v>1180</v>
      </c>
      <c r="VC4" s="28" t="s">
        <v>660</v>
      </c>
      <c r="VD4" s="28" t="s">
        <v>591</v>
      </c>
      <c r="VE4" s="28" t="s">
        <v>2188</v>
      </c>
      <c r="VF4" s="28" t="s">
        <v>653</v>
      </c>
      <c r="VG4" s="28" t="s">
        <v>628</v>
      </c>
      <c r="VH4" s="28" t="s">
        <v>2041</v>
      </c>
      <c r="VI4" s="28" t="s">
        <v>506</v>
      </c>
      <c r="VJ4" s="28" t="s">
        <v>2000</v>
      </c>
      <c r="VK4" s="28" t="s">
        <v>645</v>
      </c>
      <c r="VL4" s="28" t="s">
        <v>105</v>
      </c>
      <c r="VM4" s="28" t="s">
        <v>743</v>
      </c>
      <c r="VN4" s="28" t="s">
        <v>34</v>
      </c>
      <c r="VO4" s="28" t="s">
        <v>1069</v>
      </c>
      <c r="VP4" s="28" t="s">
        <v>95</v>
      </c>
      <c r="VQ4" s="28" t="s">
        <v>1267</v>
      </c>
      <c r="VR4" s="28" t="s">
        <v>1436</v>
      </c>
      <c r="VS4" s="28" t="s">
        <v>1717</v>
      </c>
      <c r="VT4" s="28" t="s">
        <v>1792</v>
      </c>
      <c r="VU4" s="28" t="s">
        <v>2311</v>
      </c>
      <c r="VV4" s="28" t="s">
        <v>2210</v>
      </c>
      <c r="VW4" s="28" t="s">
        <v>438</v>
      </c>
      <c r="VX4" s="28" t="s">
        <v>1056</v>
      </c>
      <c r="VY4" s="28" t="s">
        <v>1521</v>
      </c>
      <c r="VZ4" s="28" t="s">
        <v>1609</v>
      </c>
      <c r="WA4" s="28" t="s">
        <v>1688</v>
      </c>
      <c r="WB4" s="28" t="s">
        <v>1524</v>
      </c>
      <c r="WC4" s="28" t="s">
        <v>1684</v>
      </c>
      <c r="WD4" s="28" t="s">
        <v>2223</v>
      </c>
      <c r="WE4" s="28" t="s">
        <v>1820</v>
      </c>
      <c r="WF4" s="28" t="s">
        <v>1442</v>
      </c>
      <c r="WG4" s="28" t="s">
        <v>2173</v>
      </c>
      <c r="WH4" s="28" t="s">
        <v>2050</v>
      </c>
      <c r="WI4" s="28" t="s">
        <v>53</v>
      </c>
      <c r="WJ4" s="28" t="s">
        <v>1785</v>
      </c>
      <c r="WK4" s="28" t="s">
        <v>416</v>
      </c>
      <c r="WL4" s="28" t="s">
        <v>1067</v>
      </c>
      <c r="WM4" s="28" t="s">
        <v>1143</v>
      </c>
      <c r="WN4" s="28" t="s">
        <v>1962</v>
      </c>
      <c r="WO4" s="28" t="s">
        <v>1304</v>
      </c>
      <c r="WP4" s="28" t="s">
        <v>1834</v>
      </c>
      <c r="WQ4" s="28" t="s">
        <v>911</v>
      </c>
      <c r="WR4" s="28" t="s">
        <v>2327</v>
      </c>
      <c r="WS4" s="28" t="s">
        <v>2326</v>
      </c>
      <c r="WV4" s="28"/>
      <c r="WW4" s="28"/>
      <c r="WX4" s="28"/>
    </row>
    <row r="5" spans="1:633">
      <c r="A5" s="43" t="s">
        <v>2330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>
        <v>1</v>
      </c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>
        <v>1</v>
      </c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>
        <v>2</v>
      </c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>
        <v>1</v>
      </c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>
        <v>1</v>
      </c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>
        <v>1</v>
      </c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>
        <v>1</v>
      </c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>
        <v>2</v>
      </c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>
        <v>1</v>
      </c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>
        <v>1</v>
      </c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>
        <v>12</v>
      </c>
      <c r="WV5" s="45">
        <f>WV3</f>
        <v>2.0833333333333301E-2</v>
      </c>
      <c r="WX5" s="28"/>
      <c r="WY5" s="1">
        <v>12</v>
      </c>
      <c r="WZ5" s="43" t="s">
        <v>2330</v>
      </c>
      <c r="XA5" s="47">
        <v>0</v>
      </c>
      <c r="XB5" s="47">
        <f>XA5+$WV$3</f>
        <v>2.0833333333333301E-2</v>
      </c>
      <c r="XC5" s="46">
        <f>XA5</f>
        <v>0</v>
      </c>
      <c r="XD5" s="46">
        <f>XB5</f>
        <v>2.0833333333333301E-2</v>
      </c>
    </row>
    <row r="6" spans="1:633">
      <c r="A6" s="43" t="s">
        <v>2331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>
        <v>3</v>
      </c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>
        <v>1</v>
      </c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>
        <v>1</v>
      </c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>
        <v>1</v>
      </c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>
        <v>1</v>
      </c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>
        <v>7</v>
      </c>
      <c r="WV6" s="45">
        <f t="shared" ref="WV6:WV14" si="0">WV5+$WV$3</f>
        <v>4.1666666666666602E-2</v>
      </c>
      <c r="WW6" s="28"/>
      <c r="WX6" s="28"/>
      <c r="WY6" s="1">
        <v>7</v>
      </c>
      <c r="WZ6" s="43" t="s">
        <v>2331</v>
      </c>
      <c r="XA6" s="47">
        <f>XB5</f>
        <v>2.0833333333333301E-2</v>
      </c>
      <c r="XB6" s="47">
        <f>XB5+$WV$3</f>
        <v>4.1666666666666602E-2</v>
      </c>
      <c r="XC6" s="46">
        <f t="shared" ref="XC6:XC52" si="1">XA6</f>
        <v>2.0833333333333301E-2</v>
      </c>
      <c r="XD6" s="46">
        <f t="shared" ref="XD6:XD52" si="2">XB6</f>
        <v>4.1666666666666602E-2</v>
      </c>
    </row>
    <row r="7" spans="1:633">
      <c r="A7" s="43" t="s">
        <v>2332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>
        <v>1</v>
      </c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>
        <v>1</v>
      </c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>
        <v>1</v>
      </c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>
        <v>1</v>
      </c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>
        <v>4</v>
      </c>
      <c r="WV7" s="45">
        <f t="shared" si="0"/>
        <v>6.2499999999999903E-2</v>
      </c>
      <c r="WW7" s="28"/>
      <c r="WX7" s="28"/>
      <c r="WY7" s="1">
        <v>4</v>
      </c>
      <c r="WZ7" s="43" t="s">
        <v>2332</v>
      </c>
      <c r="XA7" s="47">
        <f t="shared" ref="XA7:XA52" si="3">XB6</f>
        <v>4.1666666666666602E-2</v>
      </c>
      <c r="XB7" s="47">
        <f t="shared" ref="XB7:XB52" si="4">XB6+$WV$3</f>
        <v>6.2499999999999903E-2</v>
      </c>
      <c r="XC7" s="46">
        <f t="shared" si="1"/>
        <v>4.1666666666666602E-2</v>
      </c>
      <c r="XD7" s="46">
        <f t="shared" si="2"/>
        <v>6.2499999999999903E-2</v>
      </c>
    </row>
    <row r="8" spans="1:633">
      <c r="A8" s="43" t="s">
        <v>2333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>
        <v>1</v>
      </c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>
        <v>1</v>
      </c>
      <c r="WV8" s="45">
        <f t="shared" si="0"/>
        <v>8.3333333333333204E-2</v>
      </c>
      <c r="WW8" s="28"/>
      <c r="WX8" s="28"/>
      <c r="WY8" s="1">
        <v>1</v>
      </c>
      <c r="WZ8" s="43" t="s">
        <v>2333</v>
      </c>
      <c r="XA8" s="47">
        <f t="shared" si="3"/>
        <v>6.2499999999999903E-2</v>
      </c>
      <c r="XB8" s="47">
        <f t="shared" si="4"/>
        <v>8.3333333333333204E-2</v>
      </c>
      <c r="XC8" s="46">
        <f t="shared" si="1"/>
        <v>6.2499999999999903E-2</v>
      </c>
      <c r="XD8" s="46">
        <f t="shared" si="2"/>
        <v>8.3333333333333204E-2</v>
      </c>
    </row>
    <row r="9" spans="1:633">
      <c r="A9" s="43" t="s">
        <v>2334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V9" s="45">
        <f t="shared" si="0"/>
        <v>0.1041666666666665</v>
      </c>
      <c r="WW9" s="28"/>
      <c r="WX9" s="28"/>
      <c r="WY9" s="1"/>
      <c r="WZ9" s="43" t="s">
        <v>2334</v>
      </c>
      <c r="XA9" s="47">
        <f t="shared" si="3"/>
        <v>8.3333333333333204E-2</v>
      </c>
      <c r="XB9" s="47">
        <f t="shared" si="4"/>
        <v>0.1041666666666665</v>
      </c>
      <c r="XC9" s="46">
        <f t="shared" si="1"/>
        <v>8.3333333333333204E-2</v>
      </c>
      <c r="XD9" s="46">
        <f t="shared" si="2"/>
        <v>0.1041666666666665</v>
      </c>
    </row>
    <row r="10" spans="1:633">
      <c r="A10" s="43" t="s">
        <v>2335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>
        <v>1</v>
      </c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>
        <v>1</v>
      </c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>
        <v>2</v>
      </c>
      <c r="WV10" s="45">
        <f t="shared" si="0"/>
        <v>0.12499999999999981</v>
      </c>
      <c r="WW10" s="28"/>
      <c r="WX10" s="28"/>
      <c r="XA10" s="47">
        <f t="shared" si="3"/>
        <v>0.1041666666666665</v>
      </c>
      <c r="XB10" s="47">
        <f t="shared" si="4"/>
        <v>0.12499999999999981</v>
      </c>
      <c r="XC10" s="46">
        <f t="shared" si="1"/>
        <v>0.1041666666666665</v>
      </c>
      <c r="XD10" s="46">
        <f t="shared" si="2"/>
        <v>0.12499999999999981</v>
      </c>
    </row>
    <row r="11" spans="1:633">
      <c r="A11" s="43" t="s">
        <v>2336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>
        <v>1</v>
      </c>
      <c r="W11" s="1"/>
      <c r="X11" s="1"/>
      <c r="Y11" s="1"/>
      <c r="Z11" s="1">
        <v>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>
        <v>1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>
        <v>1</v>
      </c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>
        <v>1</v>
      </c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>
        <v>1</v>
      </c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>
        <v>6</v>
      </c>
      <c r="WV11" s="45">
        <f t="shared" si="0"/>
        <v>0.14583333333333309</v>
      </c>
      <c r="WW11" s="28"/>
      <c r="WX11" s="28"/>
      <c r="WY11" s="1">
        <v>2</v>
      </c>
      <c r="WZ11" s="43" t="s">
        <v>2335</v>
      </c>
      <c r="XA11" s="47">
        <f t="shared" si="3"/>
        <v>0.12499999999999981</v>
      </c>
      <c r="XB11" s="47">
        <f t="shared" si="4"/>
        <v>0.14583333333333309</v>
      </c>
      <c r="XC11" s="46">
        <f t="shared" si="1"/>
        <v>0.12499999999999981</v>
      </c>
      <c r="XD11" s="46">
        <f t="shared" si="2"/>
        <v>0.14583333333333309</v>
      </c>
    </row>
    <row r="12" spans="1:633">
      <c r="A12" s="43" t="s">
        <v>2337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>
        <v>1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>
        <v>1</v>
      </c>
      <c r="BP12" s="1">
        <v>1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>
        <v>1</v>
      </c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>
        <v>4</v>
      </c>
      <c r="WV12" s="45">
        <f t="shared" si="0"/>
        <v>0.16666666666666641</v>
      </c>
      <c r="WW12" s="28"/>
      <c r="WX12" s="28"/>
      <c r="XA12" s="47">
        <f t="shared" si="3"/>
        <v>0.14583333333333309</v>
      </c>
      <c r="XB12" s="47">
        <f t="shared" si="4"/>
        <v>0.16666666666666641</v>
      </c>
      <c r="XC12" s="46">
        <f t="shared" si="1"/>
        <v>0.14583333333333309</v>
      </c>
      <c r="XD12" s="46">
        <f t="shared" si="2"/>
        <v>0.16666666666666641</v>
      </c>
    </row>
    <row r="13" spans="1:633">
      <c r="A13" s="43" t="s">
        <v>2338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>
        <v>1</v>
      </c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>
        <v>1</v>
      </c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>
        <v>3</v>
      </c>
      <c r="FY13" s="1"/>
      <c r="FZ13" s="1"/>
      <c r="GA13" s="1"/>
      <c r="GB13" s="1"/>
      <c r="GC13" s="1"/>
      <c r="GD13" s="1"/>
      <c r="GE13" s="1"/>
      <c r="GF13" s="1">
        <v>1</v>
      </c>
      <c r="GG13" s="1"/>
      <c r="GH13" s="1"/>
      <c r="GI13" s="1"/>
      <c r="GJ13" s="1"/>
      <c r="GK13" s="1"/>
      <c r="GL13" s="1"/>
      <c r="GM13" s="1"/>
      <c r="GN13" s="1"/>
      <c r="GO13" s="1"/>
      <c r="GP13" s="1">
        <v>1</v>
      </c>
      <c r="GQ13" s="1"/>
      <c r="GR13" s="1"/>
      <c r="GS13" s="1">
        <v>1</v>
      </c>
      <c r="GT13" s="1"/>
      <c r="GU13" s="1"/>
      <c r="GV13" s="1">
        <v>1</v>
      </c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>
        <v>1</v>
      </c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>
        <v>1</v>
      </c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>
        <v>1</v>
      </c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>
        <v>1</v>
      </c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>
        <v>1</v>
      </c>
      <c r="PV13" s="1"/>
      <c r="PW13" s="1">
        <v>1</v>
      </c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>
        <v>1</v>
      </c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>
        <v>1</v>
      </c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>
        <v>1</v>
      </c>
      <c r="VY13" s="1"/>
      <c r="VZ13" s="1"/>
      <c r="WA13" s="1"/>
      <c r="WB13" s="1">
        <v>1</v>
      </c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>
        <v>19</v>
      </c>
      <c r="WV13" s="45">
        <f t="shared" si="0"/>
        <v>0.18749999999999972</v>
      </c>
      <c r="WW13" s="28"/>
      <c r="WX13" s="28"/>
      <c r="XA13" s="47">
        <f t="shared" si="3"/>
        <v>0.16666666666666641</v>
      </c>
      <c r="XB13" s="47">
        <f t="shared" si="4"/>
        <v>0.18749999999999972</v>
      </c>
      <c r="XC13" s="46">
        <f t="shared" si="1"/>
        <v>0.16666666666666641</v>
      </c>
      <c r="XD13" s="46">
        <f t="shared" si="2"/>
        <v>0.18749999999999972</v>
      </c>
    </row>
    <row r="14" spans="1:633">
      <c r="A14" s="43" t="s">
        <v>2339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>
        <v>1</v>
      </c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>
        <v>1</v>
      </c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>
        <v>1</v>
      </c>
      <c r="FR14" s="1">
        <v>1</v>
      </c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>
        <v>3</v>
      </c>
      <c r="GM14" s="1"/>
      <c r="GN14" s="1"/>
      <c r="GO14" s="1"/>
      <c r="GP14" s="1">
        <v>2</v>
      </c>
      <c r="GQ14" s="1"/>
      <c r="GR14" s="1"/>
      <c r="GS14" s="1"/>
      <c r="GT14" s="1">
        <v>1</v>
      </c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>
        <v>1</v>
      </c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>
        <v>1</v>
      </c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>
        <v>1</v>
      </c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>
        <v>1</v>
      </c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>
        <v>1</v>
      </c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>
        <v>1</v>
      </c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>
        <v>1</v>
      </c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>
        <v>1</v>
      </c>
      <c r="PB14" s="1"/>
      <c r="PC14" s="1"/>
      <c r="PD14" s="1"/>
      <c r="PE14" s="1"/>
      <c r="PF14" s="1"/>
      <c r="PG14" s="1"/>
      <c r="PH14" s="1"/>
      <c r="PI14" s="1"/>
      <c r="PJ14" s="1"/>
      <c r="PK14" s="1">
        <v>1</v>
      </c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>
        <v>1</v>
      </c>
      <c r="PY14" s="1"/>
      <c r="PZ14" s="1"/>
      <c r="QA14" s="1"/>
      <c r="QB14" s="1">
        <v>1</v>
      </c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>
        <v>1</v>
      </c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>
        <v>1</v>
      </c>
      <c r="RW14" s="1"/>
      <c r="RX14" s="1"/>
      <c r="RY14" s="1">
        <v>1</v>
      </c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>
        <v>1</v>
      </c>
      <c r="TK14" s="1"/>
      <c r="TL14" s="1"/>
      <c r="TM14" s="1"/>
      <c r="TN14" s="1">
        <v>1</v>
      </c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>
        <v>1</v>
      </c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>
        <v>1</v>
      </c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>
        <v>28</v>
      </c>
      <c r="WV14" s="45">
        <f t="shared" si="0"/>
        <v>0.20833333333333304</v>
      </c>
      <c r="WW14" s="28"/>
      <c r="WX14" s="28"/>
      <c r="XA14" s="47">
        <f t="shared" si="3"/>
        <v>0.18749999999999972</v>
      </c>
      <c r="XB14" s="47">
        <f t="shared" si="4"/>
        <v>0.20833333333333304</v>
      </c>
      <c r="XC14" s="46">
        <f t="shared" si="1"/>
        <v>0.18749999999999972</v>
      </c>
      <c r="XD14" s="46">
        <f t="shared" si="2"/>
        <v>0.20833333333333304</v>
      </c>
    </row>
    <row r="15" spans="1:633">
      <c r="A15" s="43" t="s">
        <v>2340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>
        <v>1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>
        <v>1</v>
      </c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>
        <v>1</v>
      </c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>
        <v>1</v>
      </c>
      <c r="CK15" s="1"/>
      <c r="CL15" s="1"/>
      <c r="CM15" s="1"/>
      <c r="CN15" s="1">
        <v>1</v>
      </c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>
        <v>1</v>
      </c>
      <c r="DU15" s="1"/>
      <c r="DV15" s="1"/>
      <c r="DW15" s="1"/>
      <c r="DX15" s="1"/>
      <c r="DY15" s="1"/>
      <c r="DZ15" s="1"/>
      <c r="EA15" s="1"/>
      <c r="EB15" s="1">
        <v>1</v>
      </c>
      <c r="EC15" s="1"/>
      <c r="ED15" s="1"/>
      <c r="EE15" s="1"/>
      <c r="EF15" s="1"/>
      <c r="EG15" s="1"/>
      <c r="EH15" s="1"/>
      <c r="EI15" s="1"/>
      <c r="EJ15" s="1"/>
      <c r="EK15" s="1"/>
      <c r="EL15" s="1">
        <v>1</v>
      </c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>
        <v>3</v>
      </c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>
        <v>1</v>
      </c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>
        <v>1</v>
      </c>
      <c r="GM15" s="1">
        <v>1</v>
      </c>
      <c r="GN15" s="1"/>
      <c r="GO15" s="1">
        <v>1</v>
      </c>
      <c r="GP15" s="1"/>
      <c r="GQ15" s="1">
        <v>1</v>
      </c>
      <c r="GR15" s="1"/>
      <c r="GS15" s="1"/>
      <c r="GT15" s="1"/>
      <c r="GU15" s="1">
        <v>1</v>
      </c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>
        <v>1</v>
      </c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>
        <v>1</v>
      </c>
      <c r="JF15" s="1"/>
      <c r="JG15" s="1"/>
      <c r="JH15" s="1">
        <v>1</v>
      </c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>
        <v>1</v>
      </c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>
        <v>1</v>
      </c>
      <c r="LT15" s="1"/>
      <c r="LU15" s="1">
        <v>1</v>
      </c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>
        <v>1</v>
      </c>
      <c r="OB15" s="1"/>
      <c r="OC15" s="1"/>
      <c r="OD15" s="1"/>
      <c r="OE15" s="1"/>
      <c r="OF15" s="1"/>
      <c r="OG15" s="1"/>
      <c r="OH15" s="1"/>
      <c r="OI15" s="1">
        <v>1</v>
      </c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>
        <v>1</v>
      </c>
      <c r="OV15" s="1"/>
      <c r="OW15" s="1"/>
      <c r="OX15" s="1"/>
      <c r="OY15" s="1"/>
      <c r="OZ15" s="1">
        <v>1</v>
      </c>
      <c r="PA15" s="1"/>
      <c r="PB15" s="1"/>
      <c r="PC15" s="1"/>
      <c r="PD15" s="1">
        <v>1</v>
      </c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>
        <v>1</v>
      </c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>
        <v>1</v>
      </c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>
        <v>1</v>
      </c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>
        <v>1</v>
      </c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>
        <v>1</v>
      </c>
      <c r="TG15" s="1"/>
      <c r="TH15" s="1"/>
      <c r="TI15" s="1">
        <v>1</v>
      </c>
      <c r="TJ15" s="1"/>
      <c r="TK15" s="1"/>
      <c r="TL15" s="1"/>
      <c r="TM15" s="1"/>
      <c r="TN15" s="1"/>
      <c r="TO15" s="1"/>
      <c r="TP15" s="1"/>
      <c r="TQ15" s="1"/>
      <c r="TR15" s="1">
        <v>1</v>
      </c>
      <c r="TS15" s="1"/>
      <c r="TT15" s="1"/>
      <c r="TU15" s="1"/>
      <c r="TV15" s="1"/>
      <c r="TW15" s="1"/>
      <c r="TX15" s="1"/>
      <c r="TY15" s="1"/>
      <c r="TZ15" s="1"/>
      <c r="UA15" s="1"/>
      <c r="UB15" s="1">
        <v>1</v>
      </c>
      <c r="UC15" s="1"/>
      <c r="UD15" s="1"/>
      <c r="UE15" s="1"/>
      <c r="UF15" s="1"/>
      <c r="UG15" s="1"/>
      <c r="UH15" s="1"/>
      <c r="UI15" s="1"/>
      <c r="UJ15" s="1"/>
      <c r="UK15" s="1">
        <v>1</v>
      </c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>
        <v>1</v>
      </c>
      <c r="WD15" s="1">
        <v>1</v>
      </c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>
        <v>40</v>
      </c>
      <c r="WV15" s="45">
        <f t="shared" ref="WV15:WV52" si="5">WV14+$WV$3</f>
        <v>0.22916666666666635</v>
      </c>
      <c r="WW15" s="28"/>
      <c r="WX15" s="28"/>
      <c r="WY15" s="1">
        <v>6</v>
      </c>
      <c r="WZ15" s="43" t="s">
        <v>2336</v>
      </c>
      <c r="XA15" s="47">
        <f t="shared" si="3"/>
        <v>0.20833333333333304</v>
      </c>
      <c r="XB15" s="47">
        <f t="shared" si="4"/>
        <v>0.22916666666666635</v>
      </c>
      <c r="XC15" s="46">
        <f t="shared" si="1"/>
        <v>0.20833333333333304</v>
      </c>
      <c r="XD15" s="46">
        <f t="shared" si="2"/>
        <v>0.22916666666666635</v>
      </c>
      <c r="XH15" s="46">
        <v>0.20833333333333304</v>
      </c>
      <c r="XI15">
        <v>6</v>
      </c>
    </row>
    <row r="16" spans="1:633">
      <c r="A16" s="43" t="s">
        <v>2341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>
        <v>1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>
        <v>2</v>
      </c>
      <c r="DG16" s="1"/>
      <c r="DH16" s="1"/>
      <c r="DI16" s="1"/>
      <c r="DJ16" s="1"/>
      <c r="DK16" s="1"/>
      <c r="DL16" s="1"/>
      <c r="DM16" s="1">
        <v>1</v>
      </c>
      <c r="DN16" s="1">
        <v>1</v>
      </c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>
        <v>1</v>
      </c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>
        <v>1</v>
      </c>
      <c r="FB16" s="1"/>
      <c r="FC16" s="1"/>
      <c r="FD16" s="1"/>
      <c r="FE16" s="1"/>
      <c r="FF16" s="1"/>
      <c r="FG16" s="1"/>
      <c r="FH16" s="1">
        <v>1</v>
      </c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>
        <v>1</v>
      </c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>
        <v>1</v>
      </c>
      <c r="KL16" s="1"/>
      <c r="KM16" s="1"/>
      <c r="KN16" s="1"/>
      <c r="KO16" s="1"/>
      <c r="KP16" s="1"/>
      <c r="KQ16" s="1">
        <v>1</v>
      </c>
      <c r="KR16" s="1"/>
      <c r="KS16" s="1"/>
      <c r="KT16" s="1"/>
      <c r="KU16" s="1"/>
      <c r="KV16" s="1"/>
      <c r="KW16" s="1"/>
      <c r="KX16" s="1"/>
      <c r="KY16" s="1">
        <v>1</v>
      </c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>
        <v>1</v>
      </c>
      <c r="LM16" s="1"/>
      <c r="LN16" s="1"/>
      <c r="LO16" s="1"/>
      <c r="LP16" s="1"/>
      <c r="LQ16" s="1"/>
      <c r="LR16" s="1"/>
      <c r="LS16" s="1"/>
      <c r="LT16" s="1">
        <v>1</v>
      </c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>
        <v>1</v>
      </c>
      <c r="OD16" s="1"/>
      <c r="OE16" s="1"/>
      <c r="OF16" s="1"/>
      <c r="OG16" s="1"/>
      <c r="OH16" s="1">
        <v>1</v>
      </c>
      <c r="OI16" s="1"/>
      <c r="OJ16" s="1"/>
      <c r="OK16" s="1"/>
      <c r="OL16" s="1">
        <v>1</v>
      </c>
      <c r="OM16" s="1"/>
      <c r="ON16" s="1"/>
      <c r="OO16" s="1"/>
      <c r="OP16" s="1"/>
      <c r="OQ16" s="1"/>
      <c r="OR16" s="1">
        <v>1</v>
      </c>
      <c r="OS16" s="1"/>
      <c r="OT16" s="1"/>
      <c r="OU16" s="1"/>
      <c r="OV16" s="1"/>
      <c r="OW16" s="1"/>
      <c r="OX16" s="1"/>
      <c r="OY16" s="1">
        <v>1</v>
      </c>
      <c r="OZ16" s="1"/>
      <c r="PA16" s="1"/>
      <c r="PB16" s="1"/>
      <c r="PC16" s="1"/>
      <c r="PD16" s="1"/>
      <c r="PE16" s="1">
        <v>1</v>
      </c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>
        <v>1</v>
      </c>
      <c r="PW16" s="1"/>
      <c r="PX16" s="1"/>
      <c r="PY16" s="1"/>
      <c r="PZ16" s="1"/>
      <c r="QA16" s="1">
        <v>1</v>
      </c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>
        <v>2</v>
      </c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>
        <v>1</v>
      </c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>
        <v>1</v>
      </c>
      <c r="TE16" s="1"/>
      <c r="TF16" s="1"/>
      <c r="TG16" s="1"/>
      <c r="TH16" s="1"/>
      <c r="TI16" s="1"/>
      <c r="TJ16" s="1">
        <v>4</v>
      </c>
      <c r="TK16" s="1"/>
      <c r="TL16" s="1"/>
      <c r="TM16" s="1"/>
      <c r="TN16" s="1"/>
      <c r="TO16" s="1">
        <v>1</v>
      </c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>
        <v>1</v>
      </c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>
        <v>33</v>
      </c>
      <c r="WV16" s="45">
        <f t="shared" si="5"/>
        <v>0.24999999999999967</v>
      </c>
      <c r="WW16" s="28"/>
      <c r="WX16" s="28"/>
      <c r="WY16" s="1">
        <v>4</v>
      </c>
      <c r="WZ16" s="43" t="s">
        <v>2337</v>
      </c>
      <c r="XA16" s="47">
        <f t="shared" si="3"/>
        <v>0.22916666666666635</v>
      </c>
      <c r="XB16" s="47">
        <f t="shared" si="4"/>
        <v>0.24999999999999967</v>
      </c>
      <c r="XC16" s="46">
        <f t="shared" si="1"/>
        <v>0.22916666666666635</v>
      </c>
      <c r="XD16" s="46">
        <f t="shared" si="2"/>
        <v>0.24999999999999967</v>
      </c>
      <c r="XH16" s="46">
        <v>0.22916666666666635</v>
      </c>
      <c r="XI16">
        <v>4</v>
      </c>
    </row>
    <row r="17" spans="1:633">
      <c r="A17" s="43" t="s">
        <v>2342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</v>
      </c>
      <c r="Q17" s="1"/>
      <c r="R17" s="1"/>
      <c r="S17" s="1"/>
      <c r="T17" s="1"/>
      <c r="U17" s="1"/>
      <c r="V17" s="1"/>
      <c r="W17" s="1"/>
      <c r="X17" s="1"/>
      <c r="Y17" s="1">
        <v>1</v>
      </c>
      <c r="Z17" s="1"/>
      <c r="AA17" s="1"/>
      <c r="AB17" s="1">
        <v>1</v>
      </c>
      <c r="AC17" s="1"/>
      <c r="AD17" s="1"/>
      <c r="AE17" s="1"/>
      <c r="AF17" s="1"/>
      <c r="AG17" s="1"/>
      <c r="AH17" s="1"/>
      <c r="AI17" s="1">
        <v>1</v>
      </c>
      <c r="AJ17" s="1"/>
      <c r="AK17" s="1"/>
      <c r="AL17" s="1"/>
      <c r="AM17" s="1"/>
      <c r="AN17" s="1"/>
      <c r="AO17" s="1">
        <v>1</v>
      </c>
      <c r="AP17" s="1"/>
      <c r="AQ17" s="1"/>
      <c r="AR17" s="1"/>
      <c r="AS17" s="1"/>
      <c r="AT17" s="1"/>
      <c r="AU17" s="1"/>
      <c r="AV17" s="1"/>
      <c r="AW17" s="1"/>
      <c r="AX17" s="1"/>
      <c r="AY17" s="1">
        <v>1</v>
      </c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>
        <v>1</v>
      </c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>
        <v>1</v>
      </c>
      <c r="CT17" s="1"/>
      <c r="CU17" s="1"/>
      <c r="CV17" s="1">
        <v>1</v>
      </c>
      <c r="CW17" s="1">
        <v>1</v>
      </c>
      <c r="CX17" s="1"/>
      <c r="CY17" s="1"/>
      <c r="CZ17" s="1"/>
      <c r="DA17" s="1"/>
      <c r="DB17" s="1"/>
      <c r="DC17" s="1">
        <v>1</v>
      </c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>
        <v>1</v>
      </c>
      <c r="DT17" s="1"/>
      <c r="DU17" s="1">
        <v>1</v>
      </c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>
        <v>1</v>
      </c>
      <c r="EQ17" s="1"/>
      <c r="ER17" s="1"/>
      <c r="ES17" s="1"/>
      <c r="ET17" s="1">
        <v>2</v>
      </c>
      <c r="EU17" s="1"/>
      <c r="EV17" s="1"/>
      <c r="EW17" s="1"/>
      <c r="EX17" s="1"/>
      <c r="EY17" s="1"/>
      <c r="EZ17" s="1">
        <v>1</v>
      </c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>
        <v>1</v>
      </c>
      <c r="FP17" s="1"/>
      <c r="FQ17" s="1"/>
      <c r="FR17" s="1"/>
      <c r="FS17" s="1"/>
      <c r="FT17" s="1">
        <v>1</v>
      </c>
      <c r="FU17" s="1"/>
      <c r="FV17" s="1"/>
      <c r="FW17" s="1"/>
      <c r="FX17" s="1">
        <v>1</v>
      </c>
      <c r="FY17" s="1"/>
      <c r="FZ17" s="1"/>
      <c r="GA17" s="1"/>
      <c r="GB17" s="1"/>
      <c r="GC17" s="1"/>
      <c r="GD17" s="1"/>
      <c r="GE17" s="1"/>
      <c r="GF17" s="1"/>
      <c r="GG17" s="1"/>
      <c r="GH17" s="1">
        <v>1</v>
      </c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>
        <v>1</v>
      </c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>
        <v>1</v>
      </c>
      <c r="JU17" s="1"/>
      <c r="JV17" s="1">
        <v>1</v>
      </c>
      <c r="JW17" s="1"/>
      <c r="JX17" s="1"/>
      <c r="JY17" s="1">
        <v>1</v>
      </c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>
        <v>1</v>
      </c>
      <c r="KW17" s="1"/>
      <c r="KX17" s="1"/>
      <c r="KY17" s="1"/>
      <c r="KZ17" s="1"/>
      <c r="LA17" s="1"/>
      <c r="LB17" s="1"/>
      <c r="LC17" s="1">
        <v>1</v>
      </c>
      <c r="LD17" s="1"/>
      <c r="LE17" s="1"/>
      <c r="LF17" s="1">
        <v>1</v>
      </c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>
        <v>1</v>
      </c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>
        <v>1</v>
      </c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>
        <v>1</v>
      </c>
      <c r="NE17" s="1"/>
      <c r="NF17" s="1"/>
      <c r="NG17" s="1"/>
      <c r="NH17" s="1"/>
      <c r="NI17" s="1">
        <v>1</v>
      </c>
      <c r="NJ17" s="1"/>
      <c r="NK17" s="1">
        <v>1</v>
      </c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>
        <v>1</v>
      </c>
      <c r="OE17" s="1"/>
      <c r="OF17" s="1"/>
      <c r="OG17" s="1"/>
      <c r="OH17" s="1"/>
      <c r="OI17" s="1"/>
      <c r="OJ17" s="1"/>
      <c r="OK17" s="1"/>
      <c r="OL17" s="1"/>
      <c r="OM17" s="1">
        <v>1</v>
      </c>
      <c r="ON17" s="1"/>
      <c r="OO17" s="1"/>
      <c r="OP17" s="1">
        <v>1</v>
      </c>
      <c r="OQ17" s="1">
        <v>1</v>
      </c>
      <c r="OR17" s="1"/>
      <c r="OS17" s="1">
        <v>1</v>
      </c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>
        <v>1</v>
      </c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>
        <v>1</v>
      </c>
      <c r="PS17" s="1"/>
      <c r="PT17" s="1"/>
      <c r="PU17" s="1"/>
      <c r="PV17" s="1"/>
      <c r="PW17" s="1"/>
      <c r="PX17" s="1"/>
      <c r="PY17" s="1"/>
      <c r="PZ17" s="1"/>
      <c r="QA17" s="1">
        <v>1</v>
      </c>
      <c r="QB17" s="1"/>
      <c r="QC17" s="1">
        <v>1</v>
      </c>
      <c r="QD17" s="1"/>
      <c r="QE17" s="1"/>
      <c r="QF17" s="1"/>
      <c r="QG17" s="1">
        <v>1</v>
      </c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>
        <v>1</v>
      </c>
      <c r="QZ17" s="1"/>
      <c r="RA17" s="1"/>
      <c r="RB17" s="1"/>
      <c r="RC17" s="1"/>
      <c r="RD17" s="1"/>
      <c r="RE17" s="1"/>
      <c r="RF17" s="1">
        <v>1</v>
      </c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>
        <v>1</v>
      </c>
      <c r="SK17" s="1"/>
      <c r="SL17" s="1"/>
      <c r="SM17" s="1"/>
      <c r="SN17" s="1"/>
      <c r="SO17" s="1"/>
      <c r="SP17" s="1">
        <v>1</v>
      </c>
      <c r="SQ17" s="1"/>
      <c r="SR17" s="1"/>
      <c r="SS17" s="1">
        <v>1</v>
      </c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>
        <v>1</v>
      </c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>
        <v>1</v>
      </c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>
        <v>1</v>
      </c>
      <c r="WB17" s="1"/>
      <c r="WC17" s="1"/>
      <c r="WD17" s="1"/>
      <c r="WE17" s="1">
        <v>1</v>
      </c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>
        <v>52</v>
      </c>
      <c r="WV17" s="45">
        <f t="shared" si="5"/>
        <v>0.27083333333333298</v>
      </c>
      <c r="WW17" s="28"/>
      <c r="WX17" s="28"/>
      <c r="WY17" s="1">
        <v>19</v>
      </c>
      <c r="WZ17" s="43" t="s">
        <v>2338</v>
      </c>
      <c r="XA17" s="47">
        <f t="shared" si="3"/>
        <v>0.24999999999999967</v>
      </c>
      <c r="XB17" s="47">
        <f t="shared" si="4"/>
        <v>0.27083333333333298</v>
      </c>
      <c r="XC17" s="46">
        <f t="shared" si="1"/>
        <v>0.24999999999999967</v>
      </c>
      <c r="XD17" s="46">
        <f t="shared" si="2"/>
        <v>0.27083333333333298</v>
      </c>
      <c r="XH17" s="46">
        <v>0.24999999999999967</v>
      </c>
      <c r="XI17">
        <v>19</v>
      </c>
    </row>
    <row r="18" spans="1:633">
      <c r="A18" s="43" t="s">
        <v>2343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>
        <v>1</v>
      </c>
      <c r="AG18" s="1"/>
      <c r="AH18" s="1"/>
      <c r="AI18" s="1"/>
      <c r="AJ18" s="1"/>
      <c r="AK18" s="1"/>
      <c r="AL18" s="1"/>
      <c r="AM18" s="1"/>
      <c r="AN18" s="1"/>
      <c r="AO18" s="1"/>
      <c r="AP18" s="1">
        <v>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1</v>
      </c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>
        <v>1</v>
      </c>
      <c r="CN18" s="1"/>
      <c r="CO18" s="1"/>
      <c r="CP18" s="1"/>
      <c r="CQ18" s="1"/>
      <c r="CR18" s="1"/>
      <c r="CS18" s="1"/>
      <c r="CT18" s="1"/>
      <c r="CU18" s="1">
        <v>1</v>
      </c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>
        <v>1</v>
      </c>
      <c r="EL18" s="1"/>
      <c r="EM18" s="1"/>
      <c r="EN18" s="1"/>
      <c r="EO18" s="1"/>
      <c r="EP18" s="1">
        <v>1</v>
      </c>
      <c r="EQ18" s="1"/>
      <c r="ER18" s="1"/>
      <c r="ES18" s="1">
        <v>1</v>
      </c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>
        <v>1</v>
      </c>
      <c r="FI18" s="1"/>
      <c r="FJ18" s="1"/>
      <c r="FK18" s="1"/>
      <c r="FL18" s="1"/>
      <c r="FM18" s="1"/>
      <c r="FN18" s="1">
        <v>1</v>
      </c>
      <c r="FO18" s="1"/>
      <c r="FP18" s="1"/>
      <c r="FQ18" s="1"/>
      <c r="FR18" s="1"/>
      <c r="FS18" s="1"/>
      <c r="FT18" s="1"/>
      <c r="FU18" s="1">
        <v>1</v>
      </c>
      <c r="FV18" s="1"/>
      <c r="FW18" s="1"/>
      <c r="FX18" s="1">
        <v>1</v>
      </c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>
        <v>1</v>
      </c>
      <c r="HG18" s="1"/>
      <c r="HH18" s="1">
        <v>1</v>
      </c>
      <c r="HI18" s="1">
        <v>1</v>
      </c>
      <c r="HJ18" s="1"/>
      <c r="HK18" s="1">
        <v>1</v>
      </c>
      <c r="HL18" s="1"/>
      <c r="HM18" s="1">
        <v>1</v>
      </c>
      <c r="HN18" s="1"/>
      <c r="HO18" s="1">
        <v>1</v>
      </c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>
        <v>1</v>
      </c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>
        <v>1</v>
      </c>
      <c r="IZ18" s="1">
        <v>1</v>
      </c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>
        <v>1</v>
      </c>
      <c r="KT18" s="1"/>
      <c r="KU18" s="1"/>
      <c r="KV18" s="1"/>
      <c r="KW18" s="1"/>
      <c r="KX18" s="1">
        <v>1</v>
      </c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>
        <v>1</v>
      </c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>
        <v>1</v>
      </c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>
        <v>1</v>
      </c>
      <c r="OK18" s="1"/>
      <c r="OL18" s="1"/>
      <c r="OM18" s="1"/>
      <c r="ON18" s="1"/>
      <c r="OO18" s="1"/>
      <c r="OP18" s="1"/>
      <c r="OQ18" s="1"/>
      <c r="OR18" s="1">
        <v>1</v>
      </c>
      <c r="OS18" s="1"/>
      <c r="OT18" s="1"/>
      <c r="OU18" s="1">
        <v>1</v>
      </c>
      <c r="OV18" s="1">
        <v>1</v>
      </c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>
        <v>1</v>
      </c>
      <c r="PQ18" s="1"/>
      <c r="PR18" s="1"/>
      <c r="PS18" s="1"/>
      <c r="PT18" s="1"/>
      <c r="PU18" s="1"/>
      <c r="PV18" s="1"/>
      <c r="PW18" s="1">
        <v>1</v>
      </c>
      <c r="PX18" s="1"/>
      <c r="PY18" s="1"/>
      <c r="PZ18" s="1">
        <v>1</v>
      </c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>
        <v>1</v>
      </c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>
        <v>2</v>
      </c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>
        <v>1</v>
      </c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>
        <v>36</v>
      </c>
      <c r="WV18" s="45">
        <f t="shared" si="5"/>
        <v>0.2916666666666663</v>
      </c>
      <c r="WW18" s="28"/>
      <c r="WX18" s="28"/>
      <c r="WY18" s="1">
        <v>28</v>
      </c>
      <c r="WZ18" s="43" t="s">
        <v>2339</v>
      </c>
      <c r="XA18" s="47">
        <f t="shared" si="3"/>
        <v>0.27083333333333298</v>
      </c>
      <c r="XB18" s="47">
        <f t="shared" si="4"/>
        <v>0.2916666666666663</v>
      </c>
      <c r="XC18" s="46">
        <f t="shared" si="1"/>
        <v>0.27083333333333298</v>
      </c>
      <c r="XD18" s="46">
        <f t="shared" si="2"/>
        <v>0.2916666666666663</v>
      </c>
      <c r="XH18" s="46">
        <v>0.27083333333333298</v>
      </c>
      <c r="XI18">
        <v>29</v>
      </c>
    </row>
    <row r="19" spans="1:633">
      <c r="A19" s="43" t="s">
        <v>2344</v>
      </c>
      <c r="B19" s="1"/>
      <c r="C19" s="1"/>
      <c r="D19" s="1"/>
      <c r="E19" s="1"/>
      <c r="F19" s="1">
        <v>1</v>
      </c>
      <c r="G19" s="1"/>
      <c r="H19" s="1"/>
      <c r="I19" s="1"/>
      <c r="J19" s="1"/>
      <c r="K19" s="1"/>
      <c r="L19" s="1"/>
      <c r="M19" s="1">
        <v>1</v>
      </c>
      <c r="N19" s="1"/>
      <c r="O19" s="1"/>
      <c r="P19" s="1"/>
      <c r="Q19" s="1"/>
      <c r="R19" s="1">
        <v>1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>
        <v>1</v>
      </c>
      <c r="AL19" s="1"/>
      <c r="AM19" s="1"/>
      <c r="AN19" s="1">
        <v>1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>
        <v>1</v>
      </c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1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>
        <v>1</v>
      </c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>
        <v>1</v>
      </c>
      <c r="DS19" s="1"/>
      <c r="DT19" s="1"/>
      <c r="DU19" s="1"/>
      <c r="DV19" s="1"/>
      <c r="DW19" s="1"/>
      <c r="DX19" s="1">
        <v>2</v>
      </c>
      <c r="DY19" s="1"/>
      <c r="DZ19" s="1"/>
      <c r="EA19" s="1"/>
      <c r="EB19" s="1"/>
      <c r="EC19" s="1"/>
      <c r="ED19" s="1">
        <v>1</v>
      </c>
      <c r="EE19" s="1"/>
      <c r="EF19" s="1"/>
      <c r="EG19" s="1"/>
      <c r="EH19" s="1"/>
      <c r="EI19" s="1"/>
      <c r="EJ19" s="1"/>
      <c r="EK19" s="1"/>
      <c r="EL19" s="1"/>
      <c r="EM19" s="1"/>
      <c r="EN19" s="1">
        <v>1</v>
      </c>
      <c r="EO19" s="1"/>
      <c r="EP19" s="1">
        <v>1</v>
      </c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>
        <v>1</v>
      </c>
      <c r="FZ19" s="1"/>
      <c r="GA19" s="1"/>
      <c r="GB19" s="1"/>
      <c r="GC19" s="1"/>
      <c r="GD19" s="1">
        <v>1</v>
      </c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>
        <v>1</v>
      </c>
      <c r="HB19" s="1"/>
      <c r="HC19" s="1"/>
      <c r="HD19" s="1"/>
      <c r="HE19" s="1">
        <v>1</v>
      </c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>
        <v>1</v>
      </c>
      <c r="HY19" s="1"/>
      <c r="HZ19" s="1"/>
      <c r="IA19" s="1"/>
      <c r="IB19" s="1"/>
      <c r="IC19" s="1"/>
      <c r="ID19" s="1"/>
      <c r="IE19" s="1">
        <v>1</v>
      </c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>
        <v>1</v>
      </c>
      <c r="JE19" s="1"/>
      <c r="JF19" s="1"/>
      <c r="JG19" s="1"/>
      <c r="JH19" s="1"/>
      <c r="JI19" s="1">
        <v>1</v>
      </c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>
        <v>1</v>
      </c>
      <c r="JY19" s="1"/>
      <c r="JZ19" s="1">
        <v>1</v>
      </c>
      <c r="KA19" s="1">
        <v>1</v>
      </c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>
        <v>1</v>
      </c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>
        <v>1</v>
      </c>
      <c r="LE19" s="1"/>
      <c r="LF19" s="1"/>
      <c r="LG19" s="1">
        <v>1</v>
      </c>
      <c r="LH19" s="1"/>
      <c r="LI19" s="1"/>
      <c r="LJ19" s="1">
        <v>1</v>
      </c>
      <c r="LK19" s="1"/>
      <c r="LL19" s="1"/>
      <c r="LM19" s="1"/>
      <c r="LN19" s="1">
        <v>1</v>
      </c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>
        <v>1</v>
      </c>
      <c r="MD19" s="1"/>
      <c r="ME19" s="1"/>
      <c r="MF19" s="1"/>
      <c r="MG19" s="1"/>
      <c r="MH19" s="1"/>
      <c r="MI19" s="1"/>
      <c r="MJ19" s="1"/>
      <c r="MK19" s="1">
        <v>1</v>
      </c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>
        <v>1</v>
      </c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>
        <v>2</v>
      </c>
      <c r="NY19" s="1"/>
      <c r="NZ19" s="1">
        <v>1</v>
      </c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1</v>
      </c>
      <c r="OV19" s="1"/>
      <c r="OW19" s="1"/>
      <c r="OX19" s="1"/>
      <c r="OY19" s="1"/>
      <c r="OZ19" s="1"/>
      <c r="PA19" s="1"/>
      <c r="PB19" s="1">
        <v>1</v>
      </c>
      <c r="PC19" s="1"/>
      <c r="PD19" s="1"/>
      <c r="PE19" s="1"/>
      <c r="PF19" s="1"/>
      <c r="PG19" s="1"/>
      <c r="PH19" s="1"/>
      <c r="PI19" s="1"/>
      <c r="PJ19" s="1"/>
      <c r="PK19" s="1"/>
      <c r="PL19" s="1">
        <v>1</v>
      </c>
      <c r="PM19" s="1"/>
      <c r="PN19" s="1"/>
      <c r="PO19" s="1"/>
      <c r="PP19" s="1"/>
      <c r="PQ19" s="1"/>
      <c r="PR19" s="1"/>
      <c r="PS19" s="1"/>
      <c r="PT19" s="1"/>
      <c r="PU19" s="1">
        <v>1</v>
      </c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>
        <v>1</v>
      </c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>
        <v>1</v>
      </c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>
        <v>1</v>
      </c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>
        <v>1</v>
      </c>
      <c r="TW19" s="1"/>
      <c r="TX19" s="1">
        <v>1</v>
      </c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>
        <v>1</v>
      </c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>
        <v>1</v>
      </c>
      <c r="WR19" s="1"/>
      <c r="WS19" s="1">
        <v>47</v>
      </c>
      <c r="WV19" s="45">
        <f t="shared" si="5"/>
        <v>0.31249999999999961</v>
      </c>
      <c r="WW19" s="28"/>
      <c r="WX19" s="28"/>
      <c r="WY19" s="1">
        <v>40</v>
      </c>
      <c r="WZ19" s="43" t="s">
        <v>2340</v>
      </c>
      <c r="XA19" s="47">
        <f t="shared" si="3"/>
        <v>0.2916666666666663</v>
      </c>
      <c r="XB19" s="47">
        <f t="shared" si="4"/>
        <v>0.31249999999999961</v>
      </c>
      <c r="XC19" s="46">
        <f t="shared" si="1"/>
        <v>0.2916666666666663</v>
      </c>
      <c r="XD19" s="46">
        <f t="shared" si="2"/>
        <v>0.31249999999999961</v>
      </c>
      <c r="XH19" s="46">
        <v>0.2916666666666663</v>
      </c>
      <c r="XI19">
        <v>40</v>
      </c>
    </row>
    <row r="20" spans="1:633">
      <c r="A20" s="43" t="s">
        <v>2345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>
        <v>1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>
        <v>1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>
        <v>1</v>
      </c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>
        <v>1</v>
      </c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>
        <v>1</v>
      </c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>
        <v>1</v>
      </c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>
        <v>1</v>
      </c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>
        <v>1</v>
      </c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>
        <v>1</v>
      </c>
      <c r="GY20" s="1"/>
      <c r="GZ20" s="1"/>
      <c r="HA20" s="1"/>
      <c r="HB20" s="1">
        <v>1</v>
      </c>
      <c r="HC20" s="1"/>
      <c r="HD20" s="1">
        <v>1</v>
      </c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>
        <v>1</v>
      </c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>
        <v>1</v>
      </c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>
        <v>1</v>
      </c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>
        <v>1</v>
      </c>
      <c r="MN20" s="1"/>
      <c r="MO20" s="1"/>
      <c r="MP20" s="1"/>
      <c r="MQ20" s="1"/>
      <c r="MR20" s="1"/>
      <c r="MS20" s="1"/>
      <c r="MT20" s="1"/>
      <c r="MU20" s="1"/>
      <c r="MV20" s="1">
        <v>1</v>
      </c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>
        <v>1</v>
      </c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>
        <v>1</v>
      </c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>
        <v>1</v>
      </c>
      <c r="SE20" s="1"/>
      <c r="SF20" s="1"/>
      <c r="SG20" s="1"/>
      <c r="SH20" s="1"/>
      <c r="SI20" s="1"/>
      <c r="SJ20" s="1"/>
      <c r="SK20" s="1"/>
      <c r="SL20" s="1">
        <v>1</v>
      </c>
      <c r="SM20" s="1"/>
      <c r="SN20" s="1"/>
      <c r="SO20" s="1"/>
      <c r="SP20" s="1"/>
      <c r="SQ20" s="1"/>
      <c r="SR20" s="1"/>
      <c r="SS20" s="1"/>
      <c r="ST20" s="1"/>
      <c r="SU20" s="1"/>
      <c r="SV20" s="1">
        <v>1</v>
      </c>
      <c r="SW20" s="1"/>
      <c r="SX20" s="1"/>
      <c r="SY20" s="1"/>
      <c r="SZ20" s="1"/>
      <c r="TA20" s="1"/>
      <c r="TB20" s="1"/>
      <c r="TC20" s="1"/>
      <c r="TD20" s="1"/>
      <c r="TE20" s="1">
        <v>1</v>
      </c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>
        <v>1</v>
      </c>
      <c r="WM20" s="1"/>
      <c r="WN20" s="1"/>
      <c r="WO20" s="1"/>
      <c r="WP20" s="1"/>
      <c r="WQ20" s="1"/>
      <c r="WR20" s="1"/>
      <c r="WS20" s="1">
        <v>23</v>
      </c>
      <c r="WV20" s="45">
        <f t="shared" si="5"/>
        <v>0.33333333333333293</v>
      </c>
      <c r="WW20" s="28"/>
      <c r="WX20" s="28"/>
      <c r="WY20" s="1">
        <v>33</v>
      </c>
      <c r="WZ20" s="43" t="s">
        <v>2341</v>
      </c>
      <c r="XA20" s="47">
        <f t="shared" si="3"/>
        <v>0.31249999999999961</v>
      </c>
      <c r="XB20" s="47">
        <f t="shared" si="4"/>
        <v>0.33333333333333293</v>
      </c>
      <c r="XC20" s="46">
        <f t="shared" si="1"/>
        <v>0.31249999999999961</v>
      </c>
      <c r="XD20" s="46">
        <f t="shared" si="2"/>
        <v>0.33333333333333293</v>
      </c>
      <c r="XH20" s="46">
        <v>0.31249999999999961</v>
      </c>
      <c r="XI20">
        <v>33</v>
      </c>
    </row>
    <row r="21" spans="1:633">
      <c r="A21" s="43" t="s">
        <v>2346</v>
      </c>
      <c r="B21" s="1"/>
      <c r="C21" s="1"/>
      <c r="D21" s="1"/>
      <c r="E21" s="1"/>
      <c r="F21" s="1"/>
      <c r="G21" s="1"/>
      <c r="H21" s="1">
        <v>1</v>
      </c>
      <c r="I21" s="1">
        <v>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>
        <v>1</v>
      </c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>
        <v>1</v>
      </c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>
        <v>1</v>
      </c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>
        <v>1</v>
      </c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>
        <v>1</v>
      </c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>
        <v>1</v>
      </c>
      <c r="IL21" s="1"/>
      <c r="IM21" s="1">
        <v>2</v>
      </c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>
        <v>1</v>
      </c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>
        <v>1</v>
      </c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>
        <v>1</v>
      </c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>
        <v>1</v>
      </c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>
        <v>1</v>
      </c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>
        <v>1</v>
      </c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>
        <v>1</v>
      </c>
      <c r="TT21" s="1"/>
      <c r="TU21" s="1"/>
      <c r="TV21" s="1"/>
      <c r="TW21" s="1"/>
      <c r="TX21" s="1">
        <v>1</v>
      </c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>
        <v>1</v>
      </c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>
        <v>19</v>
      </c>
      <c r="WV21" s="45">
        <f t="shared" si="5"/>
        <v>0.35416666666666624</v>
      </c>
      <c r="WW21" s="28"/>
      <c r="WX21" s="28"/>
      <c r="WY21" s="1">
        <v>52</v>
      </c>
      <c r="WZ21" s="43" t="s">
        <v>2342</v>
      </c>
      <c r="XA21" s="47">
        <f t="shared" si="3"/>
        <v>0.33333333333333293</v>
      </c>
      <c r="XB21" s="47">
        <f t="shared" si="4"/>
        <v>0.35416666666666624</v>
      </c>
      <c r="XC21" s="46">
        <f t="shared" si="1"/>
        <v>0.33333333333333293</v>
      </c>
      <c r="XD21" s="46">
        <f t="shared" si="2"/>
        <v>0.35416666666666624</v>
      </c>
      <c r="XH21" s="46">
        <v>0.33333333333333293</v>
      </c>
      <c r="XI21">
        <v>53</v>
      </c>
    </row>
    <row r="22" spans="1:633">
      <c r="A22" s="43" t="s">
        <v>2347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>
        <v>1</v>
      </c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>
        <v>1</v>
      </c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>
        <v>1</v>
      </c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>
        <v>1</v>
      </c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>
        <v>1</v>
      </c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>
        <v>1</v>
      </c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>
        <v>1</v>
      </c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>
        <v>7</v>
      </c>
      <c r="WV22" s="45">
        <f t="shared" si="5"/>
        <v>0.37499999999999956</v>
      </c>
      <c r="WW22" s="28"/>
      <c r="WX22" s="28"/>
      <c r="WY22" s="1">
        <v>36</v>
      </c>
      <c r="WZ22" s="43" t="s">
        <v>2343</v>
      </c>
      <c r="XA22" s="47">
        <f t="shared" si="3"/>
        <v>0.35416666666666624</v>
      </c>
      <c r="XB22" s="47">
        <f t="shared" si="4"/>
        <v>0.37499999999999956</v>
      </c>
      <c r="XC22" s="46">
        <f t="shared" si="1"/>
        <v>0.35416666666666624</v>
      </c>
      <c r="XD22" s="46">
        <f t="shared" si="2"/>
        <v>0.37499999999999956</v>
      </c>
      <c r="XH22" s="46">
        <v>0.35416666666666624</v>
      </c>
      <c r="XI22">
        <v>37</v>
      </c>
    </row>
    <row r="23" spans="1:633">
      <c r="A23" s="43" t="s">
        <v>2348</v>
      </c>
      <c r="B23" s="1"/>
      <c r="C23" s="1"/>
      <c r="D23" s="1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1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>
        <v>1</v>
      </c>
      <c r="CZ23" s="1"/>
      <c r="DA23" s="1"/>
      <c r="DB23" s="1">
        <v>1</v>
      </c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>
        <v>2</v>
      </c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>
        <v>1</v>
      </c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>
        <v>1</v>
      </c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>
        <v>1</v>
      </c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>
        <v>1</v>
      </c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>
        <v>1</v>
      </c>
      <c r="UL23" s="1"/>
      <c r="UM23" s="1"/>
      <c r="UN23" s="1"/>
      <c r="UO23" s="1"/>
      <c r="UP23" s="1"/>
      <c r="UQ23" s="1">
        <v>1</v>
      </c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>
        <v>1</v>
      </c>
      <c r="WO23" s="1"/>
      <c r="WP23" s="1"/>
      <c r="WQ23" s="1"/>
      <c r="WR23" s="1"/>
      <c r="WS23" s="1">
        <v>13</v>
      </c>
      <c r="WV23" s="45">
        <f t="shared" si="5"/>
        <v>0.39583333333333287</v>
      </c>
      <c r="WW23" s="28"/>
      <c r="WX23" s="28"/>
      <c r="WY23" s="1">
        <v>47</v>
      </c>
      <c r="WZ23" s="43" t="s">
        <v>2344</v>
      </c>
      <c r="XA23" s="47">
        <f t="shared" si="3"/>
        <v>0.37499999999999956</v>
      </c>
      <c r="XB23" s="47">
        <f t="shared" si="4"/>
        <v>0.39583333333333287</v>
      </c>
      <c r="XC23" s="46">
        <f t="shared" si="1"/>
        <v>0.37499999999999956</v>
      </c>
      <c r="XD23" s="46">
        <f t="shared" si="2"/>
        <v>0.39583333333333287</v>
      </c>
      <c r="XH23" s="46">
        <v>0.37499999999999956</v>
      </c>
      <c r="XI23">
        <v>48</v>
      </c>
    </row>
    <row r="24" spans="1:633">
      <c r="A24" s="43" t="s">
        <v>2349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>
        <v>1</v>
      </c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>
        <v>1</v>
      </c>
      <c r="EV24" s="1"/>
      <c r="EW24" s="1"/>
      <c r="EX24" s="1"/>
      <c r="EY24" s="1"/>
      <c r="EZ24" s="1">
        <v>1</v>
      </c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>
        <v>1</v>
      </c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>
        <v>1</v>
      </c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>
        <v>1</v>
      </c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>
        <v>1</v>
      </c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>
        <v>7</v>
      </c>
      <c r="WV24" s="45">
        <f t="shared" si="5"/>
        <v>0.41666666666666619</v>
      </c>
      <c r="WW24" s="28"/>
      <c r="WX24" s="28"/>
      <c r="WY24" s="1">
        <v>23</v>
      </c>
      <c r="WZ24" s="43" t="s">
        <v>2345</v>
      </c>
      <c r="XA24" s="47">
        <f t="shared" si="3"/>
        <v>0.39583333333333287</v>
      </c>
      <c r="XB24" s="47">
        <f t="shared" si="4"/>
        <v>0.41666666666666619</v>
      </c>
      <c r="XC24" s="46">
        <f t="shared" si="1"/>
        <v>0.39583333333333287</v>
      </c>
      <c r="XD24" s="46">
        <f t="shared" si="2"/>
        <v>0.41666666666666619</v>
      </c>
      <c r="XH24" s="46">
        <v>0.39583333333333287</v>
      </c>
      <c r="XI24">
        <v>24</v>
      </c>
    </row>
    <row r="25" spans="1:633">
      <c r="A25" s="43" t="s">
        <v>2350</v>
      </c>
      <c r="B25" s="1"/>
      <c r="C25" s="1"/>
      <c r="D25" s="1"/>
      <c r="E25" s="1"/>
      <c r="F25" s="1"/>
      <c r="G25" s="1">
        <v>1</v>
      </c>
      <c r="H25" s="1"/>
      <c r="I25" s="1"/>
      <c r="J25" s="1"/>
      <c r="K25" s="1">
        <v>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>
        <v>1</v>
      </c>
      <c r="AK25" s="1"/>
      <c r="AL25" s="1"/>
      <c r="AM25" s="1">
        <v>1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>
        <v>1</v>
      </c>
      <c r="BA25" s="1"/>
      <c r="BB25" s="1"/>
      <c r="BC25" s="1"/>
      <c r="BD25" s="1"/>
      <c r="BE25" s="1"/>
      <c r="BF25" s="1"/>
      <c r="BG25" s="1"/>
      <c r="BH25" s="1"/>
      <c r="BI25" s="1">
        <v>1</v>
      </c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>
        <v>1</v>
      </c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>
        <v>1</v>
      </c>
      <c r="EI25" s="1"/>
      <c r="EJ25" s="1"/>
      <c r="EK25" s="1"/>
      <c r="EL25" s="1"/>
      <c r="EM25" s="1"/>
      <c r="EN25" s="1"/>
      <c r="EO25" s="1"/>
      <c r="EP25" s="1">
        <v>1</v>
      </c>
      <c r="EQ25" s="1">
        <v>1</v>
      </c>
      <c r="ER25" s="1"/>
      <c r="ES25" s="1"/>
      <c r="ET25" s="1"/>
      <c r="EU25" s="1"/>
      <c r="EV25" s="1"/>
      <c r="EW25" s="1"/>
      <c r="EX25" s="1">
        <v>1</v>
      </c>
      <c r="EY25" s="1"/>
      <c r="EZ25" s="1"/>
      <c r="FA25" s="1"/>
      <c r="FB25" s="1"/>
      <c r="FC25" s="1"/>
      <c r="FD25" s="1"/>
      <c r="FE25" s="1"/>
      <c r="FF25" s="1"/>
      <c r="FG25" s="1"/>
      <c r="FH25" s="1">
        <v>2</v>
      </c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>
        <v>1</v>
      </c>
      <c r="IT25" s="1"/>
      <c r="IU25" s="1"/>
      <c r="IV25" s="1"/>
      <c r="IW25" s="1"/>
      <c r="IX25" s="1"/>
      <c r="IY25" s="1"/>
      <c r="IZ25" s="1"/>
      <c r="JA25" s="1"/>
      <c r="JB25" s="1"/>
      <c r="JC25" s="1">
        <v>1</v>
      </c>
      <c r="JD25" s="1"/>
      <c r="JE25" s="1"/>
      <c r="JF25" s="1"/>
      <c r="JG25" s="1"/>
      <c r="JH25" s="1"/>
      <c r="JI25" s="1"/>
      <c r="JJ25" s="1"/>
      <c r="JK25" s="1"/>
      <c r="JL25" s="1">
        <v>1</v>
      </c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>
        <v>1</v>
      </c>
      <c r="KX25" s="1"/>
      <c r="KY25" s="1"/>
      <c r="KZ25" s="1"/>
      <c r="LA25" s="1"/>
      <c r="LB25" s="1"/>
      <c r="LC25" s="1"/>
      <c r="LD25" s="1"/>
      <c r="LE25" s="1">
        <v>1</v>
      </c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>
        <v>1</v>
      </c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>
        <v>1</v>
      </c>
      <c r="MX25" s="1">
        <v>1</v>
      </c>
      <c r="MY25" s="1"/>
      <c r="MZ25" s="1"/>
      <c r="NA25" s="1">
        <v>1</v>
      </c>
      <c r="NB25" s="1"/>
      <c r="NC25" s="1"/>
      <c r="ND25" s="1"/>
      <c r="NE25" s="1"/>
      <c r="NF25" s="1">
        <v>1</v>
      </c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>
        <v>1</v>
      </c>
      <c r="OE25" s="1"/>
      <c r="OF25" s="1"/>
      <c r="OG25" s="1">
        <v>1</v>
      </c>
      <c r="OH25" s="1"/>
      <c r="OI25" s="1"/>
      <c r="OJ25" s="1"/>
      <c r="OK25" s="1"/>
      <c r="OL25" s="1"/>
      <c r="OM25" s="1"/>
      <c r="ON25" s="1"/>
      <c r="OO25" s="1">
        <v>1</v>
      </c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>
        <v>1</v>
      </c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>
        <v>1</v>
      </c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>
        <v>1</v>
      </c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>
        <v>1</v>
      </c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>
        <v>1</v>
      </c>
      <c r="TV25" s="1"/>
      <c r="TW25" s="1"/>
      <c r="TX25" s="1"/>
      <c r="TY25" s="1"/>
      <c r="TZ25" s="1">
        <v>1</v>
      </c>
      <c r="UA25" s="1"/>
      <c r="UB25" s="1">
        <v>3</v>
      </c>
      <c r="UC25" s="1"/>
      <c r="UD25" s="1"/>
      <c r="UE25" s="1"/>
      <c r="UF25" s="1">
        <v>1</v>
      </c>
      <c r="UG25" s="1"/>
      <c r="UH25" s="1"/>
      <c r="UI25" s="1"/>
      <c r="UJ25" s="1"/>
      <c r="UK25" s="1">
        <v>1</v>
      </c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>
        <v>1</v>
      </c>
      <c r="VF25" s="1"/>
      <c r="VG25" s="1"/>
      <c r="VH25" s="1">
        <v>1</v>
      </c>
      <c r="VI25" s="1">
        <v>1</v>
      </c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>
        <v>2</v>
      </c>
      <c r="WL25" s="1">
        <v>2</v>
      </c>
      <c r="WM25" s="1"/>
      <c r="WN25" s="1"/>
      <c r="WO25" s="1"/>
      <c r="WP25" s="1"/>
      <c r="WQ25" s="1"/>
      <c r="WR25" s="1"/>
      <c r="WS25" s="1">
        <v>44</v>
      </c>
      <c r="WV25" s="45">
        <f t="shared" si="5"/>
        <v>0.4374999999999995</v>
      </c>
      <c r="WW25" s="28"/>
      <c r="WX25" s="28"/>
      <c r="WY25" s="1">
        <v>19</v>
      </c>
      <c r="WZ25" s="43" t="s">
        <v>2346</v>
      </c>
      <c r="XA25" s="47">
        <f t="shared" si="3"/>
        <v>0.41666666666666619</v>
      </c>
      <c r="XB25" s="47">
        <f t="shared" si="4"/>
        <v>0.4374999999999995</v>
      </c>
      <c r="XC25" s="46">
        <f t="shared" si="1"/>
        <v>0.41666666666666619</v>
      </c>
      <c r="XD25" s="46">
        <f t="shared" si="2"/>
        <v>0.4374999999999995</v>
      </c>
      <c r="XH25" s="46">
        <v>0.41666666666666619</v>
      </c>
      <c r="XI25">
        <v>19</v>
      </c>
    </row>
    <row r="26" spans="1:633">
      <c r="A26" s="43" t="s">
        <v>2351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>
        <v>1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/>
      <c r="CD26" s="1"/>
      <c r="CE26" s="1"/>
      <c r="CF26" s="1"/>
      <c r="CG26" s="1">
        <v>1</v>
      </c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>
        <v>1</v>
      </c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>
        <v>1</v>
      </c>
      <c r="FX26" s="1"/>
      <c r="FY26" s="1"/>
      <c r="FZ26" s="1"/>
      <c r="GA26" s="1"/>
      <c r="GB26" s="1"/>
      <c r="GC26" s="1"/>
      <c r="GD26" s="1">
        <v>1</v>
      </c>
      <c r="GE26" s="1"/>
      <c r="GF26" s="1"/>
      <c r="GG26" s="1"/>
      <c r="GH26" s="1"/>
      <c r="GI26" s="1">
        <v>1</v>
      </c>
      <c r="GJ26" s="1">
        <v>1</v>
      </c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>
        <v>1</v>
      </c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>
        <v>1</v>
      </c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>
        <v>1</v>
      </c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>
        <v>1</v>
      </c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>
        <v>1</v>
      </c>
      <c r="JX26" s="1"/>
      <c r="JY26" s="1"/>
      <c r="JZ26" s="1"/>
      <c r="KA26" s="1"/>
      <c r="KB26" s="1"/>
      <c r="KC26" s="1"/>
      <c r="KD26" s="1">
        <v>1</v>
      </c>
      <c r="KE26" s="1"/>
      <c r="KF26" s="1"/>
      <c r="KG26" s="1"/>
      <c r="KH26" s="1"/>
      <c r="KI26" s="1"/>
      <c r="KJ26" s="1"/>
      <c r="KK26" s="1"/>
      <c r="KL26" s="1">
        <v>2</v>
      </c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>
        <v>1</v>
      </c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>
        <v>1</v>
      </c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>
        <v>1</v>
      </c>
      <c r="QG26" s="1"/>
      <c r="QH26" s="1"/>
      <c r="QI26" s="1"/>
      <c r="QJ26" s="1">
        <v>1</v>
      </c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>
        <v>1</v>
      </c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>
        <v>1</v>
      </c>
      <c r="VL26" s="1"/>
      <c r="VM26" s="1"/>
      <c r="VN26" s="1">
        <v>1</v>
      </c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>
        <v>1</v>
      </c>
      <c r="WP26" s="1"/>
      <c r="WQ26" s="1"/>
      <c r="WR26" s="1"/>
      <c r="WS26" s="1">
        <v>25</v>
      </c>
      <c r="WV26" s="45">
        <f t="shared" si="5"/>
        <v>0.45833333333333282</v>
      </c>
      <c r="WW26" s="28"/>
      <c r="WX26" s="28"/>
      <c r="WY26" s="1">
        <v>7</v>
      </c>
      <c r="WZ26" s="43" t="s">
        <v>2347</v>
      </c>
      <c r="XA26" s="47">
        <f t="shared" si="3"/>
        <v>0.4374999999999995</v>
      </c>
      <c r="XB26" s="47">
        <f t="shared" si="4"/>
        <v>0.45833333333333282</v>
      </c>
      <c r="XC26" s="46">
        <f t="shared" si="1"/>
        <v>0.4374999999999995</v>
      </c>
      <c r="XD26" s="46">
        <f t="shared" si="2"/>
        <v>0.45833333333333282</v>
      </c>
      <c r="XH26" s="46">
        <v>0.4374999999999995</v>
      </c>
      <c r="XI26">
        <v>7</v>
      </c>
    </row>
    <row r="27" spans="1:633">
      <c r="A27" s="43" t="s">
        <v>2352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>
        <v>1</v>
      </c>
      <c r="AT27" s="1"/>
      <c r="AU27" s="1">
        <v>1</v>
      </c>
      <c r="AV27" s="1"/>
      <c r="AW27" s="1"/>
      <c r="AX27" s="1"/>
      <c r="AY27" s="1"/>
      <c r="AZ27" s="1"/>
      <c r="BA27" s="1">
        <v>1</v>
      </c>
      <c r="BB27" s="1"/>
      <c r="BC27" s="1"/>
      <c r="BD27" s="1"/>
      <c r="BE27" s="1"/>
      <c r="BF27" s="1"/>
      <c r="BG27" s="1"/>
      <c r="BH27" s="1"/>
      <c r="BI27" s="1"/>
      <c r="BJ27" s="1">
        <v>2</v>
      </c>
      <c r="BK27" s="1"/>
      <c r="BL27" s="1"/>
      <c r="BM27" s="1"/>
      <c r="BN27" s="1"/>
      <c r="BO27" s="1"/>
      <c r="BP27" s="1"/>
      <c r="BQ27" s="1"/>
      <c r="BR27" s="1"/>
      <c r="BS27" s="1"/>
      <c r="BT27" s="1">
        <v>1</v>
      </c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>
        <v>1</v>
      </c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>
        <v>1</v>
      </c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>
        <v>1</v>
      </c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>
        <v>1</v>
      </c>
      <c r="GD27" s="1"/>
      <c r="GE27" s="1"/>
      <c r="GF27" s="1"/>
      <c r="GG27" s="1">
        <v>1</v>
      </c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>
        <v>1</v>
      </c>
      <c r="GX27" s="1"/>
      <c r="GY27" s="1">
        <v>2</v>
      </c>
      <c r="GZ27" s="1">
        <v>1</v>
      </c>
      <c r="HA27" s="1"/>
      <c r="HB27" s="1">
        <v>1</v>
      </c>
      <c r="HC27" s="1"/>
      <c r="HD27" s="1"/>
      <c r="HE27" s="1"/>
      <c r="HF27" s="1"/>
      <c r="HG27" s="1"/>
      <c r="HH27" s="1">
        <v>1</v>
      </c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>
        <v>1</v>
      </c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>
        <v>1</v>
      </c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>
        <v>1</v>
      </c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>
        <v>1</v>
      </c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>
        <v>1</v>
      </c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>
        <v>1</v>
      </c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>
        <v>1</v>
      </c>
      <c r="NX27" s="1"/>
      <c r="NY27" s="1"/>
      <c r="NZ27" s="1"/>
      <c r="OA27" s="1"/>
      <c r="OB27" s="1"/>
      <c r="OC27" s="1"/>
      <c r="OD27" s="1">
        <v>1</v>
      </c>
      <c r="OE27" s="1">
        <v>1</v>
      </c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1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>
        <v>1</v>
      </c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>
        <v>1</v>
      </c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>
        <v>1</v>
      </c>
      <c r="VH27" s="1"/>
      <c r="VI27" s="1"/>
      <c r="VJ27" s="1"/>
      <c r="VK27" s="1"/>
      <c r="VL27" s="1"/>
      <c r="VM27" s="1"/>
      <c r="VN27" s="1"/>
      <c r="VO27" s="1">
        <v>1</v>
      </c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>
        <v>31</v>
      </c>
      <c r="WV27" s="45">
        <f t="shared" si="5"/>
        <v>0.47916666666666613</v>
      </c>
      <c r="WW27" s="28"/>
      <c r="WX27" s="28"/>
      <c r="WY27" s="1">
        <v>13</v>
      </c>
      <c r="WZ27" s="43" t="s">
        <v>2348</v>
      </c>
      <c r="XA27" s="47">
        <f t="shared" si="3"/>
        <v>0.45833333333333282</v>
      </c>
      <c r="XB27" s="47">
        <f t="shared" si="4"/>
        <v>0.47916666666666613</v>
      </c>
      <c r="XC27" s="46">
        <f t="shared" si="1"/>
        <v>0.45833333333333282</v>
      </c>
      <c r="XD27" s="46">
        <f t="shared" si="2"/>
        <v>0.47916666666666613</v>
      </c>
      <c r="XH27" s="46">
        <v>0.45833333333333282</v>
      </c>
      <c r="XI27">
        <v>13</v>
      </c>
    </row>
    <row r="28" spans="1:633">
      <c r="A28" s="43" t="s">
        <v>2353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>
        <v>1</v>
      </c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>
        <v>1</v>
      </c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>
        <v>1</v>
      </c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>
        <v>1</v>
      </c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>
        <v>1</v>
      </c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>
        <v>1</v>
      </c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>
        <v>1</v>
      </c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>
        <v>1</v>
      </c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>
        <v>1</v>
      </c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>
        <v>9</v>
      </c>
      <c r="WV28" s="45">
        <f t="shared" si="5"/>
        <v>0.49999999999999944</v>
      </c>
      <c r="WW28" s="28"/>
      <c r="WX28" s="28"/>
      <c r="WY28" s="1">
        <v>7</v>
      </c>
      <c r="WZ28" s="43" t="s">
        <v>2349</v>
      </c>
      <c r="XA28" s="47">
        <f t="shared" si="3"/>
        <v>0.47916666666666613</v>
      </c>
      <c r="XB28" s="47">
        <f t="shared" si="4"/>
        <v>0.49999999999999944</v>
      </c>
      <c r="XC28" s="46">
        <f t="shared" si="1"/>
        <v>0.47916666666666613</v>
      </c>
      <c r="XD28" s="46">
        <f t="shared" si="2"/>
        <v>0.49999999999999944</v>
      </c>
      <c r="XH28" s="46">
        <v>0.47916666666666613</v>
      </c>
      <c r="XI28">
        <v>7</v>
      </c>
    </row>
    <row r="29" spans="1:633">
      <c r="A29" s="43" t="s">
        <v>2354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>
        <v>1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1</v>
      </c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>
        <v>1</v>
      </c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>
        <v>1</v>
      </c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>
        <v>1</v>
      </c>
      <c r="HX29" s="1">
        <v>1</v>
      </c>
      <c r="HY29" s="1">
        <v>1</v>
      </c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>
        <v>1</v>
      </c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>
        <v>1</v>
      </c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>
        <v>1</v>
      </c>
      <c r="QQ29" s="1">
        <v>1</v>
      </c>
      <c r="QR29" s="1"/>
      <c r="QS29" s="1"/>
      <c r="QT29" s="1"/>
      <c r="QU29" s="1"/>
      <c r="QV29" s="1"/>
      <c r="QW29" s="1"/>
      <c r="QX29" s="1"/>
      <c r="QY29" s="1"/>
      <c r="QZ29" s="1">
        <v>1</v>
      </c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>
        <v>1</v>
      </c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>
        <v>1</v>
      </c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>
        <v>1</v>
      </c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>
        <v>1</v>
      </c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>
        <v>1</v>
      </c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>
        <v>17</v>
      </c>
      <c r="WV29" s="45">
        <f t="shared" si="5"/>
        <v>0.5208333333333327</v>
      </c>
      <c r="WW29" s="28"/>
      <c r="WX29" s="28"/>
      <c r="WY29" s="1">
        <v>44</v>
      </c>
      <c r="WZ29" s="43" t="s">
        <v>2350</v>
      </c>
      <c r="XA29" s="47">
        <f t="shared" si="3"/>
        <v>0.49999999999999944</v>
      </c>
      <c r="XB29" s="47">
        <f t="shared" si="4"/>
        <v>0.5208333333333327</v>
      </c>
      <c r="XC29" s="46">
        <f t="shared" si="1"/>
        <v>0.49999999999999944</v>
      </c>
      <c r="XD29" s="46">
        <f t="shared" si="2"/>
        <v>0.5208333333333327</v>
      </c>
      <c r="XH29" s="46">
        <v>0.49999999999999944</v>
      </c>
      <c r="XI29">
        <v>44</v>
      </c>
    </row>
    <row r="30" spans="1:633">
      <c r="A30" s="43" t="s">
        <v>2355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>
        <v>1</v>
      </c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>
        <v>1</v>
      </c>
      <c r="EZ30" s="1"/>
      <c r="FA30" s="1"/>
      <c r="FB30" s="1"/>
      <c r="FC30" s="1"/>
      <c r="FD30" s="1"/>
      <c r="FE30" s="1"/>
      <c r="FF30" s="1"/>
      <c r="FG30" s="1"/>
      <c r="FH30" s="1"/>
      <c r="FI30" s="1">
        <v>1</v>
      </c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>
        <v>2</v>
      </c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>
        <v>1</v>
      </c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>
        <v>1</v>
      </c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>
        <v>1</v>
      </c>
      <c r="LB30" s="1"/>
      <c r="LC30" s="1"/>
      <c r="LD30" s="1"/>
      <c r="LE30" s="1"/>
      <c r="LF30" s="1"/>
      <c r="LG30" s="1"/>
      <c r="LH30" s="1"/>
      <c r="LI30" s="1"/>
      <c r="LJ30" s="1">
        <v>1</v>
      </c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>
        <v>9</v>
      </c>
      <c r="WV30" s="45">
        <f t="shared" si="5"/>
        <v>0.54166666666666596</v>
      </c>
      <c r="WW30" s="28"/>
      <c r="WX30" s="28"/>
      <c r="WY30" s="1">
        <v>25</v>
      </c>
      <c r="WZ30" s="43" t="s">
        <v>2351</v>
      </c>
      <c r="XA30" s="47">
        <f t="shared" si="3"/>
        <v>0.5208333333333327</v>
      </c>
      <c r="XB30" s="47">
        <f t="shared" si="4"/>
        <v>0.54166666666666596</v>
      </c>
      <c r="XC30" s="46">
        <f t="shared" si="1"/>
        <v>0.5208333333333327</v>
      </c>
      <c r="XD30" s="46">
        <f t="shared" si="2"/>
        <v>0.54166666666666596</v>
      </c>
      <c r="XH30" s="46">
        <v>0.5208333333333327</v>
      </c>
      <c r="XI30">
        <v>27</v>
      </c>
    </row>
    <row r="31" spans="1:633">
      <c r="A31" s="43" t="s">
        <v>2356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1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>
        <v>1</v>
      </c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1</v>
      </c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>
        <v>1</v>
      </c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>
        <v>1</v>
      </c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>
        <v>1</v>
      </c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>
        <v>1</v>
      </c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>
        <v>1</v>
      </c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>
        <v>1</v>
      </c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>
        <v>2</v>
      </c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>
        <v>1</v>
      </c>
      <c r="TY31" s="1"/>
      <c r="TZ31" s="1"/>
      <c r="UA31" s="1"/>
      <c r="UB31" s="1"/>
      <c r="UC31" s="1"/>
      <c r="UD31" s="1">
        <v>1</v>
      </c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>
        <v>13</v>
      </c>
      <c r="WV31" s="45">
        <f t="shared" si="5"/>
        <v>0.56249999999999922</v>
      </c>
      <c r="WW31" s="28"/>
      <c r="WX31" s="28"/>
      <c r="WY31" s="1">
        <v>31</v>
      </c>
      <c r="WZ31" s="43" t="s">
        <v>2352</v>
      </c>
      <c r="XA31" s="47">
        <f t="shared" si="3"/>
        <v>0.54166666666666596</v>
      </c>
      <c r="XB31" s="47">
        <f t="shared" si="4"/>
        <v>0.56249999999999922</v>
      </c>
      <c r="XC31" s="46">
        <f t="shared" si="1"/>
        <v>0.54166666666666596</v>
      </c>
      <c r="XD31" s="46">
        <f t="shared" si="2"/>
        <v>0.56249999999999922</v>
      </c>
      <c r="XH31" s="46">
        <v>0.54166666666666596</v>
      </c>
      <c r="XI31">
        <v>32</v>
      </c>
    </row>
    <row r="32" spans="1:633">
      <c r="A32" s="43" t="s">
        <v>2357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>
        <v>1</v>
      </c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>
        <v>1</v>
      </c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>
        <v>1</v>
      </c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>
        <v>1</v>
      </c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>
        <v>1</v>
      </c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>
        <v>1</v>
      </c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>
        <v>1</v>
      </c>
      <c r="WQ32" s="1"/>
      <c r="WR32" s="1"/>
      <c r="WS32" s="1">
        <v>7</v>
      </c>
      <c r="WV32" s="45">
        <f t="shared" si="5"/>
        <v>0.58333333333333248</v>
      </c>
      <c r="WW32" s="28"/>
      <c r="WX32" s="28"/>
      <c r="WY32" s="1">
        <v>9</v>
      </c>
      <c r="WZ32" s="43" t="s">
        <v>2353</v>
      </c>
      <c r="XA32" s="47">
        <f t="shared" si="3"/>
        <v>0.56249999999999922</v>
      </c>
      <c r="XB32" s="47">
        <f t="shared" si="4"/>
        <v>0.58333333333333248</v>
      </c>
      <c r="XC32" s="46">
        <f t="shared" si="1"/>
        <v>0.56249999999999922</v>
      </c>
      <c r="XD32" s="46">
        <f t="shared" si="2"/>
        <v>0.58333333333333248</v>
      </c>
      <c r="XH32" s="46">
        <v>0.56249999999999922</v>
      </c>
      <c r="XI32">
        <v>9</v>
      </c>
    </row>
    <row r="33" spans="1:633">
      <c r="A33" s="43" t="s">
        <v>2358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>
        <v>1</v>
      </c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>
        <v>1</v>
      </c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>
        <v>1</v>
      </c>
      <c r="LL33" s="1"/>
      <c r="LM33" s="1"/>
      <c r="LN33" s="1"/>
      <c r="LO33" s="1">
        <v>1</v>
      </c>
      <c r="LP33" s="1">
        <v>1</v>
      </c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>
        <v>1</v>
      </c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>
        <v>1</v>
      </c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>
        <v>1</v>
      </c>
      <c r="NX33" s="1"/>
      <c r="NY33" s="1">
        <v>2</v>
      </c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>
        <v>1</v>
      </c>
      <c r="PR33" s="1"/>
      <c r="PS33" s="1"/>
      <c r="PT33" s="1"/>
      <c r="PU33" s="1"/>
      <c r="PV33" s="1"/>
      <c r="PW33" s="1"/>
      <c r="PX33" s="1"/>
      <c r="PY33" s="1">
        <v>1</v>
      </c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>
        <v>1</v>
      </c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>
        <v>1</v>
      </c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>
        <v>1</v>
      </c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>
        <v>15</v>
      </c>
      <c r="WV33" s="45">
        <f t="shared" si="5"/>
        <v>0.60416666666666574</v>
      </c>
      <c r="WW33" s="28"/>
      <c r="WX33" s="28"/>
      <c r="WY33" s="1">
        <v>17</v>
      </c>
      <c r="WZ33" s="43" t="s">
        <v>2354</v>
      </c>
      <c r="XA33" s="47">
        <f t="shared" si="3"/>
        <v>0.58333333333333248</v>
      </c>
      <c r="XB33" s="47">
        <f t="shared" si="4"/>
        <v>0.60416666666666574</v>
      </c>
      <c r="XC33" s="46">
        <f t="shared" si="1"/>
        <v>0.58333333333333248</v>
      </c>
      <c r="XD33" s="46">
        <f t="shared" si="2"/>
        <v>0.60416666666666574</v>
      </c>
      <c r="XH33" s="46">
        <v>0.58333333333333248</v>
      </c>
      <c r="XI33">
        <v>17</v>
      </c>
    </row>
    <row r="34" spans="1:633">
      <c r="A34" s="43" t="s">
        <v>2359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>
        <v>1</v>
      </c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>
        <v>1</v>
      </c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>
        <v>1</v>
      </c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>
        <v>1</v>
      </c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>
        <v>1</v>
      </c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>
        <v>5</v>
      </c>
      <c r="WV34" s="45">
        <f t="shared" si="5"/>
        <v>0.624999999999999</v>
      </c>
      <c r="WW34" s="28"/>
      <c r="WX34" s="28"/>
      <c r="WY34" s="1">
        <v>9</v>
      </c>
      <c r="WZ34" s="43" t="s">
        <v>2355</v>
      </c>
      <c r="XA34" s="47">
        <f t="shared" si="3"/>
        <v>0.60416666666666574</v>
      </c>
      <c r="XB34" s="47">
        <f t="shared" si="4"/>
        <v>0.624999999999999</v>
      </c>
      <c r="XC34" s="46">
        <f t="shared" si="1"/>
        <v>0.60416666666666574</v>
      </c>
      <c r="XD34" s="46">
        <f t="shared" si="2"/>
        <v>0.624999999999999</v>
      </c>
      <c r="XH34" s="46">
        <v>0.60416666666666574</v>
      </c>
      <c r="XI34">
        <v>9</v>
      </c>
    </row>
    <row r="35" spans="1:633">
      <c r="A35" s="43" t="s">
        <v>2360</v>
      </c>
      <c r="B35" s="1">
        <v>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>
        <v>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>
        <v>1</v>
      </c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>
        <v>1</v>
      </c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>
        <v>1</v>
      </c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>
        <v>1</v>
      </c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>
        <v>1</v>
      </c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>
        <v>1</v>
      </c>
      <c r="LN35" s="1"/>
      <c r="LO35" s="1"/>
      <c r="LP35" s="1"/>
      <c r="LQ35" s="1"/>
      <c r="LR35" s="1"/>
      <c r="LS35" s="1">
        <v>1</v>
      </c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>
        <v>1</v>
      </c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>
        <v>1</v>
      </c>
      <c r="NH35" s="1"/>
      <c r="NI35" s="1"/>
      <c r="NJ35" s="1"/>
      <c r="NK35" s="1"/>
      <c r="NL35" s="1"/>
      <c r="NM35" s="1"/>
      <c r="NN35" s="1"/>
      <c r="NO35" s="1">
        <v>1</v>
      </c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>
        <v>1</v>
      </c>
      <c r="UC35" s="1"/>
      <c r="UD35" s="1"/>
      <c r="UE35" s="1"/>
      <c r="UF35" s="1"/>
      <c r="UG35" s="1">
        <v>1</v>
      </c>
      <c r="UH35" s="1"/>
      <c r="UI35" s="1"/>
      <c r="UJ35" s="1"/>
      <c r="UK35" s="1">
        <v>1</v>
      </c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>
        <v>15</v>
      </c>
      <c r="WV35" s="45">
        <f t="shared" si="5"/>
        <v>0.64583333333333226</v>
      </c>
      <c r="WW35" s="28"/>
      <c r="WX35" s="28"/>
      <c r="WY35" s="1">
        <v>13</v>
      </c>
      <c r="WZ35" s="43" t="s">
        <v>2356</v>
      </c>
      <c r="XA35" s="47">
        <f t="shared" si="3"/>
        <v>0.624999999999999</v>
      </c>
      <c r="XB35" s="47">
        <f t="shared" si="4"/>
        <v>0.64583333333333226</v>
      </c>
      <c r="XC35" s="46">
        <f t="shared" si="1"/>
        <v>0.624999999999999</v>
      </c>
      <c r="XD35" s="46">
        <f t="shared" si="2"/>
        <v>0.64583333333333226</v>
      </c>
      <c r="XH35" s="46">
        <v>0.624999999999999</v>
      </c>
      <c r="XI35">
        <v>13</v>
      </c>
    </row>
    <row r="36" spans="1:633">
      <c r="A36" s="43" t="s">
        <v>2361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>
        <v>1</v>
      </c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>
        <v>1</v>
      </c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>
        <v>1</v>
      </c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>
        <v>1</v>
      </c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>
        <v>1</v>
      </c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>
        <v>1</v>
      </c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>
        <v>1</v>
      </c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>
        <v>1</v>
      </c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>
        <v>1</v>
      </c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>
        <v>1</v>
      </c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>
        <v>1</v>
      </c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>
        <v>1</v>
      </c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>
        <v>1</v>
      </c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>
        <v>1</v>
      </c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>
        <v>14</v>
      </c>
      <c r="WV36" s="45">
        <f t="shared" si="5"/>
        <v>0.66666666666666552</v>
      </c>
      <c r="WW36" s="28"/>
      <c r="WX36" s="28"/>
      <c r="WY36" s="1">
        <v>7</v>
      </c>
      <c r="WZ36" s="43" t="s">
        <v>2357</v>
      </c>
      <c r="XA36" s="47">
        <f t="shared" si="3"/>
        <v>0.64583333333333226</v>
      </c>
      <c r="XB36" s="47">
        <f t="shared" si="4"/>
        <v>0.66666666666666552</v>
      </c>
      <c r="XC36" s="46">
        <f t="shared" si="1"/>
        <v>0.64583333333333226</v>
      </c>
      <c r="XD36" s="46">
        <f t="shared" si="2"/>
        <v>0.66666666666666552</v>
      </c>
      <c r="XH36" s="46">
        <v>0.64583333333333226</v>
      </c>
      <c r="XI36">
        <v>7</v>
      </c>
    </row>
    <row r="37" spans="1:633">
      <c r="A37" s="43" t="s">
        <v>2362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>
        <v>1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>
        <v>1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>
        <v>1</v>
      </c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>
        <v>1</v>
      </c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>
        <v>1</v>
      </c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>
        <v>2</v>
      </c>
      <c r="DE37" s="1"/>
      <c r="DF37" s="1"/>
      <c r="DG37" s="1"/>
      <c r="DH37" s="1"/>
      <c r="DI37" s="1"/>
      <c r="DJ37" s="1"/>
      <c r="DK37" s="1"/>
      <c r="DL37" s="1"/>
      <c r="DM37" s="1"/>
      <c r="DN37" s="1">
        <v>1</v>
      </c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>
        <v>1</v>
      </c>
      <c r="EG37" s="1"/>
      <c r="EH37" s="1"/>
      <c r="EI37" s="1"/>
      <c r="EJ37" s="1"/>
      <c r="EK37" s="1"/>
      <c r="EL37" s="1"/>
      <c r="EM37" s="1"/>
      <c r="EN37" s="1"/>
      <c r="EO37" s="1">
        <v>1</v>
      </c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>
        <v>1</v>
      </c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>
        <v>1</v>
      </c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>
        <v>1</v>
      </c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>
        <v>1</v>
      </c>
      <c r="KL37" s="1"/>
      <c r="KM37" s="1"/>
      <c r="KN37" s="1">
        <v>1</v>
      </c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>
        <v>1</v>
      </c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>
        <v>1</v>
      </c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>
        <v>1</v>
      </c>
      <c r="PI37" s="1"/>
      <c r="PJ37" s="1"/>
      <c r="PK37" s="1"/>
      <c r="PL37" s="1"/>
      <c r="PM37" s="1"/>
      <c r="PN37" s="1">
        <v>1</v>
      </c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>
        <v>1</v>
      </c>
      <c r="QE37" s="1"/>
      <c r="QF37" s="1"/>
      <c r="QG37" s="1"/>
      <c r="QH37" s="1"/>
      <c r="QI37" s="1"/>
      <c r="QJ37" s="1"/>
      <c r="QK37" s="1"/>
      <c r="QL37" s="1"/>
      <c r="QM37" s="1"/>
      <c r="QN37" s="1">
        <v>1</v>
      </c>
      <c r="QO37" s="1">
        <v>1</v>
      </c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>
        <v>1</v>
      </c>
      <c r="SN37" s="1"/>
      <c r="SO37" s="1"/>
      <c r="SP37" s="1"/>
      <c r="SQ37" s="1"/>
      <c r="SR37" s="1">
        <v>1</v>
      </c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>
        <v>1</v>
      </c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>
        <v>1</v>
      </c>
      <c r="UT37" s="1"/>
      <c r="UU37" s="1"/>
      <c r="UV37" s="1">
        <v>1</v>
      </c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>
        <v>1</v>
      </c>
      <c r="WM37" s="1"/>
      <c r="WN37" s="1"/>
      <c r="WO37" s="1"/>
      <c r="WP37" s="1"/>
      <c r="WQ37" s="1"/>
      <c r="WR37" s="1"/>
      <c r="WS37" s="1">
        <v>28</v>
      </c>
      <c r="WV37" s="45">
        <f t="shared" si="5"/>
        <v>0.68749999999999878</v>
      </c>
      <c r="WW37" s="28"/>
      <c r="WX37" s="28"/>
      <c r="WY37" s="1">
        <v>15</v>
      </c>
      <c r="WZ37" s="43" t="s">
        <v>2358</v>
      </c>
      <c r="XA37" s="47">
        <f t="shared" si="3"/>
        <v>0.66666666666666552</v>
      </c>
      <c r="XB37" s="47">
        <f t="shared" si="4"/>
        <v>0.68749999999999878</v>
      </c>
      <c r="XC37" s="46">
        <f t="shared" si="1"/>
        <v>0.66666666666666552</v>
      </c>
      <c r="XD37" s="46">
        <f t="shared" si="2"/>
        <v>0.68749999999999878</v>
      </c>
      <c r="XH37" s="46">
        <v>0.66666666666666552</v>
      </c>
      <c r="XI37">
        <v>15</v>
      </c>
    </row>
    <row r="38" spans="1:633">
      <c r="A38" s="43" t="s">
        <v>2363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>
        <v>1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>
        <v>1</v>
      </c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>
        <v>1</v>
      </c>
      <c r="EF38" s="1"/>
      <c r="EG38" s="1">
        <v>1</v>
      </c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>
        <v>1</v>
      </c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>
        <v>1</v>
      </c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>
        <v>1</v>
      </c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>
        <v>1</v>
      </c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>
        <v>1</v>
      </c>
      <c r="LE38" s="1"/>
      <c r="LF38" s="1"/>
      <c r="LG38" s="1"/>
      <c r="LH38" s="1">
        <v>1</v>
      </c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>
        <v>1</v>
      </c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>
        <v>1</v>
      </c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>
        <v>1</v>
      </c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>
        <v>1</v>
      </c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>
        <v>1</v>
      </c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>
        <v>1</v>
      </c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>
        <v>1</v>
      </c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>
        <v>1</v>
      </c>
      <c r="WN38" s="1"/>
      <c r="WO38" s="1"/>
      <c r="WP38" s="1"/>
      <c r="WQ38" s="1"/>
      <c r="WR38" s="1"/>
      <c r="WS38" s="1">
        <v>18</v>
      </c>
      <c r="WV38" s="45">
        <f t="shared" si="5"/>
        <v>0.70833333333333204</v>
      </c>
      <c r="WW38" s="28"/>
      <c r="WX38" s="28"/>
      <c r="WY38" s="1">
        <v>5</v>
      </c>
      <c r="WZ38" s="43" t="s">
        <v>2359</v>
      </c>
      <c r="XA38" s="47">
        <f t="shared" si="3"/>
        <v>0.68749999999999878</v>
      </c>
      <c r="XB38" s="47">
        <f t="shared" si="4"/>
        <v>0.70833333333333204</v>
      </c>
      <c r="XC38" s="46">
        <f t="shared" si="1"/>
        <v>0.68749999999999878</v>
      </c>
      <c r="XD38" s="46">
        <f t="shared" si="2"/>
        <v>0.70833333333333204</v>
      </c>
      <c r="XH38" s="46">
        <v>0.68749999999999878</v>
      </c>
      <c r="XI38">
        <v>5</v>
      </c>
    </row>
    <row r="39" spans="1:633">
      <c r="A39" s="43" t="s">
        <v>2364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1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>
        <v>1</v>
      </c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>
        <v>1</v>
      </c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>
        <v>1</v>
      </c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>
        <v>1</v>
      </c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>
        <v>1</v>
      </c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>
        <v>1</v>
      </c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>
        <v>1</v>
      </c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>
        <v>1</v>
      </c>
      <c r="JO39" s="1"/>
      <c r="JP39" s="1"/>
      <c r="JQ39" s="1"/>
      <c r="JR39" s="1"/>
      <c r="JS39" s="1"/>
      <c r="JT39" s="1"/>
      <c r="JU39" s="1">
        <v>1</v>
      </c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>
        <v>2</v>
      </c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>
        <v>1</v>
      </c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>
        <v>1</v>
      </c>
      <c r="UC39" s="1">
        <v>1</v>
      </c>
      <c r="UD39" s="1"/>
      <c r="UE39" s="1"/>
      <c r="UF39" s="1"/>
      <c r="UG39" s="1"/>
      <c r="UH39" s="1"/>
      <c r="UI39" s="1"/>
      <c r="UJ39" s="1"/>
      <c r="UK39" s="1">
        <v>1</v>
      </c>
      <c r="UL39" s="1"/>
      <c r="UM39" s="1"/>
      <c r="UN39" s="1"/>
      <c r="UO39" s="1"/>
      <c r="UP39" s="1"/>
      <c r="UQ39" s="1"/>
      <c r="UR39" s="1"/>
      <c r="US39" s="1"/>
      <c r="UT39" s="1">
        <v>1</v>
      </c>
      <c r="UU39" s="1"/>
      <c r="UV39" s="1"/>
      <c r="UW39" s="1">
        <v>1</v>
      </c>
      <c r="UX39" s="1"/>
      <c r="UY39" s="1"/>
      <c r="UZ39" s="1">
        <v>1</v>
      </c>
      <c r="VA39" s="1"/>
      <c r="VB39" s="1">
        <v>1</v>
      </c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>
        <v>1</v>
      </c>
      <c r="WJ39" s="1">
        <v>1</v>
      </c>
      <c r="WK39" s="1"/>
      <c r="WL39" s="1"/>
      <c r="WM39" s="1"/>
      <c r="WN39" s="1"/>
      <c r="WO39" s="1"/>
      <c r="WP39" s="1"/>
      <c r="WQ39" s="1"/>
      <c r="WR39" s="1"/>
      <c r="WS39" s="1">
        <v>22</v>
      </c>
      <c r="WV39" s="45">
        <f t="shared" si="5"/>
        <v>0.7291666666666653</v>
      </c>
      <c r="WW39" s="28"/>
      <c r="WX39" s="28"/>
      <c r="WY39" s="1">
        <v>15</v>
      </c>
      <c r="WZ39" s="43" t="s">
        <v>2360</v>
      </c>
      <c r="XA39" s="47">
        <f t="shared" si="3"/>
        <v>0.70833333333333204</v>
      </c>
      <c r="XB39" s="47">
        <f t="shared" si="4"/>
        <v>0.7291666666666653</v>
      </c>
      <c r="XC39" s="46">
        <f t="shared" si="1"/>
        <v>0.70833333333333204</v>
      </c>
      <c r="XD39" s="46">
        <f t="shared" si="2"/>
        <v>0.7291666666666653</v>
      </c>
      <c r="XH39" s="46">
        <v>0.70833333333333204</v>
      </c>
      <c r="XI39">
        <v>16</v>
      </c>
    </row>
    <row r="40" spans="1:633">
      <c r="A40" s="43" t="s">
        <v>2365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>
        <v>1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>
        <v>1</v>
      </c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>
        <v>1</v>
      </c>
      <c r="EN40" s="1"/>
      <c r="EO40" s="1"/>
      <c r="EP40" s="1">
        <v>1</v>
      </c>
      <c r="EQ40" s="1"/>
      <c r="ER40" s="1"/>
      <c r="ES40" s="1"/>
      <c r="ET40" s="1"/>
      <c r="EU40" s="1"/>
      <c r="EV40" s="1">
        <v>1</v>
      </c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>
        <v>1</v>
      </c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>
        <v>1</v>
      </c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>
        <v>1</v>
      </c>
      <c r="MR40" s="1"/>
      <c r="MS40" s="1"/>
      <c r="MT40" s="1">
        <v>1</v>
      </c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>
        <v>1</v>
      </c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>
        <v>1</v>
      </c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>
        <v>1</v>
      </c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>
        <v>1</v>
      </c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>
        <v>1</v>
      </c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>
        <v>1</v>
      </c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>
        <v>1</v>
      </c>
      <c r="UO40" s="1"/>
      <c r="UP40" s="1"/>
      <c r="UQ40" s="1"/>
      <c r="UR40" s="1"/>
      <c r="US40" s="1"/>
      <c r="UT40" s="1"/>
      <c r="UU40" s="1"/>
      <c r="UV40" s="1"/>
      <c r="UW40" s="1"/>
      <c r="UX40" s="1">
        <v>1</v>
      </c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>
        <v>1</v>
      </c>
      <c r="VS40" s="1"/>
      <c r="VT40" s="1">
        <v>1</v>
      </c>
      <c r="VU40" s="1">
        <v>1</v>
      </c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>
        <v>20</v>
      </c>
      <c r="WV40" s="45">
        <f t="shared" si="5"/>
        <v>0.74999999999999856</v>
      </c>
      <c r="WW40" s="28"/>
      <c r="WX40" s="28"/>
      <c r="WY40" s="1">
        <v>14</v>
      </c>
      <c r="WZ40" s="43" t="s">
        <v>2361</v>
      </c>
      <c r="XA40" s="47">
        <f t="shared" si="3"/>
        <v>0.7291666666666653</v>
      </c>
      <c r="XB40" s="47">
        <f t="shared" si="4"/>
        <v>0.74999999999999856</v>
      </c>
      <c r="XC40" s="46">
        <f t="shared" si="1"/>
        <v>0.7291666666666653</v>
      </c>
      <c r="XD40" s="46">
        <f t="shared" si="2"/>
        <v>0.74999999999999856</v>
      </c>
      <c r="XH40" s="46">
        <v>0.7291666666666653</v>
      </c>
      <c r="XI40">
        <v>14</v>
      </c>
    </row>
    <row r="41" spans="1:633">
      <c r="A41" s="43" t="s">
        <v>2366</v>
      </c>
      <c r="B41" s="1"/>
      <c r="C41" s="1"/>
      <c r="D41" s="1"/>
      <c r="E41" s="1"/>
      <c r="F41" s="1"/>
      <c r="G41" s="1"/>
      <c r="H41" s="1"/>
      <c r="I41" s="1"/>
      <c r="J41" s="1">
        <v>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>
        <v>1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>
        <v>1</v>
      </c>
      <c r="BT41" s="1"/>
      <c r="BU41" s="1"/>
      <c r="BV41" s="1"/>
      <c r="BW41" s="1"/>
      <c r="BX41" s="1"/>
      <c r="BY41" s="1"/>
      <c r="BZ41" s="1"/>
      <c r="CA41" s="1">
        <v>1</v>
      </c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>
        <v>1</v>
      </c>
      <c r="DK41" s="1"/>
      <c r="DL41" s="1">
        <v>1</v>
      </c>
      <c r="DM41" s="1"/>
      <c r="DN41" s="1"/>
      <c r="DO41" s="1"/>
      <c r="DP41" s="1">
        <v>1</v>
      </c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>
        <v>1</v>
      </c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>
        <v>1</v>
      </c>
      <c r="IQ41" s="1"/>
      <c r="IR41" s="1">
        <v>1</v>
      </c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>
        <v>1</v>
      </c>
      <c r="KC41" s="1">
        <v>1</v>
      </c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>
        <v>1</v>
      </c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>
        <v>1</v>
      </c>
      <c r="MS41" s="1"/>
      <c r="MT41" s="1"/>
      <c r="MU41" s="1"/>
      <c r="MV41" s="1"/>
      <c r="MW41" s="1"/>
      <c r="MX41" s="1"/>
      <c r="MY41" s="1"/>
      <c r="MZ41" s="1">
        <v>1</v>
      </c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>
        <v>1</v>
      </c>
      <c r="NM41" s="1"/>
      <c r="NN41" s="1"/>
      <c r="NO41" s="1"/>
      <c r="NP41" s="1"/>
      <c r="NQ41" s="1"/>
      <c r="NR41" s="1"/>
      <c r="NS41" s="1"/>
      <c r="NT41" s="1">
        <v>1</v>
      </c>
      <c r="NU41" s="1"/>
      <c r="NV41" s="1">
        <v>1</v>
      </c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>
        <v>1</v>
      </c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>
        <v>1</v>
      </c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>
        <v>1</v>
      </c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>
        <v>1</v>
      </c>
      <c r="RE41" s="1">
        <v>1</v>
      </c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>
        <v>1</v>
      </c>
      <c r="ST41" s="1"/>
      <c r="SU41" s="1"/>
      <c r="SV41" s="1"/>
      <c r="SW41" s="1"/>
      <c r="SX41" s="1"/>
      <c r="SY41" s="1"/>
      <c r="SZ41" s="1"/>
      <c r="TA41" s="1">
        <v>1</v>
      </c>
      <c r="TB41" s="1"/>
      <c r="TC41" s="1"/>
      <c r="TD41" s="1"/>
      <c r="TE41" s="1"/>
      <c r="TF41" s="1"/>
      <c r="TG41" s="1"/>
      <c r="TH41" s="1"/>
      <c r="TI41" s="1"/>
      <c r="TJ41" s="1">
        <v>1</v>
      </c>
      <c r="TK41" s="1">
        <v>1</v>
      </c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>
        <v>1</v>
      </c>
      <c r="UM41" s="1">
        <v>1</v>
      </c>
      <c r="UN41" s="1"/>
      <c r="UO41" s="1"/>
      <c r="UP41" s="1">
        <v>1</v>
      </c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>
        <v>1</v>
      </c>
      <c r="VL41" s="1"/>
      <c r="VM41" s="1"/>
      <c r="VN41" s="1"/>
      <c r="VO41" s="1"/>
      <c r="VP41" s="1"/>
      <c r="VQ41" s="1">
        <v>1</v>
      </c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>
        <v>1</v>
      </c>
      <c r="WI41" s="1">
        <v>1</v>
      </c>
      <c r="WJ41" s="1"/>
      <c r="WK41" s="1"/>
      <c r="WL41" s="1"/>
      <c r="WM41" s="1"/>
      <c r="WN41" s="1"/>
      <c r="WO41" s="1"/>
      <c r="WP41" s="1"/>
      <c r="WQ41" s="1"/>
      <c r="WR41" s="1"/>
      <c r="WS41" s="1">
        <v>34</v>
      </c>
      <c r="WV41" s="45">
        <f t="shared" si="5"/>
        <v>0.77083333333333182</v>
      </c>
      <c r="WW41" s="28"/>
      <c r="WX41" s="28"/>
      <c r="WY41" s="1">
        <v>28</v>
      </c>
      <c r="WZ41" s="43" t="s">
        <v>2362</v>
      </c>
      <c r="XA41" s="47">
        <f t="shared" si="3"/>
        <v>0.74999999999999856</v>
      </c>
      <c r="XB41" s="47">
        <f t="shared" si="4"/>
        <v>0.77083333333333182</v>
      </c>
      <c r="XC41" s="46">
        <f t="shared" si="1"/>
        <v>0.74999999999999856</v>
      </c>
      <c r="XD41" s="46">
        <f t="shared" si="2"/>
        <v>0.77083333333333182</v>
      </c>
      <c r="XH41" s="46">
        <v>0.74999999999999856</v>
      </c>
      <c r="XI41">
        <v>28</v>
      </c>
    </row>
    <row r="42" spans="1:633">
      <c r="A42" s="43" t="s">
        <v>2367</v>
      </c>
      <c r="B42" s="1"/>
      <c r="C42" s="1">
        <v>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>
        <v>1</v>
      </c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>
        <v>1</v>
      </c>
      <c r="DL42" s="1">
        <v>1</v>
      </c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>
        <v>1</v>
      </c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>
        <v>1</v>
      </c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>
        <v>1</v>
      </c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>
        <v>1</v>
      </c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>
        <v>1</v>
      </c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>
        <v>1</v>
      </c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>
        <v>1</v>
      </c>
      <c r="UB42" s="1">
        <v>1</v>
      </c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>
        <v>1</v>
      </c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>
        <v>13</v>
      </c>
      <c r="WV42" s="45">
        <f t="shared" si="5"/>
        <v>0.79166666666666508</v>
      </c>
      <c r="WW42" s="28"/>
      <c r="WX42" s="28"/>
      <c r="WY42" s="1">
        <v>18</v>
      </c>
      <c r="WZ42" s="43" t="s">
        <v>2363</v>
      </c>
      <c r="XA42" s="47">
        <f t="shared" si="3"/>
        <v>0.77083333333333182</v>
      </c>
      <c r="XB42" s="47">
        <f t="shared" si="4"/>
        <v>0.79166666666666508</v>
      </c>
      <c r="XC42" s="46">
        <f t="shared" si="1"/>
        <v>0.77083333333333182</v>
      </c>
      <c r="XD42" s="46">
        <f t="shared" si="2"/>
        <v>0.79166666666666508</v>
      </c>
      <c r="XH42" s="46">
        <v>0.77083333333333182</v>
      </c>
      <c r="XI42">
        <v>18</v>
      </c>
    </row>
    <row r="43" spans="1:633">
      <c r="A43" s="43" t="s">
        <v>2368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1</v>
      </c>
      <c r="U43" s="1"/>
      <c r="V43" s="1"/>
      <c r="W43" s="1"/>
      <c r="X43" s="1"/>
      <c r="Y43" s="1"/>
      <c r="Z43" s="1"/>
      <c r="AA43" s="1">
        <v>1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>
        <v>1</v>
      </c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>
        <v>1</v>
      </c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>
        <v>1</v>
      </c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>
        <v>1</v>
      </c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>
        <v>1</v>
      </c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>
        <v>1</v>
      </c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>
        <v>1</v>
      </c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>
        <v>1</v>
      </c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>
        <v>1</v>
      </c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>
        <v>1</v>
      </c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>
        <v>1</v>
      </c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>
        <v>1</v>
      </c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>
        <v>1</v>
      </c>
      <c r="RI43" s="1"/>
      <c r="RJ43" s="1"/>
      <c r="RK43" s="1"/>
      <c r="RL43" s="1"/>
      <c r="RM43" s="1">
        <v>1</v>
      </c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>
        <v>1</v>
      </c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>
        <v>1</v>
      </c>
      <c r="TC43" s="1"/>
      <c r="TD43" s="1"/>
      <c r="TE43" s="1"/>
      <c r="TF43" s="1"/>
      <c r="TG43" s="1"/>
      <c r="TH43" s="1"/>
      <c r="TI43" s="1"/>
      <c r="TJ43" s="1">
        <v>3</v>
      </c>
      <c r="TK43" s="1"/>
      <c r="TL43" s="1"/>
      <c r="TM43" s="1"/>
      <c r="TN43" s="1">
        <v>1</v>
      </c>
      <c r="TO43" s="1">
        <v>1</v>
      </c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>
        <v>1</v>
      </c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>
        <v>2</v>
      </c>
      <c r="VX43" s="1"/>
      <c r="VY43" s="1"/>
      <c r="VZ43" s="1">
        <v>1</v>
      </c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>
        <v>27</v>
      </c>
      <c r="WV43" s="45">
        <f t="shared" si="5"/>
        <v>0.81249999999999833</v>
      </c>
      <c r="WW43" s="28"/>
      <c r="WX43" s="28"/>
      <c r="WY43" s="1">
        <v>22</v>
      </c>
      <c r="WZ43" s="43" t="s">
        <v>2364</v>
      </c>
      <c r="XA43" s="47">
        <f t="shared" si="3"/>
        <v>0.79166666666666508</v>
      </c>
      <c r="XB43" s="47">
        <f t="shared" si="4"/>
        <v>0.81249999999999833</v>
      </c>
      <c r="XC43" s="46">
        <f t="shared" si="1"/>
        <v>0.79166666666666508</v>
      </c>
      <c r="XD43" s="46">
        <f t="shared" si="2"/>
        <v>0.81249999999999833</v>
      </c>
      <c r="XH43" s="46">
        <v>0.79166666666666508</v>
      </c>
      <c r="XI43">
        <v>22</v>
      </c>
    </row>
    <row r="44" spans="1:633">
      <c r="A44" s="43" t="s">
        <v>2369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>
        <v>1</v>
      </c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>
        <v>1</v>
      </c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>
        <v>1</v>
      </c>
      <c r="DH44" s="1">
        <v>1</v>
      </c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>
        <v>1</v>
      </c>
      <c r="DX44" s="1"/>
      <c r="DY44" s="1"/>
      <c r="DZ44" s="1"/>
      <c r="EA44" s="1">
        <v>1</v>
      </c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>
        <v>1</v>
      </c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>
        <v>1</v>
      </c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>
        <v>1</v>
      </c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>
        <v>1</v>
      </c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>
        <v>1</v>
      </c>
      <c r="LS44" s="1"/>
      <c r="LT44" s="1"/>
      <c r="LU44" s="1"/>
      <c r="LV44" s="1"/>
      <c r="LW44" s="1"/>
      <c r="LX44" s="1">
        <v>1</v>
      </c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>
        <v>1</v>
      </c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>
        <v>1</v>
      </c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>
        <v>1</v>
      </c>
      <c r="QX44" s="1">
        <v>1</v>
      </c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>
        <v>1</v>
      </c>
      <c r="RJ44" s="1"/>
      <c r="RK44" s="1"/>
      <c r="RL44" s="1"/>
      <c r="RM44" s="1"/>
      <c r="RN44" s="1"/>
      <c r="RO44" s="1">
        <v>1</v>
      </c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>
        <v>1</v>
      </c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>
        <v>1</v>
      </c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>
        <v>1</v>
      </c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>
        <v>1</v>
      </c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>
        <v>1</v>
      </c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>
        <v>23</v>
      </c>
      <c r="WV44" s="45">
        <f t="shared" si="5"/>
        <v>0.83333333333333159</v>
      </c>
      <c r="WW44" s="28"/>
      <c r="WX44" s="28"/>
      <c r="WY44" s="1">
        <v>20</v>
      </c>
      <c r="WZ44" s="43" t="s">
        <v>2365</v>
      </c>
      <c r="XA44" s="47">
        <f t="shared" si="3"/>
        <v>0.81249999999999833</v>
      </c>
      <c r="XB44" s="47">
        <f t="shared" si="4"/>
        <v>0.83333333333333159</v>
      </c>
      <c r="XC44" s="46">
        <f t="shared" si="1"/>
        <v>0.81249999999999833</v>
      </c>
      <c r="XD44" s="46">
        <f t="shared" si="2"/>
        <v>0.83333333333333159</v>
      </c>
      <c r="XH44" s="46">
        <v>0.81249999999999833</v>
      </c>
      <c r="XI44">
        <v>20</v>
      </c>
    </row>
    <row r="45" spans="1:633">
      <c r="A45" s="43" t="s">
        <v>2370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>
        <v>1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>
        <v>1</v>
      </c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>
        <v>2</v>
      </c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>
        <v>1</v>
      </c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>
        <v>1</v>
      </c>
      <c r="EA45" s="1"/>
      <c r="EB45" s="1"/>
      <c r="EC45" s="1"/>
      <c r="ED45" s="1"/>
      <c r="EE45" s="1"/>
      <c r="EF45" s="1"/>
      <c r="EG45" s="1"/>
      <c r="EH45" s="1"/>
      <c r="EI45" s="1"/>
      <c r="EJ45" s="1">
        <v>1</v>
      </c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>
        <v>1</v>
      </c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>
        <v>1</v>
      </c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>
        <v>1</v>
      </c>
      <c r="KU45" s="1"/>
      <c r="KV45" s="1"/>
      <c r="KW45" s="1"/>
      <c r="KX45" s="1">
        <v>1</v>
      </c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>
        <v>1</v>
      </c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>
        <v>1</v>
      </c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>
        <v>1</v>
      </c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>
        <v>1</v>
      </c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>
        <v>1</v>
      </c>
      <c r="UJ45" s="1"/>
      <c r="UK45" s="1"/>
      <c r="UL45" s="1"/>
      <c r="UM45" s="1"/>
      <c r="UN45" s="1"/>
      <c r="UO45" s="1">
        <v>1</v>
      </c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>
        <v>1</v>
      </c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>
        <v>1</v>
      </c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>
        <v>19</v>
      </c>
      <c r="WV45" s="45">
        <f t="shared" si="5"/>
        <v>0.85416666666666485</v>
      </c>
      <c r="WW45" s="28"/>
      <c r="WX45" s="28"/>
      <c r="WY45" s="1">
        <v>34</v>
      </c>
      <c r="WZ45" s="43" t="s">
        <v>2366</v>
      </c>
      <c r="XA45" s="47">
        <f t="shared" si="3"/>
        <v>0.83333333333333159</v>
      </c>
      <c r="XB45" s="47">
        <f t="shared" si="4"/>
        <v>0.85416666666666485</v>
      </c>
      <c r="XC45" s="46">
        <f t="shared" si="1"/>
        <v>0.83333333333333159</v>
      </c>
      <c r="XD45" s="46">
        <f t="shared" si="2"/>
        <v>0.85416666666666485</v>
      </c>
      <c r="XH45" s="46">
        <v>0.83333333333333159</v>
      </c>
      <c r="XI45">
        <v>34</v>
      </c>
    </row>
    <row r="46" spans="1:633">
      <c r="A46" s="43" t="s">
        <v>2371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>
        <v>1</v>
      </c>
      <c r="FK46" s="1"/>
      <c r="FL46" s="1"/>
      <c r="FM46" s="1"/>
      <c r="FN46" s="1"/>
      <c r="FO46" s="1"/>
      <c r="FP46" s="1">
        <v>1</v>
      </c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>
        <v>1</v>
      </c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>
        <v>1</v>
      </c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>
        <v>1</v>
      </c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>
        <v>1</v>
      </c>
      <c r="TK46" s="1"/>
      <c r="TL46" s="1"/>
      <c r="TM46" s="1"/>
      <c r="TN46" s="1"/>
      <c r="TO46" s="1"/>
      <c r="TP46" s="1"/>
      <c r="TQ46" s="1">
        <v>1</v>
      </c>
      <c r="TR46" s="1"/>
      <c r="TS46" s="1"/>
      <c r="TT46" s="1">
        <v>1</v>
      </c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>
        <v>1</v>
      </c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>
        <v>9</v>
      </c>
      <c r="WV46" s="45">
        <f t="shared" si="5"/>
        <v>0.87499999999999811</v>
      </c>
      <c r="WW46" s="28"/>
      <c r="WX46" s="28"/>
      <c r="WY46" s="1">
        <v>13</v>
      </c>
      <c r="WZ46" s="43" t="s">
        <v>2367</v>
      </c>
      <c r="XA46" s="47">
        <f t="shared" si="3"/>
        <v>0.85416666666666485</v>
      </c>
      <c r="XB46" s="47">
        <f t="shared" si="4"/>
        <v>0.87499999999999811</v>
      </c>
      <c r="XC46" s="46">
        <f t="shared" si="1"/>
        <v>0.85416666666666485</v>
      </c>
      <c r="XD46" s="46">
        <f t="shared" si="2"/>
        <v>0.87499999999999811</v>
      </c>
      <c r="XH46" s="46">
        <v>0.85416666666666485</v>
      </c>
      <c r="XI46">
        <v>14</v>
      </c>
    </row>
    <row r="47" spans="1:633">
      <c r="A47" s="43" t="s">
        <v>2372</v>
      </c>
      <c r="B47" s="1"/>
      <c r="C47" s="1"/>
      <c r="D47" s="1"/>
      <c r="E47" s="1">
        <v>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>
        <v>1</v>
      </c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>
        <v>1</v>
      </c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>
        <v>1</v>
      </c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>
        <v>1</v>
      </c>
      <c r="KF47" s="1"/>
      <c r="KG47" s="1"/>
      <c r="KH47" s="1">
        <v>1</v>
      </c>
      <c r="KI47" s="1">
        <v>1</v>
      </c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>
        <v>1</v>
      </c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>
        <v>2</v>
      </c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>
        <v>1</v>
      </c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>
        <v>1</v>
      </c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>
        <v>1</v>
      </c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>
        <v>1</v>
      </c>
      <c r="VV47" s="1">
        <v>1</v>
      </c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>
        <v>15</v>
      </c>
      <c r="WV47" s="45">
        <f t="shared" si="5"/>
        <v>0.89583333333333137</v>
      </c>
      <c r="WW47" s="28"/>
      <c r="WX47" s="28"/>
      <c r="WY47" s="1">
        <v>27</v>
      </c>
      <c r="WZ47" s="43" t="s">
        <v>2368</v>
      </c>
      <c r="XA47" s="47">
        <f t="shared" si="3"/>
        <v>0.87499999999999811</v>
      </c>
      <c r="XB47" s="47">
        <f t="shared" si="4"/>
        <v>0.89583333333333137</v>
      </c>
      <c r="XC47" s="46">
        <f t="shared" si="1"/>
        <v>0.87499999999999811</v>
      </c>
      <c r="XD47" s="46">
        <f t="shared" si="2"/>
        <v>0.89583333333333137</v>
      </c>
      <c r="XH47" s="46">
        <v>0.87499999999999811</v>
      </c>
      <c r="XI47">
        <v>27</v>
      </c>
    </row>
    <row r="48" spans="1:633">
      <c r="A48" s="43" t="s">
        <v>2373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>
        <v>1</v>
      </c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>
        <v>1</v>
      </c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>
        <v>1</v>
      </c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>
        <v>1</v>
      </c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>
        <v>1</v>
      </c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>
        <v>1</v>
      </c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>
        <v>1</v>
      </c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>
        <v>1</v>
      </c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>
        <v>8</v>
      </c>
      <c r="WV48" s="45">
        <f t="shared" si="5"/>
        <v>0.91666666666666463</v>
      </c>
      <c r="WW48" s="28"/>
      <c r="WX48" s="28"/>
      <c r="WY48" s="1">
        <v>23</v>
      </c>
      <c r="WZ48" s="43" t="s">
        <v>2369</v>
      </c>
      <c r="XA48" s="47">
        <f t="shared" si="3"/>
        <v>0.89583333333333137</v>
      </c>
      <c r="XB48" s="47">
        <f t="shared" si="4"/>
        <v>0.91666666666666463</v>
      </c>
      <c r="XC48" s="46">
        <f t="shared" si="1"/>
        <v>0.89583333333333137</v>
      </c>
      <c r="XD48" s="46">
        <f t="shared" si="2"/>
        <v>0.91666666666666463</v>
      </c>
      <c r="XH48" s="46">
        <v>0.89583333333333137</v>
      </c>
      <c r="XI48">
        <v>23</v>
      </c>
    </row>
    <row r="49" spans="1:633">
      <c r="A49" s="43" t="s">
        <v>2326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2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2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2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2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2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2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2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2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4</v>
      </c>
      <c r="DC49" s="1">
        <v>1</v>
      </c>
      <c r="DD49" s="1">
        <v>2</v>
      </c>
      <c r="DE49" s="1">
        <v>1</v>
      </c>
      <c r="DF49" s="1">
        <v>2</v>
      </c>
      <c r="DG49" s="1">
        <v>4</v>
      </c>
      <c r="DH49" s="1">
        <v>1</v>
      </c>
      <c r="DI49" s="1">
        <v>1</v>
      </c>
      <c r="DJ49" s="1">
        <v>1</v>
      </c>
      <c r="DK49" s="1">
        <v>1</v>
      </c>
      <c r="DL49" s="1">
        <v>3</v>
      </c>
      <c r="DM49" s="1">
        <v>1</v>
      </c>
      <c r="DN49" s="1">
        <v>2</v>
      </c>
      <c r="DO49" s="1">
        <v>1</v>
      </c>
      <c r="DP49" s="1">
        <v>4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  <c r="DW49" s="1">
        <v>1</v>
      </c>
      <c r="DX49" s="1">
        <v>2</v>
      </c>
      <c r="DY49" s="1">
        <v>1</v>
      </c>
      <c r="DZ49" s="1">
        <v>1</v>
      </c>
      <c r="EA49" s="1">
        <v>1</v>
      </c>
      <c r="EB49" s="1">
        <v>1</v>
      </c>
      <c r="EC49" s="1">
        <v>1</v>
      </c>
      <c r="ED49" s="1">
        <v>1</v>
      </c>
      <c r="EE49" s="1">
        <v>1</v>
      </c>
      <c r="EF49" s="1">
        <v>1</v>
      </c>
      <c r="EG49" s="1">
        <v>1</v>
      </c>
      <c r="EH49" s="1">
        <v>1</v>
      </c>
      <c r="EI49" s="1">
        <v>1</v>
      </c>
      <c r="EJ49" s="1">
        <v>1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7</v>
      </c>
      <c r="EQ49" s="1">
        <v>1</v>
      </c>
      <c r="ER49" s="1">
        <v>1</v>
      </c>
      <c r="ES49" s="1">
        <v>1</v>
      </c>
      <c r="ET49" s="1">
        <v>2</v>
      </c>
      <c r="EU49" s="1">
        <v>1</v>
      </c>
      <c r="EV49" s="1">
        <v>1</v>
      </c>
      <c r="EW49" s="1">
        <v>1</v>
      </c>
      <c r="EX49" s="1">
        <v>1</v>
      </c>
      <c r="EY49" s="1">
        <v>1</v>
      </c>
      <c r="EZ49" s="1">
        <v>2</v>
      </c>
      <c r="FA49" s="1">
        <v>1</v>
      </c>
      <c r="FB49" s="1">
        <v>1</v>
      </c>
      <c r="FC49" s="1">
        <v>2</v>
      </c>
      <c r="FD49" s="1">
        <v>1</v>
      </c>
      <c r="FE49" s="1">
        <v>1</v>
      </c>
      <c r="FF49" s="1">
        <v>1</v>
      </c>
      <c r="FG49" s="1">
        <v>1</v>
      </c>
      <c r="FH49" s="1">
        <v>15</v>
      </c>
      <c r="FI49" s="1">
        <v>1</v>
      </c>
      <c r="FJ49" s="1">
        <v>1</v>
      </c>
      <c r="FK49" s="1">
        <v>1</v>
      </c>
      <c r="FL49" s="1">
        <v>1</v>
      </c>
      <c r="FM49" s="1">
        <v>1</v>
      </c>
      <c r="FN49" s="1">
        <v>1</v>
      </c>
      <c r="FO49" s="1">
        <v>1</v>
      </c>
      <c r="FP49" s="1">
        <v>1</v>
      </c>
      <c r="FQ49" s="1">
        <v>1</v>
      </c>
      <c r="FR49" s="1">
        <v>1</v>
      </c>
      <c r="FS49" s="1">
        <v>1</v>
      </c>
      <c r="FT49" s="1">
        <v>1</v>
      </c>
      <c r="FU49" s="1">
        <v>1</v>
      </c>
      <c r="FV49" s="1">
        <v>1</v>
      </c>
      <c r="FW49" s="1">
        <v>1</v>
      </c>
      <c r="FX49" s="1">
        <v>9</v>
      </c>
      <c r="FY49" s="1">
        <v>1</v>
      </c>
      <c r="FZ49" s="1">
        <v>1</v>
      </c>
      <c r="GA49" s="1">
        <v>1</v>
      </c>
      <c r="GB49" s="1">
        <v>1</v>
      </c>
      <c r="GC49" s="1">
        <v>1</v>
      </c>
      <c r="GD49" s="1">
        <v>2</v>
      </c>
      <c r="GE49" s="1">
        <v>1</v>
      </c>
      <c r="GF49" s="1">
        <v>1</v>
      </c>
      <c r="GG49" s="1">
        <v>1</v>
      </c>
      <c r="GH49" s="1">
        <v>1</v>
      </c>
      <c r="GI49" s="1">
        <v>1</v>
      </c>
      <c r="GJ49" s="1">
        <v>1</v>
      </c>
      <c r="GK49" s="1">
        <v>1</v>
      </c>
      <c r="GL49" s="1">
        <v>4</v>
      </c>
      <c r="GM49" s="1">
        <v>1</v>
      </c>
      <c r="GN49" s="1">
        <v>1</v>
      </c>
      <c r="GO49" s="1">
        <v>1</v>
      </c>
      <c r="GP49" s="1">
        <v>3</v>
      </c>
      <c r="GQ49" s="1">
        <v>1</v>
      </c>
      <c r="GR49" s="1">
        <v>1</v>
      </c>
      <c r="GS49" s="1">
        <v>1</v>
      </c>
      <c r="GT49" s="1">
        <v>1</v>
      </c>
      <c r="GU49" s="1">
        <v>1</v>
      </c>
      <c r="GV49" s="1">
        <v>1</v>
      </c>
      <c r="GW49" s="1">
        <v>3</v>
      </c>
      <c r="GX49" s="1">
        <v>1</v>
      </c>
      <c r="GY49" s="1">
        <v>9</v>
      </c>
      <c r="GZ49" s="1">
        <v>1</v>
      </c>
      <c r="HA49" s="1">
        <v>2</v>
      </c>
      <c r="HB49" s="1">
        <v>2</v>
      </c>
      <c r="HC49" s="1">
        <v>1</v>
      </c>
      <c r="HD49" s="1">
        <v>1</v>
      </c>
      <c r="HE49" s="1">
        <v>1</v>
      </c>
      <c r="HF49" s="1">
        <v>1</v>
      </c>
      <c r="HG49" s="1">
        <v>1</v>
      </c>
      <c r="HH49" s="1">
        <v>2</v>
      </c>
      <c r="HI49" s="1">
        <v>1</v>
      </c>
      <c r="HJ49" s="1">
        <v>1</v>
      </c>
      <c r="HK49" s="1">
        <v>2</v>
      </c>
      <c r="HL49" s="1">
        <v>1</v>
      </c>
      <c r="HM49" s="1">
        <v>1</v>
      </c>
      <c r="HN49" s="1">
        <v>1</v>
      </c>
      <c r="HO49" s="1">
        <v>1</v>
      </c>
      <c r="HP49" s="1">
        <v>1</v>
      </c>
      <c r="HQ49" s="1">
        <v>1</v>
      </c>
      <c r="HR49" s="1">
        <v>1</v>
      </c>
      <c r="HS49" s="1">
        <v>1</v>
      </c>
      <c r="HT49" s="1">
        <v>1</v>
      </c>
      <c r="HU49" s="1">
        <v>1</v>
      </c>
      <c r="HV49" s="1">
        <v>1</v>
      </c>
      <c r="HW49" s="1">
        <v>1</v>
      </c>
      <c r="HX49" s="1">
        <v>2</v>
      </c>
      <c r="HY49" s="1">
        <v>1</v>
      </c>
      <c r="HZ49" s="1">
        <v>1</v>
      </c>
      <c r="IA49" s="1">
        <v>1</v>
      </c>
      <c r="IB49" s="1">
        <v>1</v>
      </c>
      <c r="IC49" s="1">
        <v>2</v>
      </c>
      <c r="ID49" s="1">
        <v>1</v>
      </c>
      <c r="IE49" s="1">
        <v>1</v>
      </c>
      <c r="IF49" s="1">
        <v>1</v>
      </c>
      <c r="IG49" s="1">
        <v>1</v>
      </c>
      <c r="IH49" s="1">
        <v>2</v>
      </c>
      <c r="II49" s="1">
        <v>1</v>
      </c>
      <c r="IJ49" s="1">
        <v>1</v>
      </c>
      <c r="IK49" s="1">
        <v>1</v>
      </c>
      <c r="IL49" s="1">
        <v>1</v>
      </c>
      <c r="IM49" s="1">
        <v>2</v>
      </c>
      <c r="IN49" s="1">
        <v>1</v>
      </c>
      <c r="IO49" s="1">
        <v>1</v>
      </c>
      <c r="IP49" s="1">
        <v>1</v>
      </c>
      <c r="IQ49" s="1">
        <v>1</v>
      </c>
      <c r="IR49" s="1">
        <v>1</v>
      </c>
      <c r="IS49" s="1">
        <v>1</v>
      </c>
      <c r="IT49" s="1">
        <v>1</v>
      </c>
      <c r="IU49" s="1">
        <v>1</v>
      </c>
      <c r="IV49" s="1">
        <v>1</v>
      </c>
      <c r="IW49" s="1">
        <v>1</v>
      </c>
      <c r="IX49" s="1">
        <v>1</v>
      </c>
      <c r="IY49" s="1">
        <v>1</v>
      </c>
      <c r="IZ49" s="1">
        <v>1</v>
      </c>
      <c r="JA49" s="1">
        <v>1</v>
      </c>
      <c r="JB49" s="1">
        <v>1</v>
      </c>
      <c r="JC49" s="1">
        <v>1</v>
      </c>
      <c r="JD49" s="1">
        <v>1</v>
      </c>
      <c r="JE49" s="1">
        <v>1</v>
      </c>
      <c r="JF49" s="1">
        <v>1</v>
      </c>
      <c r="JG49" s="1">
        <v>1</v>
      </c>
      <c r="JH49" s="1">
        <v>1</v>
      </c>
      <c r="JI49" s="1">
        <v>1</v>
      </c>
      <c r="JJ49" s="1">
        <v>1</v>
      </c>
      <c r="JK49" s="1">
        <v>1</v>
      </c>
      <c r="JL49" s="1">
        <v>1</v>
      </c>
      <c r="JM49" s="1">
        <v>1</v>
      </c>
      <c r="JN49" s="1">
        <v>1</v>
      </c>
      <c r="JO49" s="1">
        <v>1</v>
      </c>
      <c r="JP49" s="1">
        <v>1</v>
      </c>
      <c r="JQ49" s="1">
        <v>1</v>
      </c>
      <c r="JR49" s="1">
        <v>1</v>
      </c>
      <c r="JS49" s="1">
        <v>1</v>
      </c>
      <c r="JT49" s="1">
        <v>1</v>
      </c>
      <c r="JU49" s="1">
        <v>1</v>
      </c>
      <c r="JV49" s="1">
        <v>1</v>
      </c>
      <c r="JW49" s="1">
        <v>1</v>
      </c>
      <c r="JX49" s="1">
        <v>2</v>
      </c>
      <c r="JY49" s="1">
        <v>1</v>
      </c>
      <c r="JZ49" s="1">
        <v>1</v>
      </c>
      <c r="KA49" s="1">
        <v>1</v>
      </c>
      <c r="KB49" s="1">
        <v>1</v>
      </c>
      <c r="KC49" s="1">
        <v>1</v>
      </c>
      <c r="KD49" s="1">
        <v>1</v>
      </c>
      <c r="KE49" s="1">
        <v>1</v>
      </c>
      <c r="KF49" s="1">
        <v>1</v>
      </c>
      <c r="KG49" s="1">
        <v>1</v>
      </c>
      <c r="KH49" s="1">
        <v>1</v>
      </c>
      <c r="KI49" s="1">
        <v>1</v>
      </c>
      <c r="KJ49" s="1">
        <v>1</v>
      </c>
      <c r="KK49" s="1">
        <v>2</v>
      </c>
      <c r="KL49" s="1">
        <v>2</v>
      </c>
      <c r="KM49" s="1">
        <v>1</v>
      </c>
      <c r="KN49" s="1">
        <v>1</v>
      </c>
      <c r="KO49" s="1">
        <v>1</v>
      </c>
      <c r="KP49" s="1">
        <v>1</v>
      </c>
      <c r="KQ49" s="1">
        <v>1</v>
      </c>
      <c r="KR49" s="1">
        <v>1</v>
      </c>
      <c r="KS49" s="1">
        <v>1</v>
      </c>
      <c r="KT49" s="1">
        <v>1</v>
      </c>
      <c r="KU49" s="1">
        <v>1</v>
      </c>
      <c r="KV49" s="1">
        <v>3</v>
      </c>
      <c r="KW49" s="1">
        <v>1</v>
      </c>
      <c r="KX49" s="1">
        <v>3</v>
      </c>
      <c r="KY49" s="1">
        <v>1</v>
      </c>
      <c r="KZ49" s="1">
        <v>1</v>
      </c>
      <c r="LA49" s="1">
        <v>1</v>
      </c>
      <c r="LB49" s="1">
        <v>1</v>
      </c>
      <c r="LC49" s="1">
        <v>2</v>
      </c>
      <c r="LD49" s="1">
        <v>2</v>
      </c>
      <c r="LE49" s="1">
        <v>1</v>
      </c>
      <c r="LF49" s="1">
        <v>1</v>
      </c>
      <c r="LG49" s="1">
        <v>1</v>
      </c>
      <c r="LH49" s="1">
        <v>1</v>
      </c>
      <c r="LI49" s="1">
        <v>1</v>
      </c>
      <c r="LJ49" s="1">
        <v>2</v>
      </c>
      <c r="LK49" s="1">
        <v>1</v>
      </c>
      <c r="LL49" s="1">
        <v>1</v>
      </c>
      <c r="LM49" s="1">
        <v>1</v>
      </c>
      <c r="LN49" s="1">
        <v>1</v>
      </c>
      <c r="LO49" s="1">
        <v>1</v>
      </c>
      <c r="LP49" s="1">
        <v>1</v>
      </c>
      <c r="LQ49" s="1">
        <v>2</v>
      </c>
      <c r="LR49" s="1">
        <v>1</v>
      </c>
      <c r="LS49" s="1">
        <v>2</v>
      </c>
      <c r="LT49" s="1">
        <v>3</v>
      </c>
      <c r="LU49" s="1">
        <v>1</v>
      </c>
      <c r="LV49" s="1">
        <v>1</v>
      </c>
      <c r="LW49" s="1">
        <v>1</v>
      </c>
      <c r="LX49" s="1">
        <v>1</v>
      </c>
      <c r="LY49" s="1">
        <v>1</v>
      </c>
      <c r="LZ49" s="1">
        <v>1</v>
      </c>
      <c r="MA49" s="1">
        <v>1</v>
      </c>
      <c r="MB49" s="1">
        <v>2</v>
      </c>
      <c r="MC49" s="1">
        <v>1</v>
      </c>
      <c r="MD49" s="1">
        <v>3</v>
      </c>
      <c r="ME49" s="1">
        <v>1</v>
      </c>
      <c r="MF49" s="1">
        <v>1</v>
      </c>
      <c r="MG49" s="1">
        <v>1</v>
      </c>
      <c r="MH49" s="1">
        <v>1</v>
      </c>
      <c r="MI49" s="1">
        <v>1</v>
      </c>
      <c r="MJ49" s="1">
        <v>1</v>
      </c>
      <c r="MK49" s="1">
        <v>1</v>
      </c>
      <c r="ML49" s="1">
        <v>1</v>
      </c>
      <c r="MM49" s="1">
        <v>1</v>
      </c>
      <c r="MN49" s="1">
        <v>1</v>
      </c>
      <c r="MO49" s="1">
        <v>1</v>
      </c>
      <c r="MP49" s="1">
        <v>2</v>
      </c>
      <c r="MQ49" s="1">
        <v>2</v>
      </c>
      <c r="MR49" s="1">
        <v>1</v>
      </c>
      <c r="MS49" s="1">
        <v>1</v>
      </c>
      <c r="MT49" s="1">
        <v>2</v>
      </c>
      <c r="MU49" s="1">
        <v>1</v>
      </c>
      <c r="MV49" s="1">
        <v>1</v>
      </c>
      <c r="MW49" s="1">
        <v>1</v>
      </c>
      <c r="MX49" s="1">
        <v>1</v>
      </c>
      <c r="MY49" s="1">
        <v>1</v>
      </c>
      <c r="MZ49" s="1">
        <v>2</v>
      </c>
      <c r="NA49" s="1">
        <v>1</v>
      </c>
      <c r="NB49" s="1">
        <v>2</v>
      </c>
      <c r="NC49" s="1">
        <v>2</v>
      </c>
      <c r="ND49" s="1">
        <v>1</v>
      </c>
      <c r="NE49" s="1">
        <v>1</v>
      </c>
      <c r="NF49" s="1">
        <v>1</v>
      </c>
      <c r="NG49" s="1">
        <v>1</v>
      </c>
      <c r="NH49" s="1">
        <v>1</v>
      </c>
      <c r="NI49" s="1">
        <v>1</v>
      </c>
      <c r="NJ49" s="1">
        <v>1</v>
      </c>
      <c r="NK49" s="1">
        <v>1</v>
      </c>
      <c r="NL49" s="1">
        <v>1</v>
      </c>
      <c r="NM49" s="1">
        <v>1</v>
      </c>
      <c r="NN49" s="1">
        <v>1</v>
      </c>
      <c r="NO49" s="1">
        <v>1</v>
      </c>
      <c r="NP49" s="1">
        <v>1</v>
      </c>
      <c r="NQ49" s="1">
        <v>1</v>
      </c>
      <c r="NR49" s="1">
        <v>2</v>
      </c>
      <c r="NS49" s="1">
        <v>1</v>
      </c>
      <c r="NT49" s="1">
        <v>1</v>
      </c>
      <c r="NU49" s="1">
        <v>1</v>
      </c>
      <c r="NV49" s="1">
        <v>1</v>
      </c>
      <c r="NW49" s="1">
        <v>2</v>
      </c>
      <c r="NX49" s="1">
        <v>2</v>
      </c>
      <c r="NY49" s="1">
        <v>2</v>
      </c>
      <c r="NZ49" s="1">
        <v>1</v>
      </c>
      <c r="OA49" s="1">
        <v>1</v>
      </c>
      <c r="OB49" s="1">
        <v>1</v>
      </c>
      <c r="OC49" s="1">
        <v>1</v>
      </c>
      <c r="OD49" s="1">
        <v>3</v>
      </c>
      <c r="OE49" s="1">
        <v>1</v>
      </c>
      <c r="OF49" s="1">
        <v>1</v>
      </c>
      <c r="OG49" s="1">
        <v>1</v>
      </c>
      <c r="OH49" s="1">
        <v>2</v>
      </c>
      <c r="OI49" s="1">
        <v>1</v>
      </c>
      <c r="OJ49" s="1">
        <v>1</v>
      </c>
      <c r="OK49" s="1">
        <v>1</v>
      </c>
      <c r="OL49" s="1">
        <v>1</v>
      </c>
      <c r="OM49" s="1">
        <v>1</v>
      </c>
      <c r="ON49" s="1">
        <v>1</v>
      </c>
      <c r="OO49" s="1">
        <v>1</v>
      </c>
      <c r="OP49" s="1">
        <v>1</v>
      </c>
      <c r="OQ49" s="1">
        <v>1</v>
      </c>
      <c r="OR49" s="1">
        <v>2</v>
      </c>
      <c r="OS49" s="1">
        <v>1</v>
      </c>
      <c r="OT49" s="1">
        <v>1</v>
      </c>
      <c r="OU49" s="1">
        <v>4</v>
      </c>
      <c r="OV49" s="1">
        <v>1</v>
      </c>
      <c r="OW49" s="1">
        <v>1</v>
      </c>
      <c r="OX49" s="1">
        <v>1</v>
      </c>
      <c r="OY49" s="1">
        <v>1</v>
      </c>
      <c r="OZ49" s="1">
        <v>1</v>
      </c>
      <c r="PA49" s="1">
        <v>1</v>
      </c>
      <c r="PB49" s="1">
        <v>1</v>
      </c>
      <c r="PC49" s="1">
        <v>1</v>
      </c>
      <c r="PD49" s="1">
        <v>1</v>
      </c>
      <c r="PE49" s="1">
        <v>1</v>
      </c>
      <c r="PF49" s="1">
        <v>1</v>
      </c>
      <c r="PG49" s="1">
        <v>1</v>
      </c>
      <c r="PH49" s="1">
        <v>1</v>
      </c>
      <c r="PI49" s="1">
        <v>1</v>
      </c>
      <c r="PJ49" s="1">
        <v>1</v>
      </c>
      <c r="PK49" s="1">
        <v>1</v>
      </c>
      <c r="PL49" s="1">
        <v>1</v>
      </c>
      <c r="PM49" s="1">
        <v>2</v>
      </c>
      <c r="PN49" s="1">
        <v>1</v>
      </c>
      <c r="PO49" s="1">
        <v>1</v>
      </c>
      <c r="PP49" s="1">
        <v>1</v>
      </c>
      <c r="PQ49" s="1">
        <v>1</v>
      </c>
      <c r="PR49" s="1">
        <v>1</v>
      </c>
      <c r="PS49" s="1">
        <v>1</v>
      </c>
      <c r="PT49" s="1">
        <v>1</v>
      </c>
      <c r="PU49" s="1">
        <v>2</v>
      </c>
      <c r="PV49" s="1">
        <v>1</v>
      </c>
      <c r="PW49" s="1">
        <v>2</v>
      </c>
      <c r="PX49" s="1">
        <v>1</v>
      </c>
      <c r="PY49" s="1">
        <v>2</v>
      </c>
      <c r="PZ49" s="1">
        <v>1</v>
      </c>
      <c r="QA49" s="1">
        <v>3</v>
      </c>
      <c r="QB49" s="1">
        <v>1</v>
      </c>
      <c r="QC49" s="1">
        <v>1</v>
      </c>
      <c r="QD49" s="1">
        <v>1</v>
      </c>
      <c r="QE49" s="1">
        <v>1</v>
      </c>
      <c r="QF49" s="1">
        <v>3</v>
      </c>
      <c r="QG49" s="1">
        <v>2</v>
      </c>
      <c r="QH49" s="1">
        <v>1</v>
      </c>
      <c r="QI49" s="1">
        <v>1</v>
      </c>
      <c r="QJ49" s="1">
        <v>1</v>
      </c>
      <c r="QK49" s="1">
        <v>1</v>
      </c>
      <c r="QL49" s="1">
        <v>1</v>
      </c>
      <c r="QM49" s="1">
        <v>2</v>
      </c>
      <c r="QN49" s="1">
        <v>1</v>
      </c>
      <c r="QO49" s="1">
        <v>1</v>
      </c>
      <c r="QP49" s="1">
        <v>1</v>
      </c>
      <c r="QQ49" s="1">
        <v>1</v>
      </c>
      <c r="QR49" s="1">
        <v>1</v>
      </c>
      <c r="QS49" s="1">
        <v>1</v>
      </c>
      <c r="QT49" s="1">
        <v>1</v>
      </c>
      <c r="QU49" s="1">
        <v>1</v>
      </c>
      <c r="QV49" s="1">
        <v>2</v>
      </c>
      <c r="QW49" s="1">
        <v>1</v>
      </c>
      <c r="QX49" s="1">
        <v>2</v>
      </c>
      <c r="QY49" s="1">
        <v>2</v>
      </c>
      <c r="QZ49" s="1">
        <v>1</v>
      </c>
      <c r="RA49" s="1">
        <v>1</v>
      </c>
      <c r="RB49" s="1">
        <v>1</v>
      </c>
      <c r="RC49" s="1">
        <v>1</v>
      </c>
      <c r="RD49" s="1">
        <v>1</v>
      </c>
      <c r="RE49" s="1">
        <v>1</v>
      </c>
      <c r="RF49" s="1">
        <v>1</v>
      </c>
      <c r="RG49" s="1">
        <v>1</v>
      </c>
      <c r="RH49" s="1">
        <v>1</v>
      </c>
      <c r="RI49" s="1">
        <v>1</v>
      </c>
      <c r="RJ49" s="1">
        <v>1</v>
      </c>
      <c r="RK49" s="1">
        <v>1</v>
      </c>
      <c r="RL49" s="1">
        <v>1</v>
      </c>
      <c r="RM49" s="1">
        <v>2</v>
      </c>
      <c r="RN49" s="1">
        <v>1</v>
      </c>
      <c r="RO49" s="1">
        <v>1</v>
      </c>
      <c r="RP49" s="1">
        <v>1</v>
      </c>
      <c r="RQ49" s="1">
        <v>1</v>
      </c>
      <c r="RR49" s="1">
        <v>1</v>
      </c>
      <c r="RS49" s="1">
        <v>1</v>
      </c>
      <c r="RT49" s="1">
        <v>1</v>
      </c>
      <c r="RU49" s="1">
        <v>1</v>
      </c>
      <c r="RV49" s="1">
        <v>1</v>
      </c>
      <c r="RW49" s="1">
        <v>1</v>
      </c>
      <c r="RX49" s="1">
        <v>1</v>
      </c>
      <c r="RY49" s="1">
        <v>1</v>
      </c>
      <c r="RZ49" s="1">
        <v>1</v>
      </c>
      <c r="SA49" s="1">
        <v>1</v>
      </c>
      <c r="SB49" s="1">
        <v>1</v>
      </c>
      <c r="SC49" s="1">
        <v>1</v>
      </c>
      <c r="SD49" s="1">
        <v>1</v>
      </c>
      <c r="SE49" s="1">
        <v>1</v>
      </c>
      <c r="SF49" s="1">
        <v>2</v>
      </c>
      <c r="SG49" s="1">
        <v>1</v>
      </c>
      <c r="SH49" s="1">
        <v>1</v>
      </c>
      <c r="SI49" s="1">
        <v>1</v>
      </c>
      <c r="SJ49" s="1">
        <v>1</v>
      </c>
      <c r="SK49" s="1">
        <v>1</v>
      </c>
      <c r="SL49" s="1">
        <v>2</v>
      </c>
      <c r="SM49" s="1">
        <v>1</v>
      </c>
      <c r="SN49" s="1">
        <v>1</v>
      </c>
      <c r="SO49" s="1">
        <v>1</v>
      </c>
      <c r="SP49" s="1">
        <v>1</v>
      </c>
      <c r="SQ49" s="1">
        <v>2</v>
      </c>
      <c r="SR49" s="1">
        <v>1</v>
      </c>
      <c r="SS49" s="1">
        <v>2</v>
      </c>
      <c r="ST49" s="1">
        <v>1</v>
      </c>
      <c r="SU49" s="1">
        <v>2</v>
      </c>
      <c r="SV49" s="1">
        <v>1</v>
      </c>
      <c r="SW49" s="1">
        <v>1</v>
      </c>
      <c r="SX49" s="1">
        <v>1</v>
      </c>
      <c r="SY49" s="1">
        <v>1</v>
      </c>
      <c r="SZ49" s="1">
        <v>1</v>
      </c>
      <c r="TA49" s="1">
        <v>1</v>
      </c>
      <c r="TB49" s="1">
        <v>1</v>
      </c>
      <c r="TC49" s="1">
        <v>1</v>
      </c>
      <c r="TD49" s="1">
        <v>1</v>
      </c>
      <c r="TE49" s="1">
        <v>1</v>
      </c>
      <c r="TF49" s="1">
        <v>2</v>
      </c>
      <c r="TG49" s="1">
        <v>1</v>
      </c>
      <c r="TH49" s="1">
        <v>1</v>
      </c>
      <c r="TI49" s="1">
        <v>1</v>
      </c>
      <c r="TJ49" s="1">
        <v>13</v>
      </c>
      <c r="TK49" s="1">
        <v>1</v>
      </c>
      <c r="TL49" s="1">
        <v>1</v>
      </c>
      <c r="TM49" s="1">
        <v>1</v>
      </c>
      <c r="TN49" s="1">
        <v>2</v>
      </c>
      <c r="TO49" s="1">
        <v>2</v>
      </c>
      <c r="TP49" s="1">
        <v>1</v>
      </c>
      <c r="TQ49" s="1">
        <v>1</v>
      </c>
      <c r="TR49" s="1">
        <v>1</v>
      </c>
      <c r="TS49" s="1">
        <v>1</v>
      </c>
      <c r="TT49" s="1">
        <v>1</v>
      </c>
      <c r="TU49" s="1">
        <v>1</v>
      </c>
      <c r="TV49" s="1">
        <v>1</v>
      </c>
      <c r="TW49" s="1">
        <v>1</v>
      </c>
      <c r="TX49" s="1">
        <v>4</v>
      </c>
      <c r="TY49" s="1">
        <v>1</v>
      </c>
      <c r="TZ49" s="1">
        <v>1</v>
      </c>
      <c r="UA49" s="1">
        <v>1</v>
      </c>
      <c r="UB49" s="1">
        <v>15</v>
      </c>
      <c r="UC49" s="1">
        <v>1</v>
      </c>
      <c r="UD49" s="1">
        <v>1</v>
      </c>
      <c r="UE49" s="1">
        <v>1</v>
      </c>
      <c r="UF49" s="1">
        <v>1</v>
      </c>
      <c r="UG49" s="1">
        <v>1</v>
      </c>
      <c r="UH49" s="1">
        <v>1</v>
      </c>
      <c r="UI49" s="1">
        <v>1</v>
      </c>
      <c r="UJ49" s="1">
        <v>1</v>
      </c>
      <c r="UK49" s="1">
        <v>10</v>
      </c>
      <c r="UL49" s="1">
        <v>1</v>
      </c>
      <c r="UM49" s="1">
        <v>1</v>
      </c>
      <c r="UN49" s="1">
        <v>1</v>
      </c>
      <c r="UO49" s="1">
        <v>1</v>
      </c>
      <c r="UP49" s="1">
        <v>1</v>
      </c>
      <c r="UQ49" s="1">
        <v>3</v>
      </c>
      <c r="UR49" s="1">
        <v>1</v>
      </c>
      <c r="US49" s="1">
        <v>1</v>
      </c>
      <c r="UT49" s="1">
        <v>1</v>
      </c>
      <c r="UU49" s="1">
        <v>1</v>
      </c>
      <c r="UV49" s="1">
        <v>1</v>
      </c>
      <c r="UW49" s="1">
        <v>1</v>
      </c>
      <c r="UX49" s="1">
        <v>1</v>
      </c>
      <c r="UY49" s="1">
        <v>1</v>
      </c>
      <c r="UZ49" s="1">
        <v>1</v>
      </c>
      <c r="VA49" s="1">
        <v>1</v>
      </c>
      <c r="VB49" s="1">
        <v>1</v>
      </c>
      <c r="VC49" s="1">
        <v>1</v>
      </c>
      <c r="VD49" s="1">
        <v>1</v>
      </c>
      <c r="VE49" s="1">
        <v>1</v>
      </c>
      <c r="VF49" s="1">
        <v>1</v>
      </c>
      <c r="VG49" s="1">
        <v>1</v>
      </c>
      <c r="VH49" s="1">
        <v>1</v>
      </c>
      <c r="VI49" s="1">
        <v>1</v>
      </c>
      <c r="VJ49" s="1">
        <v>1</v>
      </c>
      <c r="VK49" s="1">
        <v>4</v>
      </c>
      <c r="VL49" s="1">
        <v>2</v>
      </c>
      <c r="VM49" s="1">
        <v>1</v>
      </c>
      <c r="VN49" s="1">
        <v>2</v>
      </c>
      <c r="VO49" s="1">
        <v>1</v>
      </c>
      <c r="VP49" s="1">
        <v>1</v>
      </c>
      <c r="VQ49" s="1">
        <v>1</v>
      </c>
      <c r="VR49" s="1">
        <v>1</v>
      </c>
      <c r="VS49" s="1">
        <v>1</v>
      </c>
      <c r="VT49" s="1">
        <v>1</v>
      </c>
      <c r="VU49" s="1">
        <v>2</v>
      </c>
      <c r="VV49" s="1">
        <v>1</v>
      </c>
      <c r="VW49" s="1">
        <v>2</v>
      </c>
      <c r="VX49" s="1">
        <v>1</v>
      </c>
      <c r="VY49" s="1">
        <v>1</v>
      </c>
      <c r="VZ49" s="1">
        <v>1</v>
      </c>
      <c r="WA49" s="1">
        <v>1</v>
      </c>
      <c r="WB49" s="1">
        <v>1</v>
      </c>
      <c r="WC49" s="1">
        <v>1</v>
      </c>
      <c r="WD49" s="1">
        <v>1</v>
      </c>
      <c r="WE49" s="1">
        <v>1</v>
      </c>
      <c r="WF49" s="1">
        <v>1</v>
      </c>
      <c r="WG49" s="1">
        <v>1</v>
      </c>
      <c r="WH49" s="1">
        <v>1</v>
      </c>
      <c r="WI49" s="1">
        <v>2</v>
      </c>
      <c r="WJ49" s="1">
        <v>1</v>
      </c>
      <c r="WK49" s="1">
        <v>2</v>
      </c>
      <c r="WL49" s="1">
        <v>4</v>
      </c>
      <c r="WM49" s="1">
        <v>1</v>
      </c>
      <c r="WN49" s="1">
        <v>1</v>
      </c>
      <c r="WO49" s="1">
        <v>1</v>
      </c>
      <c r="WP49" s="1">
        <v>1</v>
      </c>
      <c r="WQ49" s="1">
        <v>1</v>
      </c>
      <c r="WR49" s="1"/>
      <c r="WS49" s="1">
        <v>800</v>
      </c>
      <c r="WV49" s="45">
        <f t="shared" si="5"/>
        <v>0.93749999999999789</v>
      </c>
      <c r="WW49" s="28"/>
      <c r="WX49" s="28"/>
      <c r="WY49" s="1">
        <v>19</v>
      </c>
      <c r="WZ49" s="43" t="s">
        <v>2370</v>
      </c>
      <c r="XA49" s="47">
        <f t="shared" si="3"/>
        <v>0.91666666666666463</v>
      </c>
      <c r="XB49" s="47">
        <f t="shared" si="4"/>
        <v>0.93749999999999789</v>
      </c>
      <c r="XC49" s="46">
        <f t="shared" si="1"/>
        <v>0.91666666666666463</v>
      </c>
      <c r="XD49" s="46">
        <f t="shared" si="2"/>
        <v>0.93749999999999789</v>
      </c>
      <c r="XH49" s="46">
        <v>0.91666666666666463</v>
      </c>
      <c r="XI49">
        <v>19</v>
      </c>
    </row>
    <row r="50" spans="1:633">
      <c r="WV50" s="45">
        <f t="shared" si="5"/>
        <v>0.95833333333333115</v>
      </c>
      <c r="WW50" s="28"/>
      <c r="WX50" s="28"/>
      <c r="WY50" s="1">
        <v>9</v>
      </c>
      <c r="WZ50" s="43" t="s">
        <v>2371</v>
      </c>
      <c r="XA50" s="47">
        <f t="shared" si="3"/>
        <v>0.93749999999999789</v>
      </c>
      <c r="XB50" s="47">
        <f t="shared" si="4"/>
        <v>0.95833333333333115</v>
      </c>
      <c r="XC50" s="46">
        <f t="shared" si="1"/>
        <v>0.93749999999999789</v>
      </c>
      <c r="XD50" s="46">
        <f t="shared" si="2"/>
        <v>0.95833333333333115</v>
      </c>
      <c r="XH50" s="46">
        <v>0.93749999999999789</v>
      </c>
      <c r="XI50">
        <v>9</v>
      </c>
    </row>
    <row r="51" spans="1:633">
      <c r="WV51" s="45">
        <f t="shared" si="5"/>
        <v>0.97916666666666441</v>
      </c>
      <c r="WW51" s="28"/>
      <c r="WX51" s="28"/>
      <c r="WY51" s="1">
        <v>15</v>
      </c>
      <c r="WZ51" s="43" t="s">
        <v>2372</v>
      </c>
      <c r="XA51" s="47">
        <f t="shared" si="3"/>
        <v>0.95833333333333115</v>
      </c>
      <c r="XB51" s="47">
        <f t="shared" si="4"/>
        <v>0.97916666666666441</v>
      </c>
      <c r="XC51" s="46">
        <f t="shared" si="1"/>
        <v>0.95833333333333115</v>
      </c>
      <c r="XD51" s="46">
        <f t="shared" si="2"/>
        <v>0.97916666666666441</v>
      </c>
      <c r="XH51" s="46">
        <v>0.95833333333333115</v>
      </c>
      <c r="XI51">
        <v>15</v>
      </c>
    </row>
    <row r="52" spans="1:633">
      <c r="WV52" s="45">
        <f t="shared" si="5"/>
        <v>0.99999999999999767</v>
      </c>
      <c r="WW52" s="28"/>
      <c r="WX52" s="28"/>
      <c r="WY52" s="1">
        <v>8</v>
      </c>
      <c r="WZ52" s="43" t="s">
        <v>2373</v>
      </c>
      <c r="XA52" s="47">
        <f t="shared" si="3"/>
        <v>0.97916666666666441</v>
      </c>
      <c r="XB52" s="47">
        <f t="shared" si="4"/>
        <v>0.99999999999999767</v>
      </c>
      <c r="XC52" s="46">
        <f t="shared" si="1"/>
        <v>0.97916666666666441</v>
      </c>
      <c r="XD52" s="46">
        <f t="shared" si="2"/>
        <v>0.99999999999999767</v>
      </c>
      <c r="XH52" s="46">
        <v>0.97916666666666441</v>
      </c>
      <c r="XI52">
        <v>8</v>
      </c>
    </row>
    <row r="53" spans="1:633">
      <c r="WX53" s="28"/>
      <c r="WY53" s="1"/>
      <c r="WZ53" s="43"/>
      <c r="XA53" s="44"/>
      <c r="XB53" s="44"/>
      <c r="XC53" s="46"/>
      <c r="XD53" s="46"/>
      <c r="XH53" s="46">
        <v>0</v>
      </c>
      <c r="XI53">
        <v>12</v>
      </c>
    </row>
    <row r="54" spans="1:633">
      <c r="WX54" s="28"/>
      <c r="XA54" s="44"/>
      <c r="XB54" s="44"/>
      <c r="XH54" s="46">
        <v>2.0833333333333301E-2</v>
      </c>
      <c r="XI54">
        <v>7</v>
      </c>
    </row>
    <row r="55" spans="1:633">
      <c r="WX55" s="28"/>
      <c r="XH55" s="46">
        <v>4.1666666666666602E-2</v>
      </c>
      <c r="XI55">
        <v>4</v>
      </c>
    </row>
    <row r="56" spans="1:633">
      <c r="WX56" s="28"/>
      <c r="XH56" s="46">
        <v>6.2499999999999903E-2</v>
      </c>
      <c r="XI56">
        <v>1</v>
      </c>
    </row>
    <row r="57" spans="1:633">
      <c r="WX57" s="28"/>
      <c r="XH57" s="46">
        <v>8.3333333333333204E-2</v>
      </c>
    </row>
    <row r="58" spans="1:633">
      <c r="WX58" s="28"/>
      <c r="XH58" s="46">
        <v>0.1041666666666665</v>
      </c>
    </row>
    <row r="59" spans="1:633">
      <c r="WX59" s="28"/>
      <c r="XH59" s="46">
        <v>0.12499999999999981</v>
      </c>
      <c r="XI59">
        <v>2</v>
      </c>
    </row>
    <row r="60" spans="1:633">
      <c r="WX60" s="28"/>
      <c r="XH60" s="46">
        <v>0.14583333333333309</v>
      </c>
    </row>
    <row r="61" spans="1:633">
      <c r="WX61" s="28"/>
      <c r="XH61" s="46">
        <v>0.16666666666666641</v>
      </c>
    </row>
    <row r="62" spans="1:633">
      <c r="WV62" s="28"/>
      <c r="WW62" s="28"/>
      <c r="WX62" s="28"/>
      <c r="XH62" s="46">
        <v>0.18749999999999972</v>
      </c>
    </row>
    <row r="63" spans="1:633">
      <c r="WV63" s="28"/>
      <c r="WW63" s="28"/>
      <c r="WX63" s="28"/>
    </row>
    <row r="64" spans="1:633">
      <c r="WV64" s="28"/>
      <c r="WW64" s="28"/>
      <c r="WX64" s="28"/>
    </row>
    <row r="65" spans="620:622">
      <c r="WV65" s="28"/>
      <c r="WW65" s="28"/>
      <c r="WX65" s="28"/>
    </row>
    <row r="66" spans="620:622">
      <c r="WV66" s="28"/>
      <c r="WW66" s="28"/>
      <c r="WX66" s="28"/>
    </row>
    <row r="67" spans="620:622">
      <c r="WV67" s="28"/>
      <c r="WW67" s="28"/>
      <c r="WX67" s="28"/>
    </row>
    <row r="68" spans="620:622">
      <c r="WV68" s="28"/>
      <c r="WW68" s="28"/>
      <c r="WX68" s="28"/>
    </row>
    <row r="69" spans="620:622">
      <c r="WV69" s="28"/>
      <c r="WW69" s="28"/>
      <c r="WX69" s="28"/>
    </row>
    <row r="70" spans="620:622">
      <c r="WV70" s="28"/>
      <c r="WW70" s="28"/>
      <c r="WX70" s="28"/>
    </row>
    <row r="71" spans="620:622">
      <c r="WV71" s="28"/>
      <c r="WW71" s="28"/>
      <c r="WX71" s="28"/>
    </row>
    <row r="72" spans="620:622">
      <c r="WV72" s="28"/>
      <c r="WW72" s="28"/>
      <c r="WX72" s="28"/>
    </row>
    <row r="73" spans="620:622">
      <c r="WV73" s="28"/>
      <c r="WW73" s="28"/>
      <c r="WX73" s="28"/>
    </row>
    <row r="74" spans="620:622">
      <c r="WV74" s="28"/>
      <c r="WW74" s="28"/>
      <c r="WX74" s="28"/>
    </row>
    <row r="75" spans="620:622">
      <c r="WV75" s="28"/>
      <c r="WW75" s="28"/>
      <c r="WX75" s="28"/>
    </row>
    <row r="76" spans="620:622">
      <c r="WV76" s="28"/>
      <c r="WW76" s="28"/>
      <c r="WX76" s="28"/>
    </row>
    <row r="77" spans="620:622">
      <c r="WV77" s="28"/>
      <c r="WW77" s="28"/>
      <c r="WX77" s="28"/>
    </row>
    <row r="78" spans="620:622">
      <c r="WV78" s="28"/>
      <c r="WW78" s="28"/>
      <c r="WX78" s="28"/>
    </row>
    <row r="79" spans="620:622">
      <c r="WV79" s="28"/>
      <c r="WW79" s="28"/>
      <c r="WX79" s="28"/>
    </row>
    <row r="80" spans="620:622">
      <c r="WV80" s="28"/>
      <c r="WW80" s="28"/>
      <c r="WX80" s="28"/>
    </row>
    <row r="81" spans="620:622">
      <c r="WV81" s="28"/>
      <c r="WW81" s="28"/>
      <c r="WX81" s="28"/>
    </row>
    <row r="82" spans="620:622">
      <c r="WV82" s="28"/>
      <c r="WW82" s="28"/>
      <c r="WX82" s="28"/>
    </row>
    <row r="83" spans="620:622">
      <c r="WV83" s="28"/>
      <c r="WW83" s="28"/>
      <c r="WX83" s="28"/>
    </row>
    <row r="84" spans="620:622">
      <c r="WV84" s="28"/>
      <c r="WW84" s="28"/>
      <c r="WX84" s="28"/>
    </row>
    <row r="85" spans="620:622">
      <c r="WV85" s="28"/>
      <c r="WW85" s="28"/>
      <c r="WX85" s="28"/>
    </row>
    <row r="86" spans="620:622">
      <c r="WV86" s="28"/>
      <c r="WW86" s="28"/>
      <c r="WX86" s="28"/>
    </row>
    <row r="87" spans="620:622">
      <c r="WV87" s="28"/>
      <c r="WW87" s="28"/>
      <c r="WX87" s="28"/>
    </row>
    <row r="88" spans="620:622">
      <c r="WV88" s="28"/>
      <c r="WW88" s="28"/>
      <c r="WX88" s="28"/>
    </row>
    <row r="89" spans="620:622">
      <c r="WV89" s="28"/>
      <c r="WW89" s="28"/>
      <c r="WX89" s="28"/>
    </row>
    <row r="90" spans="620:622">
      <c r="WV90" s="28"/>
      <c r="WW90" s="28"/>
      <c r="WX90" s="28"/>
    </row>
    <row r="91" spans="620:622">
      <c r="WV91" s="28"/>
      <c r="WW91" s="28"/>
      <c r="WX91" s="28"/>
    </row>
    <row r="92" spans="620:622">
      <c r="WV92" s="28"/>
      <c r="WW92" s="28"/>
      <c r="WX92" s="28"/>
    </row>
    <row r="93" spans="620:622">
      <c r="WV93" s="28"/>
      <c r="WW93" s="28"/>
      <c r="WX93" s="28"/>
    </row>
    <row r="94" spans="620:622">
      <c r="WV94" s="28"/>
      <c r="WW94" s="28"/>
      <c r="WX94" s="28"/>
    </row>
    <row r="95" spans="620:622">
      <c r="WV95" s="28"/>
      <c r="WW95" s="28"/>
      <c r="WX95" s="28"/>
    </row>
    <row r="96" spans="620:622">
      <c r="WV96" s="28"/>
      <c r="WW96" s="28"/>
      <c r="WX96" s="28"/>
    </row>
    <row r="97" spans="620:622">
      <c r="WV97" s="28"/>
      <c r="WW97" s="28"/>
      <c r="WX97" s="28"/>
    </row>
    <row r="98" spans="620:622">
      <c r="WV98" s="28"/>
      <c r="WW98" s="28"/>
      <c r="WX98" s="28"/>
    </row>
    <row r="99" spans="620:622">
      <c r="WV99" s="28"/>
      <c r="WW99" s="28"/>
      <c r="WX99" s="28"/>
    </row>
    <row r="100" spans="620:622">
      <c r="WV100" s="28"/>
      <c r="WW100" s="28"/>
      <c r="WX100" s="28"/>
    </row>
    <row r="101" spans="620:622">
      <c r="WV101" s="28"/>
      <c r="WW101" s="28"/>
      <c r="WX101" s="28"/>
    </row>
    <row r="102" spans="620:622">
      <c r="WV102" s="28"/>
      <c r="WW102" s="28"/>
      <c r="WX102" s="28"/>
    </row>
    <row r="103" spans="620:622">
      <c r="WV103" s="28"/>
      <c r="WW103" s="28"/>
      <c r="WX103" s="28"/>
    </row>
    <row r="104" spans="620:622">
      <c r="WV104" s="28"/>
      <c r="WW104" s="28"/>
      <c r="WX104" s="28"/>
    </row>
    <row r="105" spans="620:622">
      <c r="WV105" s="28"/>
      <c r="WW105" s="28"/>
      <c r="WX105" s="28"/>
    </row>
    <row r="106" spans="620:622">
      <c r="WV106" s="28"/>
      <c r="WW106" s="28"/>
      <c r="WX106" s="28"/>
    </row>
    <row r="107" spans="620:622">
      <c r="WV107" s="28"/>
      <c r="WW107" s="28"/>
      <c r="WX107" s="28"/>
    </row>
    <row r="108" spans="620:622">
      <c r="WV108" s="28"/>
      <c r="WW108" s="28"/>
      <c r="WX108" s="28"/>
    </row>
    <row r="109" spans="620:622">
      <c r="WV109" s="28"/>
      <c r="WW109" s="28"/>
      <c r="WX109" s="28"/>
    </row>
    <row r="110" spans="620:622">
      <c r="WV110" s="28"/>
      <c r="WW110" s="28"/>
      <c r="WX110" s="28"/>
    </row>
    <row r="111" spans="620:622">
      <c r="WV111" s="28"/>
      <c r="WW111" s="28"/>
      <c r="WX111" s="28"/>
    </row>
    <row r="112" spans="620:622">
      <c r="WV112" s="28"/>
      <c r="WW112" s="28"/>
      <c r="WX112" s="28"/>
    </row>
    <row r="113" spans="620:622">
      <c r="WV113" s="28"/>
      <c r="WW113" s="28"/>
      <c r="WX113" s="28"/>
    </row>
    <row r="114" spans="620:622">
      <c r="WV114" s="28"/>
      <c r="WW114" s="28"/>
      <c r="WX114" s="28"/>
    </row>
    <row r="115" spans="620:622">
      <c r="WV115" s="28"/>
      <c r="WW115" s="28"/>
      <c r="WX115" s="28"/>
    </row>
    <row r="116" spans="620:622">
      <c r="WV116" s="28"/>
      <c r="WW116" s="28"/>
      <c r="WX116" s="28"/>
    </row>
    <row r="117" spans="620:622">
      <c r="WV117" s="28"/>
      <c r="WW117" s="28"/>
      <c r="WX117" s="28"/>
    </row>
    <row r="118" spans="620:622">
      <c r="WV118" s="28"/>
      <c r="WW118" s="28"/>
      <c r="WX118" s="28"/>
    </row>
    <row r="119" spans="620:622">
      <c r="WV119" s="28"/>
      <c r="WW119" s="28"/>
      <c r="WX119" s="28"/>
    </row>
    <row r="120" spans="620:622">
      <c r="WV120" s="28"/>
      <c r="WW120" s="28"/>
      <c r="WX120" s="28"/>
    </row>
    <row r="121" spans="620:622">
      <c r="WV121" s="28"/>
      <c r="WW121" s="28"/>
      <c r="WX121" s="28"/>
    </row>
    <row r="122" spans="620:622">
      <c r="WV122" s="28"/>
      <c r="WW122" s="28"/>
      <c r="WX122" s="28"/>
    </row>
    <row r="123" spans="620:622">
      <c r="WV123" s="28"/>
      <c r="WW123" s="28"/>
      <c r="WX123" s="28"/>
    </row>
    <row r="124" spans="620:622">
      <c r="WV124" s="28"/>
      <c r="WW124" s="28"/>
      <c r="WX124" s="28"/>
    </row>
    <row r="125" spans="620:622">
      <c r="WV125" s="28"/>
      <c r="WW125" s="28"/>
      <c r="WX125" s="28"/>
    </row>
    <row r="126" spans="620:622">
      <c r="WV126" s="28"/>
      <c r="WW126" s="28"/>
      <c r="WX126" s="28"/>
    </row>
    <row r="127" spans="620:622">
      <c r="WV127" s="28"/>
      <c r="WW127" s="28"/>
      <c r="WX127" s="28"/>
    </row>
    <row r="128" spans="620:622">
      <c r="WV128" s="28"/>
      <c r="WW128" s="28"/>
      <c r="WX128" s="28"/>
    </row>
    <row r="129" spans="620:622">
      <c r="WV129" s="28"/>
      <c r="WW129" s="28"/>
      <c r="WX129" s="28"/>
    </row>
    <row r="130" spans="620:622">
      <c r="WV130" s="28"/>
      <c r="WW130" s="28"/>
      <c r="WX130" s="28"/>
    </row>
    <row r="131" spans="620:622">
      <c r="WV131" s="28"/>
      <c r="WW131" s="28"/>
      <c r="WX131" s="28"/>
    </row>
    <row r="132" spans="620:622">
      <c r="WV132" s="28"/>
      <c r="WW132" s="28"/>
      <c r="WX132" s="28"/>
    </row>
    <row r="133" spans="620:622">
      <c r="WV133" s="28"/>
      <c r="WW133" s="28"/>
      <c r="WX133" s="28"/>
    </row>
    <row r="134" spans="620:622">
      <c r="WV134" s="28"/>
      <c r="WW134" s="28"/>
      <c r="WX134" s="28"/>
    </row>
    <row r="135" spans="620:622">
      <c r="WV135" s="28"/>
      <c r="WW135" s="28"/>
      <c r="WX135" s="28"/>
    </row>
    <row r="136" spans="620:622">
      <c r="WV136" s="28"/>
      <c r="WW136" s="28"/>
      <c r="WX136" s="28"/>
    </row>
    <row r="137" spans="620:622">
      <c r="WV137" s="28"/>
      <c r="WW137" s="28"/>
      <c r="WX137" s="28"/>
    </row>
    <row r="138" spans="620:622">
      <c r="WV138" s="28"/>
      <c r="WW138" s="28"/>
      <c r="WX138" s="28"/>
    </row>
    <row r="139" spans="620:622">
      <c r="WV139" s="28"/>
      <c r="WW139" s="28"/>
      <c r="WX139" s="28"/>
    </row>
    <row r="140" spans="620:622">
      <c r="WV140" s="28"/>
      <c r="WW140" s="28"/>
      <c r="WX140" s="28"/>
    </row>
    <row r="141" spans="620:622">
      <c r="WV141" s="28"/>
      <c r="WW141" s="28"/>
      <c r="WX141" s="28"/>
    </row>
    <row r="142" spans="620:622">
      <c r="WV142" s="28"/>
      <c r="WW142" s="28"/>
      <c r="WX142" s="28"/>
    </row>
    <row r="143" spans="620:622">
      <c r="WV143" s="28"/>
      <c r="WW143" s="28"/>
      <c r="WX143" s="28"/>
    </row>
    <row r="144" spans="620:622">
      <c r="WV144" s="28"/>
      <c r="WW144" s="28"/>
      <c r="WX144" s="28"/>
    </row>
    <row r="145" spans="620:622">
      <c r="WV145" s="28"/>
      <c r="WW145" s="28"/>
      <c r="WX145" s="28"/>
    </row>
    <row r="146" spans="620:622">
      <c r="WV146" s="28"/>
      <c r="WW146" s="28"/>
      <c r="WX146" s="28"/>
    </row>
    <row r="147" spans="620:622">
      <c r="WV147" s="28"/>
      <c r="WW147" s="28"/>
      <c r="WX147" s="28"/>
    </row>
    <row r="148" spans="620:622">
      <c r="WV148" s="28"/>
      <c r="WW148" s="28"/>
      <c r="WX148" s="28"/>
    </row>
    <row r="149" spans="620:622">
      <c r="WV149" s="28"/>
      <c r="WW149" s="28"/>
      <c r="WX149" s="28"/>
    </row>
    <row r="150" spans="620:622">
      <c r="WV150" s="28"/>
      <c r="WW150" s="28"/>
      <c r="WX150" s="28"/>
    </row>
    <row r="151" spans="620:622">
      <c r="WV151" s="28"/>
      <c r="WW151" s="28"/>
      <c r="WX151" s="28"/>
    </row>
    <row r="152" spans="620:622">
      <c r="WV152" s="28"/>
      <c r="WW152" s="28"/>
      <c r="WX152" s="28"/>
    </row>
    <row r="153" spans="620:622">
      <c r="WV153" s="28"/>
      <c r="WW153" s="28"/>
      <c r="WX153" s="28"/>
    </row>
    <row r="154" spans="620:622">
      <c r="WV154" s="28"/>
      <c r="WW154" s="28"/>
      <c r="WX154" s="28"/>
    </row>
    <row r="155" spans="620:622">
      <c r="WV155" s="28"/>
      <c r="WW155" s="28"/>
      <c r="WX155" s="28"/>
    </row>
    <row r="156" spans="620:622">
      <c r="WV156" s="28"/>
      <c r="WW156" s="28"/>
      <c r="WX156" s="28"/>
    </row>
    <row r="157" spans="620:622">
      <c r="WV157" s="28"/>
      <c r="WW157" s="28"/>
      <c r="WX157" s="28"/>
    </row>
    <row r="158" spans="620:622">
      <c r="WV158" s="28"/>
      <c r="WW158" s="28"/>
      <c r="WX158" s="28"/>
    </row>
    <row r="159" spans="620:622">
      <c r="WV159" s="28"/>
      <c r="WW159" s="28"/>
      <c r="WX159" s="28"/>
    </row>
    <row r="160" spans="620:622">
      <c r="WV160" s="28"/>
      <c r="WW160" s="28"/>
      <c r="WX160" s="28"/>
    </row>
    <row r="161" spans="620:622">
      <c r="WV161" s="28"/>
      <c r="WW161" s="28"/>
      <c r="WX161" s="28"/>
    </row>
    <row r="162" spans="620:622">
      <c r="WV162" s="28"/>
      <c r="WW162" s="28"/>
      <c r="WX162" s="28"/>
    </row>
    <row r="163" spans="620:622">
      <c r="WV163" s="28"/>
      <c r="WW163" s="28"/>
      <c r="WX163" s="28"/>
    </row>
    <row r="164" spans="620:622">
      <c r="WV164" s="28"/>
      <c r="WW164" s="28"/>
      <c r="WX164" s="28"/>
    </row>
    <row r="165" spans="620:622">
      <c r="WV165" s="28"/>
      <c r="WW165" s="28"/>
      <c r="WX165" s="28"/>
    </row>
    <row r="166" spans="620:622">
      <c r="WV166" s="28"/>
      <c r="WW166" s="28"/>
      <c r="WX166" s="28"/>
    </row>
    <row r="167" spans="620:622">
      <c r="WV167" s="28"/>
      <c r="WW167" s="28"/>
      <c r="WX167" s="28"/>
    </row>
    <row r="168" spans="620:622">
      <c r="WV168" s="28"/>
      <c r="WW168" s="28"/>
      <c r="WX168" s="28"/>
    </row>
    <row r="169" spans="620:622">
      <c r="WV169" s="28"/>
      <c r="WW169" s="28"/>
      <c r="WX169" s="28"/>
    </row>
    <row r="170" spans="620:622">
      <c r="WV170" s="28"/>
      <c r="WW170" s="28"/>
      <c r="WX170" s="28"/>
    </row>
    <row r="171" spans="620:622">
      <c r="WV171" s="28"/>
      <c r="WW171" s="28"/>
      <c r="WX171" s="28"/>
    </row>
    <row r="172" spans="620:622">
      <c r="WV172" s="28"/>
      <c r="WW172" s="28"/>
      <c r="WX172" s="28"/>
    </row>
    <row r="173" spans="620:622">
      <c r="WV173" s="28"/>
      <c r="WW173" s="28"/>
      <c r="WX173" s="28"/>
    </row>
    <row r="174" spans="620:622">
      <c r="WV174" s="28"/>
      <c r="WW174" s="28"/>
      <c r="WX174" s="28"/>
    </row>
    <row r="175" spans="620:622">
      <c r="WV175" s="28"/>
      <c r="WW175" s="28"/>
      <c r="WX175" s="28"/>
    </row>
    <row r="176" spans="620:622">
      <c r="WV176" s="28"/>
      <c r="WW176" s="28"/>
      <c r="WX176" s="28"/>
    </row>
    <row r="177" spans="620:622">
      <c r="WV177" s="28"/>
      <c r="WW177" s="28"/>
      <c r="WX177" s="28"/>
    </row>
    <row r="178" spans="620:622">
      <c r="WV178" s="28"/>
      <c r="WW178" s="28"/>
      <c r="WX178" s="28"/>
    </row>
    <row r="179" spans="620:622">
      <c r="WV179" s="28"/>
      <c r="WW179" s="28"/>
      <c r="WX179" s="28"/>
    </row>
    <row r="180" spans="620:622">
      <c r="WV180" s="28"/>
      <c r="WW180" s="28"/>
      <c r="WX180" s="28"/>
    </row>
    <row r="181" spans="620:622">
      <c r="WV181" s="28"/>
      <c r="WW181" s="28"/>
      <c r="WX181" s="28"/>
    </row>
    <row r="182" spans="620:622">
      <c r="WV182" s="28"/>
      <c r="WW182" s="28"/>
      <c r="WX182" s="28"/>
    </row>
    <row r="183" spans="620:622">
      <c r="WV183" s="28"/>
      <c r="WW183" s="28"/>
      <c r="WX183" s="28"/>
    </row>
    <row r="184" spans="620:622">
      <c r="WV184" s="28"/>
      <c r="WW184" s="28"/>
      <c r="WX184" s="28"/>
    </row>
    <row r="185" spans="620:622">
      <c r="WV185" s="28"/>
      <c r="WW185" s="28"/>
      <c r="WX185" s="28"/>
    </row>
    <row r="186" spans="620:622">
      <c r="WV186" s="28"/>
      <c r="WW186" s="28"/>
      <c r="WX186" s="28"/>
    </row>
    <row r="187" spans="620:622">
      <c r="WV187" s="28"/>
      <c r="WW187" s="28"/>
      <c r="WX187" s="28"/>
    </row>
    <row r="188" spans="620:622">
      <c r="WV188" s="28"/>
      <c r="WW188" s="28"/>
      <c r="WX188" s="28"/>
    </row>
    <row r="189" spans="620:622">
      <c r="WV189" s="28"/>
      <c r="WW189" s="28"/>
      <c r="WX189" s="28"/>
    </row>
    <row r="190" spans="620:622">
      <c r="WV190" s="28"/>
      <c r="WW190" s="28"/>
      <c r="WX190" s="28"/>
    </row>
    <row r="191" spans="620:622">
      <c r="WV191" s="28"/>
      <c r="WW191" s="28"/>
      <c r="WX191" s="28"/>
    </row>
    <row r="192" spans="620:622">
      <c r="WV192" s="28"/>
      <c r="WW192" s="28"/>
      <c r="WX192" s="28"/>
    </row>
    <row r="193" spans="620:622">
      <c r="WV193" s="28"/>
      <c r="WW193" s="28"/>
      <c r="WX193" s="28"/>
    </row>
    <row r="194" spans="620:622">
      <c r="WV194" s="28"/>
      <c r="WW194" s="28"/>
      <c r="WX194" s="28"/>
    </row>
    <row r="195" spans="620:622">
      <c r="WV195" s="28"/>
      <c r="WW195" s="28"/>
      <c r="WX195" s="28"/>
    </row>
    <row r="196" spans="620:622">
      <c r="WV196" s="28"/>
      <c r="WW196" s="28"/>
      <c r="WX196" s="28"/>
    </row>
    <row r="197" spans="620:622">
      <c r="WV197" s="28"/>
      <c r="WW197" s="28"/>
      <c r="WX197" s="28"/>
    </row>
    <row r="198" spans="620:622">
      <c r="WV198" s="28"/>
      <c r="WW198" s="28"/>
      <c r="WX198" s="28"/>
    </row>
    <row r="199" spans="620:622">
      <c r="WV199" s="28"/>
      <c r="WW199" s="28"/>
      <c r="WX199" s="28"/>
    </row>
    <row r="200" spans="620:622">
      <c r="WV200" s="28"/>
      <c r="WW200" s="28"/>
      <c r="WX200" s="28"/>
    </row>
    <row r="201" spans="620:622">
      <c r="WV201" s="28"/>
      <c r="WW201" s="28"/>
      <c r="WX201" s="28"/>
    </row>
    <row r="202" spans="620:622">
      <c r="WV202" s="28"/>
      <c r="WW202" s="28"/>
      <c r="WX202" s="28"/>
    </row>
    <row r="203" spans="620:622">
      <c r="WV203" s="28"/>
      <c r="WW203" s="28"/>
      <c r="WX203" s="28"/>
    </row>
    <row r="204" spans="620:622">
      <c r="WV204" s="28"/>
      <c r="WW204" s="28"/>
      <c r="WX204" s="28"/>
    </row>
    <row r="205" spans="620:622">
      <c r="WV205" s="28"/>
      <c r="WW205" s="28"/>
      <c r="WX205" s="28"/>
    </row>
  </sheetData>
  <phoneticPr fontId="7" type="noConversion"/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1AA80D-C844-4CC4-90D1-28B9ECB337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xls</vt:lpstr>
      <vt:lpstr>xlsb</vt:lpstr>
      <vt:lpstr>xlxs</vt:lpstr>
      <vt:lpstr>bug</vt:lpstr>
      <vt:lpstr>EDA-original</vt:lpstr>
      <vt:lpstr>EDA-2</vt:lpstr>
      <vt:lpstr>EDA-3</vt:lpstr>
      <vt:lpstr>EDA-Final</vt:lpstr>
      <vt:lpstr>EDA-Final (2)</vt:lpstr>
      <vt:lpstr>Sum-Pain Grain</vt:lpstr>
      <vt:lpstr>Time slot</vt:lpstr>
      <vt:lpstr>ID</vt:lpstr>
      <vt:lpstr>Sheet1</vt:lpstr>
      <vt:lpstr>Other idea&gt;&gt;</vt:lpstr>
      <vt:lpstr>Count-Pain in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Nattapong TH</dc:creator>
  <cp:lastModifiedBy>Nattapong TH</cp:lastModifiedBy>
  <dcterms:created xsi:type="dcterms:W3CDTF">2021-01-30T09:29:56Z</dcterms:created>
  <dcterms:modified xsi:type="dcterms:W3CDTF">2021-02-07T10:39:40Z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114b45a6-2ff2-4242-9872-e812ac76f3df</vt:lpwstr>
  </property>
</Properties>
</file>